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I:\230004984-1030-令和6年度グリーン購入法に係る特定調達品目検討調査等業務\05 調達実績\集計表\"/>
    </mc:Choice>
  </mc:AlternateContent>
  <xr:revisionPtr revIDLastSave="0" documentId="13_ncr:1_{237C8A36-94FE-476B-8FC2-BAB1B55C0374}" xr6:coauthVersionLast="47" xr6:coauthVersionMax="47" xr10:uidLastSave="{00000000-0000-0000-0000-000000000000}"/>
  <bookViews>
    <workbookView xWindow="-108" yWindow="-108" windowWidth="23256" windowHeight="13896" tabRatio="799" activeTab="3" xr2:uid="{00000000-000D-0000-FFFF-FFFF00000000}"/>
  </bookViews>
  <sheets>
    <sheet name="(参考)2段階基準設定済" sheetId="422" r:id="rId1"/>
    <sheet name="年間集計表注記" sheetId="420" r:id="rId2"/>
    <sheet name="月別集計表注記" sheetId="419" r:id="rId3"/>
    <sheet name="年間集計表" sheetId="2" r:id="rId4"/>
    <sheet name="4月" sheetId="69" r:id="rId5"/>
    <sheet name="5月" sheetId="434" r:id="rId6"/>
    <sheet name="6月" sheetId="435" r:id="rId7"/>
    <sheet name="7月" sheetId="436" r:id="rId8"/>
    <sheet name="8月" sheetId="437" r:id="rId9"/>
    <sheet name="9月" sheetId="438" r:id="rId10"/>
    <sheet name="10月" sheetId="439" r:id="rId11"/>
    <sheet name="11月" sheetId="440" r:id="rId12"/>
    <sheet name="12月" sheetId="441" r:id="rId13"/>
    <sheet name="1月" sheetId="442" r:id="rId14"/>
    <sheet name="2月 " sheetId="443" r:id="rId15"/>
    <sheet name="3月" sheetId="423" r:id="rId16"/>
  </sheets>
  <definedNames>
    <definedName name="_xlnm._FilterDatabase" localSheetId="0" hidden="1">'(参考)2段階基準設定済'!$A$2:$D$17</definedName>
    <definedName name="_xlnm._FilterDatabase" localSheetId="10" hidden="1">'10月'!$A$15:$X$423</definedName>
    <definedName name="_xlnm._FilterDatabase" localSheetId="11" hidden="1">'11月'!$A$15:$X$423</definedName>
    <definedName name="_xlnm._FilterDatabase" localSheetId="12" hidden="1">'12月'!$A$15:$X$423</definedName>
    <definedName name="_xlnm._FilterDatabase" localSheetId="13" hidden="1">'1月'!$A$15:$X$423</definedName>
    <definedName name="_xlnm._FilterDatabase" localSheetId="14" hidden="1">'2月 '!$A$15:$X$423</definedName>
    <definedName name="_xlnm._FilterDatabase" localSheetId="15" hidden="1">'3月'!$A$15:$X$423</definedName>
    <definedName name="_xlnm._FilterDatabase" localSheetId="4" hidden="1">'4月'!$A$15:$X$423</definedName>
    <definedName name="_xlnm._FilterDatabase" localSheetId="5" hidden="1">'5月'!$A$15:$X$423</definedName>
    <definedName name="_xlnm._FilterDatabase" localSheetId="6" hidden="1">'6月'!$A$15:$X$423</definedName>
    <definedName name="_xlnm._FilterDatabase" localSheetId="7" hidden="1">'7月'!$A$15:$X$423</definedName>
    <definedName name="_xlnm._FilterDatabase" localSheetId="8" hidden="1">'8月'!$A$15:$X$423</definedName>
    <definedName name="_xlnm._FilterDatabase" localSheetId="9" hidden="1">'9月'!$A$15:$X$423</definedName>
    <definedName name="_xlnm._FilterDatabase" localSheetId="3" hidden="1">年間集計表!$A$15:$AA$422</definedName>
    <definedName name="_xlnm.Print_Area" localSheetId="10">'10月'!$A$1:$W$423</definedName>
    <definedName name="_xlnm.Print_Area" localSheetId="11">'11月'!$A$1:$W$423</definedName>
    <definedName name="_xlnm.Print_Area" localSheetId="12">'12月'!$A$1:$W$423</definedName>
    <definedName name="_xlnm.Print_Area" localSheetId="13">'1月'!$A$1:$W$423</definedName>
    <definedName name="_xlnm.Print_Area" localSheetId="14">'2月 '!$A$1:$W$423</definedName>
    <definedName name="_xlnm.Print_Area" localSheetId="4">'4月'!$A$1:$W$423</definedName>
    <definedName name="_xlnm.Print_Area" localSheetId="5">'5月'!$A$1:$W$423</definedName>
    <definedName name="_xlnm.Print_Area" localSheetId="6">'6月'!$A$1:$W$423</definedName>
    <definedName name="_xlnm.Print_Area" localSheetId="7">'7月'!$A$1:$W$423</definedName>
    <definedName name="_xlnm.Print_Area" localSheetId="8">'8月'!$A$1:$W$423</definedName>
    <definedName name="_xlnm.Print_Area" localSheetId="9">'9月'!$A$1:$W$423</definedName>
    <definedName name="_xlnm.Print_Area" localSheetId="3">年間集計表!$A$2:$Y$422</definedName>
    <definedName name="_xlnm.Print_Titles" localSheetId="10">'10月'!$13:$15</definedName>
    <definedName name="_xlnm.Print_Titles" localSheetId="11">'11月'!$13:$15</definedName>
    <definedName name="_xlnm.Print_Titles" localSheetId="12">'12月'!$13:$15</definedName>
    <definedName name="_xlnm.Print_Titles" localSheetId="13">'1月'!$13:$15</definedName>
    <definedName name="_xlnm.Print_Titles" localSheetId="14">'2月 '!$13:$15</definedName>
    <definedName name="_xlnm.Print_Titles" localSheetId="15">'3月'!$13:$15</definedName>
    <definedName name="_xlnm.Print_Titles" localSheetId="4">'4月'!$13:$15</definedName>
    <definedName name="_xlnm.Print_Titles" localSheetId="5">'5月'!$13:$15</definedName>
    <definedName name="_xlnm.Print_Titles" localSheetId="6">'6月'!$13:$15</definedName>
    <definedName name="_xlnm.Print_Titles" localSheetId="7">'7月'!$13:$15</definedName>
    <definedName name="_xlnm.Print_Titles" localSheetId="8">'8月'!$13:$15</definedName>
    <definedName name="_xlnm.Print_Titles" localSheetId="9">'9月'!$13:$15</definedName>
    <definedName name="_xlnm.Print_Titles" localSheetId="3">年間集計表!$B:$D,年間集計表!$13:$15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94" i="443" l="1"/>
  <c r="F393" i="443" s="1"/>
  <c r="L393" i="443"/>
  <c r="H393" i="443"/>
  <c r="L390" i="443"/>
  <c r="H390" i="443"/>
  <c r="F390" i="443"/>
  <c r="L375" i="443"/>
  <c r="J375" i="443"/>
  <c r="H375" i="443"/>
  <c r="F375" i="443"/>
  <c r="L362" i="443"/>
  <c r="J362" i="443"/>
  <c r="H362" i="443"/>
  <c r="F362" i="443"/>
  <c r="L337" i="443"/>
  <c r="J337" i="443"/>
  <c r="H337" i="443"/>
  <c r="F337" i="443"/>
  <c r="L323" i="443"/>
  <c r="J323" i="443"/>
  <c r="H323" i="443"/>
  <c r="F323" i="443"/>
  <c r="L310" i="443"/>
  <c r="J310" i="443"/>
  <c r="H310" i="443"/>
  <c r="F310" i="443"/>
  <c r="L309" i="443"/>
  <c r="J309" i="443"/>
  <c r="H309" i="443"/>
  <c r="F309" i="443"/>
  <c r="L296" i="443"/>
  <c r="J296" i="443"/>
  <c r="H296" i="443"/>
  <c r="F296" i="443"/>
  <c r="L295" i="443"/>
  <c r="J295" i="443"/>
  <c r="H295" i="443"/>
  <c r="F295" i="443"/>
  <c r="L282" i="443"/>
  <c r="J282" i="443"/>
  <c r="H282" i="443"/>
  <c r="F282" i="443"/>
  <c r="L281" i="443"/>
  <c r="J281" i="443"/>
  <c r="H281" i="443"/>
  <c r="F281" i="443"/>
  <c r="L268" i="443"/>
  <c r="J268" i="443"/>
  <c r="H268" i="443"/>
  <c r="F268" i="443"/>
  <c r="L267" i="443"/>
  <c r="J267" i="443"/>
  <c r="H267" i="443"/>
  <c r="F267" i="443"/>
  <c r="L254" i="443"/>
  <c r="J254" i="443"/>
  <c r="H254" i="443"/>
  <c r="F254" i="443"/>
  <c r="L253" i="443"/>
  <c r="J253" i="443"/>
  <c r="H253" i="443"/>
  <c r="F253" i="443"/>
  <c r="L236" i="443"/>
  <c r="J236" i="443"/>
  <c r="H236" i="443"/>
  <c r="F236" i="443"/>
  <c r="L235" i="443"/>
  <c r="J235" i="443"/>
  <c r="H235" i="443"/>
  <c r="F235" i="443"/>
  <c r="L225" i="443"/>
  <c r="J225" i="443"/>
  <c r="H225" i="443"/>
  <c r="F225" i="443"/>
  <c r="L224" i="443"/>
  <c r="J224" i="443"/>
  <c r="H224" i="443"/>
  <c r="F224" i="443"/>
  <c r="L217" i="443"/>
  <c r="J217" i="443"/>
  <c r="H217" i="443"/>
  <c r="F217" i="443"/>
  <c r="L216" i="443"/>
  <c r="J216" i="443"/>
  <c r="H216" i="443"/>
  <c r="F216" i="443"/>
  <c r="L211" i="443"/>
  <c r="J211" i="443"/>
  <c r="H211" i="443"/>
  <c r="F211" i="443"/>
  <c r="L210" i="443"/>
  <c r="J210" i="443"/>
  <c r="H210" i="443"/>
  <c r="F210" i="443"/>
  <c r="L195" i="443"/>
  <c r="J195" i="443"/>
  <c r="H195" i="443"/>
  <c r="F195" i="443"/>
  <c r="L194" i="443"/>
  <c r="J194" i="443"/>
  <c r="H194" i="443"/>
  <c r="F194" i="443"/>
  <c r="L177" i="443"/>
  <c r="J177" i="443"/>
  <c r="H177" i="443"/>
  <c r="F177" i="443"/>
  <c r="L176" i="443"/>
  <c r="J176" i="443"/>
  <c r="H176" i="443"/>
  <c r="F176" i="443"/>
  <c r="L148" i="443"/>
  <c r="J148" i="443"/>
  <c r="H148" i="443"/>
  <c r="F148" i="443"/>
  <c r="L147" i="443"/>
  <c r="J147" i="443"/>
  <c r="H147" i="443"/>
  <c r="F147" i="443"/>
  <c r="L134" i="443"/>
  <c r="J134" i="443"/>
  <c r="H134" i="443"/>
  <c r="F134" i="443"/>
  <c r="L133" i="443"/>
  <c r="J133" i="443"/>
  <c r="H133" i="443"/>
  <c r="F133" i="443"/>
  <c r="L120" i="443"/>
  <c r="J120" i="443"/>
  <c r="H120" i="443"/>
  <c r="F120" i="443"/>
  <c r="L119" i="443"/>
  <c r="J119" i="443"/>
  <c r="H119" i="443"/>
  <c r="F119" i="443"/>
  <c r="P10" i="443"/>
  <c r="P9" i="443"/>
  <c r="P8" i="443"/>
  <c r="P7" i="443"/>
  <c r="P6" i="443"/>
  <c r="R6" i="443" s="1"/>
  <c r="F16" i="443" s="1"/>
  <c r="N2" i="443" a="1"/>
  <c r="N2" i="443" s="1"/>
  <c r="F394" i="442"/>
  <c r="F393" i="442" s="1"/>
  <c r="L393" i="442"/>
  <c r="H393" i="442"/>
  <c r="L390" i="442"/>
  <c r="H390" i="442"/>
  <c r="F390" i="442"/>
  <c r="L375" i="442"/>
  <c r="J375" i="442"/>
  <c r="H375" i="442"/>
  <c r="F375" i="442"/>
  <c r="L362" i="442"/>
  <c r="J362" i="442"/>
  <c r="H362" i="442"/>
  <c r="F362" i="442"/>
  <c r="L337" i="442"/>
  <c r="J337" i="442"/>
  <c r="H337" i="442"/>
  <c r="F337" i="442"/>
  <c r="L323" i="442"/>
  <c r="J323" i="442"/>
  <c r="H323" i="442"/>
  <c r="F323" i="442"/>
  <c r="L310" i="442"/>
  <c r="J310" i="442"/>
  <c r="H310" i="442"/>
  <c r="F310" i="442"/>
  <c r="L309" i="442"/>
  <c r="J309" i="442"/>
  <c r="H309" i="442"/>
  <c r="F309" i="442"/>
  <c r="L296" i="442"/>
  <c r="J296" i="442"/>
  <c r="H296" i="442"/>
  <c r="F296" i="442"/>
  <c r="L295" i="442"/>
  <c r="J295" i="442"/>
  <c r="H295" i="442"/>
  <c r="F295" i="442"/>
  <c r="L282" i="442"/>
  <c r="J282" i="442"/>
  <c r="H282" i="442"/>
  <c r="F282" i="442"/>
  <c r="L281" i="442"/>
  <c r="J281" i="442"/>
  <c r="H281" i="442"/>
  <c r="F281" i="442"/>
  <c r="L268" i="442"/>
  <c r="J268" i="442"/>
  <c r="H268" i="442"/>
  <c r="F268" i="442"/>
  <c r="L267" i="442"/>
  <c r="J267" i="442"/>
  <c r="H267" i="442"/>
  <c r="F267" i="442"/>
  <c r="L254" i="442"/>
  <c r="J254" i="442"/>
  <c r="H254" i="442"/>
  <c r="F254" i="442"/>
  <c r="L253" i="442"/>
  <c r="J253" i="442"/>
  <c r="H253" i="442"/>
  <c r="F253" i="442"/>
  <c r="L236" i="442"/>
  <c r="J236" i="442"/>
  <c r="H236" i="442"/>
  <c r="F236" i="442"/>
  <c r="L235" i="442"/>
  <c r="J235" i="442"/>
  <c r="H235" i="442"/>
  <c r="F235" i="442"/>
  <c r="L225" i="442"/>
  <c r="J225" i="442"/>
  <c r="H225" i="442"/>
  <c r="F225" i="442"/>
  <c r="L224" i="442"/>
  <c r="J224" i="442"/>
  <c r="H224" i="442"/>
  <c r="F224" i="442"/>
  <c r="L217" i="442"/>
  <c r="J217" i="442"/>
  <c r="H217" i="442"/>
  <c r="F217" i="442"/>
  <c r="L216" i="442"/>
  <c r="J216" i="442"/>
  <c r="H216" i="442"/>
  <c r="F216" i="442"/>
  <c r="L211" i="442"/>
  <c r="J211" i="442"/>
  <c r="H211" i="442"/>
  <c r="F211" i="442"/>
  <c r="L210" i="442"/>
  <c r="J210" i="442"/>
  <c r="H210" i="442"/>
  <c r="F210" i="442"/>
  <c r="L195" i="442"/>
  <c r="J195" i="442"/>
  <c r="H195" i="442"/>
  <c r="F195" i="442"/>
  <c r="L194" i="442"/>
  <c r="J194" i="442"/>
  <c r="H194" i="442"/>
  <c r="F194" i="442"/>
  <c r="L177" i="442"/>
  <c r="J177" i="442"/>
  <c r="H177" i="442"/>
  <c r="F177" i="442"/>
  <c r="L176" i="442"/>
  <c r="J176" i="442"/>
  <c r="H176" i="442"/>
  <c r="F176" i="442"/>
  <c r="L148" i="442"/>
  <c r="J148" i="442"/>
  <c r="H148" i="442"/>
  <c r="F148" i="442"/>
  <c r="L147" i="442"/>
  <c r="J147" i="442"/>
  <c r="H147" i="442"/>
  <c r="F147" i="442"/>
  <c r="L134" i="442"/>
  <c r="J134" i="442"/>
  <c r="H134" i="442"/>
  <c r="F134" i="442"/>
  <c r="L133" i="442"/>
  <c r="J133" i="442"/>
  <c r="H133" i="442"/>
  <c r="F133" i="442"/>
  <c r="L120" i="442"/>
  <c r="J120" i="442"/>
  <c r="H120" i="442"/>
  <c r="F120" i="442"/>
  <c r="L119" i="442"/>
  <c r="J119" i="442"/>
  <c r="H119" i="442"/>
  <c r="F119" i="442"/>
  <c r="P10" i="442"/>
  <c r="P9" i="442"/>
  <c r="P8" i="442"/>
  <c r="P7" i="442"/>
  <c r="P6" i="442"/>
  <c r="R6" i="442" s="1"/>
  <c r="F16" i="442" s="1"/>
  <c r="N2" i="442" a="1"/>
  <c r="N2" i="442" s="1"/>
  <c r="F394" i="441"/>
  <c r="L393" i="441"/>
  <c r="H393" i="441"/>
  <c r="F393" i="441"/>
  <c r="L390" i="441"/>
  <c r="H390" i="441"/>
  <c r="F390" i="441"/>
  <c r="L375" i="441"/>
  <c r="J375" i="441"/>
  <c r="H375" i="441"/>
  <c r="F375" i="441"/>
  <c r="L362" i="441"/>
  <c r="J362" i="441"/>
  <c r="H362" i="441"/>
  <c r="F362" i="441"/>
  <c r="L337" i="441"/>
  <c r="J337" i="441"/>
  <c r="H337" i="441"/>
  <c r="F337" i="441"/>
  <c r="L323" i="441"/>
  <c r="J323" i="441"/>
  <c r="H323" i="441"/>
  <c r="F323" i="441"/>
  <c r="L310" i="441"/>
  <c r="J310" i="441"/>
  <c r="H310" i="441"/>
  <c r="F310" i="441"/>
  <c r="L309" i="441"/>
  <c r="J309" i="441"/>
  <c r="H309" i="441"/>
  <c r="F309" i="441"/>
  <c r="L296" i="441"/>
  <c r="J296" i="441"/>
  <c r="H296" i="441"/>
  <c r="F296" i="441"/>
  <c r="L295" i="441"/>
  <c r="J295" i="441"/>
  <c r="H295" i="441"/>
  <c r="F295" i="441"/>
  <c r="L282" i="441"/>
  <c r="J282" i="441"/>
  <c r="H282" i="441"/>
  <c r="F282" i="441"/>
  <c r="L281" i="441"/>
  <c r="J281" i="441"/>
  <c r="H281" i="441"/>
  <c r="F281" i="441"/>
  <c r="L268" i="441"/>
  <c r="J268" i="441"/>
  <c r="H268" i="441"/>
  <c r="F268" i="441"/>
  <c r="L267" i="441"/>
  <c r="J267" i="441"/>
  <c r="H267" i="441"/>
  <c r="F267" i="441"/>
  <c r="L254" i="441"/>
  <c r="J254" i="441"/>
  <c r="H254" i="441"/>
  <c r="F254" i="441"/>
  <c r="L253" i="441"/>
  <c r="J253" i="441"/>
  <c r="H253" i="441"/>
  <c r="F253" i="441"/>
  <c r="L236" i="441"/>
  <c r="J236" i="441"/>
  <c r="H236" i="441"/>
  <c r="F236" i="441"/>
  <c r="L235" i="441"/>
  <c r="J235" i="441"/>
  <c r="H235" i="441"/>
  <c r="F235" i="441"/>
  <c r="L225" i="441"/>
  <c r="J225" i="441"/>
  <c r="H225" i="441"/>
  <c r="F225" i="441"/>
  <c r="L224" i="441"/>
  <c r="J224" i="441"/>
  <c r="H224" i="441"/>
  <c r="F224" i="441"/>
  <c r="L217" i="441"/>
  <c r="J217" i="441"/>
  <c r="H217" i="441"/>
  <c r="F217" i="441"/>
  <c r="L216" i="441"/>
  <c r="J216" i="441"/>
  <c r="H216" i="441"/>
  <c r="F216" i="441"/>
  <c r="L211" i="441"/>
  <c r="J211" i="441"/>
  <c r="H211" i="441"/>
  <c r="F211" i="441"/>
  <c r="L210" i="441"/>
  <c r="J210" i="441"/>
  <c r="H210" i="441"/>
  <c r="F210" i="441"/>
  <c r="L195" i="441"/>
  <c r="J195" i="441"/>
  <c r="H195" i="441"/>
  <c r="F195" i="441"/>
  <c r="L194" i="441"/>
  <c r="J194" i="441"/>
  <c r="H194" i="441"/>
  <c r="F194" i="441"/>
  <c r="L177" i="441"/>
  <c r="J177" i="441"/>
  <c r="H177" i="441"/>
  <c r="F177" i="441"/>
  <c r="L176" i="441"/>
  <c r="J176" i="441"/>
  <c r="H176" i="441"/>
  <c r="F176" i="441"/>
  <c r="L148" i="441"/>
  <c r="J148" i="441"/>
  <c r="H148" i="441"/>
  <c r="F148" i="441"/>
  <c r="L147" i="441"/>
  <c r="J147" i="441"/>
  <c r="H147" i="441"/>
  <c r="F147" i="441"/>
  <c r="L134" i="441"/>
  <c r="J134" i="441"/>
  <c r="H134" i="441"/>
  <c r="F134" i="441"/>
  <c r="L133" i="441"/>
  <c r="J133" i="441"/>
  <c r="H133" i="441"/>
  <c r="F133" i="441"/>
  <c r="L120" i="441"/>
  <c r="J120" i="441"/>
  <c r="H120" i="441"/>
  <c r="F120" i="441"/>
  <c r="L119" i="441"/>
  <c r="J119" i="441"/>
  <c r="H119" i="441"/>
  <c r="F119" i="441"/>
  <c r="P10" i="441"/>
  <c r="P9" i="441"/>
  <c r="P8" i="441"/>
  <c r="P7" i="441"/>
  <c r="P6" i="441"/>
  <c r="R6" i="441" s="1"/>
  <c r="F16" i="441" s="1"/>
  <c r="N2" i="441" a="1"/>
  <c r="N2" i="441" s="1"/>
  <c r="F394" i="440"/>
  <c r="F393" i="440" s="1"/>
  <c r="L393" i="440"/>
  <c r="H393" i="440"/>
  <c r="L390" i="440"/>
  <c r="H390" i="440"/>
  <c r="F390" i="440"/>
  <c r="L375" i="440"/>
  <c r="J375" i="440"/>
  <c r="H375" i="440"/>
  <c r="F375" i="440"/>
  <c r="L362" i="440"/>
  <c r="J362" i="440"/>
  <c r="H362" i="440"/>
  <c r="F362" i="440"/>
  <c r="L337" i="440"/>
  <c r="J337" i="440"/>
  <c r="H337" i="440"/>
  <c r="F337" i="440"/>
  <c r="L323" i="440"/>
  <c r="J323" i="440"/>
  <c r="H323" i="440"/>
  <c r="F323" i="440"/>
  <c r="L310" i="440"/>
  <c r="J310" i="440"/>
  <c r="H310" i="440"/>
  <c r="F310" i="440"/>
  <c r="L309" i="440"/>
  <c r="J309" i="440"/>
  <c r="H309" i="440"/>
  <c r="F309" i="440"/>
  <c r="L296" i="440"/>
  <c r="J296" i="440"/>
  <c r="H296" i="440"/>
  <c r="F296" i="440"/>
  <c r="L295" i="440"/>
  <c r="J295" i="440"/>
  <c r="H295" i="440"/>
  <c r="F295" i="440"/>
  <c r="L282" i="440"/>
  <c r="J282" i="440"/>
  <c r="H282" i="440"/>
  <c r="F282" i="440"/>
  <c r="L281" i="440"/>
  <c r="J281" i="440"/>
  <c r="H281" i="440"/>
  <c r="F281" i="440"/>
  <c r="L268" i="440"/>
  <c r="J268" i="440"/>
  <c r="H268" i="440"/>
  <c r="F268" i="440"/>
  <c r="L267" i="440"/>
  <c r="J267" i="440"/>
  <c r="H267" i="440"/>
  <c r="F267" i="440"/>
  <c r="L254" i="440"/>
  <c r="J254" i="440"/>
  <c r="H254" i="440"/>
  <c r="F254" i="440"/>
  <c r="L253" i="440"/>
  <c r="J253" i="440"/>
  <c r="H253" i="440"/>
  <c r="F253" i="440"/>
  <c r="L236" i="440"/>
  <c r="J236" i="440"/>
  <c r="H236" i="440"/>
  <c r="F236" i="440"/>
  <c r="L235" i="440"/>
  <c r="J235" i="440"/>
  <c r="H235" i="440"/>
  <c r="F235" i="440"/>
  <c r="L225" i="440"/>
  <c r="J225" i="440"/>
  <c r="H225" i="440"/>
  <c r="F225" i="440"/>
  <c r="L224" i="440"/>
  <c r="J224" i="440"/>
  <c r="H224" i="440"/>
  <c r="F224" i="440"/>
  <c r="L217" i="440"/>
  <c r="J217" i="440"/>
  <c r="H217" i="440"/>
  <c r="F217" i="440"/>
  <c r="L216" i="440"/>
  <c r="J216" i="440"/>
  <c r="H216" i="440"/>
  <c r="F216" i="440"/>
  <c r="L211" i="440"/>
  <c r="J211" i="440"/>
  <c r="H211" i="440"/>
  <c r="F211" i="440"/>
  <c r="L210" i="440"/>
  <c r="J210" i="440"/>
  <c r="H210" i="440"/>
  <c r="F210" i="440"/>
  <c r="L195" i="440"/>
  <c r="J195" i="440"/>
  <c r="H195" i="440"/>
  <c r="F195" i="440"/>
  <c r="L194" i="440"/>
  <c r="J194" i="440"/>
  <c r="H194" i="440"/>
  <c r="F194" i="440"/>
  <c r="L177" i="440"/>
  <c r="J177" i="440"/>
  <c r="H177" i="440"/>
  <c r="F177" i="440"/>
  <c r="L176" i="440"/>
  <c r="J176" i="440"/>
  <c r="H176" i="440"/>
  <c r="F176" i="440"/>
  <c r="L148" i="440"/>
  <c r="J148" i="440"/>
  <c r="H148" i="440"/>
  <c r="F148" i="440"/>
  <c r="L147" i="440"/>
  <c r="J147" i="440"/>
  <c r="H147" i="440"/>
  <c r="F147" i="440"/>
  <c r="L134" i="440"/>
  <c r="J134" i="440"/>
  <c r="H134" i="440"/>
  <c r="F134" i="440"/>
  <c r="L133" i="440"/>
  <c r="J133" i="440"/>
  <c r="H133" i="440"/>
  <c r="F133" i="440"/>
  <c r="L120" i="440"/>
  <c r="J120" i="440"/>
  <c r="H120" i="440"/>
  <c r="F120" i="440"/>
  <c r="L119" i="440"/>
  <c r="J119" i="440"/>
  <c r="H119" i="440"/>
  <c r="F119" i="440"/>
  <c r="P10" i="440"/>
  <c r="P9" i="440"/>
  <c r="P8" i="440"/>
  <c r="P7" i="440"/>
  <c r="P6" i="440"/>
  <c r="R6" i="440" s="1"/>
  <c r="F16" i="440" s="1"/>
  <c r="N2" i="440" a="1"/>
  <c r="N2" i="440" s="1"/>
  <c r="F394" i="439"/>
  <c r="F393" i="439" s="1"/>
  <c r="L393" i="439"/>
  <c r="H393" i="439"/>
  <c r="L390" i="439"/>
  <c r="H390" i="439"/>
  <c r="F390" i="439"/>
  <c r="L375" i="439"/>
  <c r="J375" i="439"/>
  <c r="H375" i="439"/>
  <c r="F375" i="439"/>
  <c r="L362" i="439"/>
  <c r="J362" i="439"/>
  <c r="H362" i="439"/>
  <c r="F362" i="439"/>
  <c r="L337" i="439"/>
  <c r="J337" i="439"/>
  <c r="H337" i="439"/>
  <c r="F337" i="439"/>
  <c r="L323" i="439"/>
  <c r="J323" i="439"/>
  <c r="H323" i="439"/>
  <c r="F323" i="439"/>
  <c r="L310" i="439"/>
  <c r="J310" i="439"/>
  <c r="H310" i="439"/>
  <c r="F310" i="439"/>
  <c r="L309" i="439"/>
  <c r="J309" i="439"/>
  <c r="H309" i="439"/>
  <c r="F309" i="439"/>
  <c r="L296" i="439"/>
  <c r="J296" i="439"/>
  <c r="H296" i="439"/>
  <c r="F296" i="439"/>
  <c r="L295" i="439"/>
  <c r="J295" i="439"/>
  <c r="H295" i="439"/>
  <c r="F295" i="439"/>
  <c r="L282" i="439"/>
  <c r="J282" i="439"/>
  <c r="H282" i="439"/>
  <c r="F282" i="439"/>
  <c r="L281" i="439"/>
  <c r="J281" i="439"/>
  <c r="H281" i="439"/>
  <c r="F281" i="439"/>
  <c r="L268" i="439"/>
  <c r="J268" i="439"/>
  <c r="H268" i="439"/>
  <c r="F268" i="439"/>
  <c r="L267" i="439"/>
  <c r="J267" i="439"/>
  <c r="H267" i="439"/>
  <c r="F267" i="439"/>
  <c r="L254" i="439"/>
  <c r="J254" i="439"/>
  <c r="H254" i="439"/>
  <c r="F254" i="439"/>
  <c r="L253" i="439"/>
  <c r="J253" i="439"/>
  <c r="H253" i="439"/>
  <c r="F253" i="439"/>
  <c r="L236" i="439"/>
  <c r="J236" i="439"/>
  <c r="H236" i="439"/>
  <c r="F236" i="439"/>
  <c r="L235" i="439"/>
  <c r="J235" i="439"/>
  <c r="H235" i="439"/>
  <c r="F235" i="439"/>
  <c r="L225" i="439"/>
  <c r="J225" i="439"/>
  <c r="H225" i="439"/>
  <c r="F225" i="439"/>
  <c r="L224" i="439"/>
  <c r="J224" i="439"/>
  <c r="H224" i="439"/>
  <c r="F224" i="439"/>
  <c r="L217" i="439"/>
  <c r="J217" i="439"/>
  <c r="H217" i="439"/>
  <c r="F217" i="439"/>
  <c r="L216" i="439"/>
  <c r="J216" i="439"/>
  <c r="H216" i="439"/>
  <c r="F216" i="439"/>
  <c r="L211" i="439"/>
  <c r="J211" i="439"/>
  <c r="H211" i="439"/>
  <c r="F211" i="439"/>
  <c r="L210" i="439"/>
  <c r="J210" i="439"/>
  <c r="H210" i="439"/>
  <c r="F210" i="439"/>
  <c r="L195" i="439"/>
  <c r="J195" i="439"/>
  <c r="H195" i="439"/>
  <c r="F195" i="439"/>
  <c r="L194" i="439"/>
  <c r="J194" i="439"/>
  <c r="H194" i="439"/>
  <c r="F194" i="439"/>
  <c r="L177" i="439"/>
  <c r="J177" i="439"/>
  <c r="H177" i="439"/>
  <c r="F177" i="439"/>
  <c r="L176" i="439"/>
  <c r="J176" i="439"/>
  <c r="H176" i="439"/>
  <c r="F176" i="439"/>
  <c r="L148" i="439"/>
  <c r="J148" i="439"/>
  <c r="H148" i="439"/>
  <c r="F148" i="439"/>
  <c r="L147" i="439"/>
  <c r="J147" i="439"/>
  <c r="H147" i="439"/>
  <c r="F147" i="439"/>
  <c r="L134" i="439"/>
  <c r="J134" i="439"/>
  <c r="H134" i="439"/>
  <c r="F134" i="439"/>
  <c r="L133" i="439"/>
  <c r="J133" i="439"/>
  <c r="H133" i="439"/>
  <c r="F133" i="439"/>
  <c r="L120" i="439"/>
  <c r="J120" i="439"/>
  <c r="H120" i="439"/>
  <c r="F120" i="439"/>
  <c r="L119" i="439"/>
  <c r="J119" i="439"/>
  <c r="H119" i="439"/>
  <c r="F119" i="439"/>
  <c r="P10" i="439"/>
  <c r="P9" i="439"/>
  <c r="P8" i="439"/>
  <c r="P7" i="439"/>
  <c r="P6" i="439"/>
  <c r="R6" i="439" s="1"/>
  <c r="F16" i="439" s="1"/>
  <c r="N2" i="439" a="1"/>
  <c r="N2" i="439" s="1"/>
  <c r="F394" i="438"/>
  <c r="L393" i="438"/>
  <c r="H393" i="438"/>
  <c r="F393" i="438"/>
  <c r="L390" i="438"/>
  <c r="H390" i="438"/>
  <c r="F390" i="438"/>
  <c r="L375" i="438"/>
  <c r="J375" i="438"/>
  <c r="H375" i="438"/>
  <c r="F375" i="438"/>
  <c r="L362" i="438"/>
  <c r="J362" i="438"/>
  <c r="H362" i="438"/>
  <c r="F362" i="438"/>
  <c r="L337" i="438"/>
  <c r="J337" i="438"/>
  <c r="H337" i="438"/>
  <c r="F337" i="438"/>
  <c r="L323" i="438"/>
  <c r="J323" i="438"/>
  <c r="H323" i="438"/>
  <c r="F323" i="438"/>
  <c r="L310" i="438"/>
  <c r="J310" i="438"/>
  <c r="H310" i="438"/>
  <c r="F310" i="438"/>
  <c r="L309" i="438"/>
  <c r="J309" i="438"/>
  <c r="H309" i="438"/>
  <c r="F309" i="438"/>
  <c r="L296" i="438"/>
  <c r="J296" i="438"/>
  <c r="H296" i="438"/>
  <c r="F296" i="438"/>
  <c r="L295" i="438"/>
  <c r="J295" i="438"/>
  <c r="H295" i="438"/>
  <c r="F295" i="438"/>
  <c r="L282" i="438"/>
  <c r="J282" i="438"/>
  <c r="H282" i="438"/>
  <c r="F282" i="438"/>
  <c r="L281" i="438"/>
  <c r="J281" i="438"/>
  <c r="H281" i="438"/>
  <c r="F281" i="438"/>
  <c r="L268" i="438"/>
  <c r="J268" i="438"/>
  <c r="H268" i="438"/>
  <c r="F268" i="438"/>
  <c r="L267" i="438"/>
  <c r="J267" i="438"/>
  <c r="H267" i="438"/>
  <c r="F267" i="438"/>
  <c r="L254" i="438"/>
  <c r="J254" i="438"/>
  <c r="H254" i="438"/>
  <c r="F254" i="438"/>
  <c r="L253" i="438"/>
  <c r="J253" i="438"/>
  <c r="H253" i="438"/>
  <c r="F253" i="438"/>
  <c r="L236" i="438"/>
  <c r="J236" i="438"/>
  <c r="H236" i="438"/>
  <c r="F236" i="438"/>
  <c r="L235" i="438"/>
  <c r="J235" i="438"/>
  <c r="H235" i="438"/>
  <c r="F235" i="438"/>
  <c r="L225" i="438"/>
  <c r="J225" i="438"/>
  <c r="H225" i="438"/>
  <c r="F225" i="438"/>
  <c r="L224" i="438"/>
  <c r="J224" i="438"/>
  <c r="H224" i="438"/>
  <c r="F224" i="438"/>
  <c r="L217" i="438"/>
  <c r="J217" i="438"/>
  <c r="H217" i="438"/>
  <c r="F217" i="438"/>
  <c r="L216" i="438"/>
  <c r="J216" i="438"/>
  <c r="H216" i="438"/>
  <c r="F216" i="438"/>
  <c r="L211" i="438"/>
  <c r="J211" i="438"/>
  <c r="H211" i="438"/>
  <c r="F211" i="438"/>
  <c r="L210" i="438"/>
  <c r="J210" i="438"/>
  <c r="H210" i="438"/>
  <c r="F210" i="438"/>
  <c r="L195" i="438"/>
  <c r="J195" i="438"/>
  <c r="H195" i="438"/>
  <c r="F195" i="438"/>
  <c r="L194" i="438"/>
  <c r="J194" i="438"/>
  <c r="H194" i="438"/>
  <c r="F194" i="438"/>
  <c r="L177" i="438"/>
  <c r="J177" i="438"/>
  <c r="H177" i="438"/>
  <c r="F177" i="438"/>
  <c r="L176" i="438"/>
  <c r="J176" i="438"/>
  <c r="H176" i="438"/>
  <c r="F176" i="438"/>
  <c r="L148" i="438"/>
  <c r="J148" i="438"/>
  <c r="H148" i="438"/>
  <c r="F148" i="438"/>
  <c r="L147" i="438"/>
  <c r="J147" i="438"/>
  <c r="H147" i="438"/>
  <c r="F147" i="438"/>
  <c r="L134" i="438"/>
  <c r="J134" i="438"/>
  <c r="H134" i="438"/>
  <c r="F134" i="438"/>
  <c r="L133" i="438"/>
  <c r="J133" i="438"/>
  <c r="H133" i="438"/>
  <c r="F133" i="438"/>
  <c r="L120" i="438"/>
  <c r="J120" i="438"/>
  <c r="H120" i="438"/>
  <c r="F120" i="438"/>
  <c r="L119" i="438"/>
  <c r="J119" i="438"/>
  <c r="H119" i="438"/>
  <c r="F119" i="438"/>
  <c r="P10" i="438"/>
  <c r="P9" i="438"/>
  <c r="P8" i="438"/>
  <c r="P7" i="438"/>
  <c r="P6" i="438"/>
  <c r="R6" i="438" s="1"/>
  <c r="F16" i="438" s="1"/>
  <c r="N2" i="438" a="1"/>
  <c r="N2" i="438" s="1"/>
  <c r="F394" i="437"/>
  <c r="L393" i="437"/>
  <c r="H393" i="437"/>
  <c r="F393" i="437"/>
  <c r="L390" i="437"/>
  <c r="H390" i="437"/>
  <c r="F390" i="437"/>
  <c r="L375" i="437"/>
  <c r="J375" i="437"/>
  <c r="H375" i="437"/>
  <c r="F375" i="437"/>
  <c r="L362" i="437"/>
  <c r="J362" i="437"/>
  <c r="H362" i="437"/>
  <c r="F362" i="437"/>
  <c r="L337" i="437"/>
  <c r="J337" i="437"/>
  <c r="H337" i="437"/>
  <c r="F337" i="437"/>
  <c r="L323" i="437"/>
  <c r="J323" i="437"/>
  <c r="H323" i="437"/>
  <c r="F323" i="437"/>
  <c r="L310" i="437"/>
  <c r="J310" i="437"/>
  <c r="H310" i="437"/>
  <c r="F310" i="437"/>
  <c r="L309" i="437"/>
  <c r="J309" i="437"/>
  <c r="H309" i="437"/>
  <c r="F309" i="437"/>
  <c r="L296" i="437"/>
  <c r="J296" i="437"/>
  <c r="H296" i="437"/>
  <c r="F296" i="437"/>
  <c r="L295" i="437"/>
  <c r="J295" i="437"/>
  <c r="H295" i="437"/>
  <c r="F295" i="437"/>
  <c r="L282" i="437"/>
  <c r="J282" i="437"/>
  <c r="H282" i="437"/>
  <c r="F282" i="437"/>
  <c r="L281" i="437"/>
  <c r="J281" i="437"/>
  <c r="H281" i="437"/>
  <c r="F281" i="437"/>
  <c r="L268" i="437"/>
  <c r="J268" i="437"/>
  <c r="H268" i="437"/>
  <c r="F268" i="437"/>
  <c r="L267" i="437"/>
  <c r="J267" i="437"/>
  <c r="H267" i="437"/>
  <c r="F267" i="437"/>
  <c r="L254" i="437"/>
  <c r="J254" i="437"/>
  <c r="H254" i="437"/>
  <c r="F254" i="437"/>
  <c r="L253" i="437"/>
  <c r="J253" i="437"/>
  <c r="H253" i="437"/>
  <c r="F253" i="437"/>
  <c r="L236" i="437"/>
  <c r="J236" i="437"/>
  <c r="H236" i="437"/>
  <c r="F236" i="437"/>
  <c r="L235" i="437"/>
  <c r="J235" i="437"/>
  <c r="H235" i="437"/>
  <c r="F235" i="437"/>
  <c r="L225" i="437"/>
  <c r="J225" i="437"/>
  <c r="H225" i="437"/>
  <c r="F225" i="437"/>
  <c r="L224" i="437"/>
  <c r="J224" i="437"/>
  <c r="H224" i="437"/>
  <c r="F224" i="437"/>
  <c r="L217" i="437"/>
  <c r="J217" i="437"/>
  <c r="H217" i="437"/>
  <c r="F217" i="437"/>
  <c r="L216" i="437"/>
  <c r="J216" i="437"/>
  <c r="H216" i="437"/>
  <c r="F216" i="437"/>
  <c r="L211" i="437"/>
  <c r="J211" i="437"/>
  <c r="H211" i="437"/>
  <c r="F211" i="437"/>
  <c r="L210" i="437"/>
  <c r="J210" i="437"/>
  <c r="H210" i="437"/>
  <c r="F210" i="437"/>
  <c r="L195" i="437"/>
  <c r="J195" i="437"/>
  <c r="H195" i="437"/>
  <c r="F195" i="437"/>
  <c r="L194" i="437"/>
  <c r="J194" i="437"/>
  <c r="H194" i="437"/>
  <c r="F194" i="437"/>
  <c r="L177" i="437"/>
  <c r="J177" i="437"/>
  <c r="H177" i="437"/>
  <c r="F177" i="437"/>
  <c r="L176" i="437"/>
  <c r="J176" i="437"/>
  <c r="H176" i="437"/>
  <c r="F176" i="437"/>
  <c r="L148" i="437"/>
  <c r="J148" i="437"/>
  <c r="H148" i="437"/>
  <c r="F148" i="437"/>
  <c r="L147" i="437"/>
  <c r="J147" i="437"/>
  <c r="H147" i="437"/>
  <c r="F147" i="437"/>
  <c r="L134" i="437"/>
  <c r="J134" i="437"/>
  <c r="H134" i="437"/>
  <c r="F134" i="437"/>
  <c r="L133" i="437"/>
  <c r="J133" i="437"/>
  <c r="H133" i="437"/>
  <c r="F133" i="437"/>
  <c r="L120" i="437"/>
  <c r="J120" i="437"/>
  <c r="H120" i="437"/>
  <c r="F120" i="437"/>
  <c r="L119" i="437"/>
  <c r="J119" i="437"/>
  <c r="H119" i="437"/>
  <c r="F119" i="437"/>
  <c r="F16" i="437"/>
  <c r="P10" i="437"/>
  <c r="P9" i="437"/>
  <c r="P8" i="437"/>
  <c r="P7" i="437"/>
  <c r="R6" i="437"/>
  <c r="P6" i="437"/>
  <c r="N2" i="437" a="1"/>
  <c r="N2" i="437" s="1"/>
  <c r="F394" i="436"/>
  <c r="L393" i="436"/>
  <c r="H393" i="436"/>
  <c r="F393" i="436"/>
  <c r="L390" i="436"/>
  <c r="H390" i="436"/>
  <c r="F390" i="436"/>
  <c r="L375" i="436"/>
  <c r="J375" i="436"/>
  <c r="H375" i="436"/>
  <c r="F375" i="436"/>
  <c r="L362" i="436"/>
  <c r="J362" i="436"/>
  <c r="H362" i="436"/>
  <c r="F362" i="436"/>
  <c r="L337" i="436"/>
  <c r="J337" i="436"/>
  <c r="H337" i="436"/>
  <c r="F337" i="436"/>
  <c r="L323" i="436"/>
  <c r="J323" i="436"/>
  <c r="H323" i="436"/>
  <c r="F323" i="436"/>
  <c r="L310" i="436"/>
  <c r="J310" i="436"/>
  <c r="H310" i="436"/>
  <c r="F310" i="436"/>
  <c r="L309" i="436"/>
  <c r="J309" i="436"/>
  <c r="H309" i="436"/>
  <c r="F309" i="436"/>
  <c r="L296" i="436"/>
  <c r="J296" i="436"/>
  <c r="H296" i="436"/>
  <c r="F296" i="436"/>
  <c r="L295" i="436"/>
  <c r="J295" i="436"/>
  <c r="H295" i="436"/>
  <c r="F295" i="436"/>
  <c r="L282" i="436"/>
  <c r="J282" i="436"/>
  <c r="H282" i="436"/>
  <c r="F282" i="436"/>
  <c r="L281" i="436"/>
  <c r="J281" i="436"/>
  <c r="H281" i="436"/>
  <c r="F281" i="436"/>
  <c r="L268" i="436"/>
  <c r="J268" i="436"/>
  <c r="H268" i="436"/>
  <c r="F268" i="436"/>
  <c r="L267" i="436"/>
  <c r="J267" i="436"/>
  <c r="H267" i="436"/>
  <c r="F267" i="436"/>
  <c r="L254" i="436"/>
  <c r="J254" i="436"/>
  <c r="H254" i="436"/>
  <c r="F254" i="436"/>
  <c r="L253" i="436"/>
  <c r="J253" i="436"/>
  <c r="H253" i="436"/>
  <c r="F253" i="436"/>
  <c r="L236" i="436"/>
  <c r="J236" i="436"/>
  <c r="H236" i="436"/>
  <c r="F236" i="436"/>
  <c r="L235" i="436"/>
  <c r="J235" i="436"/>
  <c r="H235" i="436"/>
  <c r="F235" i="436"/>
  <c r="L225" i="436"/>
  <c r="J225" i="436"/>
  <c r="H225" i="436"/>
  <c r="F225" i="436"/>
  <c r="L224" i="436"/>
  <c r="J224" i="436"/>
  <c r="H224" i="436"/>
  <c r="F224" i="436"/>
  <c r="L217" i="436"/>
  <c r="J217" i="436"/>
  <c r="H217" i="436"/>
  <c r="F217" i="436"/>
  <c r="L216" i="436"/>
  <c r="J216" i="436"/>
  <c r="H216" i="436"/>
  <c r="F216" i="436"/>
  <c r="L211" i="436"/>
  <c r="J211" i="436"/>
  <c r="H211" i="436"/>
  <c r="F211" i="436"/>
  <c r="L210" i="436"/>
  <c r="J210" i="436"/>
  <c r="H210" i="436"/>
  <c r="F210" i="436"/>
  <c r="L195" i="436"/>
  <c r="J195" i="436"/>
  <c r="H195" i="436"/>
  <c r="F195" i="436"/>
  <c r="L194" i="436"/>
  <c r="J194" i="436"/>
  <c r="H194" i="436"/>
  <c r="F194" i="436"/>
  <c r="L177" i="436"/>
  <c r="J177" i="436"/>
  <c r="H177" i="436"/>
  <c r="F177" i="436"/>
  <c r="L176" i="436"/>
  <c r="J176" i="436"/>
  <c r="H176" i="436"/>
  <c r="F176" i="436"/>
  <c r="L148" i="436"/>
  <c r="J148" i="436"/>
  <c r="H148" i="436"/>
  <c r="F148" i="436"/>
  <c r="L147" i="436"/>
  <c r="J147" i="436"/>
  <c r="H147" i="436"/>
  <c r="F147" i="436"/>
  <c r="L134" i="436"/>
  <c r="J134" i="436"/>
  <c r="H134" i="436"/>
  <c r="F134" i="436"/>
  <c r="L133" i="436"/>
  <c r="J133" i="436"/>
  <c r="H133" i="436"/>
  <c r="F133" i="436"/>
  <c r="L120" i="436"/>
  <c r="J120" i="436"/>
  <c r="H120" i="436"/>
  <c r="F120" i="436"/>
  <c r="L119" i="436"/>
  <c r="J119" i="436"/>
  <c r="H119" i="436"/>
  <c r="F119" i="436"/>
  <c r="P10" i="436"/>
  <c r="P9" i="436"/>
  <c r="P8" i="436"/>
  <c r="P7" i="436"/>
  <c r="P6" i="436"/>
  <c r="R6" i="436" s="1"/>
  <c r="F16" i="436" s="1"/>
  <c r="N2" i="436" a="1"/>
  <c r="N2" i="436" s="1"/>
  <c r="F394" i="435"/>
  <c r="F393" i="435" s="1"/>
  <c r="L393" i="435"/>
  <c r="H393" i="435"/>
  <c r="L390" i="435"/>
  <c r="H390" i="435"/>
  <c r="F390" i="435"/>
  <c r="L375" i="435"/>
  <c r="J375" i="435"/>
  <c r="H375" i="435"/>
  <c r="F375" i="435"/>
  <c r="L362" i="435"/>
  <c r="J362" i="435"/>
  <c r="H362" i="435"/>
  <c r="F362" i="435"/>
  <c r="L337" i="435"/>
  <c r="J337" i="435"/>
  <c r="H337" i="435"/>
  <c r="F337" i="435"/>
  <c r="L323" i="435"/>
  <c r="J323" i="435"/>
  <c r="H323" i="435"/>
  <c r="F323" i="435"/>
  <c r="L310" i="435"/>
  <c r="J310" i="435"/>
  <c r="H310" i="435"/>
  <c r="F310" i="435"/>
  <c r="L309" i="435"/>
  <c r="J309" i="435"/>
  <c r="H309" i="435"/>
  <c r="F309" i="435"/>
  <c r="L296" i="435"/>
  <c r="J296" i="435"/>
  <c r="H296" i="435"/>
  <c r="F296" i="435"/>
  <c r="L295" i="435"/>
  <c r="J295" i="435"/>
  <c r="H295" i="435"/>
  <c r="F295" i="435"/>
  <c r="L282" i="435"/>
  <c r="J282" i="435"/>
  <c r="H282" i="435"/>
  <c r="F282" i="435"/>
  <c r="L281" i="435"/>
  <c r="J281" i="435"/>
  <c r="H281" i="435"/>
  <c r="F281" i="435"/>
  <c r="L268" i="435"/>
  <c r="J268" i="435"/>
  <c r="H268" i="435"/>
  <c r="F268" i="435"/>
  <c r="L267" i="435"/>
  <c r="J267" i="435"/>
  <c r="H267" i="435"/>
  <c r="F267" i="435"/>
  <c r="L254" i="435"/>
  <c r="J254" i="435"/>
  <c r="H254" i="435"/>
  <c r="F254" i="435"/>
  <c r="L253" i="435"/>
  <c r="J253" i="435"/>
  <c r="H253" i="435"/>
  <c r="F253" i="435"/>
  <c r="L236" i="435"/>
  <c r="J236" i="435"/>
  <c r="H236" i="435"/>
  <c r="F236" i="435"/>
  <c r="L235" i="435"/>
  <c r="J235" i="435"/>
  <c r="H235" i="435"/>
  <c r="F235" i="435"/>
  <c r="L225" i="435"/>
  <c r="J225" i="435"/>
  <c r="H225" i="435"/>
  <c r="F225" i="435"/>
  <c r="L224" i="435"/>
  <c r="J224" i="435"/>
  <c r="H224" i="435"/>
  <c r="F224" i="435"/>
  <c r="L217" i="435"/>
  <c r="J217" i="435"/>
  <c r="H217" i="435"/>
  <c r="F217" i="435"/>
  <c r="L216" i="435"/>
  <c r="J216" i="435"/>
  <c r="H216" i="435"/>
  <c r="F216" i="435"/>
  <c r="L211" i="435"/>
  <c r="J211" i="435"/>
  <c r="H211" i="435"/>
  <c r="F211" i="435"/>
  <c r="L210" i="435"/>
  <c r="J210" i="435"/>
  <c r="H210" i="435"/>
  <c r="F210" i="435"/>
  <c r="L195" i="435"/>
  <c r="J195" i="435"/>
  <c r="H195" i="435"/>
  <c r="F195" i="435"/>
  <c r="L194" i="435"/>
  <c r="J194" i="435"/>
  <c r="H194" i="435"/>
  <c r="F194" i="435"/>
  <c r="L177" i="435"/>
  <c r="J177" i="435"/>
  <c r="H177" i="435"/>
  <c r="F177" i="435"/>
  <c r="L176" i="435"/>
  <c r="J176" i="435"/>
  <c r="H176" i="435"/>
  <c r="F176" i="435"/>
  <c r="L148" i="435"/>
  <c r="J148" i="435"/>
  <c r="H148" i="435"/>
  <c r="F148" i="435"/>
  <c r="L147" i="435"/>
  <c r="J147" i="435"/>
  <c r="H147" i="435"/>
  <c r="F147" i="435"/>
  <c r="L134" i="435"/>
  <c r="J134" i="435"/>
  <c r="H134" i="435"/>
  <c r="F134" i="435"/>
  <c r="L133" i="435"/>
  <c r="J133" i="435"/>
  <c r="H133" i="435"/>
  <c r="F133" i="435"/>
  <c r="L120" i="435"/>
  <c r="J120" i="435"/>
  <c r="H120" i="435"/>
  <c r="F120" i="435"/>
  <c r="L119" i="435"/>
  <c r="J119" i="435"/>
  <c r="H119" i="435"/>
  <c r="F119" i="435"/>
  <c r="F16" i="435"/>
  <c r="P10" i="435"/>
  <c r="P9" i="435"/>
  <c r="P8" i="435"/>
  <c r="P7" i="435"/>
  <c r="R6" i="435"/>
  <c r="P6" i="435"/>
  <c r="N2" i="435" a="1"/>
  <c r="N2" i="435" s="1"/>
  <c r="F394" i="434"/>
  <c r="L393" i="434"/>
  <c r="H393" i="434"/>
  <c r="F393" i="434"/>
  <c r="L390" i="434"/>
  <c r="H390" i="434"/>
  <c r="F390" i="434"/>
  <c r="L375" i="434"/>
  <c r="J375" i="434"/>
  <c r="H375" i="434"/>
  <c r="F375" i="434"/>
  <c r="L362" i="434"/>
  <c r="J362" i="434"/>
  <c r="H362" i="434"/>
  <c r="F362" i="434"/>
  <c r="L337" i="434"/>
  <c r="J337" i="434"/>
  <c r="H337" i="434"/>
  <c r="F337" i="434"/>
  <c r="L323" i="434"/>
  <c r="J323" i="434"/>
  <c r="H323" i="434"/>
  <c r="F323" i="434"/>
  <c r="L310" i="434"/>
  <c r="J310" i="434"/>
  <c r="H310" i="434"/>
  <c r="F310" i="434"/>
  <c r="L309" i="434"/>
  <c r="J309" i="434"/>
  <c r="H309" i="434"/>
  <c r="F309" i="434"/>
  <c r="L296" i="434"/>
  <c r="J296" i="434"/>
  <c r="H296" i="434"/>
  <c r="F296" i="434"/>
  <c r="L295" i="434"/>
  <c r="J295" i="434"/>
  <c r="H295" i="434"/>
  <c r="F295" i="434"/>
  <c r="L282" i="434"/>
  <c r="J282" i="434"/>
  <c r="H282" i="434"/>
  <c r="F282" i="434"/>
  <c r="L281" i="434"/>
  <c r="J281" i="434"/>
  <c r="H281" i="434"/>
  <c r="F281" i="434"/>
  <c r="L268" i="434"/>
  <c r="J268" i="434"/>
  <c r="H268" i="434"/>
  <c r="F268" i="434"/>
  <c r="L267" i="434"/>
  <c r="J267" i="434"/>
  <c r="H267" i="434"/>
  <c r="F267" i="434"/>
  <c r="L254" i="434"/>
  <c r="J254" i="434"/>
  <c r="H254" i="434"/>
  <c r="F254" i="434"/>
  <c r="L253" i="434"/>
  <c r="J253" i="434"/>
  <c r="H253" i="434"/>
  <c r="F253" i="434"/>
  <c r="L236" i="434"/>
  <c r="J236" i="434"/>
  <c r="H236" i="434"/>
  <c r="F236" i="434"/>
  <c r="L235" i="434"/>
  <c r="J235" i="434"/>
  <c r="H235" i="434"/>
  <c r="F235" i="434"/>
  <c r="L225" i="434"/>
  <c r="J225" i="434"/>
  <c r="H225" i="434"/>
  <c r="F225" i="434"/>
  <c r="L224" i="434"/>
  <c r="J224" i="434"/>
  <c r="H224" i="434"/>
  <c r="F224" i="434"/>
  <c r="L217" i="434"/>
  <c r="J217" i="434"/>
  <c r="H217" i="434"/>
  <c r="F217" i="434"/>
  <c r="L216" i="434"/>
  <c r="J216" i="434"/>
  <c r="H216" i="434"/>
  <c r="F216" i="434"/>
  <c r="L211" i="434"/>
  <c r="J211" i="434"/>
  <c r="H211" i="434"/>
  <c r="F211" i="434"/>
  <c r="L210" i="434"/>
  <c r="J210" i="434"/>
  <c r="H210" i="434"/>
  <c r="F210" i="434"/>
  <c r="L195" i="434"/>
  <c r="J195" i="434"/>
  <c r="H195" i="434"/>
  <c r="F195" i="434"/>
  <c r="L194" i="434"/>
  <c r="J194" i="434"/>
  <c r="H194" i="434"/>
  <c r="F194" i="434"/>
  <c r="L177" i="434"/>
  <c r="J177" i="434"/>
  <c r="H177" i="434"/>
  <c r="F177" i="434"/>
  <c r="L176" i="434"/>
  <c r="J176" i="434"/>
  <c r="H176" i="434"/>
  <c r="F176" i="434"/>
  <c r="L148" i="434"/>
  <c r="J148" i="434"/>
  <c r="H148" i="434"/>
  <c r="F148" i="434"/>
  <c r="L147" i="434"/>
  <c r="J147" i="434"/>
  <c r="H147" i="434"/>
  <c r="F147" i="434"/>
  <c r="L134" i="434"/>
  <c r="J134" i="434"/>
  <c r="H134" i="434"/>
  <c r="F134" i="434"/>
  <c r="L133" i="434"/>
  <c r="J133" i="434"/>
  <c r="H133" i="434"/>
  <c r="F133" i="434"/>
  <c r="L120" i="434"/>
  <c r="J120" i="434"/>
  <c r="H120" i="434"/>
  <c r="F120" i="434"/>
  <c r="L119" i="434"/>
  <c r="J119" i="434"/>
  <c r="H119" i="434"/>
  <c r="F119" i="434"/>
  <c r="P10" i="434"/>
  <c r="P9" i="434"/>
  <c r="P8" i="434"/>
  <c r="P7" i="434"/>
  <c r="P6" i="434"/>
  <c r="R6" i="434" s="1"/>
  <c r="F16" i="434" s="1"/>
  <c r="N2" i="434" a="1"/>
  <c r="N2" i="434" s="1"/>
  <c r="F394" i="423"/>
  <c r="L393" i="423"/>
  <c r="H393" i="423"/>
  <c r="F393" i="423"/>
  <c r="L390" i="423"/>
  <c r="H390" i="423"/>
  <c r="F390" i="423"/>
  <c r="L375" i="423"/>
  <c r="J375" i="423"/>
  <c r="H375" i="423"/>
  <c r="F375" i="423"/>
  <c r="L362" i="423"/>
  <c r="J362" i="423"/>
  <c r="H362" i="423"/>
  <c r="F362" i="423"/>
  <c r="L337" i="423"/>
  <c r="J337" i="423"/>
  <c r="H337" i="423"/>
  <c r="F337" i="423"/>
  <c r="L323" i="423"/>
  <c r="J323" i="423"/>
  <c r="H323" i="423"/>
  <c r="F323" i="423"/>
  <c r="L310" i="423"/>
  <c r="J310" i="423"/>
  <c r="H310" i="423"/>
  <c r="F310" i="423"/>
  <c r="L309" i="423"/>
  <c r="J309" i="423"/>
  <c r="H309" i="423"/>
  <c r="F309" i="423"/>
  <c r="L296" i="423"/>
  <c r="J296" i="423"/>
  <c r="H296" i="423"/>
  <c r="F296" i="423"/>
  <c r="L295" i="423"/>
  <c r="J295" i="423"/>
  <c r="H295" i="423"/>
  <c r="F295" i="423"/>
  <c r="L282" i="423"/>
  <c r="J282" i="423"/>
  <c r="H282" i="423"/>
  <c r="F282" i="423"/>
  <c r="L281" i="423"/>
  <c r="J281" i="423"/>
  <c r="H281" i="423"/>
  <c r="F281" i="423"/>
  <c r="L268" i="423"/>
  <c r="J268" i="423"/>
  <c r="H268" i="423"/>
  <c r="F268" i="423"/>
  <c r="L267" i="423"/>
  <c r="J267" i="423"/>
  <c r="H267" i="423"/>
  <c r="F267" i="423"/>
  <c r="L254" i="423"/>
  <c r="J254" i="423"/>
  <c r="H254" i="423"/>
  <c r="F254" i="423"/>
  <c r="L253" i="423"/>
  <c r="J253" i="423"/>
  <c r="H253" i="423"/>
  <c r="F253" i="423"/>
  <c r="L236" i="423"/>
  <c r="J236" i="423"/>
  <c r="H236" i="423"/>
  <c r="F236" i="423"/>
  <c r="L235" i="423"/>
  <c r="J235" i="423"/>
  <c r="H235" i="423"/>
  <c r="F235" i="423"/>
  <c r="L225" i="423"/>
  <c r="J225" i="423"/>
  <c r="H225" i="423"/>
  <c r="F225" i="423"/>
  <c r="L224" i="423"/>
  <c r="J224" i="423"/>
  <c r="H224" i="423"/>
  <c r="F224" i="423"/>
  <c r="L217" i="423"/>
  <c r="J217" i="423"/>
  <c r="H217" i="423"/>
  <c r="F217" i="423"/>
  <c r="L216" i="423"/>
  <c r="J216" i="423"/>
  <c r="H216" i="423"/>
  <c r="F216" i="423"/>
  <c r="L211" i="423"/>
  <c r="J211" i="423"/>
  <c r="H211" i="423"/>
  <c r="F211" i="423"/>
  <c r="L210" i="423"/>
  <c r="J210" i="423"/>
  <c r="H210" i="423"/>
  <c r="F210" i="423"/>
  <c r="L195" i="423"/>
  <c r="J195" i="423"/>
  <c r="H195" i="423"/>
  <c r="F195" i="423"/>
  <c r="L194" i="423"/>
  <c r="J194" i="423"/>
  <c r="H194" i="423"/>
  <c r="F194" i="423"/>
  <c r="L177" i="423"/>
  <c r="J177" i="423"/>
  <c r="H177" i="423"/>
  <c r="F177" i="423"/>
  <c r="L176" i="423"/>
  <c r="J176" i="423"/>
  <c r="H176" i="423"/>
  <c r="F176" i="423"/>
  <c r="L148" i="423"/>
  <c r="J148" i="423"/>
  <c r="H148" i="423"/>
  <c r="F148" i="423"/>
  <c r="L147" i="423"/>
  <c r="J147" i="423"/>
  <c r="H147" i="423"/>
  <c r="F147" i="423"/>
  <c r="L134" i="423"/>
  <c r="J134" i="423"/>
  <c r="H134" i="423"/>
  <c r="F134" i="423"/>
  <c r="L133" i="423"/>
  <c r="J133" i="423"/>
  <c r="H133" i="423"/>
  <c r="F133" i="423"/>
  <c r="L120" i="423"/>
  <c r="J120" i="423"/>
  <c r="H120" i="423"/>
  <c r="F120" i="423"/>
  <c r="L119" i="423"/>
  <c r="J119" i="423"/>
  <c r="H119" i="423"/>
  <c r="F119" i="423"/>
  <c r="P10" i="423"/>
  <c r="P9" i="423"/>
  <c r="P8" i="423"/>
  <c r="P7" i="423"/>
  <c r="P6" i="423"/>
  <c r="R6" i="423" s="1"/>
  <c r="F16" i="423" s="1"/>
  <c r="N2" i="423" a="1"/>
  <c r="N2" i="423" s="1"/>
  <c r="L177" i="69" l="1"/>
  <c r="J177" i="69"/>
  <c r="H177" i="69"/>
  <c r="F177" i="69"/>
  <c r="S404" i="2"/>
  <c r="S403" i="2"/>
  <c r="S402" i="2"/>
  <c r="S401" i="2"/>
  <c r="R387" i="2"/>
  <c r="R386" i="2"/>
  <c r="R385" i="2"/>
  <c r="R384" i="2"/>
  <c r="R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40" i="2"/>
  <c r="R339" i="2"/>
  <c r="R338" i="2"/>
  <c r="R337" i="2"/>
  <c r="R336" i="2"/>
  <c r="R335" i="2"/>
  <c r="R334" i="2"/>
  <c r="R333" i="2"/>
  <c r="R332" i="2"/>
  <c r="R331" i="2"/>
  <c r="R330" i="2"/>
  <c r="R329" i="2"/>
  <c r="R328" i="2"/>
  <c r="R327" i="2"/>
  <c r="R326" i="2"/>
  <c r="R325" i="2"/>
  <c r="R324" i="2"/>
  <c r="R323" i="2"/>
  <c r="R322" i="2"/>
  <c r="R321" i="2"/>
  <c r="R320" i="2"/>
  <c r="R319" i="2"/>
  <c r="R318" i="2"/>
  <c r="R317" i="2"/>
  <c r="R316" i="2"/>
  <c r="R315" i="2"/>
  <c r="R314" i="2"/>
  <c r="R313" i="2"/>
  <c r="R312" i="2"/>
  <c r="R311" i="2"/>
  <c r="R310" i="2"/>
  <c r="R309" i="2"/>
  <c r="R308" i="2"/>
  <c r="R307" i="2"/>
  <c r="R306" i="2"/>
  <c r="R305" i="2"/>
  <c r="R304" i="2"/>
  <c r="R303" i="2"/>
  <c r="R302" i="2"/>
  <c r="R301" i="2"/>
  <c r="R300" i="2"/>
  <c r="R299" i="2"/>
  <c r="R298" i="2"/>
  <c r="R297" i="2"/>
  <c r="R296" i="2"/>
  <c r="R295" i="2"/>
  <c r="R294" i="2"/>
  <c r="R293" i="2"/>
  <c r="R292" i="2"/>
  <c r="R291" i="2"/>
  <c r="R290" i="2"/>
  <c r="R289" i="2"/>
  <c r="R288" i="2"/>
  <c r="R287" i="2"/>
  <c r="R286" i="2"/>
  <c r="R285" i="2"/>
  <c r="R284" i="2"/>
  <c r="R283" i="2"/>
  <c r="R282" i="2"/>
  <c r="R281" i="2"/>
  <c r="R280" i="2"/>
  <c r="R279" i="2"/>
  <c r="R278" i="2"/>
  <c r="R277" i="2"/>
  <c r="R276" i="2"/>
  <c r="R275" i="2"/>
  <c r="R274" i="2"/>
  <c r="R273" i="2"/>
  <c r="R272" i="2"/>
  <c r="R271" i="2"/>
  <c r="R270" i="2"/>
  <c r="R269" i="2"/>
  <c r="R268" i="2"/>
  <c r="R267"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F394" i="69" l="1"/>
  <c r="J148" i="2" l="1"/>
  <c r="J147" i="2"/>
  <c r="J394" i="2" l="1"/>
  <c r="T422" i="2"/>
  <c r="J422" i="2"/>
  <c r="T421" i="2"/>
  <c r="J421" i="2"/>
  <c r="T420" i="2"/>
  <c r="J420" i="2"/>
  <c r="T419" i="2"/>
  <c r="J419" i="2"/>
  <c r="T418" i="2"/>
  <c r="J418" i="2"/>
  <c r="T417" i="2"/>
  <c r="J417" i="2"/>
  <c r="T416" i="2"/>
  <c r="J416" i="2"/>
  <c r="T415" i="2"/>
  <c r="J415" i="2"/>
  <c r="T414" i="2"/>
  <c r="J414" i="2"/>
  <c r="T413" i="2"/>
  <c r="J413" i="2"/>
  <c r="T412" i="2"/>
  <c r="J412" i="2"/>
  <c r="T411" i="2"/>
  <c r="J411" i="2"/>
  <c r="T410" i="2"/>
  <c r="J410" i="2"/>
  <c r="T409" i="2"/>
  <c r="J409" i="2"/>
  <c r="T408" i="2"/>
  <c r="J408" i="2"/>
  <c r="T407" i="2"/>
  <c r="J407" i="2"/>
  <c r="T406" i="2"/>
  <c r="J406" i="2"/>
  <c r="T405" i="2"/>
  <c r="J405" i="2"/>
  <c r="J404" i="2"/>
  <c r="J403" i="2"/>
  <c r="J402" i="2"/>
  <c r="T401" i="2"/>
  <c r="J401" i="2"/>
  <c r="J400" i="2"/>
  <c r="J399" i="2"/>
  <c r="P398" i="2"/>
  <c r="J398" i="2"/>
  <c r="T397" i="2"/>
  <c r="J397" i="2"/>
  <c r="J396" i="2"/>
  <c r="J395" i="2"/>
  <c r="T392" i="2"/>
  <c r="P392" i="2"/>
  <c r="J392" i="2"/>
  <c r="T391" i="2"/>
  <c r="J391" i="2"/>
  <c r="J389" i="2"/>
  <c r="T387" i="2"/>
  <c r="J387" i="2"/>
  <c r="T386" i="2"/>
  <c r="J386" i="2"/>
  <c r="T385" i="2"/>
  <c r="J385" i="2"/>
  <c r="T384" i="2"/>
  <c r="J384" i="2"/>
  <c r="T383" i="2"/>
  <c r="J383" i="2"/>
  <c r="T382" i="2"/>
  <c r="J382" i="2"/>
  <c r="T381" i="2"/>
  <c r="J381" i="2"/>
  <c r="T380" i="2"/>
  <c r="J380" i="2"/>
  <c r="T379" i="2"/>
  <c r="J379" i="2"/>
  <c r="T378" i="2"/>
  <c r="J378" i="2"/>
  <c r="T377" i="2"/>
  <c r="P377" i="2"/>
  <c r="J377" i="2"/>
  <c r="T376" i="2"/>
  <c r="J376" i="2"/>
  <c r="T374" i="2"/>
  <c r="J374" i="2"/>
  <c r="T373" i="2"/>
  <c r="J373" i="2"/>
  <c r="T372" i="2"/>
  <c r="J372" i="2"/>
  <c r="T371" i="2"/>
  <c r="J371" i="2"/>
  <c r="T370" i="2"/>
  <c r="J370" i="2"/>
  <c r="T369" i="2"/>
  <c r="J369" i="2"/>
  <c r="J368" i="2"/>
  <c r="J367" i="2"/>
  <c r="J366" i="2"/>
  <c r="J365" i="2"/>
  <c r="T364" i="2"/>
  <c r="P364" i="2"/>
  <c r="J364" i="2"/>
  <c r="T363" i="2"/>
  <c r="J363" i="2"/>
  <c r="T361" i="2"/>
  <c r="J361" i="2"/>
  <c r="T360" i="2"/>
  <c r="J360" i="2"/>
  <c r="T359" i="2"/>
  <c r="J359" i="2"/>
  <c r="T358" i="2"/>
  <c r="J358" i="2"/>
  <c r="T357" i="2"/>
  <c r="J357" i="2"/>
  <c r="T356" i="2"/>
  <c r="J356" i="2"/>
  <c r="T355" i="2"/>
  <c r="J355" i="2"/>
  <c r="T354" i="2"/>
  <c r="J354" i="2"/>
  <c r="T353" i="2"/>
  <c r="J353" i="2"/>
  <c r="T352" i="2"/>
  <c r="J352" i="2"/>
  <c r="T351" i="2"/>
  <c r="J351" i="2"/>
  <c r="T350" i="2"/>
  <c r="J350" i="2"/>
  <c r="T349" i="2"/>
  <c r="J349" i="2"/>
  <c r="T348" i="2"/>
  <c r="J348" i="2"/>
  <c r="T347" i="2"/>
  <c r="J347" i="2"/>
  <c r="T346" i="2"/>
  <c r="J346" i="2"/>
  <c r="T345" i="2"/>
  <c r="J345" i="2"/>
  <c r="T344" i="2"/>
  <c r="J344" i="2"/>
  <c r="T343" i="2"/>
  <c r="J343" i="2"/>
  <c r="T342" i="2"/>
  <c r="J342" i="2"/>
  <c r="T341" i="2"/>
  <c r="J341" i="2"/>
  <c r="T340" i="2"/>
  <c r="J340" i="2"/>
  <c r="T339" i="2"/>
  <c r="P339" i="2"/>
  <c r="J339" i="2"/>
  <c r="T338" i="2"/>
  <c r="J338" i="2"/>
  <c r="T336" i="2"/>
  <c r="J336" i="2"/>
  <c r="T335" i="2"/>
  <c r="J335" i="2"/>
  <c r="T334" i="2"/>
  <c r="J334" i="2"/>
  <c r="T333" i="2"/>
  <c r="J333" i="2"/>
  <c r="T332" i="2"/>
  <c r="J332" i="2"/>
  <c r="T331" i="2"/>
  <c r="J331" i="2"/>
  <c r="T330" i="2"/>
  <c r="J330" i="2"/>
  <c r="T329" i="2"/>
  <c r="J329" i="2"/>
  <c r="T328" i="2"/>
  <c r="J328" i="2"/>
  <c r="T327" i="2"/>
  <c r="J327" i="2"/>
  <c r="T326" i="2"/>
  <c r="J326" i="2"/>
  <c r="T325" i="2"/>
  <c r="P325" i="2"/>
  <c r="J325" i="2"/>
  <c r="T324" i="2"/>
  <c r="J324" i="2"/>
  <c r="T322" i="2"/>
  <c r="P322" i="2"/>
  <c r="J322" i="2"/>
  <c r="T321" i="2"/>
  <c r="P321" i="2"/>
  <c r="J321" i="2"/>
  <c r="T320" i="2"/>
  <c r="P320" i="2"/>
  <c r="J320" i="2"/>
  <c r="T319" i="2"/>
  <c r="P319" i="2"/>
  <c r="J319" i="2"/>
  <c r="T318" i="2"/>
  <c r="P318" i="2"/>
  <c r="J318" i="2"/>
  <c r="T317" i="2"/>
  <c r="P317" i="2"/>
  <c r="J317" i="2"/>
  <c r="P316" i="2"/>
  <c r="J316" i="2"/>
  <c r="P315" i="2"/>
  <c r="J315" i="2"/>
  <c r="P314" i="2"/>
  <c r="J314" i="2"/>
  <c r="P313" i="2"/>
  <c r="J313" i="2"/>
  <c r="P312" i="2"/>
  <c r="J312" i="2"/>
  <c r="P311" i="2"/>
  <c r="J311" i="2"/>
  <c r="T308" i="2"/>
  <c r="P308" i="2"/>
  <c r="J308" i="2"/>
  <c r="T307" i="2"/>
  <c r="P307" i="2"/>
  <c r="J307" i="2"/>
  <c r="T306" i="2"/>
  <c r="P306" i="2"/>
  <c r="J306" i="2"/>
  <c r="T305" i="2"/>
  <c r="P305" i="2"/>
  <c r="J305" i="2"/>
  <c r="T304" i="2"/>
  <c r="P304" i="2"/>
  <c r="J304" i="2"/>
  <c r="T303" i="2"/>
  <c r="P303" i="2"/>
  <c r="J303" i="2"/>
  <c r="P302" i="2"/>
  <c r="J302" i="2"/>
  <c r="P301" i="2"/>
  <c r="J301" i="2"/>
  <c r="P300" i="2"/>
  <c r="J300" i="2"/>
  <c r="P299" i="2"/>
  <c r="J299" i="2"/>
  <c r="P298" i="2"/>
  <c r="J298" i="2"/>
  <c r="P297" i="2"/>
  <c r="J297" i="2"/>
  <c r="T294" i="2"/>
  <c r="P294" i="2"/>
  <c r="J294" i="2"/>
  <c r="T293" i="2"/>
  <c r="P293" i="2"/>
  <c r="J293" i="2"/>
  <c r="T292" i="2"/>
  <c r="P292" i="2"/>
  <c r="J292" i="2"/>
  <c r="T291" i="2"/>
  <c r="P291" i="2"/>
  <c r="J291" i="2"/>
  <c r="T290" i="2"/>
  <c r="P290" i="2"/>
  <c r="J290" i="2"/>
  <c r="T289" i="2"/>
  <c r="P289" i="2"/>
  <c r="J289" i="2"/>
  <c r="P288" i="2"/>
  <c r="J288" i="2"/>
  <c r="P287" i="2"/>
  <c r="J287" i="2"/>
  <c r="P286" i="2"/>
  <c r="J286" i="2"/>
  <c r="P285" i="2"/>
  <c r="J285" i="2"/>
  <c r="P284" i="2"/>
  <c r="J284" i="2"/>
  <c r="P283" i="2"/>
  <c r="J283" i="2"/>
  <c r="T280" i="2"/>
  <c r="P280" i="2"/>
  <c r="J280" i="2"/>
  <c r="T279" i="2"/>
  <c r="P279" i="2"/>
  <c r="J279" i="2"/>
  <c r="T278" i="2"/>
  <c r="P278" i="2"/>
  <c r="J278" i="2"/>
  <c r="T277" i="2"/>
  <c r="P277" i="2"/>
  <c r="J277" i="2"/>
  <c r="T276" i="2"/>
  <c r="P276" i="2"/>
  <c r="J276" i="2"/>
  <c r="T275" i="2"/>
  <c r="P275" i="2"/>
  <c r="J275" i="2"/>
  <c r="P274" i="2"/>
  <c r="J274" i="2"/>
  <c r="P273" i="2"/>
  <c r="J273" i="2"/>
  <c r="P272" i="2"/>
  <c r="J272" i="2"/>
  <c r="P271" i="2"/>
  <c r="J271" i="2"/>
  <c r="T270" i="2"/>
  <c r="P270" i="2"/>
  <c r="J270" i="2"/>
  <c r="T269" i="2"/>
  <c r="P269" i="2"/>
  <c r="J269" i="2"/>
  <c r="T266" i="2"/>
  <c r="P266" i="2"/>
  <c r="J266" i="2"/>
  <c r="T265" i="2"/>
  <c r="P265" i="2"/>
  <c r="J265" i="2"/>
  <c r="T264" i="2"/>
  <c r="P264" i="2"/>
  <c r="J264" i="2"/>
  <c r="T263" i="2"/>
  <c r="P263" i="2"/>
  <c r="J263" i="2"/>
  <c r="T262" i="2"/>
  <c r="P262" i="2"/>
  <c r="J262" i="2"/>
  <c r="T261" i="2"/>
  <c r="P261" i="2"/>
  <c r="J261" i="2"/>
  <c r="P260" i="2"/>
  <c r="J260" i="2"/>
  <c r="P259" i="2"/>
  <c r="J259" i="2"/>
  <c r="P258" i="2"/>
  <c r="J258" i="2"/>
  <c r="P257" i="2"/>
  <c r="J257" i="2"/>
  <c r="P256" i="2"/>
  <c r="J256" i="2"/>
  <c r="P255" i="2"/>
  <c r="J255" i="2"/>
  <c r="T252" i="2"/>
  <c r="T251" i="2"/>
  <c r="T250" i="2"/>
  <c r="T249" i="2"/>
  <c r="T248" i="2"/>
  <c r="T247" i="2"/>
  <c r="J246" i="2"/>
  <c r="J245" i="2"/>
  <c r="T244" i="2"/>
  <c r="J244" i="2"/>
  <c r="T243" i="2"/>
  <c r="J243" i="2"/>
  <c r="J242" i="2"/>
  <c r="J241" i="2"/>
  <c r="J240" i="2"/>
  <c r="J239" i="2"/>
  <c r="J238" i="2"/>
  <c r="J237" i="2"/>
  <c r="T234" i="2"/>
  <c r="J234" i="2"/>
  <c r="T233" i="2"/>
  <c r="J233" i="2"/>
  <c r="T232" i="2"/>
  <c r="J232" i="2"/>
  <c r="T231" i="2"/>
  <c r="J231" i="2"/>
  <c r="T230" i="2"/>
  <c r="J230" i="2"/>
  <c r="T229" i="2"/>
  <c r="P229" i="2"/>
  <c r="J229" i="2"/>
  <c r="T228" i="2"/>
  <c r="P228" i="2"/>
  <c r="J228" i="2"/>
  <c r="T227" i="2"/>
  <c r="J227" i="2"/>
  <c r="T226" i="2"/>
  <c r="J226" i="2"/>
  <c r="T223" i="2"/>
  <c r="J223" i="2"/>
  <c r="T222" i="2"/>
  <c r="J222" i="2"/>
  <c r="T221" i="2"/>
  <c r="P221" i="2"/>
  <c r="J221" i="2"/>
  <c r="T220" i="2"/>
  <c r="P220" i="2"/>
  <c r="J220" i="2"/>
  <c r="T219" i="2"/>
  <c r="J219" i="2"/>
  <c r="T218" i="2"/>
  <c r="J218" i="2"/>
  <c r="T215" i="2"/>
  <c r="P215" i="2"/>
  <c r="J215" i="2"/>
  <c r="T214" i="2"/>
  <c r="P214" i="2"/>
  <c r="J214" i="2"/>
  <c r="T213" i="2"/>
  <c r="J213" i="2"/>
  <c r="T212" i="2"/>
  <c r="J212" i="2"/>
  <c r="T209" i="2"/>
  <c r="J209" i="2"/>
  <c r="T208" i="2"/>
  <c r="J208" i="2"/>
  <c r="T207" i="2"/>
  <c r="J207" i="2"/>
  <c r="T206" i="2"/>
  <c r="J206" i="2"/>
  <c r="T205" i="2"/>
  <c r="J205" i="2"/>
  <c r="T204" i="2"/>
  <c r="J204" i="2"/>
  <c r="T203" i="2"/>
  <c r="P203" i="2"/>
  <c r="J203" i="2"/>
  <c r="T202" i="2"/>
  <c r="P202" i="2"/>
  <c r="J202" i="2"/>
  <c r="T201" i="2"/>
  <c r="J201" i="2"/>
  <c r="T200" i="2"/>
  <c r="J200" i="2"/>
  <c r="T199" i="2"/>
  <c r="P199" i="2"/>
  <c r="J199" i="2"/>
  <c r="T198" i="2"/>
  <c r="P198" i="2"/>
  <c r="J198" i="2"/>
  <c r="T197" i="2"/>
  <c r="J197" i="2"/>
  <c r="T196" i="2"/>
  <c r="J196" i="2"/>
  <c r="T193" i="2"/>
  <c r="J193" i="2"/>
  <c r="T192" i="2"/>
  <c r="J192" i="2"/>
  <c r="T191" i="2"/>
  <c r="J191" i="2"/>
  <c r="T190" i="2"/>
  <c r="J190" i="2"/>
  <c r="T189" i="2"/>
  <c r="J189" i="2"/>
  <c r="T188" i="2"/>
  <c r="J188" i="2"/>
  <c r="T187" i="2"/>
  <c r="J187" i="2"/>
  <c r="T186" i="2"/>
  <c r="J186" i="2"/>
  <c r="T185" i="2"/>
  <c r="P185" i="2"/>
  <c r="J185" i="2"/>
  <c r="T184" i="2"/>
  <c r="P184" i="2"/>
  <c r="J184" i="2"/>
  <c r="T183" i="2"/>
  <c r="J183" i="2"/>
  <c r="T182" i="2"/>
  <c r="J182" i="2"/>
  <c r="T181" i="2"/>
  <c r="P181" i="2"/>
  <c r="J181" i="2"/>
  <c r="T180" i="2"/>
  <c r="P180" i="2"/>
  <c r="J180" i="2"/>
  <c r="T179" i="2"/>
  <c r="J179" i="2"/>
  <c r="T178" i="2"/>
  <c r="J178" i="2"/>
  <c r="T175" i="2"/>
  <c r="J175" i="2"/>
  <c r="T174" i="2"/>
  <c r="J174" i="2"/>
  <c r="T173" i="2"/>
  <c r="J173" i="2"/>
  <c r="T172" i="2"/>
  <c r="J172" i="2"/>
  <c r="T171" i="2"/>
  <c r="J171" i="2"/>
  <c r="T170" i="2"/>
  <c r="J170" i="2"/>
  <c r="T169" i="2"/>
  <c r="J169" i="2"/>
  <c r="T168" i="2"/>
  <c r="J168" i="2"/>
  <c r="T167" i="2"/>
  <c r="J167" i="2"/>
  <c r="T166" i="2"/>
  <c r="J166" i="2"/>
  <c r="T165" i="2"/>
  <c r="J165" i="2"/>
  <c r="T164" i="2"/>
  <c r="J164" i="2"/>
  <c r="T163" i="2"/>
  <c r="J163" i="2"/>
  <c r="T162" i="2"/>
  <c r="J162" i="2"/>
  <c r="T161" i="2"/>
  <c r="J161" i="2"/>
  <c r="T160" i="2"/>
  <c r="J160" i="2"/>
  <c r="T159" i="2"/>
  <c r="J159" i="2"/>
  <c r="T158" i="2"/>
  <c r="J158" i="2"/>
  <c r="T157" i="2"/>
  <c r="J157" i="2"/>
  <c r="T156" i="2"/>
  <c r="J156" i="2"/>
  <c r="T155" i="2"/>
  <c r="J155" i="2"/>
  <c r="T154" i="2"/>
  <c r="J154" i="2"/>
  <c r="T153" i="2"/>
  <c r="J153" i="2"/>
  <c r="T152" i="2"/>
  <c r="J152" i="2"/>
  <c r="T151" i="2"/>
  <c r="J151" i="2"/>
  <c r="T150" i="2"/>
  <c r="J150" i="2"/>
  <c r="T149" i="2"/>
  <c r="J149" i="2"/>
  <c r="T146" i="2"/>
  <c r="J146" i="2"/>
  <c r="T145" i="2"/>
  <c r="J145" i="2"/>
  <c r="T144" i="2"/>
  <c r="J144" i="2"/>
  <c r="T143" i="2"/>
  <c r="J143" i="2"/>
  <c r="T142" i="2"/>
  <c r="J142" i="2"/>
  <c r="T141" i="2"/>
  <c r="J141" i="2"/>
  <c r="T140" i="2"/>
  <c r="J140" i="2"/>
  <c r="T139" i="2"/>
  <c r="J139" i="2"/>
  <c r="T138" i="2"/>
  <c r="J138" i="2"/>
  <c r="T137" i="2"/>
  <c r="J137" i="2"/>
  <c r="T136" i="2"/>
  <c r="J136" i="2"/>
  <c r="T135" i="2"/>
  <c r="J135" i="2"/>
  <c r="T132" i="2"/>
  <c r="P132" i="2"/>
  <c r="J132" i="2"/>
  <c r="T131" i="2"/>
  <c r="P131" i="2"/>
  <c r="J131" i="2"/>
  <c r="T130" i="2"/>
  <c r="J130" i="2"/>
  <c r="T129" i="2"/>
  <c r="J129" i="2"/>
  <c r="T128" i="2"/>
  <c r="P128" i="2"/>
  <c r="J128" i="2"/>
  <c r="T127" i="2"/>
  <c r="P127" i="2"/>
  <c r="J127" i="2"/>
  <c r="T126" i="2"/>
  <c r="J126" i="2"/>
  <c r="T125" i="2"/>
  <c r="J125" i="2"/>
  <c r="T124" i="2"/>
  <c r="P124" i="2"/>
  <c r="J124" i="2"/>
  <c r="T123" i="2"/>
  <c r="P123" i="2"/>
  <c r="J123" i="2"/>
  <c r="T122" i="2"/>
  <c r="J122" i="2"/>
  <c r="T121" i="2"/>
  <c r="J121" i="2"/>
  <c r="T118" i="2"/>
  <c r="J118" i="2"/>
  <c r="T117" i="2"/>
  <c r="J117" i="2"/>
  <c r="T116" i="2"/>
  <c r="J116" i="2"/>
  <c r="T115" i="2"/>
  <c r="J115" i="2"/>
  <c r="T114" i="2"/>
  <c r="J114" i="2"/>
  <c r="T113" i="2"/>
  <c r="J113" i="2"/>
  <c r="T112" i="2"/>
  <c r="J112" i="2"/>
  <c r="T111" i="2"/>
  <c r="J111" i="2"/>
  <c r="T110" i="2"/>
  <c r="J110" i="2"/>
  <c r="T109" i="2"/>
  <c r="J109" i="2"/>
  <c r="T108" i="2"/>
  <c r="J108" i="2"/>
  <c r="T107" i="2"/>
  <c r="J107" i="2"/>
  <c r="T106" i="2"/>
  <c r="J106" i="2"/>
  <c r="T105" i="2"/>
  <c r="J105" i="2"/>
  <c r="T104" i="2"/>
  <c r="J104" i="2"/>
  <c r="T103" i="2"/>
  <c r="J103" i="2"/>
  <c r="T102" i="2"/>
  <c r="J102" i="2"/>
  <c r="T101" i="2"/>
  <c r="J101" i="2"/>
  <c r="T100" i="2"/>
  <c r="J100" i="2"/>
  <c r="T99" i="2"/>
  <c r="J99" i="2"/>
  <c r="T98" i="2"/>
  <c r="J98" i="2"/>
  <c r="T97" i="2"/>
  <c r="J97" i="2"/>
  <c r="T96" i="2"/>
  <c r="J96" i="2"/>
  <c r="T95" i="2"/>
  <c r="J95" i="2"/>
  <c r="T94" i="2"/>
  <c r="J94" i="2"/>
  <c r="T93" i="2"/>
  <c r="J93" i="2"/>
  <c r="T92" i="2"/>
  <c r="J92" i="2"/>
  <c r="T91" i="2"/>
  <c r="J91" i="2"/>
  <c r="T90" i="2"/>
  <c r="J90" i="2"/>
  <c r="T89" i="2"/>
  <c r="J89" i="2"/>
  <c r="T88" i="2"/>
  <c r="J88" i="2"/>
  <c r="T87" i="2"/>
  <c r="J87" i="2"/>
  <c r="T86" i="2"/>
  <c r="J86" i="2"/>
  <c r="T85" i="2"/>
  <c r="J85" i="2"/>
  <c r="T84" i="2"/>
  <c r="J84" i="2"/>
  <c r="T83" i="2"/>
  <c r="J83" i="2"/>
  <c r="T82" i="2"/>
  <c r="J82" i="2"/>
  <c r="T81" i="2"/>
  <c r="J81" i="2"/>
  <c r="T80" i="2"/>
  <c r="J80" i="2"/>
  <c r="T79" i="2"/>
  <c r="J79" i="2"/>
  <c r="T78" i="2"/>
  <c r="J78" i="2"/>
  <c r="T77" i="2"/>
  <c r="J77" i="2"/>
  <c r="T76" i="2"/>
  <c r="J76" i="2"/>
  <c r="T75" i="2"/>
  <c r="J75" i="2"/>
  <c r="T74" i="2"/>
  <c r="J74" i="2"/>
  <c r="T73" i="2"/>
  <c r="J73" i="2"/>
  <c r="T72" i="2"/>
  <c r="J72" i="2"/>
  <c r="T71" i="2"/>
  <c r="J71" i="2"/>
  <c r="T70" i="2"/>
  <c r="J70" i="2"/>
  <c r="T69" i="2"/>
  <c r="J69" i="2"/>
  <c r="T68" i="2"/>
  <c r="J68" i="2"/>
  <c r="T67" i="2"/>
  <c r="J67" i="2"/>
  <c r="T66" i="2"/>
  <c r="J66" i="2"/>
  <c r="T65" i="2"/>
  <c r="J65" i="2"/>
  <c r="T64" i="2"/>
  <c r="J64" i="2"/>
  <c r="T63" i="2"/>
  <c r="J63" i="2"/>
  <c r="T62" i="2"/>
  <c r="J62" i="2"/>
  <c r="T61" i="2"/>
  <c r="J61" i="2"/>
  <c r="T60" i="2"/>
  <c r="J60" i="2"/>
  <c r="T59" i="2"/>
  <c r="J59" i="2"/>
  <c r="T58" i="2"/>
  <c r="J58" i="2"/>
  <c r="T57" i="2"/>
  <c r="J57" i="2"/>
  <c r="T56" i="2"/>
  <c r="J56" i="2"/>
  <c r="T55" i="2"/>
  <c r="J55" i="2"/>
  <c r="T54" i="2"/>
  <c r="J54" i="2"/>
  <c r="T53" i="2"/>
  <c r="J53" i="2"/>
  <c r="T52" i="2"/>
  <c r="J52" i="2"/>
  <c r="T51" i="2"/>
  <c r="J51" i="2"/>
  <c r="T50" i="2"/>
  <c r="J50" i="2"/>
  <c r="T49" i="2"/>
  <c r="J49" i="2"/>
  <c r="T48" i="2"/>
  <c r="J48" i="2"/>
  <c r="T47" i="2"/>
  <c r="J47" i="2"/>
  <c r="T46" i="2"/>
  <c r="J46" i="2"/>
  <c r="T45" i="2"/>
  <c r="J45" i="2"/>
  <c r="T44" i="2"/>
  <c r="J44" i="2"/>
  <c r="T43" i="2"/>
  <c r="J43" i="2"/>
  <c r="T42" i="2"/>
  <c r="J42" i="2"/>
  <c r="T41" i="2"/>
  <c r="J41" i="2"/>
  <c r="T40" i="2"/>
  <c r="J40" i="2"/>
  <c r="T39" i="2"/>
  <c r="J39" i="2"/>
  <c r="T38" i="2"/>
  <c r="J38" i="2"/>
  <c r="T37" i="2"/>
  <c r="J37" i="2"/>
  <c r="T36" i="2"/>
  <c r="J36" i="2"/>
  <c r="T35" i="2"/>
  <c r="J35" i="2"/>
  <c r="T34" i="2"/>
  <c r="J34" i="2"/>
  <c r="T33" i="2"/>
  <c r="J33" i="2"/>
  <c r="T32" i="2"/>
  <c r="J32" i="2"/>
  <c r="T31" i="2"/>
  <c r="J31" i="2"/>
  <c r="T30" i="2"/>
  <c r="J30" i="2"/>
  <c r="T29" i="2"/>
  <c r="J29" i="2"/>
  <c r="T28" i="2"/>
  <c r="J28" i="2"/>
  <c r="T27" i="2"/>
  <c r="J27" i="2"/>
  <c r="T26" i="2"/>
  <c r="J26" i="2"/>
  <c r="T25" i="2"/>
  <c r="J25" i="2"/>
  <c r="T24" i="2"/>
  <c r="J24" i="2"/>
  <c r="T23" i="2"/>
  <c r="J23" i="2"/>
  <c r="T22" i="2"/>
  <c r="J22" i="2"/>
  <c r="T21" i="2"/>
  <c r="J21" i="2"/>
  <c r="T20" i="2"/>
  <c r="J20" i="2"/>
  <c r="T19" i="2"/>
  <c r="J19" i="2"/>
  <c r="T18" i="2"/>
  <c r="J18" i="2"/>
  <c r="T17" i="2"/>
  <c r="R17" i="2"/>
  <c r="J17" i="2"/>
  <c r="T16" i="2"/>
  <c r="R16" i="2"/>
  <c r="L393" i="69"/>
  <c r="T393" i="2" l="1"/>
  <c r="C16" i="422"/>
  <c r="Q417" i="2" l="1"/>
  <c r="Q418" i="2"/>
  <c r="H398" i="2" l="1"/>
  <c r="H396" i="2"/>
  <c r="H395" i="2"/>
  <c r="H324" i="2" l="1"/>
  <c r="S324" i="2"/>
  <c r="Q324" i="2"/>
  <c r="H325" i="2"/>
  <c r="S325" i="2"/>
  <c r="Q325" i="2"/>
  <c r="S398" i="2"/>
  <c r="Q398" i="2"/>
  <c r="H397" i="2"/>
  <c r="H394" i="2" s="1"/>
  <c r="H393" i="2" s="1"/>
  <c r="S397" i="2"/>
  <c r="Q397" i="2"/>
  <c r="S391" i="2"/>
  <c r="Q391" i="2"/>
  <c r="S392" i="2"/>
  <c r="Q392" i="2"/>
  <c r="S376" i="2"/>
  <c r="Q376" i="2"/>
  <c r="S377" i="2"/>
  <c r="Q377" i="2"/>
  <c r="S363" i="2"/>
  <c r="Q363" i="2"/>
  <c r="S364" i="2"/>
  <c r="Q364" i="2"/>
  <c r="S338" i="2"/>
  <c r="Q338" i="2"/>
  <c r="S339" i="2"/>
  <c r="Q339" i="2"/>
  <c r="S231" i="2"/>
  <c r="Q231" i="2"/>
  <c r="S230" i="2"/>
  <c r="Q230" i="2"/>
  <c r="S221" i="2"/>
  <c r="Q221" i="2"/>
  <c r="S220" i="2"/>
  <c r="Q220" i="2"/>
  <c r="H219" i="2"/>
  <c r="S219" i="2"/>
  <c r="Q219" i="2"/>
  <c r="H218" i="2"/>
  <c r="S218" i="2"/>
  <c r="Q218" i="2"/>
  <c r="S217" i="2"/>
  <c r="Q217" i="2"/>
  <c r="S216" i="2"/>
  <c r="Q216" i="2"/>
  <c r="S215" i="2"/>
  <c r="Q215" i="2"/>
  <c r="S214" i="2"/>
  <c r="Q214" i="2"/>
  <c r="H203" i="2"/>
  <c r="S203" i="2"/>
  <c r="Q203" i="2"/>
  <c r="H202" i="2"/>
  <c r="S202" i="2"/>
  <c r="Q202" i="2"/>
  <c r="H201" i="2"/>
  <c r="S201" i="2"/>
  <c r="Q201" i="2"/>
  <c r="H200" i="2"/>
  <c r="S200" i="2"/>
  <c r="Q200" i="2"/>
  <c r="H185" i="2"/>
  <c r="S185" i="2"/>
  <c r="Q185" i="2"/>
  <c r="H184" i="2"/>
  <c r="S184" i="2"/>
  <c r="Q184" i="2"/>
  <c r="S183" i="2"/>
  <c r="Q183" i="2"/>
  <c r="S182" i="2"/>
  <c r="Q182" i="2"/>
  <c r="S132" i="2"/>
  <c r="Q132" i="2"/>
  <c r="S131" i="2"/>
  <c r="Q131" i="2"/>
  <c r="S130" i="2"/>
  <c r="Q130" i="2"/>
  <c r="S129" i="2"/>
  <c r="Q129" i="2"/>
  <c r="S128" i="2"/>
  <c r="Q128" i="2"/>
  <c r="S127" i="2"/>
  <c r="Q127" i="2"/>
  <c r="F393" i="69"/>
  <c r="J393" i="2" s="1"/>
  <c r="H393" i="69"/>
  <c r="P393" i="2" s="1"/>
  <c r="L390" i="69"/>
  <c r="H390" i="69"/>
  <c r="P390" i="2" s="1"/>
  <c r="F390" i="69"/>
  <c r="J390" i="2" s="1"/>
  <c r="L375" i="69"/>
  <c r="J375" i="69"/>
  <c r="H375" i="69"/>
  <c r="P375" i="2" s="1"/>
  <c r="F375" i="69"/>
  <c r="J375" i="2" s="1"/>
  <c r="L362" i="69"/>
  <c r="J362" i="69"/>
  <c r="H362" i="69"/>
  <c r="P362" i="2" s="1"/>
  <c r="F362" i="69"/>
  <c r="J362" i="2" s="1"/>
  <c r="L337" i="69"/>
  <c r="J337" i="69"/>
  <c r="H337" i="69"/>
  <c r="P337" i="2" s="1"/>
  <c r="F337" i="69"/>
  <c r="J337" i="2" s="1"/>
  <c r="L323" i="69"/>
  <c r="J323" i="69"/>
  <c r="H323" i="69"/>
  <c r="P323" i="2" s="1"/>
  <c r="F323" i="69"/>
  <c r="J323" i="2" s="1"/>
  <c r="L217" i="69"/>
  <c r="L216" i="69"/>
  <c r="J217" i="69"/>
  <c r="J216" i="69"/>
  <c r="H217" i="69"/>
  <c r="P217" i="2" s="1"/>
  <c r="H216" i="69"/>
  <c r="P216" i="2" s="1"/>
  <c r="F217" i="69"/>
  <c r="J217" i="2" s="1"/>
  <c r="F216" i="69"/>
  <c r="J216" i="2" s="1"/>
  <c r="L225" i="69"/>
  <c r="L224" i="69"/>
  <c r="J225" i="69"/>
  <c r="J224" i="69"/>
  <c r="H225" i="69"/>
  <c r="P225" i="2" s="1"/>
  <c r="H224" i="69"/>
  <c r="P224" i="2" s="1"/>
  <c r="F225" i="69"/>
  <c r="J225" i="2" s="1"/>
  <c r="F224" i="69"/>
  <c r="J224" i="2" s="1"/>
  <c r="L211" i="69"/>
  <c r="L210" i="69"/>
  <c r="J211" i="69"/>
  <c r="J210" i="69"/>
  <c r="H211" i="69"/>
  <c r="P211" i="2" s="1"/>
  <c r="H210" i="69"/>
  <c r="P210" i="2" s="1"/>
  <c r="F211" i="69"/>
  <c r="J211" i="2" s="1"/>
  <c r="F210" i="69"/>
  <c r="J210" i="2" s="1"/>
  <c r="L195" i="69"/>
  <c r="L194" i="69"/>
  <c r="J195" i="69"/>
  <c r="J194" i="69"/>
  <c r="H195" i="69"/>
  <c r="P195" i="2" s="1"/>
  <c r="H194" i="69"/>
  <c r="P194" i="2" s="1"/>
  <c r="F195" i="69"/>
  <c r="J195" i="2" s="1"/>
  <c r="F194" i="69"/>
  <c r="J194" i="2" s="1"/>
  <c r="L176" i="69"/>
  <c r="J176" i="69"/>
  <c r="P177" i="2"/>
  <c r="H176" i="69"/>
  <c r="P176" i="2" s="1"/>
  <c r="F176" i="69"/>
  <c r="J176" i="2" s="1"/>
  <c r="T390" i="2" l="1"/>
  <c r="T323" i="2"/>
  <c r="T362" i="2"/>
  <c r="H182" i="2"/>
  <c r="T176" i="2"/>
  <c r="T194" i="2"/>
  <c r="T210" i="2"/>
  <c r="T224" i="2"/>
  <c r="T216" i="2"/>
  <c r="T177" i="2"/>
  <c r="T195" i="2"/>
  <c r="T211" i="2"/>
  <c r="T225" i="2"/>
  <c r="T217" i="2"/>
  <c r="T337" i="2"/>
  <c r="T375" i="2"/>
  <c r="H183" i="2"/>
  <c r="H231" i="2"/>
  <c r="H323" i="2"/>
  <c r="H391" i="2"/>
  <c r="H338" i="2"/>
  <c r="H392" i="2"/>
  <c r="H376" i="2"/>
  <c r="H377" i="2"/>
  <c r="H363" i="2"/>
  <c r="H221" i="2"/>
  <c r="H217" i="2" s="1"/>
  <c r="H364" i="2"/>
  <c r="H339" i="2"/>
  <c r="H220" i="2"/>
  <c r="H216" i="2" s="1"/>
  <c r="H230" i="2"/>
  <c r="H128" i="2"/>
  <c r="H132" i="2"/>
  <c r="H215" i="2"/>
  <c r="H129" i="2"/>
  <c r="H214" i="2"/>
  <c r="H130" i="2"/>
  <c r="H131" i="2"/>
  <c r="H127" i="2"/>
  <c r="H337" i="2" l="1"/>
  <c r="H390" i="2"/>
  <c r="H362" i="2"/>
  <c r="H375" i="2"/>
  <c r="L216" i="2"/>
  <c r="N216" i="2" s="1"/>
  <c r="L120" i="69" l="1"/>
  <c r="L119" i="69"/>
  <c r="J120" i="69"/>
  <c r="J119" i="69"/>
  <c r="H120" i="69"/>
  <c r="P120" i="2" s="1"/>
  <c r="H119" i="69"/>
  <c r="P119" i="2" s="1"/>
  <c r="F120" i="69"/>
  <c r="J120" i="2" s="1"/>
  <c r="F119" i="69"/>
  <c r="J119" i="2" s="1"/>
  <c r="J133" i="69"/>
  <c r="J134" i="69"/>
  <c r="J147" i="69"/>
  <c r="J148" i="69"/>
  <c r="J235" i="69"/>
  <c r="J236" i="69"/>
  <c r="J253" i="69"/>
  <c r="J254" i="69"/>
  <c r="J267" i="69"/>
  <c r="J268" i="69"/>
  <c r="J281" i="69"/>
  <c r="J282" i="69"/>
  <c r="J295" i="69"/>
  <c r="J296" i="69"/>
  <c r="J309" i="69"/>
  <c r="J310" i="69"/>
  <c r="N390" i="2"/>
  <c r="N393" i="2"/>
  <c r="S422" i="2"/>
  <c r="S421" i="2"/>
  <c r="S420" i="2"/>
  <c r="S419" i="2"/>
  <c r="S418" i="2"/>
  <c r="S417" i="2"/>
  <c r="S416" i="2"/>
  <c r="S415" i="2"/>
  <c r="S414" i="2"/>
  <c r="S413" i="2"/>
  <c r="S412" i="2"/>
  <c r="S411" i="2"/>
  <c r="S410" i="2"/>
  <c r="S409" i="2"/>
  <c r="S408" i="2"/>
  <c r="S407" i="2"/>
  <c r="S406" i="2"/>
  <c r="S405" i="2"/>
  <c r="S400" i="2"/>
  <c r="S399" i="2"/>
  <c r="S396" i="2"/>
  <c r="S395" i="2"/>
  <c r="S394" i="2"/>
  <c r="S393" i="2"/>
  <c r="S390" i="2"/>
  <c r="S389" i="2"/>
  <c r="S387" i="2"/>
  <c r="S386" i="2"/>
  <c r="S385" i="2"/>
  <c r="S384" i="2"/>
  <c r="S383" i="2"/>
  <c r="S382" i="2"/>
  <c r="S381" i="2"/>
  <c r="S380" i="2"/>
  <c r="S379" i="2"/>
  <c r="S378" i="2"/>
  <c r="S375" i="2"/>
  <c r="S374" i="2"/>
  <c r="S373" i="2"/>
  <c r="S372" i="2"/>
  <c r="S371" i="2"/>
  <c r="S370" i="2"/>
  <c r="S369" i="2"/>
  <c r="S368" i="2"/>
  <c r="S367" i="2"/>
  <c r="S366" i="2"/>
  <c r="S365" i="2"/>
  <c r="S362" i="2"/>
  <c r="S361" i="2"/>
  <c r="S360" i="2"/>
  <c r="S359" i="2"/>
  <c r="S358" i="2"/>
  <c r="S357" i="2"/>
  <c r="S356" i="2"/>
  <c r="S355" i="2"/>
  <c r="S354" i="2"/>
  <c r="S353" i="2"/>
  <c r="S352" i="2"/>
  <c r="S351" i="2"/>
  <c r="S350" i="2"/>
  <c r="S349" i="2"/>
  <c r="S348" i="2"/>
  <c r="S347" i="2"/>
  <c r="S346" i="2"/>
  <c r="S345" i="2"/>
  <c r="S344" i="2"/>
  <c r="S343" i="2"/>
  <c r="S342" i="2"/>
  <c r="S341" i="2"/>
  <c r="S340" i="2"/>
  <c r="S337" i="2"/>
  <c r="S336" i="2"/>
  <c r="S335" i="2"/>
  <c r="S334" i="2"/>
  <c r="S333" i="2"/>
  <c r="S332" i="2"/>
  <c r="S331" i="2"/>
  <c r="S330" i="2"/>
  <c r="S329" i="2"/>
  <c r="S328" i="2"/>
  <c r="S327" i="2"/>
  <c r="S326" i="2"/>
  <c r="S323" i="2"/>
  <c r="S322" i="2"/>
  <c r="S321" i="2"/>
  <c r="S320" i="2"/>
  <c r="S319" i="2"/>
  <c r="S318" i="2"/>
  <c r="S317" i="2"/>
  <c r="S316" i="2"/>
  <c r="S315" i="2"/>
  <c r="S314" i="2"/>
  <c r="S313" i="2"/>
  <c r="S312" i="2"/>
  <c r="S311" i="2"/>
  <c r="S310" i="2"/>
  <c r="S309" i="2"/>
  <c r="S308" i="2"/>
  <c r="S307" i="2"/>
  <c r="S306" i="2"/>
  <c r="S305" i="2"/>
  <c r="S304" i="2"/>
  <c r="S303" i="2"/>
  <c r="S302" i="2"/>
  <c r="S301" i="2"/>
  <c r="S300" i="2"/>
  <c r="S299" i="2"/>
  <c r="S298" i="2"/>
  <c r="S297" i="2"/>
  <c r="S296" i="2"/>
  <c r="S295" i="2"/>
  <c r="S294" i="2"/>
  <c r="S293" i="2"/>
  <c r="S292" i="2"/>
  <c r="S291" i="2"/>
  <c r="S290" i="2"/>
  <c r="S289" i="2"/>
  <c r="S288" i="2"/>
  <c r="S287" i="2"/>
  <c r="S286" i="2"/>
  <c r="S285" i="2"/>
  <c r="S284" i="2"/>
  <c r="S283" i="2"/>
  <c r="S282" i="2"/>
  <c r="S281" i="2"/>
  <c r="S280" i="2"/>
  <c r="S279" i="2"/>
  <c r="S278" i="2"/>
  <c r="S277" i="2"/>
  <c r="S276" i="2"/>
  <c r="S275" i="2"/>
  <c r="S274" i="2"/>
  <c r="S273" i="2"/>
  <c r="S272" i="2"/>
  <c r="S271" i="2"/>
  <c r="S270" i="2"/>
  <c r="S269" i="2"/>
  <c r="S268" i="2"/>
  <c r="S267" i="2"/>
  <c r="S266" i="2"/>
  <c r="S265" i="2"/>
  <c r="S264" i="2"/>
  <c r="S263" i="2"/>
  <c r="S262" i="2"/>
  <c r="S261" i="2"/>
  <c r="S260" i="2"/>
  <c r="S259" i="2"/>
  <c r="S258" i="2"/>
  <c r="S257" i="2"/>
  <c r="S256" i="2"/>
  <c r="S255" i="2"/>
  <c r="S254" i="2"/>
  <c r="S253" i="2"/>
  <c r="S252" i="2"/>
  <c r="S251" i="2"/>
  <c r="S250" i="2"/>
  <c r="S249" i="2"/>
  <c r="S248" i="2"/>
  <c r="S247" i="2"/>
  <c r="S246" i="2"/>
  <c r="S245" i="2"/>
  <c r="S244" i="2"/>
  <c r="S243" i="2"/>
  <c r="S242" i="2"/>
  <c r="S241" i="2"/>
  <c r="S240" i="2"/>
  <c r="S239" i="2"/>
  <c r="S238" i="2"/>
  <c r="S237" i="2"/>
  <c r="S236" i="2"/>
  <c r="S235" i="2"/>
  <c r="S234" i="2"/>
  <c r="S233" i="2"/>
  <c r="S232" i="2"/>
  <c r="S229" i="2"/>
  <c r="S228" i="2"/>
  <c r="S227" i="2"/>
  <c r="S226" i="2"/>
  <c r="S225" i="2"/>
  <c r="S224" i="2"/>
  <c r="S223" i="2"/>
  <c r="S222" i="2"/>
  <c r="S213" i="2"/>
  <c r="S212" i="2"/>
  <c r="S211" i="2"/>
  <c r="S210" i="2"/>
  <c r="S209" i="2"/>
  <c r="S208" i="2"/>
  <c r="S207" i="2"/>
  <c r="S206" i="2"/>
  <c r="S205" i="2"/>
  <c r="S204" i="2"/>
  <c r="S199" i="2"/>
  <c r="S198" i="2"/>
  <c r="S197" i="2"/>
  <c r="S196" i="2"/>
  <c r="S195" i="2"/>
  <c r="S194" i="2"/>
  <c r="S193" i="2"/>
  <c r="S192" i="2"/>
  <c r="S191" i="2"/>
  <c r="S190" i="2"/>
  <c r="S189" i="2"/>
  <c r="S188" i="2"/>
  <c r="S187" i="2"/>
  <c r="S186" i="2"/>
  <c r="S181" i="2"/>
  <c r="S180" i="2"/>
  <c r="S179" i="2"/>
  <c r="S178" i="2"/>
  <c r="S177" i="2"/>
  <c r="S176" i="2"/>
  <c r="S175" i="2"/>
  <c r="S174" i="2"/>
  <c r="S173" i="2"/>
  <c r="S172" i="2"/>
  <c r="S171" i="2"/>
  <c r="S170" i="2"/>
  <c r="S169" i="2"/>
  <c r="S168" i="2"/>
  <c r="S167" i="2"/>
  <c r="S166" i="2"/>
  <c r="S165" i="2"/>
  <c r="S164" i="2"/>
  <c r="S163" i="2"/>
  <c r="S162" i="2"/>
  <c r="S161" i="2"/>
  <c r="S160" i="2"/>
  <c r="S159" i="2"/>
  <c r="S158" i="2"/>
  <c r="S157" i="2"/>
  <c r="S156" i="2"/>
  <c r="S155" i="2"/>
  <c r="S154" i="2"/>
  <c r="S153" i="2"/>
  <c r="S152" i="2"/>
  <c r="S151" i="2"/>
  <c r="S150" i="2"/>
  <c r="S149" i="2"/>
  <c r="S148" i="2"/>
  <c r="S147" i="2"/>
  <c r="S146" i="2"/>
  <c r="S145" i="2"/>
  <c r="S144" i="2"/>
  <c r="S143" i="2"/>
  <c r="S142" i="2"/>
  <c r="S141" i="2"/>
  <c r="S140" i="2"/>
  <c r="S139" i="2"/>
  <c r="S138" i="2"/>
  <c r="S137" i="2"/>
  <c r="S136" i="2"/>
  <c r="S135" i="2"/>
  <c r="S134" i="2"/>
  <c r="S133" i="2"/>
  <c r="S126" i="2"/>
  <c r="S125" i="2"/>
  <c r="S124" i="2"/>
  <c r="S123" i="2"/>
  <c r="S122" i="2"/>
  <c r="S121" i="2"/>
  <c r="S120" i="2"/>
  <c r="S119" i="2"/>
  <c r="S118" i="2"/>
  <c r="S117" i="2"/>
  <c r="S116" i="2"/>
  <c r="S115" i="2"/>
  <c r="S114" i="2"/>
  <c r="S113" i="2"/>
  <c r="S112" i="2"/>
  <c r="S111" i="2"/>
  <c r="S110" i="2"/>
  <c r="S109" i="2"/>
  <c r="S108" i="2"/>
  <c r="S107" i="2"/>
  <c r="S106" i="2"/>
  <c r="S105" i="2"/>
  <c r="S104" i="2"/>
  <c r="S103" i="2"/>
  <c r="S102" i="2"/>
  <c r="S101" i="2"/>
  <c r="S100" i="2"/>
  <c r="S99" i="2"/>
  <c r="S98" i="2"/>
  <c r="S97" i="2"/>
  <c r="S96" i="2"/>
  <c r="S95" i="2"/>
  <c r="S94" i="2"/>
  <c r="S93" i="2"/>
  <c r="S92" i="2"/>
  <c r="S91" i="2"/>
  <c r="S90" i="2"/>
  <c r="S89" i="2"/>
  <c r="S88" i="2"/>
  <c r="S87" i="2"/>
  <c r="S86" i="2"/>
  <c r="S85" i="2"/>
  <c r="S84" i="2"/>
  <c r="S83" i="2"/>
  <c r="S82" i="2"/>
  <c r="S81" i="2"/>
  <c r="S80" i="2"/>
  <c r="S79" i="2"/>
  <c r="S78" i="2"/>
  <c r="S77" i="2"/>
  <c r="S76" i="2"/>
  <c r="S75" i="2"/>
  <c r="S74" i="2"/>
  <c r="S73" i="2"/>
  <c r="S72" i="2"/>
  <c r="S71" i="2"/>
  <c r="S70" i="2"/>
  <c r="S69" i="2"/>
  <c r="S68" i="2"/>
  <c r="S67" i="2"/>
  <c r="S66" i="2"/>
  <c r="S65" i="2"/>
  <c r="S64" i="2"/>
  <c r="S63" i="2"/>
  <c r="S62" i="2"/>
  <c r="S61" i="2"/>
  <c r="S60" i="2"/>
  <c r="S59" i="2"/>
  <c r="S58" i="2"/>
  <c r="S57" i="2"/>
  <c r="S56" i="2"/>
  <c r="S55" i="2"/>
  <c r="S54" i="2"/>
  <c r="S53" i="2"/>
  <c r="S52" i="2"/>
  <c r="S51" i="2"/>
  <c r="S50" i="2"/>
  <c r="S49" i="2"/>
  <c r="S48" i="2"/>
  <c r="S47" i="2"/>
  <c r="S46" i="2"/>
  <c r="S45" i="2"/>
  <c r="S44" i="2"/>
  <c r="S43" i="2"/>
  <c r="S42" i="2"/>
  <c r="S41" i="2"/>
  <c r="S40" i="2"/>
  <c r="S39" i="2"/>
  <c r="S38" i="2"/>
  <c r="S37" i="2"/>
  <c r="S36" i="2"/>
  <c r="S35" i="2"/>
  <c r="S34" i="2"/>
  <c r="S33" i="2"/>
  <c r="S32" i="2"/>
  <c r="S31" i="2"/>
  <c r="S30" i="2"/>
  <c r="S29" i="2"/>
  <c r="S28" i="2"/>
  <c r="S27" i="2"/>
  <c r="S26" i="2"/>
  <c r="S25" i="2"/>
  <c r="S24" i="2"/>
  <c r="S23" i="2"/>
  <c r="S22" i="2"/>
  <c r="S21" i="2"/>
  <c r="S20" i="2"/>
  <c r="S19" i="2"/>
  <c r="S18" i="2"/>
  <c r="S17" i="2"/>
  <c r="S16" i="2"/>
  <c r="H197" i="2"/>
  <c r="H198" i="2"/>
  <c r="H181" i="2"/>
  <c r="H180" i="2"/>
  <c r="Q394" i="2"/>
  <c r="Q422" i="2"/>
  <c r="Q421" i="2"/>
  <c r="Q420" i="2"/>
  <c r="Q419" i="2"/>
  <c r="Q416" i="2"/>
  <c r="Q415" i="2"/>
  <c r="Q414" i="2"/>
  <c r="Q413" i="2"/>
  <c r="Q412" i="2"/>
  <c r="Q411" i="2"/>
  <c r="Q410" i="2"/>
  <c r="Q409" i="2"/>
  <c r="Q408" i="2"/>
  <c r="Q407" i="2"/>
  <c r="Q406" i="2"/>
  <c r="Q405" i="2"/>
  <c r="Q400" i="2"/>
  <c r="Q399" i="2"/>
  <c r="Q396" i="2"/>
  <c r="Q395" i="2"/>
  <c r="Q393" i="2"/>
  <c r="Q390" i="2"/>
  <c r="Q389" i="2"/>
  <c r="Q387" i="2"/>
  <c r="Q386" i="2"/>
  <c r="Q385" i="2"/>
  <c r="Q384" i="2"/>
  <c r="Q383" i="2"/>
  <c r="Q382" i="2"/>
  <c r="Q381" i="2"/>
  <c r="Q380" i="2"/>
  <c r="Q379" i="2"/>
  <c r="Q378" i="2"/>
  <c r="Q375" i="2"/>
  <c r="Q374" i="2"/>
  <c r="Q373" i="2"/>
  <c r="Q372" i="2"/>
  <c r="Q371" i="2"/>
  <c r="Q370" i="2"/>
  <c r="Q369" i="2"/>
  <c r="Q368" i="2"/>
  <c r="Q367" i="2"/>
  <c r="Q366" i="2"/>
  <c r="Q365" i="2"/>
  <c r="Q362" i="2"/>
  <c r="Q361" i="2"/>
  <c r="Q360" i="2"/>
  <c r="Q359" i="2"/>
  <c r="Q358" i="2"/>
  <c r="Q357" i="2"/>
  <c r="Q356" i="2"/>
  <c r="Q355" i="2"/>
  <c r="Q354" i="2"/>
  <c r="Q353" i="2"/>
  <c r="Q352" i="2"/>
  <c r="Q351" i="2"/>
  <c r="Q350" i="2"/>
  <c r="Q349" i="2"/>
  <c r="Q348" i="2"/>
  <c r="Q347" i="2"/>
  <c r="Q346" i="2"/>
  <c r="Q345" i="2"/>
  <c r="Q344" i="2"/>
  <c r="Q343" i="2"/>
  <c r="Q342" i="2"/>
  <c r="Q341" i="2"/>
  <c r="Q340" i="2"/>
  <c r="Q337" i="2"/>
  <c r="Q336" i="2"/>
  <c r="Q335" i="2"/>
  <c r="Q334" i="2"/>
  <c r="Q333" i="2"/>
  <c r="Q332" i="2"/>
  <c r="Q331" i="2"/>
  <c r="Q330" i="2"/>
  <c r="Q329" i="2"/>
  <c r="Q328" i="2"/>
  <c r="Q327" i="2"/>
  <c r="Q326" i="2"/>
  <c r="Q323" i="2"/>
  <c r="Q322" i="2"/>
  <c r="Q321" i="2"/>
  <c r="Q320" i="2"/>
  <c r="Q319" i="2"/>
  <c r="Q318" i="2"/>
  <c r="Q317" i="2"/>
  <c r="Q316" i="2"/>
  <c r="Q315" i="2"/>
  <c r="Q314" i="2"/>
  <c r="Q313" i="2"/>
  <c r="Q312" i="2"/>
  <c r="Q311" i="2"/>
  <c r="Q310" i="2"/>
  <c r="Q309" i="2"/>
  <c r="Q308" i="2"/>
  <c r="Q307" i="2"/>
  <c r="Q306" i="2"/>
  <c r="Q305" i="2"/>
  <c r="Q304" i="2"/>
  <c r="Q303" i="2"/>
  <c r="Q302" i="2"/>
  <c r="Q301" i="2"/>
  <c r="Q300" i="2"/>
  <c r="Q299" i="2"/>
  <c r="Q298" i="2"/>
  <c r="Q297" i="2"/>
  <c r="Q296" i="2"/>
  <c r="Q295" i="2"/>
  <c r="Q294" i="2"/>
  <c r="Q293" i="2"/>
  <c r="Q292" i="2"/>
  <c r="Q291" i="2"/>
  <c r="Q290" i="2"/>
  <c r="Q289" i="2"/>
  <c r="Q288" i="2"/>
  <c r="Q287" i="2"/>
  <c r="Q286" i="2"/>
  <c r="Q285" i="2"/>
  <c r="Q284" i="2"/>
  <c r="Q283" i="2"/>
  <c r="Q282" i="2"/>
  <c r="Q281" i="2"/>
  <c r="Q280" i="2"/>
  <c r="Q279" i="2"/>
  <c r="Q278" i="2"/>
  <c r="Q277" i="2"/>
  <c r="Q276" i="2"/>
  <c r="Q275" i="2"/>
  <c r="Q274" i="2"/>
  <c r="Q273" i="2"/>
  <c r="Q272" i="2"/>
  <c r="Q271" i="2"/>
  <c r="Q270" i="2"/>
  <c r="Q269" i="2"/>
  <c r="Q268" i="2"/>
  <c r="Q267" i="2"/>
  <c r="Q266" i="2"/>
  <c r="Q265" i="2"/>
  <c r="Q264" i="2"/>
  <c r="Q263" i="2"/>
  <c r="Q262" i="2"/>
  <c r="Q261" i="2"/>
  <c r="Q260" i="2"/>
  <c r="Q259" i="2"/>
  <c r="Q258" i="2"/>
  <c r="Q257" i="2"/>
  <c r="Q256" i="2"/>
  <c r="Q255" i="2"/>
  <c r="Q254" i="2"/>
  <c r="Q253" i="2"/>
  <c r="Q252" i="2"/>
  <c r="Q251" i="2"/>
  <c r="Q250" i="2"/>
  <c r="Q249" i="2"/>
  <c r="Q248" i="2"/>
  <c r="Q247" i="2"/>
  <c r="Q246" i="2"/>
  <c r="Q245" i="2"/>
  <c r="Q244" i="2"/>
  <c r="Q243" i="2"/>
  <c r="Q242" i="2"/>
  <c r="Q241" i="2"/>
  <c r="Q240" i="2"/>
  <c r="Q239" i="2"/>
  <c r="Q238" i="2"/>
  <c r="Q237" i="2"/>
  <c r="Q236" i="2"/>
  <c r="Q235" i="2"/>
  <c r="Q234" i="2"/>
  <c r="Q233" i="2"/>
  <c r="Q232" i="2"/>
  <c r="Q229" i="2"/>
  <c r="Q228" i="2"/>
  <c r="Q227" i="2"/>
  <c r="Q226" i="2"/>
  <c r="Q225" i="2"/>
  <c r="Q224" i="2"/>
  <c r="Q223" i="2"/>
  <c r="Q222" i="2"/>
  <c r="Q213" i="2"/>
  <c r="Q212" i="2"/>
  <c r="Q211" i="2"/>
  <c r="Q210" i="2"/>
  <c r="Q209" i="2"/>
  <c r="Q208" i="2"/>
  <c r="Q207" i="2"/>
  <c r="Q206" i="2"/>
  <c r="Q205" i="2"/>
  <c r="Q204" i="2"/>
  <c r="Q199" i="2"/>
  <c r="Q198" i="2"/>
  <c r="Q197" i="2"/>
  <c r="Q196" i="2"/>
  <c r="Q195" i="2"/>
  <c r="Q194" i="2"/>
  <c r="Q193" i="2"/>
  <c r="Q192" i="2"/>
  <c r="Q191" i="2"/>
  <c r="Q190" i="2"/>
  <c r="Q189" i="2"/>
  <c r="Q188" i="2"/>
  <c r="Q187" i="2"/>
  <c r="Q186" i="2"/>
  <c r="Q181" i="2"/>
  <c r="Q180" i="2"/>
  <c r="Q179" i="2"/>
  <c r="Q178" i="2"/>
  <c r="Q177" i="2"/>
  <c r="Q176" i="2"/>
  <c r="Q175" i="2"/>
  <c r="Q174" i="2"/>
  <c r="Q173" i="2"/>
  <c r="Q172" i="2"/>
  <c r="Q171" i="2"/>
  <c r="Q170" i="2"/>
  <c r="Q169" i="2"/>
  <c r="Q168" i="2"/>
  <c r="Q167" i="2"/>
  <c r="Q166" i="2"/>
  <c r="Q165" i="2"/>
  <c r="Q164" i="2"/>
  <c r="Q163" i="2"/>
  <c r="Q162" i="2"/>
  <c r="Q161" i="2"/>
  <c r="Q160" i="2"/>
  <c r="Q159" i="2"/>
  <c r="Q158" i="2"/>
  <c r="Q157" i="2"/>
  <c r="Q156" i="2"/>
  <c r="Q155" i="2"/>
  <c r="Q154" i="2"/>
  <c r="Q153" i="2"/>
  <c r="Q152" i="2"/>
  <c r="Q151" i="2"/>
  <c r="Q150" i="2"/>
  <c r="Q149" i="2"/>
  <c r="Q148" i="2"/>
  <c r="Q147" i="2"/>
  <c r="Q146" i="2"/>
  <c r="Q145" i="2"/>
  <c r="Q144" i="2"/>
  <c r="Q143" i="2"/>
  <c r="Q142" i="2"/>
  <c r="Q141" i="2"/>
  <c r="Q140" i="2"/>
  <c r="Q139" i="2"/>
  <c r="Q138" i="2"/>
  <c r="Q137" i="2"/>
  <c r="Q136" i="2"/>
  <c r="Q135" i="2"/>
  <c r="Q134" i="2"/>
  <c r="Q133"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2" i="2"/>
  <c r="Q103" i="2"/>
  <c r="Q104" i="2"/>
  <c r="Q105" i="2"/>
  <c r="Q106" i="2"/>
  <c r="Q107" i="2"/>
  <c r="Q108" i="2"/>
  <c r="Q109" i="2"/>
  <c r="Q110" i="2"/>
  <c r="Q111" i="2"/>
  <c r="Q112" i="2"/>
  <c r="Q113" i="2"/>
  <c r="Q114" i="2"/>
  <c r="Q115" i="2"/>
  <c r="Q116" i="2"/>
  <c r="Q117" i="2"/>
  <c r="Q118" i="2"/>
  <c r="Q119" i="2"/>
  <c r="Q120" i="2"/>
  <c r="Q121" i="2"/>
  <c r="Q122" i="2"/>
  <c r="Q123" i="2"/>
  <c r="Q124" i="2"/>
  <c r="Q125" i="2"/>
  <c r="Q126" i="2"/>
  <c r="Q19" i="2"/>
  <c r="Q18" i="2"/>
  <c r="Q17" i="2"/>
  <c r="Q16" i="2"/>
  <c r="Q20" i="2"/>
  <c r="T119" i="2" l="1"/>
  <c r="T120" i="2"/>
  <c r="H199" i="2"/>
  <c r="H196" i="2"/>
  <c r="L254" i="69" l="1"/>
  <c r="H254" i="69"/>
  <c r="P254" i="2" s="1"/>
  <c r="F254" i="69"/>
  <c r="J254" i="2" s="1"/>
  <c r="L253" i="69"/>
  <c r="H253" i="69"/>
  <c r="P253" i="2" s="1"/>
  <c r="F253" i="69"/>
  <c r="J253" i="2" s="1"/>
  <c r="L268" i="69"/>
  <c r="H268" i="69"/>
  <c r="P268" i="2" s="1"/>
  <c r="F268" i="69"/>
  <c r="J268" i="2" s="1"/>
  <c r="L267" i="69"/>
  <c r="H267" i="69"/>
  <c r="P267" i="2" s="1"/>
  <c r="F267" i="69"/>
  <c r="J267" i="2" s="1"/>
  <c r="L282" i="69"/>
  <c r="H282" i="69"/>
  <c r="P282" i="2" s="1"/>
  <c r="F282" i="69"/>
  <c r="J282" i="2" s="1"/>
  <c r="L281" i="69"/>
  <c r="H281" i="69"/>
  <c r="P281" i="2" s="1"/>
  <c r="F281" i="69"/>
  <c r="J281" i="2" s="1"/>
  <c r="L296" i="69"/>
  <c r="H296" i="69"/>
  <c r="P296" i="2" s="1"/>
  <c r="F296" i="69"/>
  <c r="J296" i="2" s="1"/>
  <c r="L295" i="69"/>
  <c r="H295" i="69"/>
  <c r="P295" i="2" s="1"/>
  <c r="F295" i="69"/>
  <c r="J295" i="2" s="1"/>
  <c r="F309" i="69"/>
  <c r="J309" i="2" s="1"/>
  <c r="H309" i="69"/>
  <c r="P309" i="2" s="1"/>
  <c r="L309" i="69"/>
  <c r="F310" i="69"/>
  <c r="J310" i="2" s="1"/>
  <c r="H310" i="69"/>
  <c r="P310" i="2" s="1"/>
  <c r="L310" i="69"/>
  <c r="T268" i="2" l="1"/>
  <c r="T310" i="2"/>
  <c r="T282" i="2"/>
  <c r="T281" i="2"/>
  <c r="T295" i="2"/>
  <c r="T253" i="2"/>
  <c r="T309" i="2"/>
  <c r="T296" i="2"/>
  <c r="T267" i="2"/>
  <c r="T254" i="2"/>
  <c r="H287" i="2"/>
  <c r="H384" i="2"/>
  <c r="L384" i="2" s="1"/>
  <c r="N384" i="2" s="1"/>
  <c r="L236" i="69"/>
  <c r="L235" i="69"/>
  <c r="H236" i="69"/>
  <c r="H235" i="69"/>
  <c r="F235" i="69"/>
  <c r="J235" i="2" s="1"/>
  <c r="F236" i="69"/>
  <c r="J236" i="2" s="1"/>
  <c r="J177" i="2"/>
  <c r="L147" i="69"/>
  <c r="L148" i="69"/>
  <c r="H148" i="69"/>
  <c r="H147" i="69"/>
  <c r="F148" i="69"/>
  <c r="F147" i="69"/>
  <c r="L134" i="69"/>
  <c r="L133" i="69"/>
  <c r="H134" i="69"/>
  <c r="H133" i="69"/>
  <c r="F134" i="69"/>
  <c r="J134" i="2" s="1"/>
  <c r="F133" i="69"/>
  <c r="J133" i="2" s="1"/>
  <c r="T148" i="2" l="1"/>
  <c r="T236" i="2"/>
  <c r="T235" i="2"/>
  <c r="T147" i="2"/>
  <c r="T133" i="2"/>
  <c r="T134" i="2"/>
  <c r="N2" i="69" a="1"/>
  <c r="N2" i="69" s="1"/>
  <c r="H250" i="2" l="1"/>
  <c r="H248" i="2"/>
  <c r="H247" i="2"/>
  <c r="H400" i="2"/>
  <c r="H389" i="2"/>
  <c r="L389" i="2" s="1"/>
  <c r="H368" i="2"/>
  <c r="H365" i="2"/>
  <c r="L365" i="2" s="1"/>
  <c r="H316" i="2"/>
  <c r="H313" i="2"/>
  <c r="H312" i="2"/>
  <c r="H311" i="2"/>
  <c r="H402" i="2"/>
  <c r="H249" i="2"/>
  <c r="H251" i="2"/>
  <c r="P6" i="69"/>
  <c r="P7" i="69"/>
  <c r="P8" i="69"/>
  <c r="P9" i="69"/>
  <c r="P10" i="69"/>
  <c r="H252" i="2"/>
  <c r="N361" i="2"/>
  <c r="N362" i="2"/>
  <c r="N365" i="2"/>
  <c r="N366" i="2"/>
  <c r="N367" i="2"/>
  <c r="N373" i="2"/>
  <c r="N374" i="2"/>
  <c r="N389" i="2"/>
  <c r="N399" i="2"/>
  <c r="H261" i="2" l="1"/>
  <c r="H186" i="2"/>
  <c r="H326" i="2"/>
  <c r="L326" i="2" s="1"/>
  <c r="N326" i="2" s="1"/>
  <c r="H189" i="2"/>
  <c r="H188" i="2"/>
  <c r="H187" i="2"/>
  <c r="H329" i="2"/>
  <c r="L329" i="2" s="1"/>
  <c r="N329" i="2" s="1"/>
  <c r="H328" i="2"/>
  <c r="H192" i="2"/>
  <c r="H193" i="2"/>
  <c r="H190" i="2"/>
  <c r="H302" i="2"/>
  <c r="H273" i="2"/>
  <c r="H262" i="2"/>
  <c r="H229" i="2"/>
  <c r="H274" i="2"/>
  <c r="H277" i="2"/>
  <c r="H275" i="2"/>
  <c r="H246" i="2"/>
  <c r="H276" i="2"/>
  <c r="H288" i="2"/>
  <c r="H336" i="2"/>
  <c r="L336" i="2" s="1"/>
  <c r="N336" i="2" s="1"/>
  <c r="H333" i="2"/>
  <c r="L333" i="2" s="1"/>
  <c r="N333" i="2" s="1"/>
  <c r="H260" i="2"/>
  <c r="H291" i="2"/>
  <c r="H263" i="2"/>
  <c r="H209" i="2"/>
  <c r="H341" i="2"/>
  <c r="L341" i="2" s="1"/>
  <c r="N341" i="2" s="1"/>
  <c r="H340" i="2"/>
  <c r="L340" i="2" s="1"/>
  <c r="N340" i="2" s="1"/>
  <c r="H156" i="2"/>
  <c r="H343" i="2"/>
  <c r="H342" i="2"/>
  <c r="H157" i="2"/>
  <c r="H344" i="2"/>
  <c r="H158" i="2"/>
  <c r="H212" i="2"/>
  <c r="H210" i="2" s="1"/>
  <c r="H345" i="2"/>
  <c r="H160" i="2"/>
  <c r="H159" i="2"/>
  <c r="H347" i="2"/>
  <c r="H346" i="2"/>
  <c r="H240" i="2"/>
  <c r="H239" i="2"/>
  <c r="H161" i="2"/>
  <c r="L161" i="2" s="1"/>
  <c r="N161" i="2" s="1"/>
  <c r="H135" i="2"/>
  <c r="H204" i="2"/>
  <c r="H241" i="2"/>
  <c r="H348" i="2"/>
  <c r="H163" i="2"/>
  <c r="H162" i="2"/>
  <c r="H205" i="2"/>
  <c r="H242" i="2"/>
  <c r="H349" i="2"/>
  <c r="H164" i="2"/>
  <c r="H137" i="2"/>
  <c r="H136" i="2"/>
  <c r="H272" i="2"/>
  <c r="H271" i="2"/>
  <c r="H244" i="2"/>
  <c r="H243" i="2"/>
  <c r="H165" i="2"/>
  <c r="H207" i="2"/>
  <c r="H206" i="2"/>
  <c r="H286" i="2"/>
  <c r="H285" i="2"/>
  <c r="H258" i="2"/>
  <c r="H257" i="2"/>
  <c r="H351" i="2"/>
  <c r="H350" i="2"/>
  <c r="L350" i="2" s="1"/>
  <c r="N350" i="2" s="1"/>
  <c r="H300" i="2"/>
  <c r="H299" i="2"/>
  <c r="H208" i="2"/>
  <c r="H301" i="2"/>
  <c r="H292" i="2"/>
  <c r="H358" i="2"/>
  <c r="L358" i="2" s="1"/>
  <c r="N358" i="2" s="1"/>
  <c r="H352" i="2"/>
  <c r="H143" i="2"/>
  <c r="H264" i="2"/>
  <c r="H306" i="2"/>
  <c r="H173" i="2"/>
  <c r="H166" i="2"/>
  <c r="L166" i="2" s="1"/>
  <c r="N166" i="2" s="1"/>
  <c r="H213" i="2"/>
  <c r="H211" i="2" s="1"/>
  <c r="H278" i="2"/>
  <c r="H233" i="2"/>
  <c r="H232" i="2"/>
  <c r="H360" i="2"/>
  <c r="H359" i="2"/>
  <c r="H144" i="2"/>
  <c r="H307" i="2"/>
  <c r="H174" i="2"/>
  <c r="H222" i="2"/>
  <c r="H223" i="2"/>
  <c r="H175" i="2"/>
  <c r="H234" i="2"/>
  <c r="H361" i="2"/>
  <c r="L361" i="2" s="1"/>
  <c r="H146" i="2"/>
  <c r="L146" i="2" s="1"/>
  <c r="N146" i="2" s="1"/>
  <c r="H145" i="2"/>
  <c r="L145" i="2" s="1"/>
  <c r="N145" i="2" s="1"/>
  <c r="H308" i="2"/>
  <c r="H315" i="2"/>
  <c r="H367" i="2"/>
  <c r="L367" i="2" s="1"/>
  <c r="H399" i="2"/>
  <c r="L399" i="2" s="1"/>
  <c r="H372" i="2"/>
  <c r="L372" i="2" s="1"/>
  <c r="N372" i="2" s="1"/>
  <c r="H170" i="2"/>
  <c r="H123" i="2"/>
  <c r="H125" i="2"/>
  <c r="H124" i="2"/>
  <c r="H90" i="2"/>
  <c r="L90" i="2" s="1"/>
  <c r="N90" i="2" s="1"/>
  <c r="H82" i="2"/>
  <c r="L82" i="2" s="1"/>
  <c r="N82" i="2" s="1"/>
  <c r="H74" i="2"/>
  <c r="L74" i="2" s="1"/>
  <c r="N74" i="2" s="1"/>
  <c r="H66" i="2"/>
  <c r="L66" i="2" s="1"/>
  <c r="N66" i="2" s="1"/>
  <c r="H58" i="2"/>
  <c r="L58" i="2" s="1"/>
  <c r="N58" i="2" s="1"/>
  <c r="H50" i="2"/>
  <c r="L50" i="2" s="1"/>
  <c r="N50" i="2" s="1"/>
  <c r="H126" i="2"/>
  <c r="H44" i="2"/>
  <c r="L44" i="2" s="1"/>
  <c r="N44" i="2" s="1"/>
  <c r="H36" i="2"/>
  <c r="L36" i="2" s="1"/>
  <c r="N36" i="2" s="1"/>
  <c r="H121" i="2"/>
  <c r="H106" i="2"/>
  <c r="L106" i="2" s="1"/>
  <c r="N106" i="2" s="1"/>
  <c r="H98" i="2"/>
  <c r="L98" i="2" s="1"/>
  <c r="N98" i="2" s="1"/>
  <c r="H42" i="2"/>
  <c r="L42" i="2" s="1"/>
  <c r="N42" i="2" s="1"/>
  <c r="H34" i="2"/>
  <c r="L34" i="2" s="1"/>
  <c r="N34" i="2" s="1"/>
  <c r="H23" i="2"/>
  <c r="L23" i="2" s="1"/>
  <c r="N23" i="2" s="1"/>
  <c r="H35" i="2"/>
  <c r="L35" i="2" s="1"/>
  <c r="N35" i="2" s="1"/>
  <c r="H43" i="2"/>
  <c r="L43" i="2" s="1"/>
  <c r="N43" i="2" s="1"/>
  <c r="H91" i="2"/>
  <c r="L91" i="2" s="1"/>
  <c r="N91" i="2" s="1"/>
  <c r="H83" i="2"/>
  <c r="L83" i="2" s="1"/>
  <c r="N83" i="2" s="1"/>
  <c r="H75" i="2"/>
  <c r="L75" i="2" s="1"/>
  <c r="N75" i="2" s="1"/>
  <c r="H67" i="2"/>
  <c r="L67" i="2" s="1"/>
  <c r="N67" i="2" s="1"/>
  <c r="H59" i="2"/>
  <c r="L59" i="2" s="1"/>
  <c r="N59" i="2" s="1"/>
  <c r="H51" i="2"/>
  <c r="L51" i="2" s="1"/>
  <c r="N51" i="2" s="1"/>
  <c r="H94" i="2"/>
  <c r="L94" i="2" s="1"/>
  <c r="N94" i="2" s="1"/>
  <c r="H86" i="2"/>
  <c r="L86" i="2" s="1"/>
  <c r="N86" i="2" s="1"/>
  <c r="H78" i="2"/>
  <c r="L78" i="2" s="1"/>
  <c r="N78" i="2" s="1"/>
  <c r="H70" i="2"/>
  <c r="L70" i="2" s="1"/>
  <c r="N70" i="2" s="1"/>
  <c r="H62" i="2"/>
  <c r="L62" i="2" s="1"/>
  <c r="N62" i="2" s="1"/>
  <c r="H54" i="2"/>
  <c r="L54" i="2" s="1"/>
  <c r="N54" i="2" s="1"/>
  <c r="H259" i="2"/>
  <c r="H118" i="2"/>
  <c r="L118" i="2" s="1"/>
  <c r="N118" i="2" s="1"/>
  <c r="H39" i="2"/>
  <c r="L39" i="2" s="1"/>
  <c r="N39" i="2" s="1"/>
  <c r="H107" i="2"/>
  <c r="L107" i="2" s="1"/>
  <c r="N107" i="2" s="1"/>
  <c r="H99" i="2"/>
  <c r="L99" i="2" s="1"/>
  <c r="N99" i="2" s="1"/>
  <c r="H153" i="2"/>
  <c r="H151" i="2"/>
  <c r="H141" i="2"/>
  <c r="H139" i="2"/>
  <c r="H17" i="2"/>
  <c r="L17" i="2" s="1"/>
  <c r="N17" i="2" s="1"/>
  <c r="H88" i="2"/>
  <c r="L88" i="2" s="1"/>
  <c r="N88" i="2" s="1"/>
  <c r="H80" i="2"/>
  <c r="L80" i="2" s="1"/>
  <c r="N80" i="2" s="1"/>
  <c r="H72" i="2"/>
  <c r="L72" i="2" s="1"/>
  <c r="N72" i="2" s="1"/>
  <c r="H64" i="2"/>
  <c r="L64" i="2" s="1"/>
  <c r="N64" i="2" s="1"/>
  <c r="H56" i="2"/>
  <c r="L56" i="2" s="1"/>
  <c r="N56" i="2" s="1"/>
  <c r="H48" i="2"/>
  <c r="L48" i="2" s="1"/>
  <c r="N48" i="2" s="1"/>
  <c r="H20" i="2"/>
  <c r="L20" i="2" s="1"/>
  <c r="N20" i="2" s="1"/>
  <c r="H89" i="2"/>
  <c r="L89" i="2" s="1"/>
  <c r="N89" i="2" s="1"/>
  <c r="H81" i="2"/>
  <c r="L81" i="2" s="1"/>
  <c r="N81" i="2" s="1"/>
  <c r="H73" i="2"/>
  <c r="L73" i="2" s="1"/>
  <c r="N73" i="2" s="1"/>
  <c r="H65" i="2"/>
  <c r="L65" i="2" s="1"/>
  <c r="N65" i="2" s="1"/>
  <c r="H57" i="2"/>
  <c r="L57" i="2" s="1"/>
  <c r="N57" i="2" s="1"/>
  <c r="H49" i="2"/>
  <c r="L49" i="2" s="1"/>
  <c r="N49" i="2" s="1"/>
  <c r="H30" i="2"/>
  <c r="L30" i="2" s="1"/>
  <c r="N30" i="2" s="1"/>
  <c r="H22" i="2"/>
  <c r="L22" i="2" s="1"/>
  <c r="N22" i="2" s="1"/>
  <c r="H97" i="2"/>
  <c r="L97" i="2" s="1"/>
  <c r="N97" i="2" s="1"/>
  <c r="H117" i="2"/>
  <c r="L117" i="2" s="1"/>
  <c r="N117" i="2" s="1"/>
  <c r="H105" i="2"/>
  <c r="L105" i="2" s="1"/>
  <c r="N105" i="2" s="1"/>
  <c r="H113" i="2"/>
  <c r="L113" i="2" s="1"/>
  <c r="N113" i="2" s="1"/>
  <c r="H167" i="2"/>
  <c r="L167" i="2" s="1"/>
  <c r="N167" i="2" s="1"/>
  <c r="H96" i="2"/>
  <c r="L96" i="2" s="1"/>
  <c r="N96" i="2" s="1"/>
  <c r="H112" i="2"/>
  <c r="L112" i="2" s="1"/>
  <c r="N112" i="2" s="1"/>
  <c r="H104" i="2"/>
  <c r="L104" i="2" s="1"/>
  <c r="N104" i="2" s="1"/>
  <c r="H149" i="2"/>
  <c r="H116" i="2"/>
  <c r="L116" i="2" s="1"/>
  <c r="N116" i="2" s="1"/>
  <c r="H41" i="2"/>
  <c r="L41" i="2" s="1"/>
  <c r="N41" i="2" s="1"/>
  <c r="H33" i="2"/>
  <c r="L33" i="2" s="1"/>
  <c r="N33" i="2" s="1"/>
  <c r="H32" i="2"/>
  <c r="L32" i="2" s="1"/>
  <c r="N32" i="2" s="1"/>
  <c r="H19" i="2"/>
  <c r="L19" i="2" s="1"/>
  <c r="N19" i="2" s="1"/>
  <c r="H413" i="2"/>
  <c r="L413" i="2" s="1"/>
  <c r="N413" i="2" s="1"/>
  <c r="H371" i="2"/>
  <c r="L371" i="2" s="1"/>
  <c r="N371" i="2" s="1"/>
  <c r="H290" i="2"/>
  <c r="H150" i="2"/>
  <c r="H140" i="2"/>
  <c r="H18" i="2"/>
  <c r="L18" i="2" s="1"/>
  <c r="N18" i="2" s="1"/>
  <c r="H29" i="2"/>
  <c r="L29" i="2" s="1"/>
  <c r="N29" i="2" s="1"/>
  <c r="H305" i="2"/>
  <c r="H303" i="2"/>
  <c r="H25" i="2"/>
  <c r="L25" i="2" s="1"/>
  <c r="N25" i="2" s="1"/>
  <c r="H31" i="2"/>
  <c r="L31" i="2" s="1"/>
  <c r="N31" i="2" s="1"/>
  <c r="H28" i="2"/>
  <c r="L28" i="2" s="1"/>
  <c r="N28" i="2" s="1"/>
  <c r="H115" i="2"/>
  <c r="L115" i="2" s="1"/>
  <c r="N115" i="2" s="1"/>
  <c r="H114" i="2"/>
  <c r="L114" i="2" s="1"/>
  <c r="N114" i="2" s="1"/>
  <c r="H366" i="2"/>
  <c r="L366" i="2" s="1"/>
  <c r="H110" i="2"/>
  <c r="L110" i="2" s="1"/>
  <c r="N110" i="2" s="1"/>
  <c r="H102" i="2"/>
  <c r="L102" i="2" s="1"/>
  <c r="N102" i="2" s="1"/>
  <c r="H26" i="2"/>
  <c r="L26" i="2" s="1"/>
  <c r="N26" i="2" s="1"/>
  <c r="H379" i="2"/>
  <c r="L379" i="2" s="1"/>
  <c r="N379" i="2" s="1"/>
  <c r="H354" i="2"/>
  <c r="H27" i="2"/>
  <c r="L27" i="2" s="1"/>
  <c r="N27" i="2" s="1"/>
  <c r="H387" i="2"/>
  <c r="L387" i="2" s="1"/>
  <c r="N387" i="2" s="1"/>
  <c r="H357" i="2"/>
  <c r="L357" i="2" s="1"/>
  <c r="N357" i="2" s="1"/>
  <c r="H111" i="2"/>
  <c r="L111" i="2" s="1"/>
  <c r="N111" i="2" s="1"/>
  <c r="H103" i="2"/>
  <c r="L103" i="2" s="1"/>
  <c r="N103" i="2" s="1"/>
  <c r="H95" i="2"/>
  <c r="L95" i="2" s="1"/>
  <c r="N95" i="2" s="1"/>
  <c r="H87" i="2"/>
  <c r="L87" i="2" s="1"/>
  <c r="N87" i="2" s="1"/>
  <c r="H79" i="2"/>
  <c r="L79" i="2" s="1"/>
  <c r="N79" i="2" s="1"/>
  <c r="H71" i="2"/>
  <c r="L71" i="2" s="1"/>
  <c r="N71" i="2" s="1"/>
  <c r="H63" i="2"/>
  <c r="L63" i="2" s="1"/>
  <c r="N63" i="2" s="1"/>
  <c r="H55" i="2"/>
  <c r="L55" i="2" s="1"/>
  <c r="N55" i="2" s="1"/>
  <c r="H47" i="2"/>
  <c r="L47" i="2" s="1"/>
  <c r="N47" i="2" s="1"/>
  <c r="H40" i="2"/>
  <c r="L40" i="2" s="1"/>
  <c r="N40" i="2" s="1"/>
  <c r="H228" i="2"/>
  <c r="H109" i="2"/>
  <c r="L109" i="2" s="1"/>
  <c r="N109" i="2" s="1"/>
  <c r="H101" i="2"/>
  <c r="L101" i="2" s="1"/>
  <c r="N101" i="2" s="1"/>
  <c r="H93" i="2"/>
  <c r="L93" i="2" s="1"/>
  <c r="N93" i="2" s="1"/>
  <c r="H85" i="2"/>
  <c r="L85" i="2" s="1"/>
  <c r="N85" i="2" s="1"/>
  <c r="H77" i="2"/>
  <c r="L77" i="2" s="1"/>
  <c r="N77" i="2" s="1"/>
  <c r="H69" i="2"/>
  <c r="L69" i="2" s="1"/>
  <c r="N69" i="2" s="1"/>
  <c r="H61" i="2"/>
  <c r="L61" i="2" s="1"/>
  <c r="N61" i="2" s="1"/>
  <c r="H53" i="2"/>
  <c r="L53" i="2" s="1"/>
  <c r="N53" i="2" s="1"/>
  <c r="H46" i="2"/>
  <c r="L46" i="2" s="1"/>
  <c r="N46" i="2" s="1"/>
  <c r="H38" i="2"/>
  <c r="L38" i="2" s="1"/>
  <c r="N38" i="2" s="1"/>
  <c r="H108" i="2"/>
  <c r="L108" i="2" s="1"/>
  <c r="N108" i="2" s="1"/>
  <c r="H100" i="2"/>
  <c r="L100" i="2" s="1"/>
  <c r="N100" i="2" s="1"/>
  <c r="H92" i="2"/>
  <c r="L92" i="2" s="1"/>
  <c r="N92" i="2" s="1"/>
  <c r="H84" i="2"/>
  <c r="L84" i="2" s="1"/>
  <c r="N84" i="2" s="1"/>
  <c r="H76" i="2"/>
  <c r="L76" i="2" s="1"/>
  <c r="N76" i="2" s="1"/>
  <c r="H68" i="2"/>
  <c r="L68" i="2" s="1"/>
  <c r="N68" i="2" s="1"/>
  <c r="H60" i="2"/>
  <c r="L60" i="2" s="1"/>
  <c r="N60" i="2" s="1"/>
  <c r="H52" i="2"/>
  <c r="L52" i="2" s="1"/>
  <c r="N52" i="2" s="1"/>
  <c r="H45" i="2"/>
  <c r="L45" i="2" s="1"/>
  <c r="N45" i="2" s="1"/>
  <c r="H37" i="2"/>
  <c r="L37" i="2" s="1"/>
  <c r="N37" i="2" s="1"/>
  <c r="H191" i="2"/>
  <c r="H171" i="2"/>
  <c r="H169" i="2"/>
  <c r="L169" i="2" s="1"/>
  <c r="N169" i="2" s="1"/>
  <c r="H122" i="2"/>
  <c r="H142" i="2"/>
  <c r="H24" i="2"/>
  <c r="L24" i="2" s="1"/>
  <c r="N24" i="2" s="1"/>
  <c r="H322" i="2"/>
  <c r="H21" i="2"/>
  <c r="H304" i="2"/>
  <c r="H168" i="2"/>
  <c r="L168" i="2" s="1"/>
  <c r="N168" i="2" s="1"/>
  <c r="H383" i="2"/>
  <c r="L383" i="2" s="1"/>
  <c r="N383" i="2" s="1"/>
  <c r="H330" i="2"/>
  <c r="L330" i="2" s="1"/>
  <c r="N330" i="2" s="1"/>
  <c r="L390" i="2"/>
  <c r="H422" i="2"/>
  <c r="L422" i="2" s="1"/>
  <c r="N422" i="2" s="1"/>
  <c r="H373" i="2"/>
  <c r="L373" i="2" s="1"/>
  <c r="H406" i="2"/>
  <c r="L406" i="2" s="1"/>
  <c r="N406" i="2" s="1"/>
  <c r="H331" i="2"/>
  <c r="L331" i="2" s="1"/>
  <c r="N331" i="2" s="1"/>
  <c r="H416" i="2"/>
  <c r="H407" i="2"/>
  <c r="L407" i="2" s="1"/>
  <c r="N407" i="2" s="1"/>
  <c r="H335" i="2"/>
  <c r="L335" i="2" s="1"/>
  <c r="N335" i="2" s="1"/>
  <c r="H421" i="2"/>
  <c r="L421" i="2" s="1"/>
  <c r="N421" i="2" s="1"/>
  <c r="H412" i="2"/>
  <c r="L412" i="2" s="1"/>
  <c r="N412" i="2" s="1"/>
  <c r="H355" i="2"/>
  <c r="L355" i="2" s="1"/>
  <c r="N355" i="2" s="1"/>
  <c r="H321" i="2"/>
  <c r="H317" i="2"/>
  <c r="H370" i="2"/>
  <c r="L370" i="2" s="1"/>
  <c r="N370" i="2" s="1"/>
  <c r="R6" i="69"/>
  <c r="F16" i="69" s="1"/>
  <c r="J16" i="2" s="1"/>
  <c r="H382" i="2"/>
  <c r="L382" i="2" s="1"/>
  <c r="N382" i="2" s="1"/>
  <c r="H380" i="2"/>
  <c r="L380" i="2" s="1"/>
  <c r="N380" i="2" s="1"/>
  <c r="H418" i="2"/>
  <c r="H409" i="2"/>
  <c r="L409" i="2" s="1"/>
  <c r="N409" i="2" s="1"/>
  <c r="H332" i="2"/>
  <c r="L332" i="2" s="1"/>
  <c r="N332" i="2" s="1"/>
  <c r="H152" i="2"/>
  <c r="H378" i="2"/>
  <c r="L378" i="2" s="1"/>
  <c r="N378" i="2" s="1"/>
  <c r="H356" i="2"/>
  <c r="L356" i="2" s="1"/>
  <c r="N356" i="2" s="1"/>
  <c r="H334" i="2"/>
  <c r="L334" i="2" s="1"/>
  <c r="N334" i="2" s="1"/>
  <c r="H320" i="2"/>
  <c r="H318" i="2"/>
  <c r="H386" i="2"/>
  <c r="L386" i="2" s="1"/>
  <c r="N386" i="2" s="1"/>
  <c r="L375" i="2"/>
  <c r="N375" i="2" s="1"/>
  <c r="H289" i="2"/>
  <c r="H172" i="2"/>
  <c r="H327" i="2"/>
  <c r="H420" i="2"/>
  <c r="L420" i="2" s="1"/>
  <c r="N420" i="2" s="1"/>
  <c r="H414" i="2"/>
  <c r="L414" i="2" s="1"/>
  <c r="N414" i="2" s="1"/>
  <c r="H411" i="2"/>
  <c r="L411" i="2" s="1"/>
  <c r="N411" i="2" s="1"/>
  <c r="H405" i="2"/>
  <c r="L405" i="2" s="1"/>
  <c r="N405" i="2" s="1"/>
  <c r="H385" i="2"/>
  <c r="L385" i="2" s="1"/>
  <c r="N385" i="2" s="1"/>
  <c r="H374" i="2"/>
  <c r="L374" i="2" s="1"/>
  <c r="H369" i="2"/>
  <c r="L369" i="2" s="1"/>
  <c r="N369" i="2" s="1"/>
  <c r="H419" i="2"/>
  <c r="L419" i="2" s="1"/>
  <c r="N419" i="2" s="1"/>
  <c r="H410" i="2"/>
  <c r="L410" i="2" s="1"/>
  <c r="N410" i="2" s="1"/>
  <c r="H381" i="2"/>
  <c r="L381" i="2" s="1"/>
  <c r="N381" i="2" s="1"/>
  <c r="H415" i="2"/>
  <c r="L415" i="2" s="1"/>
  <c r="N415" i="2" s="1"/>
  <c r="H417" i="2"/>
  <c r="H408" i="2"/>
  <c r="L408" i="2" s="1"/>
  <c r="N408" i="2" s="1"/>
  <c r="H401" i="2"/>
  <c r="L401" i="2" s="1"/>
  <c r="N401" i="2" s="1"/>
  <c r="L393" i="2"/>
  <c r="H353" i="2"/>
  <c r="H120" i="2" l="1"/>
  <c r="H119" i="2"/>
  <c r="L348" i="2"/>
  <c r="N348" i="2" s="1"/>
  <c r="H284" i="2"/>
  <c r="H270" i="2"/>
  <c r="H269" i="2"/>
  <c r="H283" i="2"/>
  <c r="H297" i="2"/>
  <c r="H295" i="2" s="1"/>
  <c r="L416" i="2"/>
  <c r="N416" i="2" s="1"/>
  <c r="H298" i="2"/>
  <c r="H296" i="2" s="1"/>
  <c r="H154" i="2"/>
  <c r="H148" i="2" s="1"/>
  <c r="H255" i="2"/>
  <c r="H237" i="2"/>
  <c r="H256" i="2"/>
  <c r="H238" i="2"/>
  <c r="H236" i="2" s="1"/>
  <c r="H195" i="2"/>
  <c r="H194" i="2"/>
  <c r="H227" i="2"/>
  <c r="H225" i="2" s="1"/>
  <c r="H178" i="2"/>
  <c r="H176" i="2" s="1"/>
  <c r="H179" i="2"/>
  <c r="H177" i="2" s="1"/>
  <c r="H319" i="2"/>
  <c r="H314" i="2"/>
  <c r="H155" i="2"/>
  <c r="H147" i="2" s="1"/>
  <c r="L337" i="2"/>
  <c r="N337" i="2" s="1"/>
  <c r="H226" i="2"/>
  <c r="H224" i="2" s="1"/>
  <c r="H279" i="2"/>
  <c r="H245" i="2"/>
  <c r="H138" i="2"/>
  <c r="H134" i="2" s="1"/>
  <c r="H266" i="2"/>
  <c r="H293" i="2"/>
  <c r="H294" i="2"/>
  <c r="H280" i="2"/>
  <c r="H265" i="2"/>
  <c r="L327" i="2"/>
  <c r="N327" i="2" s="1"/>
  <c r="H133" i="2"/>
  <c r="L139" i="2"/>
  <c r="N139" i="2" s="1"/>
  <c r="L164" i="2"/>
  <c r="N164" i="2" s="1"/>
  <c r="L157" i="2"/>
  <c r="N157" i="2" s="1"/>
  <c r="L234" i="2"/>
  <c r="N234" i="2" s="1"/>
  <c r="L141" i="2"/>
  <c r="N141" i="2" s="1"/>
  <c r="L353" i="2"/>
  <c r="N353" i="2" s="1"/>
  <c r="L162" i="2"/>
  <c r="N162" i="2" s="1"/>
  <c r="L186" i="2"/>
  <c r="N186" i="2" s="1"/>
  <c r="L342" i="2"/>
  <c r="N342" i="2" s="1"/>
  <c r="L210" i="2"/>
  <c r="N210" i="2" s="1"/>
  <c r="L159" i="2"/>
  <c r="N159" i="2" s="1"/>
  <c r="L143" i="2"/>
  <c r="N143" i="2" s="1"/>
  <c r="L204" i="2"/>
  <c r="N204" i="2" s="1"/>
  <c r="L208" i="2"/>
  <c r="N208" i="2" s="1"/>
  <c r="L232" i="2"/>
  <c r="N232" i="2" s="1"/>
  <c r="L174" i="2"/>
  <c r="N174" i="2" s="1"/>
  <c r="L359" i="2"/>
  <c r="N359" i="2" s="1"/>
  <c r="L344" i="2"/>
  <c r="N344" i="2" s="1"/>
  <c r="L190" i="2"/>
  <c r="N190" i="2" s="1"/>
  <c r="L188" i="2"/>
  <c r="N188" i="2" s="1"/>
  <c r="L170" i="2"/>
  <c r="N170" i="2" s="1"/>
  <c r="L222" i="2"/>
  <c r="N222" i="2" s="1"/>
  <c r="L172" i="2"/>
  <c r="N172" i="2" s="1"/>
  <c r="L21" i="2"/>
  <c r="N21" i="2" s="1"/>
  <c r="L362" i="2"/>
  <c r="H16" i="2"/>
  <c r="L16" i="2" s="1"/>
  <c r="N16" i="2" s="1"/>
  <c r="L206" i="2"/>
  <c r="N206" i="2" s="1"/>
  <c r="L346" i="2"/>
  <c r="N346" i="2" s="1"/>
  <c r="L351" i="2"/>
  <c r="N351" i="2" s="1"/>
  <c r="L119" i="2" l="1"/>
  <c r="N119" i="2" s="1"/>
  <c r="H267" i="2"/>
  <c r="H268" i="2"/>
  <c r="H281" i="2"/>
  <c r="H253" i="2"/>
  <c r="H309" i="2"/>
  <c r="H282" i="2"/>
  <c r="H310" i="2"/>
  <c r="H254" i="2"/>
  <c r="H235" i="2"/>
  <c r="L235" i="2" s="1"/>
  <c r="N235" i="2" s="1"/>
  <c r="L224" i="2"/>
  <c r="N224" i="2" s="1"/>
  <c r="L194" i="2"/>
  <c r="N194" i="2" s="1"/>
  <c r="L295" i="2"/>
  <c r="N295" i="2" s="1"/>
  <c r="L147" i="2"/>
  <c r="N147" i="2" s="1"/>
  <c r="L133" i="2"/>
  <c r="N133" i="2" s="1"/>
  <c r="L192" i="2"/>
  <c r="N192" i="2" s="1"/>
  <c r="L176" i="2"/>
  <c r="N176" i="2" s="1"/>
  <c r="L323" i="2"/>
  <c r="N323" i="2" s="1"/>
  <c r="L267" i="2" l="1"/>
  <c r="N267" i="2" s="1"/>
  <c r="L253" i="2"/>
  <c r="N253" i="2" s="1"/>
  <c r="L281" i="2"/>
  <c r="N281" i="2" s="1"/>
  <c r="L309" i="2"/>
  <c r="N309"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<sst xmlns="http://schemas.openxmlformats.org/spreadsheetml/2006/main" count="28599" uniqueCount="577">
  <si>
    <t>磁気ディスク装置</t>
  </si>
  <si>
    <t>kg</t>
  </si>
  <si>
    <t>kg</t>
    <phoneticPr fontId="2"/>
  </si>
  <si>
    <t>分野</t>
  </si>
  <si>
    <t>品目</t>
  </si>
  <si>
    <t>コピー用紙</t>
  </si>
  <si>
    <t>フォーム用紙</t>
  </si>
  <si>
    <t>シャープペンシル</t>
  </si>
  <si>
    <t>シャープペンシル替芯</t>
  </si>
  <si>
    <t>ボールペン</t>
  </si>
  <si>
    <t>マーキングペン</t>
  </si>
  <si>
    <t>スタンプ台</t>
  </si>
  <si>
    <t>朱肉</t>
  </si>
  <si>
    <t>印章セット</t>
  </si>
  <si>
    <t>定規</t>
  </si>
  <si>
    <t>トレー</t>
  </si>
  <si>
    <t>消しゴム</t>
  </si>
  <si>
    <t>クラフトテープ</t>
  </si>
  <si>
    <t>ブックスタンド</t>
  </si>
  <si>
    <t>テープカッター</t>
  </si>
  <si>
    <t>OAクリーナー（ウエットタイプ）</t>
  </si>
  <si>
    <t>OAクリーナー（液タイプ）</t>
  </si>
  <si>
    <t>レターケース</t>
  </si>
  <si>
    <t>マウスパッド</t>
  </si>
  <si>
    <t>カッターナイフ</t>
  </si>
  <si>
    <t>OHPフィルム</t>
  </si>
  <si>
    <t>絵の具</t>
  </si>
  <si>
    <t>墨汁</t>
  </si>
  <si>
    <t>のり（テープ）</t>
  </si>
  <si>
    <t>ファイル</t>
  </si>
  <si>
    <t>バインダー</t>
  </si>
  <si>
    <t>カードケース</t>
  </si>
  <si>
    <t>けい紙・起案用紙</t>
  </si>
  <si>
    <t>ノート</t>
  </si>
  <si>
    <t>付箋紙</t>
  </si>
  <si>
    <t>リサイクルボックス</t>
  </si>
  <si>
    <t>名札（机上用）</t>
  </si>
  <si>
    <t>いす</t>
  </si>
  <si>
    <t>机</t>
  </si>
  <si>
    <t>棚</t>
  </si>
  <si>
    <t>ローパーティション</t>
  </si>
  <si>
    <t>掲示板</t>
  </si>
  <si>
    <t>黒板</t>
  </si>
  <si>
    <t>ホワイトボード</t>
  </si>
  <si>
    <t>プリンタ</t>
  </si>
  <si>
    <t>制服</t>
  </si>
  <si>
    <t>作業服</t>
  </si>
  <si>
    <t>織じゅうたん</t>
  </si>
  <si>
    <t>ニードルパンチカーペット</t>
  </si>
  <si>
    <t>カーテン</t>
  </si>
  <si>
    <t>太陽光発電システム</t>
  </si>
  <si>
    <t>燃料電池</t>
  </si>
  <si>
    <t>省エネルギー診断</t>
  </si>
  <si>
    <t>①　目標値</t>
    <phoneticPr fontId="2"/>
  </si>
  <si>
    <t>②　総調達量</t>
    <phoneticPr fontId="2"/>
  </si>
  <si>
    <t>の調達量</t>
    <rPh sb="1" eb="4">
      <t>チョウタツリョウ</t>
    </rPh>
    <phoneticPr fontId="2"/>
  </si>
  <si>
    <t>①</t>
    <phoneticPr fontId="2"/>
  </si>
  <si>
    <t>記載方法</t>
  </si>
  <si>
    <t>①</t>
  </si>
  <si>
    <t>②</t>
  </si>
  <si>
    <t>③</t>
  </si>
  <si>
    <t>%</t>
    <phoneticPr fontId="2"/>
  </si>
  <si>
    <t>件</t>
    <rPh sb="0" eb="1">
      <t>ケン</t>
    </rPh>
    <phoneticPr fontId="2"/>
  </si>
  <si>
    <t>個</t>
    <rPh sb="0" eb="1">
      <t>コ</t>
    </rPh>
    <phoneticPr fontId="2"/>
  </si>
  <si>
    <t>個</t>
    <rPh sb="0" eb="1">
      <t>コ</t>
    </rPh>
    <phoneticPr fontId="2"/>
  </si>
  <si>
    <t>個</t>
    <rPh sb="0" eb="1">
      <t>コ</t>
    </rPh>
    <phoneticPr fontId="2"/>
  </si>
  <si>
    <t>連</t>
    <rPh sb="0" eb="1">
      <t>レン</t>
    </rPh>
    <phoneticPr fontId="2"/>
  </si>
  <si>
    <t>台</t>
    <rPh sb="0" eb="1">
      <t>ダイ</t>
    </rPh>
    <phoneticPr fontId="2"/>
  </si>
  <si>
    <t>個</t>
    <rPh sb="0" eb="1">
      <t>コ</t>
    </rPh>
    <phoneticPr fontId="2"/>
  </si>
  <si>
    <t>個</t>
    <rPh sb="0" eb="1">
      <t>コ</t>
    </rPh>
    <phoneticPr fontId="2"/>
  </si>
  <si>
    <t>個</t>
    <rPh sb="0" eb="1">
      <t>コ</t>
    </rPh>
    <phoneticPr fontId="2"/>
  </si>
  <si>
    <t>㎡</t>
    <phoneticPr fontId="2"/>
  </si>
  <si>
    <t>着</t>
    <rPh sb="0" eb="1">
      <t>チャク</t>
    </rPh>
    <phoneticPr fontId="2"/>
  </si>
  <si>
    <t>枚</t>
    <rPh sb="0" eb="1">
      <t>マイ</t>
    </rPh>
    <phoneticPr fontId="2"/>
  </si>
  <si>
    <t>組</t>
    <rPh sb="0" eb="1">
      <t>クミ</t>
    </rPh>
    <phoneticPr fontId="2"/>
  </si>
  <si>
    <t>　　　の調達率</t>
    <rPh sb="4" eb="7">
      <t>チョウタツリツ</t>
    </rPh>
    <phoneticPr fontId="2"/>
  </si>
  <si>
    <t>判断の基準を満足しない物品等を調達した場合</t>
    <rPh sb="13" eb="14">
      <t>トウ</t>
    </rPh>
    <phoneticPr fontId="2"/>
  </si>
  <si>
    <t>（一部＝③/①）</t>
    <rPh sb="1" eb="3">
      <t>イチブ</t>
    </rPh>
    <phoneticPr fontId="2"/>
  </si>
  <si>
    <t>kg</t>
    <phoneticPr fontId="2"/>
  </si>
  <si>
    <t>個</t>
    <rPh sb="0" eb="1">
      <t>コ</t>
    </rPh>
    <phoneticPr fontId="2"/>
  </si>
  <si>
    <t>本</t>
    <rPh sb="0" eb="1">
      <t>ホン</t>
    </rPh>
    <phoneticPr fontId="2"/>
  </si>
  <si>
    <t>冊</t>
    <rPh sb="0" eb="1">
      <t>サツ</t>
    </rPh>
    <phoneticPr fontId="2"/>
  </si>
  <si>
    <t>脚</t>
    <rPh sb="0" eb="1">
      <t>キャク</t>
    </rPh>
    <phoneticPr fontId="2"/>
  </si>
  <si>
    <t>枚</t>
    <rPh sb="0" eb="1">
      <t>マイ</t>
    </rPh>
    <phoneticPr fontId="2"/>
  </si>
  <si>
    <t>台</t>
    <rPh sb="0" eb="1">
      <t>ダイ</t>
    </rPh>
    <phoneticPr fontId="2"/>
  </si>
  <si>
    <t>月別集計用</t>
    <rPh sb="0" eb="2">
      <t>ツキベツ</t>
    </rPh>
    <rPh sb="2" eb="5">
      <t>シュウケイヨウ</t>
    </rPh>
    <phoneticPr fontId="2"/>
  </si>
  <si>
    <t>＜表１＞　　コピー用紙調達量</t>
    <rPh sb="1" eb="2">
      <t>ヒョウ</t>
    </rPh>
    <rPh sb="9" eb="11">
      <t>ヨウシ</t>
    </rPh>
    <rPh sb="11" eb="14">
      <t>チョウタツリョウ</t>
    </rPh>
    <phoneticPr fontId="2"/>
  </si>
  <si>
    <t>調達箱数</t>
    <rPh sb="0" eb="2">
      <t>チョウタツ</t>
    </rPh>
    <rPh sb="2" eb="3">
      <t>ハコ</t>
    </rPh>
    <rPh sb="3" eb="4">
      <t>スウ</t>
    </rPh>
    <phoneticPr fontId="2"/>
  </si>
  <si>
    <t>調達重量</t>
    <rPh sb="0" eb="2">
      <t>チョウタツ</t>
    </rPh>
    <rPh sb="2" eb="4">
      <t>ジュウリョウ</t>
    </rPh>
    <phoneticPr fontId="2"/>
  </si>
  <si>
    <t>（特定調達物品）</t>
    <rPh sb="1" eb="3">
      <t>トクテイ</t>
    </rPh>
    <rPh sb="3" eb="5">
      <t>チョウタツ</t>
    </rPh>
    <rPh sb="5" eb="7">
      <t>ブッピン</t>
    </rPh>
    <phoneticPr fontId="2"/>
  </si>
  <si>
    <t>箱</t>
    <rPh sb="0" eb="1">
      <t>ハコ</t>
    </rPh>
    <phoneticPr fontId="2"/>
  </si>
  <si>
    <t>その他</t>
    <rPh sb="0" eb="3">
      <t>ソノホカ</t>
    </rPh>
    <phoneticPr fontId="2"/>
  </si>
  <si>
    <t>＜表２＞　</t>
    <rPh sb="1" eb="2">
      <t>ヒョウ</t>
    </rPh>
    <phoneticPr fontId="2"/>
  </si>
  <si>
    <t>①　特定調達物品等</t>
    <rPh sb="8" eb="9">
      <t>トウ</t>
    </rPh>
    <phoneticPr fontId="2"/>
  </si>
  <si>
    <t>判断の基準を満足する物品等を調達できなかった場合</t>
    <rPh sb="12" eb="13">
      <t>トウ</t>
    </rPh>
    <phoneticPr fontId="2"/>
  </si>
  <si>
    <t>環境への配慮の内容</t>
    <rPh sb="4" eb="6">
      <t>ハイリョ</t>
    </rPh>
    <rPh sb="7" eb="9">
      <t>ナイヨウ</t>
    </rPh>
    <phoneticPr fontId="2"/>
  </si>
  <si>
    <t>調達量</t>
    <rPh sb="0" eb="3">
      <t>チョウタツリョウ</t>
    </rPh>
    <phoneticPr fontId="2"/>
  </si>
  <si>
    <t>具体的仕様</t>
    <rPh sb="0" eb="3">
      <t>グタイテキ</t>
    </rPh>
    <rPh sb="3" eb="5">
      <t>シヨウ</t>
    </rPh>
    <phoneticPr fontId="2"/>
  </si>
  <si>
    <t>インクジェットカラープリンター用塗工紙</t>
    <rPh sb="15" eb="16">
      <t>ヨウ</t>
    </rPh>
    <rPh sb="16" eb="18">
      <t>トコウ</t>
    </rPh>
    <rPh sb="18" eb="19">
      <t>シ</t>
    </rPh>
    <phoneticPr fontId="2"/>
  </si>
  <si>
    <t>個</t>
    <rPh sb="0" eb="1">
      <t>コ</t>
    </rPh>
    <phoneticPr fontId="2"/>
  </si>
  <si>
    <t>回転ゴム印</t>
    <rPh sb="0" eb="2">
      <t>カイテン</t>
    </rPh>
    <rPh sb="2" eb="5">
      <t>ゴムイン</t>
    </rPh>
    <phoneticPr fontId="2"/>
  </si>
  <si>
    <t>ステープラー針リムーバー</t>
    <rPh sb="6" eb="7">
      <t>バリ</t>
    </rPh>
    <phoneticPr fontId="2"/>
  </si>
  <si>
    <t>事務用修正具（液状）</t>
    <rPh sb="7" eb="9">
      <t>エキジョウ</t>
    </rPh>
    <phoneticPr fontId="2"/>
  </si>
  <si>
    <t>パンチ（手動）</t>
    <rPh sb="4" eb="6">
      <t>シュドウ</t>
    </rPh>
    <phoneticPr fontId="2"/>
  </si>
  <si>
    <t>モルトケース（紙めくり用スポンジケース）</t>
    <rPh sb="7" eb="8">
      <t>カミ</t>
    </rPh>
    <rPh sb="11" eb="12">
      <t>ヨウ</t>
    </rPh>
    <phoneticPr fontId="2"/>
  </si>
  <si>
    <t>鉛筆削（手動）</t>
    <rPh sb="4" eb="6">
      <t>シュドウ</t>
    </rPh>
    <phoneticPr fontId="2"/>
  </si>
  <si>
    <t>絵筆</t>
    <rPh sb="0" eb="2">
      <t>エフデ</t>
    </rPh>
    <phoneticPr fontId="2"/>
  </si>
  <si>
    <t>事務用封筒（紙製）</t>
    <rPh sb="6" eb="8">
      <t>カミセイ</t>
    </rPh>
    <phoneticPr fontId="2"/>
  </si>
  <si>
    <t>黒板拭き</t>
    <rPh sb="0" eb="2">
      <t>コクバン</t>
    </rPh>
    <rPh sb="2" eb="3">
      <t>フ</t>
    </rPh>
    <phoneticPr fontId="2"/>
  </si>
  <si>
    <t>ホワイトボード用イレーザー</t>
    <rPh sb="7" eb="8">
      <t>ヨウ</t>
    </rPh>
    <phoneticPr fontId="2"/>
  </si>
  <si>
    <t>額縁</t>
    <rPh sb="0" eb="2">
      <t>ガクブチ</t>
    </rPh>
    <phoneticPr fontId="2"/>
  </si>
  <si>
    <t>名札（衣服取付型・首下げ型）</t>
    <rPh sb="0" eb="2">
      <t>ナフダ</t>
    </rPh>
    <rPh sb="3" eb="5">
      <t>イフク</t>
    </rPh>
    <rPh sb="5" eb="7">
      <t>トリツケ</t>
    </rPh>
    <rPh sb="7" eb="8">
      <t>ガタ</t>
    </rPh>
    <rPh sb="9" eb="10">
      <t>クビ</t>
    </rPh>
    <rPh sb="10" eb="11">
      <t>サ</t>
    </rPh>
    <rPh sb="12" eb="13">
      <t>ガタ</t>
    </rPh>
    <phoneticPr fontId="2"/>
  </si>
  <si>
    <t>連</t>
    <rPh sb="0" eb="1">
      <t>レン</t>
    </rPh>
    <phoneticPr fontId="2"/>
  </si>
  <si>
    <t>傘立て</t>
    <rPh sb="0" eb="2">
      <t>カサタ</t>
    </rPh>
    <phoneticPr fontId="2"/>
  </si>
  <si>
    <t>購入</t>
    <rPh sb="0" eb="2">
      <t>コウニュウ</t>
    </rPh>
    <phoneticPr fontId="2"/>
  </si>
  <si>
    <t>リース・レンタル（新規）</t>
    <rPh sb="9" eb="11">
      <t>シンキ</t>
    </rPh>
    <phoneticPr fontId="2"/>
  </si>
  <si>
    <t>着</t>
    <rPh sb="0" eb="1">
      <t>チャク</t>
    </rPh>
    <phoneticPr fontId="2"/>
  </si>
  <si>
    <t>組</t>
    <rPh sb="0" eb="1">
      <t>クミ</t>
    </rPh>
    <phoneticPr fontId="2"/>
  </si>
  <si>
    <t>太陽熱利用システム</t>
    <rPh sb="0" eb="3">
      <t>タイヨウネツ</t>
    </rPh>
    <rPh sb="3" eb="5">
      <t>リヨウ</t>
    </rPh>
    <phoneticPr fontId="2"/>
  </si>
  <si>
    <t>生ゴミ処理機</t>
    <rPh sb="0" eb="1">
      <t>ナマ</t>
    </rPh>
    <rPh sb="3" eb="6">
      <t>ショリキ</t>
    </rPh>
    <phoneticPr fontId="2"/>
  </si>
  <si>
    <t>自ら設置</t>
    <rPh sb="0" eb="1">
      <t>ミズカ</t>
    </rPh>
    <rPh sb="2" eb="4">
      <t>セッチ</t>
    </rPh>
    <phoneticPr fontId="2"/>
  </si>
  <si>
    <t>食堂事業者が設置</t>
    <rPh sb="0" eb="2">
      <t>ショクドウ</t>
    </rPh>
    <rPh sb="2" eb="5">
      <t>ジギョウシャ</t>
    </rPh>
    <rPh sb="6" eb="8">
      <t>セッチ</t>
    </rPh>
    <phoneticPr fontId="2"/>
  </si>
  <si>
    <t>別途</t>
    <rPh sb="0" eb="2">
      <t>ベット</t>
    </rPh>
    <phoneticPr fontId="2"/>
  </si>
  <si>
    <t>件</t>
    <rPh sb="0" eb="1">
      <t>ケン</t>
    </rPh>
    <phoneticPr fontId="2"/>
  </si>
  <si>
    <t>印刷</t>
    <rPh sb="0" eb="2">
      <t>インサツ</t>
    </rPh>
    <phoneticPr fontId="2"/>
  </si>
  <si>
    <t>食堂</t>
    <rPh sb="0" eb="2">
      <t>ショクドウ</t>
    </rPh>
    <phoneticPr fontId="2"/>
  </si>
  <si>
    <t>＊特定調達物品等以外の環境物品等について、調達方針において調達目標を設定している場合、その他調達を実施した場合については、特定調達品目と同様の書式にて調達実績を取りまとめる</t>
    <rPh sb="1" eb="3">
      <t>トクテイ</t>
    </rPh>
    <rPh sb="3" eb="5">
      <t>チョウタツ</t>
    </rPh>
    <rPh sb="5" eb="7">
      <t>ブッピン</t>
    </rPh>
    <rPh sb="7" eb="8">
      <t>トウ</t>
    </rPh>
    <rPh sb="8" eb="10">
      <t>イガイ</t>
    </rPh>
    <rPh sb="11" eb="13">
      <t>カンキョウ</t>
    </rPh>
    <rPh sb="13" eb="15">
      <t>ブッピン</t>
    </rPh>
    <rPh sb="15" eb="16">
      <t>トウ</t>
    </rPh>
    <rPh sb="21" eb="23">
      <t>チョウタツ</t>
    </rPh>
    <rPh sb="23" eb="25">
      <t>ホウシン</t>
    </rPh>
    <rPh sb="29" eb="31">
      <t>チョウタツ</t>
    </rPh>
    <rPh sb="31" eb="33">
      <t>モクヒョウ</t>
    </rPh>
    <rPh sb="34" eb="36">
      <t>セッテイ</t>
    </rPh>
    <rPh sb="40" eb="42">
      <t>バアイ</t>
    </rPh>
    <rPh sb="43" eb="46">
      <t>ソノホカ</t>
    </rPh>
    <rPh sb="46" eb="48">
      <t>チョウタツ</t>
    </rPh>
    <rPh sb="49" eb="51">
      <t>ジッシ</t>
    </rPh>
    <rPh sb="53" eb="55">
      <t>バアイ</t>
    </rPh>
    <rPh sb="61" eb="63">
      <t>トクテイ</t>
    </rPh>
    <rPh sb="63" eb="65">
      <t>チョウタツ</t>
    </rPh>
    <rPh sb="65" eb="67">
      <t>ヒンモク</t>
    </rPh>
    <rPh sb="68" eb="70">
      <t>ドウヨウ</t>
    </rPh>
    <rPh sb="71" eb="73">
      <t>ショシキ</t>
    </rPh>
    <rPh sb="75" eb="77">
      <t>チョウタツ</t>
    </rPh>
    <rPh sb="77" eb="79">
      <t>ジッセキ</t>
    </rPh>
    <rPh sb="80" eb="81">
      <t>ト</t>
    </rPh>
    <phoneticPr fontId="2"/>
  </si>
  <si>
    <t>＝③/②</t>
    <phoneticPr fontId="2"/>
  </si>
  <si>
    <t>両面粘着紙テープ</t>
    <rPh sb="0" eb="2">
      <t>リョウメン</t>
    </rPh>
    <rPh sb="2" eb="4">
      <t>ネンチャク</t>
    </rPh>
    <rPh sb="4" eb="5">
      <t>カミ</t>
    </rPh>
    <phoneticPr fontId="2"/>
  </si>
  <si>
    <t>製本テープ</t>
    <rPh sb="0" eb="2">
      <t>セイホン</t>
    </rPh>
    <phoneticPr fontId="2"/>
  </si>
  <si>
    <t>丸刃式紙裁断機</t>
    <rPh sb="0" eb="1">
      <t>マル</t>
    </rPh>
    <rPh sb="1" eb="2">
      <t>ハ</t>
    </rPh>
    <rPh sb="2" eb="3">
      <t>シキ</t>
    </rPh>
    <rPh sb="3" eb="4">
      <t>カミ</t>
    </rPh>
    <rPh sb="4" eb="7">
      <t>サイダンキ</t>
    </rPh>
    <phoneticPr fontId="2"/>
  </si>
  <si>
    <t>ファイリング用品</t>
    <rPh sb="6" eb="8">
      <t>ヨウヒン</t>
    </rPh>
    <phoneticPr fontId="2"/>
  </si>
  <si>
    <t>窓付き封筒（紙製）</t>
    <rPh sb="0" eb="2">
      <t>マドツ</t>
    </rPh>
    <rPh sb="6" eb="8">
      <t>カミセイ</t>
    </rPh>
    <phoneticPr fontId="2"/>
  </si>
  <si>
    <t>ガスヒートポンプ式冷暖房機</t>
    <rPh sb="8" eb="9">
      <t>シキ</t>
    </rPh>
    <rPh sb="9" eb="12">
      <t>レイダンボウ</t>
    </rPh>
    <rPh sb="12" eb="13">
      <t>キ</t>
    </rPh>
    <phoneticPr fontId="2"/>
  </si>
  <si>
    <t>プリンタ等</t>
    <rPh sb="4" eb="5">
      <t>トウ</t>
    </rPh>
    <phoneticPr fontId="2"/>
  </si>
  <si>
    <t>紙めくりクリーム</t>
    <rPh sb="0" eb="1">
      <t>カミ</t>
    </rPh>
    <phoneticPr fontId="2"/>
  </si>
  <si>
    <t>缶・ボトルつぶし機（手動）</t>
    <rPh sb="0" eb="1">
      <t>カン</t>
    </rPh>
    <rPh sb="8" eb="9">
      <t>キ</t>
    </rPh>
    <rPh sb="10" eb="12">
      <t>シュドウ</t>
    </rPh>
    <phoneticPr fontId="2"/>
  </si>
  <si>
    <t>収納用什器（棚以外）</t>
    <rPh sb="6" eb="7">
      <t>タナ</t>
    </rPh>
    <rPh sb="7" eb="9">
      <t>イガイ</t>
    </rPh>
    <phoneticPr fontId="2"/>
  </si>
  <si>
    <t>コピー機等</t>
    <rPh sb="4" eb="5">
      <t>トウ</t>
    </rPh>
    <phoneticPr fontId="2"/>
  </si>
  <si>
    <t>防球ネット</t>
    <rPh sb="0" eb="1">
      <t>ボウ</t>
    </rPh>
    <rPh sb="1" eb="2">
      <t>キュウ</t>
    </rPh>
    <phoneticPr fontId="2"/>
  </si>
  <si>
    <t>コピー機等合計</t>
    <rPh sb="4" eb="5">
      <t>トウ</t>
    </rPh>
    <rPh sb="5" eb="7">
      <t>ゴウケイ</t>
    </rPh>
    <phoneticPr fontId="2"/>
  </si>
  <si>
    <t>プリンタ等合計</t>
    <rPh sb="4" eb="5">
      <t>トウ</t>
    </rPh>
    <rPh sb="5" eb="7">
      <t>ゴウケイ</t>
    </rPh>
    <phoneticPr fontId="2"/>
  </si>
  <si>
    <t>リース・レンタルについては、年間合計が契約台数となるようにする（年間を通じて契約するものについては、契約を締結した月に１回だけ計上する）</t>
    <rPh sb="14" eb="16">
      <t>ネンカン</t>
    </rPh>
    <rPh sb="16" eb="18">
      <t>ゴウケイ</t>
    </rPh>
    <rPh sb="19" eb="21">
      <t>ケイヤク</t>
    </rPh>
    <rPh sb="21" eb="23">
      <t>ダイスウ</t>
    </rPh>
    <rPh sb="32" eb="34">
      <t>ネンカン</t>
    </rPh>
    <rPh sb="35" eb="36">
      <t>ツウ</t>
    </rPh>
    <rPh sb="38" eb="40">
      <t>ケイヤク</t>
    </rPh>
    <rPh sb="50" eb="52">
      <t>ケイヤク</t>
    </rPh>
    <rPh sb="53" eb="55">
      <t>テイケツ</t>
    </rPh>
    <rPh sb="57" eb="58">
      <t>ツキ</t>
    </rPh>
    <rPh sb="60" eb="61">
      <t>カイ</t>
    </rPh>
    <rPh sb="63" eb="65">
      <t>ケイジョウ</t>
    </rPh>
    <phoneticPr fontId="2"/>
  </si>
  <si>
    <t>注</t>
    <rPh sb="0" eb="1">
      <t>チュウ</t>
    </rPh>
    <phoneticPr fontId="2"/>
  </si>
  <si>
    <t>注１</t>
    <rPh sb="0" eb="1">
      <t>チュウ</t>
    </rPh>
    <phoneticPr fontId="2"/>
  </si>
  <si>
    <t>注２</t>
    <rPh sb="0" eb="1">
      <t>チュウ</t>
    </rPh>
    <phoneticPr fontId="2"/>
  </si>
  <si>
    <t>注３</t>
    <rPh sb="0" eb="1">
      <t>チュウ</t>
    </rPh>
    <phoneticPr fontId="2"/>
  </si>
  <si>
    <t>ゴム印</t>
    <rPh sb="2" eb="3">
      <t>イン</t>
    </rPh>
    <phoneticPr fontId="2"/>
  </si>
  <si>
    <t>付箋フィルム</t>
    <rPh sb="0" eb="2">
      <t>フセン</t>
    </rPh>
    <phoneticPr fontId="2"/>
  </si>
  <si>
    <t>デジタル印刷機</t>
    <rPh sb="4" eb="7">
      <t>インサツキ</t>
    </rPh>
    <phoneticPr fontId="2"/>
  </si>
  <si>
    <t>電気便座</t>
    <rPh sb="0" eb="2">
      <t>デンキ</t>
    </rPh>
    <rPh sb="2" eb="4">
      <t>ベンザ</t>
    </rPh>
    <phoneticPr fontId="2"/>
  </si>
  <si>
    <t>ガス調理機器</t>
    <rPh sb="2" eb="4">
      <t>チョウリ</t>
    </rPh>
    <rPh sb="4" eb="6">
      <t>キキ</t>
    </rPh>
    <phoneticPr fontId="2"/>
  </si>
  <si>
    <t>自動車整備</t>
    <rPh sb="0" eb="3">
      <t>ジドウシャ</t>
    </rPh>
    <rPh sb="3" eb="5">
      <t>セイビ</t>
    </rPh>
    <phoneticPr fontId="2"/>
  </si>
  <si>
    <t>判断基準を要件として求めて発注したもの</t>
    <rPh sb="0" eb="2">
      <t>ハンダン</t>
    </rPh>
    <rPh sb="2" eb="4">
      <t>キジュン</t>
    </rPh>
    <rPh sb="5" eb="7">
      <t>ヨウケン</t>
    </rPh>
    <rPh sb="10" eb="11">
      <t>モト</t>
    </rPh>
    <rPh sb="13" eb="15">
      <t>ハッチュウ</t>
    </rPh>
    <phoneticPr fontId="2"/>
  </si>
  <si>
    <t>ゴム印</t>
    <rPh sb="0" eb="3">
      <t>ゴムイン</t>
    </rPh>
    <phoneticPr fontId="2"/>
  </si>
  <si>
    <t>分            野</t>
    <phoneticPr fontId="2"/>
  </si>
  <si>
    <t>　　 の調達量</t>
    <phoneticPr fontId="2"/>
  </si>
  <si>
    <t>当該特定調達品目に該当する物品等のうち、判断の基準を満足する物品等（特定調達物品等）の調達量の合計を記載する</t>
    <rPh sb="15" eb="16">
      <t>トウ</t>
    </rPh>
    <rPh sb="32" eb="33">
      <t>トウ</t>
    </rPh>
    <rPh sb="40" eb="41">
      <t>トウ</t>
    </rPh>
    <phoneticPr fontId="2"/>
  </si>
  <si>
    <t>判断の基準を満足しない物品等の仕様を記載する</t>
    <rPh sb="13" eb="14">
      <t>トウ</t>
    </rPh>
    <phoneticPr fontId="2"/>
  </si>
  <si>
    <t>トイレットペーパー</t>
    <phoneticPr fontId="2"/>
  </si>
  <si>
    <t>ティッシュペーパー</t>
    <phoneticPr fontId="2"/>
  </si>
  <si>
    <t>鉛筆</t>
    <phoneticPr fontId="2"/>
  </si>
  <si>
    <t>連射式クリップ（本体）</t>
    <rPh sb="2" eb="3">
      <t>シキ</t>
    </rPh>
    <rPh sb="8" eb="10">
      <t>ホンタイ</t>
    </rPh>
    <phoneticPr fontId="2"/>
  </si>
  <si>
    <t>事務用修正具（テープ）</t>
    <phoneticPr fontId="2"/>
  </si>
  <si>
    <t>ペンスタンド</t>
    <phoneticPr fontId="2"/>
  </si>
  <si>
    <t>クリップケース</t>
    <phoneticPr fontId="2"/>
  </si>
  <si>
    <t>はさみ</t>
    <phoneticPr fontId="2"/>
  </si>
  <si>
    <t>マグネット（玉）</t>
    <phoneticPr fontId="2"/>
  </si>
  <si>
    <t>マグネット（バー）</t>
    <phoneticPr fontId="2"/>
  </si>
  <si>
    <t>ダストブロワー</t>
    <phoneticPr fontId="2"/>
  </si>
  <si>
    <t>カッティングマット</t>
    <phoneticPr fontId="2"/>
  </si>
  <si>
    <t>デスクマット</t>
    <phoneticPr fontId="2"/>
  </si>
  <si>
    <t>のり（液状）（補充用を含む。）</t>
    <rPh sb="7" eb="9">
      <t>ホジュウ</t>
    </rPh>
    <rPh sb="9" eb="10">
      <t>ヨウ</t>
    </rPh>
    <rPh sb="11" eb="12">
      <t>フク</t>
    </rPh>
    <phoneticPr fontId="2"/>
  </si>
  <si>
    <t>のり（澱粉のり）（補充用を含む。）</t>
    <rPh sb="9" eb="11">
      <t>ホジュウ</t>
    </rPh>
    <rPh sb="11" eb="12">
      <t>ヨウ</t>
    </rPh>
    <rPh sb="13" eb="14">
      <t>フク</t>
    </rPh>
    <phoneticPr fontId="2"/>
  </si>
  <si>
    <t>つづりひも</t>
    <phoneticPr fontId="2"/>
  </si>
  <si>
    <t>ごみ箱</t>
    <phoneticPr fontId="2"/>
  </si>
  <si>
    <t>コートハンガー</t>
    <phoneticPr fontId="2"/>
  </si>
  <si>
    <t>ファクシミリ</t>
    <phoneticPr fontId="2"/>
  </si>
  <si>
    <t>スキャナ</t>
    <phoneticPr fontId="2"/>
  </si>
  <si>
    <t>ディスプレイ</t>
    <phoneticPr fontId="2"/>
  </si>
  <si>
    <t>シュレッダー</t>
    <phoneticPr fontId="2"/>
  </si>
  <si>
    <t>ストーブ</t>
    <phoneticPr fontId="2"/>
  </si>
  <si>
    <t>ふとん</t>
    <phoneticPr fontId="2"/>
  </si>
  <si>
    <t>ベッドフレーム</t>
    <phoneticPr fontId="2"/>
  </si>
  <si>
    <t>マットレス</t>
    <phoneticPr fontId="2"/>
  </si>
  <si>
    <t>パンチラベル</t>
    <phoneticPr fontId="2"/>
  </si>
  <si>
    <t>タフテッドカーペット</t>
    <phoneticPr fontId="2"/>
  </si>
  <si>
    <t>タイルカーペット</t>
    <phoneticPr fontId="2"/>
  </si>
  <si>
    <t>消火器</t>
    <rPh sb="0" eb="3">
      <t>ショウカキ</t>
    </rPh>
    <phoneticPr fontId="2"/>
  </si>
  <si>
    <t>タフテッドカーペット</t>
    <phoneticPr fontId="2"/>
  </si>
  <si>
    <t>年間集計用</t>
    <rPh sb="0" eb="2">
      <t>ネンカン</t>
    </rPh>
    <rPh sb="2" eb="4">
      <t>シュウケイ</t>
    </rPh>
    <rPh sb="4" eb="5">
      <t>ヨウ</t>
    </rPh>
    <phoneticPr fontId="2"/>
  </si>
  <si>
    <t>自動計算</t>
    <rPh sb="0" eb="2">
      <t>ジドウ</t>
    </rPh>
    <rPh sb="2" eb="4">
      <t>ケイサン</t>
    </rPh>
    <phoneticPr fontId="2"/>
  </si>
  <si>
    <t>当該特定調達品目の総調達量に対する特定調達物品等の総調達量の割合（％）を記載する</t>
    <rPh sb="23" eb="24">
      <t>トウ</t>
    </rPh>
    <phoneticPr fontId="2"/>
  </si>
  <si>
    <t>調達方針に定める調達目標に対する特定調達物品等の調達率の割合（％）を記載する</t>
    <rPh sb="0" eb="2">
      <t>チョウタツ</t>
    </rPh>
    <rPh sb="2" eb="4">
      <t>ホウシン</t>
    </rPh>
    <rPh sb="5" eb="6">
      <t>サダ</t>
    </rPh>
    <rPh sb="13" eb="14">
      <t>タイ</t>
    </rPh>
    <rPh sb="16" eb="18">
      <t>トクテイ</t>
    </rPh>
    <rPh sb="18" eb="20">
      <t>チョウタツ</t>
    </rPh>
    <rPh sb="20" eb="22">
      <t>ブッピン</t>
    </rPh>
    <rPh sb="22" eb="23">
      <t>トウ</t>
    </rPh>
    <rPh sb="24" eb="27">
      <t>チョウタツリツ</t>
    </rPh>
    <rPh sb="28" eb="30">
      <t>ワリアイ</t>
    </rPh>
    <rPh sb="34" eb="36">
      <t>キサイ</t>
    </rPh>
    <phoneticPr fontId="2"/>
  </si>
  <si>
    <t>環境配慮の内容が多数ある場合は、主なものを記載する</t>
    <rPh sb="0" eb="2">
      <t>カンキョウ</t>
    </rPh>
    <rPh sb="2" eb="4">
      <t>ハイリョ</t>
    </rPh>
    <rPh sb="5" eb="7">
      <t>ナイヨウ</t>
    </rPh>
    <rPh sb="8" eb="10">
      <t>タスウ</t>
    </rPh>
    <rPh sb="12" eb="14">
      <t>バアイ</t>
    </rPh>
    <rPh sb="16" eb="17">
      <t>オモ</t>
    </rPh>
    <rPh sb="21" eb="23">
      <t>キサイ</t>
    </rPh>
    <phoneticPr fontId="2"/>
  </si>
  <si>
    <t>判断の基準を満足する物品等が調達できなかった場合に、基準を満足しない物品等の調達量の合計を記載する</t>
    <rPh sb="12" eb="13">
      <t>トウ</t>
    </rPh>
    <rPh sb="36" eb="37">
      <t>トウ</t>
    </rPh>
    <phoneticPr fontId="2"/>
  </si>
  <si>
    <t>仕様の種類が多数ある場合は、主なものを記載する</t>
    <rPh sb="0" eb="2">
      <t>シヨウ</t>
    </rPh>
    <rPh sb="3" eb="5">
      <t>シュルイ</t>
    </rPh>
    <rPh sb="6" eb="8">
      <t>タスウ</t>
    </rPh>
    <rPh sb="10" eb="12">
      <t>バアイ</t>
    </rPh>
    <rPh sb="14" eb="15">
      <t>オモ</t>
    </rPh>
    <rPh sb="19" eb="21">
      <t>キサイ</t>
    </rPh>
    <phoneticPr fontId="2"/>
  </si>
  <si>
    <t>調達した物品等の選択にあたって、考慮した環境配慮事項を記載する</t>
    <rPh sb="6" eb="7">
      <t>トウ</t>
    </rPh>
    <phoneticPr fontId="2"/>
  </si>
  <si>
    <t>判断の基準を満足する物品等を調達できなかった理由を記載する</t>
    <rPh sb="12" eb="13">
      <t>トウ</t>
    </rPh>
    <rPh sb="25" eb="27">
      <t>キサイ</t>
    </rPh>
    <phoneticPr fontId="2"/>
  </si>
  <si>
    <t>理由の内容が多数ある場合は、主なものを記載する</t>
    <rPh sb="0" eb="2">
      <t>リユウ</t>
    </rPh>
    <rPh sb="3" eb="5">
      <t>ナイヨウ</t>
    </rPh>
    <rPh sb="6" eb="8">
      <t>タスウ</t>
    </rPh>
    <rPh sb="10" eb="12">
      <t>バアイ</t>
    </rPh>
    <rPh sb="14" eb="15">
      <t>オモ</t>
    </rPh>
    <rPh sb="19" eb="21">
      <t>キサイ</t>
    </rPh>
    <phoneticPr fontId="2"/>
  </si>
  <si>
    <t>その他必要事項を記載する</t>
    <rPh sb="0" eb="3">
      <t>ソノホカ</t>
    </rPh>
    <rPh sb="3" eb="5">
      <t>ヒツヨウ</t>
    </rPh>
    <rPh sb="5" eb="7">
      <t>ジコウ</t>
    </rPh>
    <rPh sb="8" eb="10">
      <t>キサイ</t>
    </rPh>
    <phoneticPr fontId="2"/>
  </si>
  <si>
    <t>コピー用紙については、表１により重量に換算する</t>
    <rPh sb="11" eb="12">
      <t>ヒョウ</t>
    </rPh>
    <rPh sb="16" eb="18">
      <t>ジュウリョウ</t>
    </rPh>
    <rPh sb="19" eb="21">
      <t>カンサン</t>
    </rPh>
    <phoneticPr fontId="2"/>
  </si>
  <si>
    <t>判断の基準を満足する物品が調達できなかった場合に、基準を満足しない物品等の調達量の合計を記載する</t>
    <rPh sb="35" eb="36">
      <t>トウ</t>
    </rPh>
    <phoneticPr fontId="2"/>
  </si>
  <si>
    <t>⑥</t>
    <phoneticPr fontId="2"/>
  </si>
  <si>
    <t>印箱</t>
    <rPh sb="0" eb="1">
      <t>イン</t>
    </rPh>
    <rPh sb="1" eb="2">
      <t>バコ</t>
    </rPh>
    <phoneticPr fontId="2"/>
  </si>
  <si>
    <t>公印</t>
    <rPh sb="0" eb="2">
      <t>コウイン</t>
    </rPh>
    <phoneticPr fontId="2"/>
  </si>
  <si>
    <t>ＯＡフィルター（枠あり）</t>
    <rPh sb="8" eb="9">
      <t>ワク</t>
    </rPh>
    <phoneticPr fontId="2"/>
  </si>
  <si>
    <t>記録用メディア</t>
    <rPh sb="0" eb="3">
      <t>キロクヨウ</t>
    </rPh>
    <phoneticPr fontId="2"/>
  </si>
  <si>
    <t>２サイクルエンジン油</t>
    <rPh sb="9" eb="10">
      <t>アブラ</t>
    </rPh>
    <phoneticPr fontId="2"/>
  </si>
  <si>
    <t>㍑</t>
    <phoneticPr fontId="2"/>
  </si>
  <si>
    <t>庁舎管理</t>
    <rPh sb="0" eb="2">
      <t>チョウシャ</t>
    </rPh>
    <rPh sb="2" eb="4">
      <t>カンリ</t>
    </rPh>
    <phoneticPr fontId="2"/>
  </si>
  <si>
    <t>清掃</t>
    <rPh sb="0" eb="2">
      <t>セイソウ</t>
    </rPh>
    <phoneticPr fontId="2"/>
  </si>
  <si>
    <t>年間集計表の「府省・機関等名称」欄に府省名または機関等名を記載すること</t>
    <rPh sb="7" eb="9">
      <t>フショウ</t>
    </rPh>
    <rPh sb="10" eb="13">
      <t>キカントウ</t>
    </rPh>
    <rPh sb="13" eb="15">
      <t>メイショウ</t>
    </rPh>
    <rPh sb="16" eb="17">
      <t>ラン</t>
    </rPh>
    <rPh sb="18" eb="20">
      <t>フショウ</t>
    </rPh>
    <rPh sb="20" eb="21">
      <t>メイ</t>
    </rPh>
    <rPh sb="24" eb="27">
      <t>キカントウ</t>
    </rPh>
    <rPh sb="27" eb="28">
      <t>メイ</t>
    </rPh>
    <rPh sb="29" eb="31">
      <t>キサイ</t>
    </rPh>
    <phoneticPr fontId="2"/>
  </si>
  <si>
    <t>電子計算機</t>
    <rPh sb="0" eb="2">
      <t>デンシ</t>
    </rPh>
    <rPh sb="2" eb="5">
      <t>ケイサンキ</t>
    </rPh>
    <phoneticPr fontId="2"/>
  </si>
  <si>
    <t>電子計算機合計</t>
    <rPh sb="0" eb="2">
      <t>デンシ</t>
    </rPh>
    <rPh sb="2" eb="5">
      <t>ケイサンキ</t>
    </rPh>
    <rPh sb="5" eb="7">
      <t>ゴウケイ</t>
    </rPh>
    <phoneticPr fontId="2"/>
  </si>
  <si>
    <t>電子式卓上計算機</t>
    <rPh sb="0" eb="2">
      <t>デンシ</t>
    </rPh>
    <rPh sb="2" eb="3">
      <t>シキ</t>
    </rPh>
    <rPh sb="3" eb="5">
      <t>タクジョウ</t>
    </rPh>
    <rPh sb="5" eb="8">
      <t>ケイサンキ</t>
    </rPh>
    <phoneticPr fontId="2"/>
  </si>
  <si>
    <t>トナーカートリッジ</t>
    <phoneticPr fontId="2"/>
  </si>
  <si>
    <t>インクカートリッジ</t>
    <phoneticPr fontId="2"/>
  </si>
  <si>
    <t>布製ブラインド</t>
    <rPh sb="0" eb="2">
      <t>ヌノセイ</t>
    </rPh>
    <phoneticPr fontId="2"/>
  </si>
  <si>
    <t>%</t>
    <phoneticPr fontId="2"/>
  </si>
  <si>
    <t>輸配送</t>
    <rPh sb="0" eb="1">
      <t>ユ</t>
    </rPh>
    <rPh sb="1" eb="3">
      <t>ハイソウ</t>
    </rPh>
    <phoneticPr fontId="2"/>
  </si>
  <si>
    <t>庁舎等において営業を行う小売業務</t>
    <rPh sb="0" eb="2">
      <t>チョウシャ</t>
    </rPh>
    <rPh sb="2" eb="3">
      <t>ナド</t>
    </rPh>
    <rPh sb="7" eb="9">
      <t>エイギョウ</t>
    </rPh>
    <rPh sb="10" eb="11">
      <t>オコナ</t>
    </rPh>
    <rPh sb="12" eb="14">
      <t>コウリ</t>
    </rPh>
    <rPh sb="14" eb="16">
      <t>ギョウム</t>
    </rPh>
    <phoneticPr fontId="2"/>
  </si>
  <si>
    <t>④</t>
    <phoneticPr fontId="2"/>
  </si>
  <si>
    <t>⑤</t>
    <phoneticPr fontId="2"/>
  </si>
  <si>
    <t>③</t>
    <phoneticPr fontId="2"/>
  </si>
  <si>
    <t>⑦</t>
    <phoneticPr fontId="2"/>
  </si>
  <si>
    <t>電子式卓上計算機</t>
  </si>
  <si>
    <t>トナーカートリッジ</t>
  </si>
  <si>
    <t>輸配送</t>
  </si>
  <si>
    <t>庁舎等において営業を行う小売業務</t>
  </si>
  <si>
    <t>重量計（＝表２の①）</t>
    <rPh sb="0" eb="2">
      <t>ジュウリョウ</t>
    </rPh>
    <rPh sb="2" eb="3">
      <t>ケイ</t>
    </rPh>
    <phoneticPr fontId="2"/>
  </si>
  <si>
    <t>②</t>
    <phoneticPr fontId="2"/>
  </si>
  <si>
    <t>単位重量</t>
    <rPh sb="0" eb="2">
      <t>タンイ</t>
    </rPh>
    <rPh sb="2" eb="4">
      <t>ジュウリョウ</t>
    </rPh>
    <phoneticPr fontId="2"/>
  </si>
  <si>
    <t>Ａ３</t>
    <phoneticPr fontId="2"/>
  </si>
  <si>
    <t>Ａ４</t>
    <phoneticPr fontId="2"/>
  </si>
  <si>
    <t>Ｂ４</t>
    <phoneticPr fontId="2"/>
  </si>
  <si>
    <t>Ｂ５</t>
    <phoneticPr fontId="2"/>
  </si>
  <si>
    <t>③　特定調達物品等</t>
    <rPh sb="4" eb="6">
      <t>チョウタツ</t>
    </rPh>
    <rPh sb="6" eb="8">
      <t>ブッピン</t>
    </rPh>
    <rPh sb="8" eb="9">
      <t>トウ</t>
    </rPh>
    <phoneticPr fontId="2"/>
  </si>
  <si>
    <t>④　特定調達物品等</t>
    <rPh sb="2" eb="4">
      <t>トクテイ</t>
    </rPh>
    <rPh sb="4" eb="6">
      <t>チョウタツ</t>
    </rPh>
    <rPh sb="6" eb="8">
      <t>ブッピン</t>
    </rPh>
    <rPh sb="8" eb="9">
      <t>トウ</t>
    </rPh>
    <phoneticPr fontId="2"/>
  </si>
  <si>
    <t>⑤　目標達成率</t>
    <rPh sb="2" eb="4">
      <t>モクヒョウ</t>
    </rPh>
    <rPh sb="4" eb="7">
      <t>タッセイリツ</t>
    </rPh>
    <phoneticPr fontId="2"/>
  </si>
  <si>
    <t>＝④/①</t>
    <phoneticPr fontId="2"/>
  </si>
  <si>
    <t>チョーク</t>
    <phoneticPr fontId="2"/>
  </si>
  <si>
    <t>グラウンド用白線</t>
    <rPh sb="5" eb="6">
      <t>ヨウ</t>
    </rPh>
    <rPh sb="6" eb="8">
      <t>ハクセン</t>
    </rPh>
    <phoneticPr fontId="2"/>
  </si>
  <si>
    <t>ヒートポンプ式電気給湯器</t>
    <rPh sb="6" eb="7">
      <t>シキ</t>
    </rPh>
    <rPh sb="7" eb="9">
      <t>デンキ</t>
    </rPh>
    <rPh sb="9" eb="12">
      <t>キュウトウキ</t>
    </rPh>
    <phoneticPr fontId="2"/>
  </si>
  <si>
    <t>アルファ化米</t>
    <rPh sb="4" eb="5">
      <t>カ</t>
    </rPh>
    <rPh sb="5" eb="6">
      <t>コメ</t>
    </rPh>
    <phoneticPr fontId="4"/>
  </si>
  <si>
    <t>乾パン</t>
    <rPh sb="0" eb="1">
      <t>カン</t>
    </rPh>
    <phoneticPr fontId="4"/>
  </si>
  <si>
    <t>非常用携帯燃料</t>
    <rPh sb="0" eb="3">
      <t>ヒジョウヨウ</t>
    </rPh>
    <rPh sb="3" eb="5">
      <t>ケイタイ</t>
    </rPh>
    <rPh sb="5" eb="7">
      <t>ネンリョウ</t>
    </rPh>
    <phoneticPr fontId="4"/>
  </si>
  <si>
    <t>植栽管理</t>
    <rPh sb="0" eb="2">
      <t>ショクサイ</t>
    </rPh>
    <rPh sb="2" eb="4">
      <t>カンリ</t>
    </rPh>
    <phoneticPr fontId="2"/>
  </si>
  <si>
    <t>害虫防除</t>
    <rPh sb="0" eb="2">
      <t>ガイチュウ</t>
    </rPh>
    <rPh sb="2" eb="4">
      <t>ボウジョ</t>
    </rPh>
    <phoneticPr fontId="2"/>
  </si>
  <si>
    <t>旅客輸送</t>
    <rPh sb="0" eb="2">
      <t>リョキャク</t>
    </rPh>
    <rPh sb="2" eb="4">
      <t>ユソウ</t>
    </rPh>
    <phoneticPr fontId="2"/>
  </si>
  <si>
    <t>エンジン洗浄</t>
    <rPh sb="4" eb="6">
      <t>センジョウ</t>
    </rPh>
    <phoneticPr fontId="2"/>
  </si>
  <si>
    <t>自動車整備の「判断基準を要件として求めて発注したもの」の件数は、部品交換（リユース・リビルド部品）の「特定調達物品等の調達件数」の内数となる</t>
    <rPh sb="0" eb="3">
      <t>ジドウシャ</t>
    </rPh>
    <rPh sb="3" eb="5">
      <t>セイビ</t>
    </rPh>
    <rPh sb="28" eb="30">
      <t>ケンスウ</t>
    </rPh>
    <rPh sb="32" eb="34">
      <t>ブヒン</t>
    </rPh>
    <rPh sb="34" eb="36">
      <t>コウカン</t>
    </rPh>
    <rPh sb="46" eb="48">
      <t>ブヒン</t>
    </rPh>
    <rPh sb="51" eb="53">
      <t>トクテイ</t>
    </rPh>
    <rPh sb="53" eb="55">
      <t>チョウタツ</t>
    </rPh>
    <rPh sb="55" eb="57">
      <t>ブッピン</t>
    </rPh>
    <rPh sb="57" eb="58">
      <t>トウ</t>
    </rPh>
    <rPh sb="59" eb="61">
      <t>チョウタツ</t>
    </rPh>
    <rPh sb="61" eb="63">
      <t>ケンスウ</t>
    </rPh>
    <rPh sb="65" eb="66">
      <t>ウチ</t>
    </rPh>
    <rPh sb="66" eb="67">
      <t>スウ</t>
    </rPh>
    <phoneticPr fontId="2"/>
  </si>
  <si>
    <t>部品交換を伴う整備（リユース・リビルド部品）</t>
    <rPh sb="0" eb="2">
      <t>ブヒン</t>
    </rPh>
    <rPh sb="2" eb="4">
      <t>コウカン</t>
    </rPh>
    <rPh sb="5" eb="6">
      <t>トモナ</t>
    </rPh>
    <rPh sb="7" eb="9">
      <t>セイビ</t>
    </rPh>
    <rPh sb="19" eb="21">
      <t>ブヒン</t>
    </rPh>
    <phoneticPr fontId="2"/>
  </si>
  <si>
    <t>アルファ化米</t>
    <rPh sb="4" eb="5">
      <t>カ</t>
    </rPh>
    <rPh sb="5" eb="6">
      <t>マイ</t>
    </rPh>
    <phoneticPr fontId="2"/>
  </si>
  <si>
    <t>乾パン</t>
    <rPh sb="0" eb="1">
      <t>カン</t>
    </rPh>
    <phoneticPr fontId="2"/>
  </si>
  <si>
    <t>レトルト食品</t>
    <rPh sb="4" eb="6">
      <t>ショクヒン</t>
    </rPh>
    <phoneticPr fontId="2"/>
  </si>
  <si>
    <t>非常用携帯燃料</t>
    <rPh sb="0" eb="3">
      <t>ヒジョウヨウ</t>
    </rPh>
    <rPh sb="3" eb="5">
      <t>ケイタイ</t>
    </rPh>
    <rPh sb="5" eb="7">
      <t>ネンリョウ</t>
    </rPh>
    <phoneticPr fontId="2"/>
  </si>
  <si>
    <t>害虫駆除</t>
    <rPh sb="0" eb="2">
      <t>ガイチュウ</t>
    </rPh>
    <rPh sb="2" eb="4">
      <t>クジョ</t>
    </rPh>
    <phoneticPr fontId="2"/>
  </si>
  <si>
    <t>旅客輸送</t>
    <rPh sb="0" eb="2">
      <t>リョカク</t>
    </rPh>
    <rPh sb="2" eb="4">
      <t>ユソウ</t>
    </rPh>
    <phoneticPr fontId="2"/>
  </si>
  <si>
    <t>ただし、調達目標を割合（％）ではなく、調達数量により設定するものについては、目標値に対する特定調達物品等の総調達量の割合（％）を記載する</t>
    <rPh sb="51" eb="52">
      <t>トウ</t>
    </rPh>
    <phoneticPr fontId="2"/>
  </si>
  <si>
    <t>梱包用バンド</t>
    <rPh sb="0" eb="3">
      <t>コンポウヨウ</t>
    </rPh>
    <phoneticPr fontId="2"/>
  </si>
  <si>
    <t>携帯電話</t>
    <rPh sb="0" eb="2">
      <t>ケイタイ</t>
    </rPh>
    <rPh sb="2" eb="4">
      <t>デンワ</t>
    </rPh>
    <phoneticPr fontId="2"/>
  </si>
  <si>
    <t>ＰＨＳ</t>
    <phoneticPr fontId="2"/>
  </si>
  <si>
    <t>電子レンジ</t>
    <rPh sb="0" eb="2">
      <t>デンシ</t>
    </rPh>
    <phoneticPr fontId="2"/>
  </si>
  <si>
    <t>日射調整フィルム</t>
    <rPh sb="0" eb="2">
      <t>ニッシャ</t>
    </rPh>
    <rPh sb="2" eb="4">
      <t>チョウセイ</t>
    </rPh>
    <phoneticPr fontId="2"/>
  </si>
  <si>
    <t>機密文書処理</t>
    <rPh sb="0" eb="2">
      <t>キミツ</t>
    </rPh>
    <rPh sb="2" eb="4">
      <t>ブンショ</t>
    </rPh>
    <rPh sb="4" eb="6">
      <t>ショリ</t>
    </rPh>
    <phoneticPr fontId="2"/>
  </si>
  <si>
    <t>塗工されていない印刷用紙</t>
    <rPh sb="0" eb="1">
      <t>ト</t>
    </rPh>
    <rPh sb="1" eb="2">
      <t>コウ</t>
    </rPh>
    <rPh sb="8" eb="10">
      <t>インサツ</t>
    </rPh>
    <rPh sb="10" eb="12">
      <t>ヨウシ</t>
    </rPh>
    <phoneticPr fontId="2"/>
  </si>
  <si>
    <t>塗工されている印刷用紙</t>
    <rPh sb="0" eb="1">
      <t>ト</t>
    </rPh>
    <rPh sb="1" eb="2">
      <t>コウ</t>
    </rPh>
    <rPh sb="7" eb="9">
      <t>インサツ</t>
    </rPh>
    <rPh sb="9" eb="11">
      <t>ヨウシ</t>
    </rPh>
    <phoneticPr fontId="2"/>
  </si>
  <si>
    <t>掛時計</t>
    <rPh sb="0" eb="1">
      <t>カケ</t>
    </rPh>
    <rPh sb="1" eb="3">
      <t>ドケイ</t>
    </rPh>
    <phoneticPr fontId="2"/>
  </si>
  <si>
    <t>帽子</t>
    <rPh sb="0" eb="2">
      <t>ボウシ</t>
    </rPh>
    <phoneticPr fontId="2"/>
  </si>
  <si>
    <t>点</t>
    <rPh sb="0" eb="1">
      <t>テン</t>
    </rPh>
    <phoneticPr fontId="2"/>
  </si>
  <si>
    <t>旗</t>
    <rPh sb="0" eb="1">
      <t>ハタ</t>
    </rPh>
    <phoneticPr fontId="2"/>
  </si>
  <si>
    <t>のぼり</t>
    <phoneticPr fontId="2"/>
  </si>
  <si>
    <t>幕</t>
    <rPh sb="0" eb="1">
      <t>マク</t>
    </rPh>
    <phoneticPr fontId="2"/>
  </si>
  <si>
    <t>モップ</t>
    <phoneticPr fontId="2"/>
  </si>
  <si>
    <t>クリーニング</t>
    <phoneticPr fontId="2"/>
  </si>
  <si>
    <t>自動車専用タイヤ更生</t>
    <rPh sb="0" eb="2">
      <t>ジドウ</t>
    </rPh>
    <rPh sb="2" eb="3">
      <t>シャ</t>
    </rPh>
    <rPh sb="3" eb="5">
      <t>センヨウ</t>
    </rPh>
    <rPh sb="8" eb="10">
      <t>コウセイ</t>
    </rPh>
    <phoneticPr fontId="2"/>
  </si>
  <si>
    <t>更生タイヤ（リトレッド）</t>
    <rPh sb="0" eb="2">
      <t>コウセイ</t>
    </rPh>
    <phoneticPr fontId="2"/>
  </si>
  <si>
    <t>リグルーブ</t>
    <phoneticPr fontId="2"/>
  </si>
  <si>
    <t>塗工されていない印刷用紙</t>
    <rPh sb="0" eb="1">
      <t>ト</t>
    </rPh>
    <rPh sb="1" eb="2">
      <t>コウ</t>
    </rPh>
    <phoneticPr fontId="2"/>
  </si>
  <si>
    <t>塗工されている印刷用紙</t>
    <rPh sb="0" eb="1">
      <t>ト</t>
    </rPh>
    <rPh sb="1" eb="2">
      <t>コウ</t>
    </rPh>
    <phoneticPr fontId="2"/>
  </si>
  <si>
    <t>乗用車用タイヤ</t>
    <rPh sb="0" eb="3">
      <t>ジョウヨウシャ</t>
    </rPh>
    <rPh sb="3" eb="4">
      <t>ヨウ</t>
    </rPh>
    <phoneticPr fontId="2"/>
  </si>
  <si>
    <t>モップ</t>
    <phoneticPr fontId="2"/>
  </si>
  <si>
    <t>インデックス</t>
    <phoneticPr fontId="2"/>
  </si>
  <si>
    <t>自動車専用タイヤ更生については、「更生タイヤ（リトレッド）」と「リグルーブ」それぞれの件数を計上する</t>
    <rPh sb="0" eb="3">
      <t>ジドウシャ</t>
    </rPh>
    <rPh sb="17" eb="19">
      <t>コウセイ</t>
    </rPh>
    <rPh sb="43" eb="45">
      <t>ケンスウ</t>
    </rPh>
    <rPh sb="46" eb="48">
      <t>ケイジョウ</t>
    </rPh>
    <phoneticPr fontId="2"/>
  </si>
  <si>
    <t>ヒートポンプ式電気給湯器</t>
    <phoneticPr fontId="2"/>
  </si>
  <si>
    <t>ステープラー（汎用型）</t>
    <rPh sb="7" eb="10">
      <t>ハンヨウガタ</t>
    </rPh>
    <phoneticPr fontId="2"/>
  </si>
  <si>
    <t>ステープラー（汎用型以外）</t>
    <rPh sb="7" eb="10">
      <t>ハンヨウガタ</t>
    </rPh>
    <rPh sb="10" eb="12">
      <t>イガイ</t>
    </rPh>
    <phoneticPr fontId="2"/>
  </si>
  <si>
    <t>プロジェクタ</t>
    <phoneticPr fontId="2"/>
  </si>
  <si>
    <t>テレビジョン受信機</t>
    <rPh sb="6" eb="9">
      <t>ジュシンキ</t>
    </rPh>
    <phoneticPr fontId="2"/>
  </si>
  <si>
    <t>飲料自動販売機設置</t>
    <rPh sb="0" eb="2">
      <t>インリョウ</t>
    </rPh>
    <rPh sb="2" eb="4">
      <t>ジドウ</t>
    </rPh>
    <rPh sb="4" eb="7">
      <t>ハンバイキ</t>
    </rPh>
    <rPh sb="7" eb="9">
      <t>セッチ</t>
    </rPh>
    <phoneticPr fontId="2"/>
  </si>
  <si>
    <t>缶・ボトル飲料自動販売機</t>
    <rPh sb="0" eb="1">
      <t>カン</t>
    </rPh>
    <rPh sb="5" eb="7">
      <t>インリョウ</t>
    </rPh>
    <rPh sb="7" eb="9">
      <t>ジドウ</t>
    </rPh>
    <rPh sb="9" eb="12">
      <t>ハンバイキ</t>
    </rPh>
    <phoneticPr fontId="2"/>
  </si>
  <si>
    <t>紙容器飲料自動販売機</t>
    <rPh sb="0" eb="1">
      <t>カミ</t>
    </rPh>
    <rPh sb="1" eb="3">
      <t>ヨウキ</t>
    </rPh>
    <rPh sb="3" eb="5">
      <t>インリョウ</t>
    </rPh>
    <rPh sb="5" eb="7">
      <t>ジドウ</t>
    </rPh>
    <rPh sb="7" eb="10">
      <t>ハンバイキ</t>
    </rPh>
    <phoneticPr fontId="2"/>
  </si>
  <si>
    <t>カップ式飲料自動販売機</t>
    <rPh sb="3" eb="4">
      <t>シキ</t>
    </rPh>
    <rPh sb="4" eb="6">
      <t>インリョウ</t>
    </rPh>
    <rPh sb="6" eb="8">
      <t>ジドウ</t>
    </rPh>
    <rPh sb="8" eb="11">
      <t>ハンバイキ</t>
    </rPh>
    <phoneticPr fontId="2"/>
  </si>
  <si>
    <t>サーバ型</t>
    <rPh sb="3" eb="4">
      <t>ガタ</t>
    </rPh>
    <phoneticPr fontId="2"/>
  </si>
  <si>
    <t>クライアント型
（デスクトップパソコン）</t>
    <rPh sb="6" eb="7">
      <t>ガタ</t>
    </rPh>
    <phoneticPr fontId="2"/>
  </si>
  <si>
    <t>クライアント型
（ノートパソコン）</t>
    <rPh sb="6" eb="7">
      <t>ガタ</t>
    </rPh>
    <phoneticPr fontId="2"/>
  </si>
  <si>
    <t>クライアント型
（その他の電子計算機）</t>
    <rPh sb="6" eb="7">
      <t>ガタ</t>
    </rPh>
    <rPh sb="11" eb="12">
      <t>タ</t>
    </rPh>
    <rPh sb="13" eb="15">
      <t>デンシ</t>
    </rPh>
    <rPh sb="15" eb="18">
      <t>ケイサンキ</t>
    </rPh>
    <phoneticPr fontId="2"/>
  </si>
  <si>
    <t>一次電池又は小形充電式電池</t>
    <rPh sb="0" eb="2">
      <t>イチジ</t>
    </rPh>
    <rPh sb="2" eb="4">
      <t>デンチ</t>
    </rPh>
    <rPh sb="4" eb="5">
      <t>マタ</t>
    </rPh>
    <rPh sb="6" eb="8">
      <t>コガタ</t>
    </rPh>
    <rPh sb="8" eb="10">
      <t>ジュウデン</t>
    </rPh>
    <rPh sb="10" eb="11">
      <t>シキ</t>
    </rPh>
    <rPh sb="11" eb="13">
      <t>デンチ</t>
    </rPh>
    <phoneticPr fontId="2"/>
  </si>
  <si>
    <t>・</t>
    <phoneticPr fontId="2"/>
  </si>
  <si>
    <t>役務において、複数年度にまたがる契約を行う場合には、契約した年度に計上し、契約の更新時には計上しない</t>
    <rPh sb="0" eb="2">
      <t>エキム</t>
    </rPh>
    <rPh sb="7" eb="9">
      <t>フクスウ</t>
    </rPh>
    <rPh sb="9" eb="11">
      <t>ネンド</t>
    </rPh>
    <rPh sb="16" eb="18">
      <t>ケイヤク</t>
    </rPh>
    <rPh sb="19" eb="20">
      <t>オコナ</t>
    </rPh>
    <rPh sb="21" eb="23">
      <t>バアイ</t>
    </rPh>
    <rPh sb="26" eb="28">
      <t>ケイヤク</t>
    </rPh>
    <rPh sb="30" eb="32">
      <t>ネンド</t>
    </rPh>
    <rPh sb="33" eb="35">
      <t>ケイジョウ</t>
    </rPh>
    <rPh sb="37" eb="39">
      <t>ケイヤク</t>
    </rPh>
    <rPh sb="40" eb="42">
      <t>コウシン</t>
    </rPh>
    <rPh sb="42" eb="43">
      <t>ジ</t>
    </rPh>
    <rPh sb="45" eb="47">
      <t>ケイジョウ</t>
    </rPh>
    <phoneticPr fontId="2"/>
  </si>
  <si>
    <t>携帯発電機</t>
    <rPh sb="0" eb="2">
      <t>ケイタイ</t>
    </rPh>
    <rPh sb="2" eb="5">
      <t>ハツデンキ</t>
    </rPh>
    <phoneticPr fontId="4"/>
  </si>
  <si>
    <t>レトルト食品等</t>
    <rPh sb="4" eb="6">
      <t>ショクヒン</t>
    </rPh>
    <rPh sb="6" eb="7">
      <t>ラ</t>
    </rPh>
    <phoneticPr fontId="4"/>
  </si>
  <si>
    <t>栄養調整食品</t>
    <rPh sb="0" eb="2">
      <t>エイヨウ</t>
    </rPh>
    <rPh sb="2" eb="4">
      <t>チョウセイ</t>
    </rPh>
    <rPh sb="4" eb="6">
      <t>ショクヒン</t>
    </rPh>
    <phoneticPr fontId="2"/>
  </si>
  <si>
    <t>保存パン</t>
    <rPh sb="0" eb="2">
      <t>ホゾン</t>
    </rPh>
    <phoneticPr fontId="2"/>
  </si>
  <si>
    <t>フリーズドライ食品</t>
    <rPh sb="7" eb="9">
      <t>ショクヒン</t>
    </rPh>
    <phoneticPr fontId="2"/>
  </si>
  <si>
    <t>災害備蓄用品のうち、既特定調達品目である品目（毛布、作業手袋、テント、ブルーシート及び一次電池）については、通常業務において使用する物品の調達数量との合計を記載する。ただし、一次電池については、災害備蓄用品として調達した数量についても別途記載する（災害備蓄用品として調達した一次電池の個数は、通常業務において調達した「一次電池または小形充電式電池」の内数となる）。</t>
    <rPh sb="2" eb="4">
      <t>ビチク</t>
    </rPh>
    <rPh sb="4" eb="6">
      <t>ヨウヒン</t>
    </rPh>
    <rPh sb="41" eb="42">
      <t>オヨ</t>
    </rPh>
    <rPh sb="43" eb="45">
      <t>イチジ</t>
    </rPh>
    <rPh sb="45" eb="47">
      <t>デンチ</t>
    </rPh>
    <rPh sb="69" eb="71">
      <t>チョウタツ</t>
    </rPh>
    <rPh sb="71" eb="73">
      <t>スウリョウ</t>
    </rPh>
    <rPh sb="78" eb="80">
      <t>キサイ</t>
    </rPh>
    <rPh sb="99" eb="101">
      <t>ビチク</t>
    </rPh>
    <rPh sb="101" eb="103">
      <t>ヨウヒン</t>
    </rPh>
    <rPh sb="167" eb="168">
      <t>カタチ</t>
    </rPh>
    <phoneticPr fontId="2"/>
  </si>
  <si>
    <t>引越輸送</t>
    <rPh sb="0" eb="2">
      <t>ヒッコ</t>
    </rPh>
    <rPh sb="2" eb="4">
      <t>ユソウ</t>
    </rPh>
    <phoneticPr fontId="2"/>
  </si>
  <si>
    <t>一次電池のうち災害備蓄用品として調達したもの</t>
    <rPh sb="0" eb="2">
      <t>イチジ</t>
    </rPh>
    <rPh sb="2" eb="4">
      <t>デンチ</t>
    </rPh>
    <rPh sb="9" eb="11">
      <t>ビチク</t>
    </rPh>
    <rPh sb="11" eb="13">
      <t>ヨウヒン</t>
    </rPh>
    <rPh sb="16" eb="18">
      <t>チョウタツ</t>
    </rPh>
    <phoneticPr fontId="2"/>
  </si>
  <si>
    <t>作業手袋（災害備蓄用を含む）</t>
    <rPh sb="7" eb="9">
      <t>ビチク</t>
    </rPh>
    <rPh sb="9" eb="10">
      <t>ヨウ</t>
    </rPh>
    <phoneticPr fontId="2"/>
  </si>
  <si>
    <t>毛布（災害備蓄用を含む）</t>
    <rPh sb="9" eb="10">
      <t>フク</t>
    </rPh>
    <phoneticPr fontId="2"/>
  </si>
  <si>
    <t>集会用テント
（災害備蓄用を含む）</t>
    <rPh sb="0" eb="3">
      <t>シュウカイヨウ</t>
    </rPh>
    <rPh sb="14" eb="15">
      <t>フク</t>
    </rPh>
    <phoneticPr fontId="2"/>
  </si>
  <si>
    <t>ブルーシート
（災害備蓄用を含む）</t>
  </si>
  <si>
    <t>毛布
（災害備蓄用を含む）</t>
    <rPh sb="10" eb="11">
      <t>フク</t>
    </rPh>
    <phoneticPr fontId="2"/>
  </si>
  <si>
    <t>作業手袋（災害備蓄用を含む）</t>
    <rPh sb="11" eb="12">
      <t>フク</t>
    </rPh>
    <phoneticPr fontId="2"/>
  </si>
  <si>
    <t>ブルーシート
（災害備蓄用を含む）</t>
    <rPh sb="14" eb="15">
      <t>フク</t>
    </rPh>
    <phoneticPr fontId="2"/>
  </si>
  <si>
    <t>携帯発電機</t>
    <rPh sb="0" eb="2">
      <t>ケイタイ</t>
    </rPh>
    <rPh sb="2" eb="5">
      <t>ハツデンキ</t>
    </rPh>
    <phoneticPr fontId="2"/>
  </si>
  <si>
    <t>一次電池のうち災害備蓄用品として調達したもの</t>
    <rPh sb="0" eb="2">
      <t>イチジ</t>
    </rPh>
    <rPh sb="2" eb="4">
      <t>デンチ</t>
    </rPh>
    <rPh sb="11" eb="13">
      <t>ヨウヒン</t>
    </rPh>
    <rPh sb="16" eb="18">
      <t>チョウタツ</t>
    </rPh>
    <phoneticPr fontId="2"/>
  </si>
  <si>
    <t>メディアケース</t>
    <phoneticPr fontId="2"/>
  </si>
  <si>
    <t>メディアケース</t>
    <phoneticPr fontId="2"/>
  </si>
  <si>
    <t>タックラベル</t>
    <phoneticPr fontId="2"/>
  </si>
  <si>
    <t>インデックス</t>
    <phoneticPr fontId="2"/>
  </si>
  <si>
    <t>特定調達品目に該当するものをリース・レンタル契約する場合は、当該品目において計上する。例えば「毛布」をリース契約で調達する場合は、リネンサプライ（クリーニング）とし計上するのではなく、「毛布」の「リース・レンタル」に調達数量を記載する</t>
    <rPh sb="108" eb="110">
      <t>チョウタツ</t>
    </rPh>
    <rPh sb="110" eb="112">
      <t>スウリョウ</t>
    </rPh>
    <rPh sb="113" eb="115">
      <t>キサイ</t>
    </rPh>
    <phoneticPr fontId="2"/>
  </si>
  <si>
    <t>太陽光発電システムについては、新規に導入するシステムの総設備容量（kW）を、太陽熱利用システムについては、新規に導入する総集熱面積（㎡）を記入する　※発電電力量ではないため注意</t>
    <rPh sb="0" eb="2">
      <t>タイヨウ</t>
    </rPh>
    <rPh sb="2" eb="3">
      <t>ヒカリ</t>
    </rPh>
    <rPh sb="3" eb="5">
      <t>ハツデン</t>
    </rPh>
    <rPh sb="15" eb="17">
      <t>シンキ</t>
    </rPh>
    <rPh sb="18" eb="20">
      <t>ドウニュウ</t>
    </rPh>
    <rPh sb="53" eb="55">
      <t>シンキ</t>
    </rPh>
    <rPh sb="56" eb="58">
      <t>ドウニュウ</t>
    </rPh>
    <rPh sb="69" eb="71">
      <t>キニュウ</t>
    </rPh>
    <rPh sb="86" eb="88">
      <t>チュウイ</t>
    </rPh>
    <phoneticPr fontId="2"/>
  </si>
  <si>
    <t>会議運営</t>
    <rPh sb="0" eb="2">
      <t>カイギ</t>
    </rPh>
    <rPh sb="2" eb="4">
      <t>ウンエイ</t>
    </rPh>
    <phoneticPr fontId="2"/>
  </si>
  <si>
    <t>自動計算を設定しているセル等については、変更ができないようにセルに保護をかけているが、シート保護の解除のためのパスワードは設定していない</t>
    <rPh sb="0" eb="2">
      <t>ジドウ</t>
    </rPh>
    <rPh sb="2" eb="4">
      <t>ケイサン</t>
    </rPh>
    <rPh sb="5" eb="7">
      <t>セッテイ</t>
    </rPh>
    <rPh sb="13" eb="14">
      <t>トウ</t>
    </rPh>
    <rPh sb="20" eb="22">
      <t>ヘンコウ</t>
    </rPh>
    <rPh sb="33" eb="35">
      <t>ホゴ</t>
    </rPh>
    <rPh sb="46" eb="48">
      <t>ホゴ</t>
    </rPh>
    <rPh sb="49" eb="51">
      <t>カイジョ</t>
    </rPh>
    <rPh sb="61" eb="63">
      <t>セッテイ</t>
    </rPh>
    <phoneticPr fontId="2"/>
  </si>
  <si>
    <t>スマートフォン</t>
    <phoneticPr fontId="2"/>
  </si>
  <si>
    <t>金属製ブラインド</t>
    <rPh sb="0" eb="3">
      <t>キンゾクセイ</t>
    </rPh>
    <phoneticPr fontId="2"/>
  </si>
  <si>
    <t>プリンタ複合機</t>
    <rPh sb="4" eb="7">
      <t>フクゴウキ</t>
    </rPh>
    <phoneticPr fontId="2"/>
  </si>
  <si>
    <t>⑧</t>
    <phoneticPr fontId="2"/>
  </si>
  <si>
    <t>⑨</t>
    <phoneticPr fontId="2"/>
  </si>
  <si>
    <t>⑩</t>
    <phoneticPr fontId="2"/>
  </si>
  <si>
    <t>靴</t>
    <rPh sb="0" eb="1">
      <t>クツ</t>
    </rPh>
    <phoneticPr fontId="2"/>
  </si>
  <si>
    <t>足</t>
    <rPh sb="0" eb="1">
      <t>ソク</t>
    </rPh>
    <phoneticPr fontId="2"/>
  </si>
  <si>
    <t>エネルギー管理システム</t>
    <rPh sb="5" eb="7">
      <t>カンリ</t>
    </rPh>
    <phoneticPr fontId="2"/>
  </si>
  <si>
    <t>非常用携帯電源</t>
    <rPh sb="0" eb="3">
      <t>ヒジョウヨウ</t>
    </rPh>
    <rPh sb="3" eb="5">
      <t>ケイタイ</t>
    </rPh>
    <rPh sb="5" eb="7">
      <t>デンゲン</t>
    </rPh>
    <phoneticPr fontId="4"/>
  </si>
  <si>
    <t>個</t>
    <rPh sb="0" eb="1">
      <t>コ</t>
    </rPh>
    <phoneticPr fontId="4"/>
  </si>
  <si>
    <t>%</t>
    <phoneticPr fontId="2"/>
  </si>
  <si>
    <t>非常用携帯電源</t>
    <rPh sb="0" eb="3">
      <t>ヒジョウヨウ</t>
    </rPh>
    <rPh sb="3" eb="5">
      <t>ケイタイ</t>
    </rPh>
    <rPh sb="5" eb="7">
      <t>デンゲン</t>
    </rPh>
    <phoneticPr fontId="2"/>
  </si>
  <si>
    <t>件</t>
    <rPh sb="0" eb="1">
      <t>ケン</t>
    </rPh>
    <phoneticPr fontId="4"/>
  </si>
  <si>
    <t>%</t>
    <phoneticPr fontId="2"/>
  </si>
  <si>
    <t>のり（固形）（補充用を含む。）</t>
    <phoneticPr fontId="2"/>
  </si>
  <si>
    <t>アルバム（台紙を含む。）</t>
    <rPh sb="5" eb="7">
      <t>ダイシ</t>
    </rPh>
    <phoneticPr fontId="2"/>
  </si>
  <si>
    <t>LED照明器具</t>
    <phoneticPr fontId="2"/>
  </si>
  <si>
    <t>LEDを光源とした内照式表示灯</t>
    <phoneticPr fontId="2"/>
  </si>
  <si>
    <t>加煙試験</t>
    <rPh sb="0" eb="1">
      <t>カ</t>
    </rPh>
    <rPh sb="1" eb="2">
      <t>エン</t>
    </rPh>
    <rPh sb="2" eb="4">
      <t>シケン</t>
    </rPh>
    <phoneticPr fontId="4"/>
  </si>
  <si>
    <t>タイルカーペット洗浄</t>
    <rPh sb="8" eb="10">
      <t>センジョウ</t>
    </rPh>
    <phoneticPr fontId="4"/>
  </si>
  <si>
    <t>%</t>
    <phoneticPr fontId="4"/>
  </si>
  <si>
    <t>加煙試験</t>
    <rPh sb="0" eb="1">
      <t>カ</t>
    </rPh>
    <rPh sb="1" eb="2">
      <t>エン</t>
    </rPh>
    <rPh sb="2" eb="4">
      <t>シケン</t>
    </rPh>
    <phoneticPr fontId="2"/>
  </si>
  <si>
    <t>タイルカーペット洗浄</t>
    <rPh sb="8" eb="10">
      <t>センジョウ</t>
    </rPh>
    <phoneticPr fontId="2"/>
  </si>
  <si>
    <t>kW</t>
  </si>
  <si>
    <t>LED照明器具</t>
    <rPh sb="3" eb="5">
      <t>ショウメイ</t>
    </rPh>
    <rPh sb="5" eb="7">
      <t>キグ</t>
    </rPh>
    <phoneticPr fontId="2"/>
  </si>
  <si>
    <t>LED照明器具合計</t>
    <rPh sb="3" eb="5">
      <t>ショウメイ</t>
    </rPh>
    <rPh sb="5" eb="7">
      <t>キグ</t>
    </rPh>
    <rPh sb="7" eb="9">
      <t>ゴウケイ</t>
    </rPh>
    <phoneticPr fontId="2"/>
  </si>
  <si>
    <t>電気冷蔵庫等</t>
    <rPh sb="5" eb="6">
      <t>ラ</t>
    </rPh>
    <phoneticPr fontId="2"/>
  </si>
  <si>
    <t>電気冷蔵庫等合計</t>
    <rPh sb="0" eb="2">
      <t>デンキ</t>
    </rPh>
    <rPh sb="2" eb="5">
      <t>レイゾウコ</t>
    </rPh>
    <rPh sb="5" eb="6">
      <t>ラ</t>
    </rPh>
    <rPh sb="6" eb="8">
      <t>ゴウケイ</t>
    </rPh>
    <phoneticPr fontId="2"/>
  </si>
  <si>
    <t>印刷機能等提供業務</t>
    <rPh sb="0" eb="2">
      <t>インサツ</t>
    </rPh>
    <rPh sb="2" eb="4">
      <t>キノウ</t>
    </rPh>
    <rPh sb="4" eb="5">
      <t>ラ</t>
    </rPh>
    <rPh sb="5" eb="7">
      <t>テイキョウ</t>
    </rPh>
    <rPh sb="7" eb="9">
      <t>ギョウム</t>
    </rPh>
    <phoneticPr fontId="2"/>
  </si>
  <si>
    <t>電気冷蔵庫等</t>
    <rPh sb="2" eb="5">
      <t>レ</t>
    </rPh>
    <rPh sb="5" eb="6">
      <t>ラ</t>
    </rPh>
    <phoneticPr fontId="2"/>
  </si>
  <si>
    <t>投光器、防犯灯</t>
    <rPh sb="0" eb="3">
      <t>トウコウキ</t>
    </rPh>
    <rPh sb="4" eb="7">
      <t>ボウハントウ</t>
    </rPh>
    <phoneticPr fontId="2"/>
  </si>
  <si>
    <t>印刷機能等提供業務については、保守業務を含むものが対象となる。 コピー機、複合機、拡張性のあるデジタルコピー機、プリンタ、プリンタ複合機、ファクシミリ、スキャナ、デジタル印刷機を調達する場合であって、保守業務を含む場合は、物品でなく役務の「印刷機能等提供業務」として計上する</t>
    <rPh sb="0" eb="2">
      <t>インサツ</t>
    </rPh>
    <rPh sb="2" eb="4">
      <t>キノウ</t>
    </rPh>
    <rPh sb="4" eb="5">
      <t>ラ</t>
    </rPh>
    <rPh sb="5" eb="7">
      <t>テイキョウ</t>
    </rPh>
    <rPh sb="7" eb="9">
      <t>ギョウム</t>
    </rPh>
    <rPh sb="15" eb="17">
      <t>ホシュ</t>
    </rPh>
    <rPh sb="17" eb="19">
      <t>ギョウム</t>
    </rPh>
    <rPh sb="20" eb="21">
      <t>フク</t>
    </rPh>
    <rPh sb="25" eb="27">
      <t>タイショウ</t>
    </rPh>
    <rPh sb="133" eb="135">
      <t>ケイジョウ</t>
    </rPh>
    <phoneticPr fontId="2"/>
  </si>
  <si>
    <t>電気冷蔵庫等合計</t>
    <rPh sb="5" eb="6">
      <t>ラ</t>
    </rPh>
    <rPh sb="6" eb="8">
      <t>ゴウケイ</t>
    </rPh>
    <phoneticPr fontId="2"/>
  </si>
  <si>
    <t>作業服</t>
    <phoneticPr fontId="4"/>
  </si>
  <si>
    <t>電子計算機については、「サーバ型」と「クライアント型」に分類し、クライアント型はさらに、デスクトップパソコン、ノートパソコン、その他の電子計算機の別にそれぞれの台数を計上する</t>
    <rPh sb="0" eb="2">
      <t>デンシ</t>
    </rPh>
    <rPh sb="2" eb="5">
      <t>ケイサンキ</t>
    </rPh>
    <rPh sb="15" eb="16">
      <t>ガタ</t>
    </rPh>
    <rPh sb="25" eb="26">
      <t>ガタ</t>
    </rPh>
    <rPh sb="28" eb="30">
      <t>ブンルイ</t>
    </rPh>
    <rPh sb="38" eb="39">
      <t>ガタ</t>
    </rPh>
    <rPh sb="65" eb="66">
      <t>タ</t>
    </rPh>
    <rPh sb="67" eb="69">
      <t>デンシ</t>
    </rPh>
    <rPh sb="69" eb="72">
      <t>ケイサンキ</t>
    </rPh>
    <rPh sb="73" eb="74">
      <t>ベツ</t>
    </rPh>
    <rPh sb="80" eb="82">
      <t>ダイスウ</t>
    </rPh>
    <rPh sb="83" eb="85">
      <t>ケイジョウ</t>
    </rPh>
    <phoneticPr fontId="2"/>
  </si>
  <si>
    <t>冷凍庫（基準値１で発注した物品等）</t>
    <rPh sb="0" eb="2">
      <t>レイトウ</t>
    </rPh>
    <phoneticPr fontId="2"/>
  </si>
  <si>
    <t>プラスチック製ごみ袋</t>
    <rPh sb="6" eb="7">
      <t>セイ</t>
    </rPh>
    <rPh sb="9" eb="10">
      <t>フクロ</t>
    </rPh>
    <phoneticPr fontId="2"/>
  </si>
  <si>
    <t>枚</t>
    <rPh sb="0" eb="1">
      <t>マイ</t>
    </rPh>
    <phoneticPr fontId="4"/>
  </si>
  <si>
    <t>１.調達を試みたが入札不調となり、要件を緩和せざるを得なかった</t>
    <rPh sb="2" eb="4">
      <t>チョウタツ</t>
    </rPh>
    <rPh sb="5" eb="6">
      <t>ココロ</t>
    </rPh>
    <rPh sb="9" eb="11">
      <t>ニュウサツ</t>
    </rPh>
    <rPh sb="11" eb="13">
      <t>フチョウ</t>
    </rPh>
    <rPh sb="17" eb="19">
      <t>ヨウケン</t>
    </rPh>
    <rPh sb="20" eb="22">
      <t>カンワ</t>
    </rPh>
    <rPh sb="26" eb="27">
      <t>エ</t>
    </rPh>
    <phoneticPr fontId="2"/>
  </si>
  <si>
    <t>６.その他理由により調達要件に加えることができない事情が生じた（詳細を記載）</t>
    <rPh sb="4" eb="5">
      <t>タ</t>
    </rPh>
    <rPh sb="5" eb="7">
      <t>リユウ</t>
    </rPh>
    <rPh sb="10" eb="12">
      <t>チョウタツ</t>
    </rPh>
    <rPh sb="12" eb="14">
      <t>ヨウケン</t>
    </rPh>
    <rPh sb="15" eb="16">
      <t>クワ</t>
    </rPh>
    <rPh sb="25" eb="27">
      <t>ジジョウ</t>
    </rPh>
    <rPh sb="28" eb="29">
      <t>ショウ</t>
    </rPh>
    <rPh sb="32" eb="34">
      <t>ショウサイ</t>
    </rPh>
    <rPh sb="35" eb="37">
      <t>キサイ</t>
    </rPh>
    <phoneticPr fontId="2"/>
  </si>
  <si>
    <t>７.その他（調達目標が100％でない場合のみ選択可（詳細を記載）</t>
    <rPh sb="4" eb="5">
      <t>タ</t>
    </rPh>
    <rPh sb="6" eb="8">
      <t>チョウタツ</t>
    </rPh>
    <rPh sb="8" eb="10">
      <t>モクヒョウ</t>
    </rPh>
    <rPh sb="18" eb="20">
      <t>バアイ</t>
    </rPh>
    <rPh sb="22" eb="24">
      <t>センタク</t>
    </rPh>
    <rPh sb="24" eb="25">
      <t>カ</t>
    </rPh>
    <rPh sb="26" eb="28">
      <t>ショウサイ</t>
    </rPh>
    <rPh sb="29" eb="31">
      <t>キサイ</t>
    </rPh>
    <phoneticPr fontId="2"/>
  </si>
  <si>
    <t>２.必要な機能・性能を有する判断の基準を満たす製品が市場に確認できなかった</t>
    <rPh sb="2" eb="4">
      <t>ヒツヨウ</t>
    </rPh>
    <rPh sb="5" eb="7">
      <t>キノウ</t>
    </rPh>
    <rPh sb="8" eb="10">
      <t>セイノウ</t>
    </rPh>
    <rPh sb="11" eb="12">
      <t>ユウ</t>
    </rPh>
    <rPh sb="14" eb="16">
      <t>ハンダン</t>
    </rPh>
    <rPh sb="17" eb="19">
      <t>キジュン</t>
    </rPh>
    <rPh sb="20" eb="21">
      <t>ミ</t>
    </rPh>
    <rPh sb="23" eb="25">
      <t>セイヒン</t>
    </rPh>
    <rPh sb="26" eb="28">
      <t>シジョウ</t>
    </rPh>
    <rPh sb="29" eb="31">
      <t>カクニン</t>
    </rPh>
    <phoneticPr fontId="2"/>
  </si>
  <si>
    <t>３.事前調査等で入札参加者が1者以下になる可能性が生じた</t>
    <rPh sb="2" eb="4">
      <t>ジゼン</t>
    </rPh>
    <rPh sb="4" eb="6">
      <t>チョウサ</t>
    </rPh>
    <rPh sb="6" eb="7">
      <t>ラ</t>
    </rPh>
    <rPh sb="8" eb="10">
      <t>ニュウサツ</t>
    </rPh>
    <rPh sb="10" eb="13">
      <t>サンカシャ</t>
    </rPh>
    <rPh sb="15" eb="16">
      <t>シャ</t>
    </rPh>
    <rPh sb="16" eb="18">
      <t>イカ</t>
    </rPh>
    <rPh sb="21" eb="24">
      <t>カノウセイ</t>
    </rPh>
    <rPh sb="25" eb="26">
      <t>ショウ</t>
    </rPh>
    <phoneticPr fontId="2"/>
  </si>
  <si>
    <t>４.調達量増又は物価高騰により予算不足で要件を緩和せざるを得なかった</t>
    <rPh sb="2" eb="4">
      <t>チョウタツ</t>
    </rPh>
    <rPh sb="4" eb="5">
      <t>リョウ</t>
    </rPh>
    <rPh sb="5" eb="6">
      <t>ゾウ</t>
    </rPh>
    <rPh sb="6" eb="7">
      <t>マタ</t>
    </rPh>
    <rPh sb="8" eb="10">
      <t>ブッカ</t>
    </rPh>
    <rPh sb="10" eb="12">
      <t>コウトウ</t>
    </rPh>
    <rPh sb="15" eb="17">
      <t>ヨサン</t>
    </rPh>
    <rPh sb="17" eb="19">
      <t>ブソク</t>
    </rPh>
    <rPh sb="20" eb="22">
      <t>ヨウケン</t>
    </rPh>
    <rPh sb="23" eb="25">
      <t>カンワ</t>
    </rPh>
    <rPh sb="29" eb="30">
      <t>エ</t>
    </rPh>
    <phoneticPr fontId="2"/>
  </si>
  <si>
    <t>５.判断の基準を満たす製品を購入するための予算を確保できなかった</t>
    <rPh sb="2" eb="4">
      <t>ハンダン</t>
    </rPh>
    <rPh sb="5" eb="7">
      <t>キジュン</t>
    </rPh>
    <rPh sb="8" eb="9">
      <t>ミ</t>
    </rPh>
    <rPh sb="11" eb="13">
      <t>セイヒン</t>
    </rPh>
    <rPh sb="14" eb="16">
      <t>コウニュウ</t>
    </rPh>
    <rPh sb="21" eb="23">
      <t>ヨサン</t>
    </rPh>
    <rPh sb="24" eb="26">
      <t>カクホ</t>
    </rPh>
    <phoneticPr fontId="2"/>
  </si>
  <si>
    <t>乗用車</t>
    <rPh sb="0" eb="3">
      <t>ジョウヨウシャ</t>
    </rPh>
    <phoneticPr fontId="2"/>
  </si>
  <si>
    <t>テレワーク用ライセンス</t>
    <rPh sb="5" eb="6">
      <t>ヨウ</t>
    </rPh>
    <phoneticPr fontId="4"/>
  </si>
  <si>
    <t>Web会議システム</t>
    <rPh sb="3" eb="5">
      <t>カイギ</t>
    </rPh>
    <phoneticPr fontId="4"/>
  </si>
  <si>
    <t>災害備蓄用飲料水</t>
    <rPh sb="0" eb="2">
      <t>サイガイ</t>
    </rPh>
    <rPh sb="2" eb="4">
      <t>ビチク</t>
    </rPh>
    <rPh sb="4" eb="5">
      <t>ヨウ</t>
    </rPh>
    <rPh sb="5" eb="8">
      <t>インリョウスイ</t>
    </rPh>
    <phoneticPr fontId="4"/>
  </si>
  <si>
    <t>乗用車計</t>
    <rPh sb="0" eb="3">
      <t>ジョウヨウシャ</t>
    </rPh>
    <rPh sb="3" eb="4">
      <t>ケイ</t>
    </rPh>
    <phoneticPr fontId="2"/>
  </si>
  <si>
    <t>小型バス</t>
    <rPh sb="0" eb="2">
      <t>コガタ</t>
    </rPh>
    <phoneticPr fontId="2"/>
  </si>
  <si>
    <t>小型貨物車</t>
    <rPh sb="0" eb="2">
      <t>コガタ</t>
    </rPh>
    <rPh sb="2" eb="5">
      <t>カモツシャ</t>
    </rPh>
    <phoneticPr fontId="2"/>
  </si>
  <si>
    <t>バス等</t>
    <rPh sb="2" eb="3">
      <t>ラ</t>
    </rPh>
    <phoneticPr fontId="2"/>
  </si>
  <si>
    <t>トラック等</t>
    <rPh sb="4" eb="5">
      <t>ラ</t>
    </rPh>
    <phoneticPr fontId="2"/>
  </si>
  <si>
    <t>トラクタ</t>
    <phoneticPr fontId="2"/>
  </si>
  <si>
    <t>調達方針に定める調達目標を記載する</t>
    <phoneticPr fontId="2"/>
  </si>
  <si>
    <t>テレワーク用ライセンスについては、新規に契約するアカウント数を、Web会議システムについては、新規に契約するシステム数を計上する</t>
    <rPh sb="5" eb="6">
      <t>ヨウ</t>
    </rPh>
    <rPh sb="17" eb="19">
      <t>シンキ</t>
    </rPh>
    <rPh sb="20" eb="22">
      <t>ケイヤク</t>
    </rPh>
    <rPh sb="29" eb="30">
      <t>スウ</t>
    </rPh>
    <rPh sb="35" eb="37">
      <t>カイギ</t>
    </rPh>
    <rPh sb="47" eb="49">
      <t>シンキ</t>
    </rPh>
    <rPh sb="50" eb="52">
      <t>ケイヤク</t>
    </rPh>
    <rPh sb="58" eb="59">
      <t>スウ</t>
    </rPh>
    <rPh sb="60" eb="62">
      <t>ケイジョウ</t>
    </rPh>
    <phoneticPr fontId="2"/>
  </si>
  <si>
    <t>小型バス計（車両総重量3.5t以下）</t>
    <rPh sb="0" eb="2">
      <t>コガタ</t>
    </rPh>
    <rPh sb="4" eb="5">
      <t>ケイ</t>
    </rPh>
    <phoneticPr fontId="2"/>
  </si>
  <si>
    <t>小型貨物車計（車両総重量3.5t 以下の貨物自動車）</t>
    <rPh sb="0" eb="2">
      <t>コガタ</t>
    </rPh>
    <rPh sb="2" eb="4">
      <t>カモツ</t>
    </rPh>
    <rPh sb="4" eb="5">
      <t>シャ</t>
    </rPh>
    <rPh sb="5" eb="6">
      <t>ケイ</t>
    </rPh>
    <phoneticPr fontId="2"/>
  </si>
  <si>
    <t>バス等計（乗車定員10 人以上かつ車両総重量3.5t 超の乗用自動車）</t>
    <rPh sb="2" eb="3">
      <t>ラ</t>
    </rPh>
    <rPh sb="3" eb="4">
      <t>ケイ</t>
    </rPh>
    <phoneticPr fontId="2"/>
  </si>
  <si>
    <t>トラック等計（車両総重量3.5t 超の貨物自動車（けん引自動車を除く。））</t>
    <rPh sb="4" eb="5">
      <t>ラ</t>
    </rPh>
    <rPh sb="5" eb="6">
      <t>ケイ</t>
    </rPh>
    <phoneticPr fontId="2"/>
  </si>
  <si>
    <t>①電気自動車</t>
    <rPh sb="3" eb="6">
      <t>ジドウシャ</t>
    </rPh>
    <phoneticPr fontId="2"/>
  </si>
  <si>
    <t>③プラグインハイブリッド自動車</t>
    <rPh sb="12" eb="15">
      <t>ジドウシャ</t>
    </rPh>
    <phoneticPr fontId="2"/>
  </si>
  <si>
    <t>⑤水素自動車</t>
    <rPh sb="1" eb="3">
      <t>スイソ</t>
    </rPh>
    <rPh sb="3" eb="6">
      <t>ジドウシャ</t>
    </rPh>
    <phoneticPr fontId="2"/>
  </si>
  <si>
    <t>⑧次世代自動車以外の乗用車（非適合）</t>
    <phoneticPr fontId="2"/>
  </si>
  <si>
    <t>紙類(7)</t>
    <phoneticPr fontId="2"/>
  </si>
  <si>
    <t>鍵かけ(フックを含む。)</t>
    <rPh sb="0" eb="1">
      <t>カギ</t>
    </rPh>
    <rPh sb="8" eb="9">
      <t>フク</t>
    </rPh>
    <phoneticPr fontId="2"/>
  </si>
  <si>
    <t>画像機器等(10)</t>
    <rPh sb="0" eb="2">
      <t>ガゾウ</t>
    </rPh>
    <rPh sb="4" eb="5">
      <t>トウ</t>
    </rPh>
    <phoneticPr fontId="2"/>
  </si>
  <si>
    <t>電子計算機等(4)</t>
    <rPh sb="0" eb="2">
      <t>デンシ</t>
    </rPh>
    <rPh sb="2" eb="5">
      <t>ケイサンキ</t>
    </rPh>
    <rPh sb="5" eb="6">
      <t>トウ</t>
    </rPh>
    <phoneticPr fontId="2"/>
  </si>
  <si>
    <t>オフィス機器等(5)</t>
    <rPh sb="4" eb="6">
      <t>キキ</t>
    </rPh>
    <rPh sb="6" eb="7">
      <t>トウ</t>
    </rPh>
    <phoneticPr fontId="2"/>
  </si>
  <si>
    <t>移動電話等(3)</t>
    <rPh sb="0" eb="2">
      <t>イドウ</t>
    </rPh>
    <rPh sb="2" eb="4">
      <t>デンワ</t>
    </rPh>
    <rPh sb="4" eb="5">
      <t>トウ</t>
    </rPh>
    <phoneticPr fontId="2"/>
  </si>
  <si>
    <t>家電製品(6)</t>
    <phoneticPr fontId="2"/>
  </si>
  <si>
    <t>温水器等(4)</t>
    <rPh sb="0" eb="3">
      <t>オンスイキ</t>
    </rPh>
    <rPh sb="3" eb="4">
      <t>ナド</t>
    </rPh>
    <phoneticPr fontId="2"/>
  </si>
  <si>
    <t>自動車等(8)</t>
    <rPh sb="3" eb="4">
      <t>トウ</t>
    </rPh>
    <phoneticPr fontId="2"/>
  </si>
  <si>
    <t>消火器(1)</t>
    <rPh sb="0" eb="3">
      <t>ショウカキ</t>
    </rPh>
    <phoneticPr fontId="2"/>
  </si>
  <si>
    <t>制服・作業服等(4)</t>
    <rPh sb="0" eb="2">
      <t>セイフク</t>
    </rPh>
    <rPh sb="5" eb="6">
      <t>フク</t>
    </rPh>
    <rPh sb="6" eb="7">
      <t>ラ</t>
    </rPh>
    <phoneticPr fontId="2"/>
  </si>
  <si>
    <t>インテリア・寝装寝具(11)</t>
    <rPh sb="8" eb="10">
      <t>シング</t>
    </rPh>
    <phoneticPr fontId="2"/>
  </si>
  <si>
    <t>作業手袋(1)</t>
    <phoneticPr fontId="2"/>
  </si>
  <si>
    <t>その他繊維製品(7)</t>
    <rPh sb="2" eb="3">
      <t>タ</t>
    </rPh>
    <rPh sb="3" eb="5">
      <t>センイ</t>
    </rPh>
    <rPh sb="5" eb="7">
      <t>セイヒン</t>
    </rPh>
    <phoneticPr fontId="2"/>
  </si>
  <si>
    <t>公共工事(70)</t>
    <phoneticPr fontId="2"/>
  </si>
  <si>
    <t>ごみ袋等(1)</t>
    <rPh sb="2" eb="3">
      <t>フクロ</t>
    </rPh>
    <rPh sb="3" eb="4">
      <t>ラ</t>
    </rPh>
    <phoneticPr fontId="2"/>
  </si>
  <si>
    <t>節水器具</t>
    <rPh sb="0" eb="2">
      <t>セッスイ</t>
    </rPh>
    <rPh sb="2" eb="4">
      <t>キグ</t>
    </rPh>
    <phoneticPr fontId="2"/>
  </si>
  <si>
    <t>給水栓</t>
    <rPh sb="0" eb="3">
      <t>キュウスイセン</t>
    </rPh>
    <phoneticPr fontId="2"/>
  </si>
  <si>
    <t>⑥天然ガス自動車（非適合）</t>
    <rPh sb="5" eb="8">
      <t>ジドウシャ</t>
    </rPh>
    <phoneticPr fontId="2"/>
  </si>
  <si>
    <t>⑦クリーンディーゼル自動車（乗車定員10人以下の乗用車）（非適合）</t>
    <rPh sb="10" eb="12">
      <t>ジドウ</t>
    </rPh>
    <rPh sb="12" eb="13">
      <t>クルマ</t>
    </rPh>
    <rPh sb="14" eb="16">
      <t>ジョウシャ</t>
    </rPh>
    <rPh sb="16" eb="18">
      <t>テイイン</t>
    </rPh>
    <rPh sb="20" eb="21">
      <t>ニン</t>
    </rPh>
    <rPh sb="21" eb="23">
      <t>イカ</t>
    </rPh>
    <rPh sb="24" eb="26">
      <t>ジョウヨウ</t>
    </rPh>
    <rPh sb="26" eb="27">
      <t>シャ</t>
    </rPh>
    <phoneticPr fontId="2"/>
  </si>
  <si>
    <t>②燃料電池自動車</t>
    <rPh sb="1" eb="3">
      <t>ネンリョウ</t>
    </rPh>
    <rPh sb="3" eb="5">
      <t>デンチ</t>
    </rPh>
    <rPh sb="5" eb="8">
      <t>ジドウシャ</t>
    </rPh>
    <phoneticPr fontId="2"/>
  </si>
  <si>
    <t>④ハイブリッド自動車</t>
    <phoneticPr fontId="2"/>
  </si>
  <si>
    <t>⑤天然ガス自動車</t>
    <rPh sb="5" eb="8">
      <t>ジドウシャ</t>
    </rPh>
    <phoneticPr fontId="2"/>
  </si>
  <si>
    <t>⑥次世代自動車以外の小型バス</t>
    <phoneticPr fontId="2"/>
  </si>
  <si>
    <t>⑥次世代自動車以外の小型貨物車</t>
    <rPh sb="12" eb="15">
      <t>カモツシャ</t>
    </rPh>
    <phoneticPr fontId="2"/>
  </si>
  <si>
    <t>⑥次世代自動車以外のバス等</t>
    <rPh sb="12" eb="13">
      <t>ラ</t>
    </rPh>
    <phoneticPr fontId="2"/>
  </si>
  <si>
    <t>⑥次世代自動車以外のトラック等</t>
    <rPh sb="14" eb="15">
      <t>ラ</t>
    </rPh>
    <phoneticPr fontId="2"/>
  </si>
  <si>
    <t>⑥次世代自動車以外のトラクタ</t>
    <phoneticPr fontId="2"/>
  </si>
  <si>
    <t>②燃料電池自動車</t>
    <rPh sb="1" eb="5">
      <t>ネンリョウデンチ</t>
    </rPh>
    <rPh sb="5" eb="8">
      <t>ジドウシャ</t>
    </rPh>
    <phoneticPr fontId="2"/>
  </si>
  <si>
    <t>⑥天然ガス自動車（非適合）</t>
    <rPh sb="5" eb="8">
      <t>ジドウシャ</t>
    </rPh>
    <rPh sb="9" eb="12">
      <t>ヒテキゴウ</t>
    </rPh>
    <phoneticPr fontId="2"/>
  </si>
  <si>
    <t>④ハイブリッド自動車</t>
    <rPh sb="7" eb="10">
      <t>ジドウシャ</t>
    </rPh>
    <phoneticPr fontId="2"/>
  </si>
  <si>
    <t>kg/箱</t>
    <rPh sb="3" eb="4">
      <t>ハコ</t>
    </rPh>
    <phoneticPr fontId="2"/>
  </si>
  <si>
    <t>制服・作業服(4)</t>
    <phoneticPr fontId="2"/>
  </si>
  <si>
    <t>トラクタ（車両総重量3.5t 超の貨物自動車（けん引自動車に限る。））</t>
    <phoneticPr fontId="2"/>
  </si>
  <si>
    <t>文具類(85)</t>
    <phoneticPr fontId="2"/>
  </si>
  <si>
    <t>テープ印字機等用カセット</t>
    <rPh sb="3" eb="6">
      <t>インジキ</t>
    </rPh>
    <rPh sb="6" eb="7">
      <t>ラ</t>
    </rPh>
    <rPh sb="7" eb="8">
      <t>ヨウ</t>
    </rPh>
    <phoneticPr fontId="4"/>
  </si>
  <si>
    <t>テープ印字機等用カテープ</t>
    <rPh sb="3" eb="6">
      <t>インジキ</t>
    </rPh>
    <rPh sb="6" eb="7">
      <t>ラ</t>
    </rPh>
    <rPh sb="7" eb="8">
      <t>ヨウ</t>
    </rPh>
    <phoneticPr fontId="4"/>
  </si>
  <si>
    <t>テープ印字機等用カセット</t>
    <rPh sb="3" eb="6">
      <t>インジキ</t>
    </rPh>
    <rPh sb="6" eb="7">
      <t>ラ</t>
    </rPh>
    <rPh sb="7" eb="8">
      <t>ヨウ</t>
    </rPh>
    <phoneticPr fontId="2"/>
  </si>
  <si>
    <t>テープ印字機等用テープ</t>
    <rPh sb="3" eb="6">
      <t>インジキ</t>
    </rPh>
    <rPh sb="6" eb="7">
      <t>ラ</t>
    </rPh>
    <rPh sb="7" eb="8">
      <t>ヨウ</t>
    </rPh>
    <phoneticPr fontId="2"/>
  </si>
  <si>
    <t>個室ブース</t>
    <rPh sb="0" eb="2">
      <t>コシツ</t>
    </rPh>
    <phoneticPr fontId="2"/>
  </si>
  <si>
    <t>ディスプレイスタンド</t>
    <phoneticPr fontId="2"/>
  </si>
  <si>
    <t>電球形LEDランプ</t>
    <rPh sb="0" eb="2">
      <t>デンキュウ</t>
    </rPh>
    <rPh sb="2" eb="3">
      <t>カタチ</t>
    </rPh>
    <phoneticPr fontId="2"/>
  </si>
  <si>
    <t>電球形LEDランプ</t>
    <rPh sb="0" eb="3">
      <t>デンキュウカタチ</t>
    </rPh>
    <phoneticPr fontId="2"/>
  </si>
  <si>
    <t>布粘着テープ（プラスチック製クロステープを含む。）</t>
    <rPh sb="0" eb="1">
      <t>ヌノ</t>
    </rPh>
    <rPh sb="1" eb="3">
      <t>ネンチャク</t>
    </rPh>
    <rPh sb="13" eb="14">
      <t>セイ</t>
    </rPh>
    <rPh sb="21" eb="22">
      <t>フク</t>
    </rPh>
    <phoneticPr fontId="2"/>
  </si>
  <si>
    <t>低放射フィルム</t>
    <rPh sb="0" eb="3">
      <t>テイホウシャ</t>
    </rPh>
    <phoneticPr fontId="2"/>
  </si>
  <si>
    <t>照明(3)</t>
    <phoneticPr fontId="2"/>
  </si>
  <si>
    <t>当該特定調達品目に該当する物品等の調達量の合計（総調達量）を記載する</t>
    <rPh sb="15" eb="16">
      <t>トウ</t>
    </rPh>
    <phoneticPr fontId="2"/>
  </si>
  <si>
    <t>備考があれば記載する。調達方針において、予め判断の基準を満足するものを調達することが不可能であることが生じると判断し、１００％より低い調達目標を設定している場合は、その旨についても記載する</t>
    <rPh sb="0" eb="2">
      <t>ビコウ</t>
    </rPh>
    <rPh sb="6" eb="8">
      <t>キサイ</t>
    </rPh>
    <rPh sb="51" eb="52">
      <t>ショウ</t>
    </rPh>
    <rPh sb="82" eb="85">
      <t>ソノムネ</t>
    </rPh>
    <rPh sb="90" eb="92">
      <t>キサイ</t>
    </rPh>
    <phoneticPr fontId="2"/>
  </si>
  <si>
    <t>家庭用エアコンディショナー</t>
    <rPh sb="0" eb="3">
      <t>カテイヨウ</t>
    </rPh>
    <phoneticPr fontId="2"/>
  </si>
  <si>
    <t>ビル用マルチ（基準値１で発注した物品等）</t>
    <rPh sb="2" eb="3">
      <t>ヨウ</t>
    </rPh>
    <phoneticPr fontId="2"/>
  </si>
  <si>
    <t>ビル用マルチ（基準値２で発注した物品等）</t>
    <rPh sb="2" eb="3">
      <t>ヨウ</t>
    </rPh>
    <phoneticPr fontId="2"/>
  </si>
  <si>
    <t>役務(20)</t>
    <phoneticPr fontId="2"/>
  </si>
  <si>
    <t>設備(11)</t>
    <phoneticPr fontId="2"/>
  </si>
  <si>
    <t>オフィス家具等(12)</t>
    <rPh sb="4" eb="6">
      <t>カグ</t>
    </rPh>
    <rPh sb="6" eb="7">
      <t>ナド</t>
    </rPh>
    <phoneticPr fontId="2"/>
  </si>
  <si>
    <t>オフィス家具等(12)</t>
    <phoneticPr fontId="2"/>
  </si>
  <si>
    <t>本</t>
  </si>
  <si>
    <t>エアコンディショナー等(4)</t>
    <rPh sb="10" eb="11">
      <t>トウ</t>
    </rPh>
    <phoneticPr fontId="2"/>
  </si>
  <si>
    <t>※</t>
    <phoneticPr fontId="2"/>
  </si>
  <si>
    <t>令和７年度特定調達品目調達実績取りまとめ表</t>
    <phoneticPr fontId="2"/>
  </si>
  <si>
    <t>⑧　備考</t>
    <phoneticPr fontId="2"/>
  </si>
  <si>
    <t>業務用エアコンディショナー合計</t>
    <rPh sb="0" eb="2">
      <t>ギョウム</t>
    </rPh>
    <rPh sb="2" eb="3">
      <t>ヨウ</t>
    </rPh>
    <rPh sb="13" eb="15">
      <t>ゴウケイ</t>
    </rPh>
    <phoneticPr fontId="2"/>
  </si>
  <si>
    <t>備蓄用作業服</t>
    <rPh sb="0" eb="6">
      <t>ビチクヨウサギョウフク</t>
    </rPh>
    <phoneticPr fontId="2"/>
  </si>
  <si>
    <t>内訳</t>
    <rPh sb="0" eb="2">
      <t>ウチワケ</t>
    </rPh>
    <phoneticPr fontId="2"/>
  </si>
  <si>
    <t>件</t>
  </si>
  <si>
    <t>令和７年度特定調達品目調達実績取りまとめ表　月別集計表注記</t>
    <rPh sb="22" eb="24">
      <t>ツキベツ</t>
    </rPh>
    <rPh sb="24" eb="26">
      <t>シュウケイ</t>
    </rPh>
    <rPh sb="26" eb="27">
      <t>ヒョウ</t>
    </rPh>
    <rPh sb="27" eb="29">
      <t>チュウキ</t>
    </rPh>
    <phoneticPr fontId="2"/>
  </si>
  <si>
    <t>コピー機等合計、プリンタ等合計、電子計算機合計、自動車の各品目の欄には記載せず、各品目の内訳欄に記載する（以下、②又は④において同様）</t>
    <rPh sb="3" eb="4">
      <t>キ</t>
    </rPh>
    <rPh sb="4" eb="5">
      <t>トウ</t>
    </rPh>
    <rPh sb="5" eb="7">
      <t>ゴウケイ</t>
    </rPh>
    <rPh sb="12" eb="13">
      <t>トウ</t>
    </rPh>
    <rPh sb="13" eb="15">
      <t>ゴウケイ</t>
    </rPh>
    <rPh sb="24" eb="27">
      <t>ジドウシャ</t>
    </rPh>
    <rPh sb="28" eb="31">
      <t>カクヒンモク</t>
    </rPh>
    <rPh sb="32" eb="33">
      <t>ラン</t>
    </rPh>
    <rPh sb="35" eb="37">
      <t>キサイ</t>
    </rPh>
    <rPh sb="40" eb="43">
      <t>カクヒンモク</t>
    </rPh>
    <rPh sb="44" eb="46">
      <t>ウチワケ</t>
    </rPh>
    <rPh sb="46" eb="47">
      <t>ラン</t>
    </rPh>
    <rPh sb="48" eb="50">
      <t>キサイ</t>
    </rPh>
    <rPh sb="53" eb="55">
      <t>イカ</t>
    </rPh>
    <rPh sb="57" eb="58">
      <t>マタ</t>
    </rPh>
    <rPh sb="64" eb="66">
      <t>ドウヨウ</t>
    </rPh>
    <phoneticPr fontId="2"/>
  </si>
  <si>
    <t>判断の基準を満たした物品の調達量</t>
    <rPh sb="6" eb="7">
      <t>ミ</t>
    </rPh>
    <rPh sb="10" eb="12">
      <t>ブッピン</t>
    </rPh>
    <rPh sb="13" eb="16">
      <t>チョウタツリョウ</t>
    </rPh>
    <phoneticPr fontId="2"/>
  </si>
  <si>
    <t>令和７年度特定調達品目調達実績取りまとめ表 年間集計表注記</t>
    <rPh sb="0" eb="2">
      <t>レイワ</t>
    </rPh>
    <rPh sb="22" eb="24">
      <t>ネンカン</t>
    </rPh>
    <rPh sb="26" eb="27">
      <t>ヒョウ</t>
    </rPh>
    <rPh sb="27" eb="29">
      <t>チュウキ</t>
    </rPh>
    <phoneticPr fontId="2"/>
  </si>
  <si>
    <t>⑪</t>
    <phoneticPr fontId="2"/>
  </si>
  <si>
    <t>⑫</t>
    <phoneticPr fontId="2"/>
  </si>
  <si>
    <t>共通の判断の基準を適用した場合については、「共通の判断の基準を満たした物品の調達量」を入力する。</t>
    <rPh sb="0" eb="2">
      <t>キョウツウ</t>
    </rPh>
    <rPh sb="3" eb="5">
      <t>ハンダン</t>
    </rPh>
    <rPh sb="6" eb="8">
      <t>キジュン</t>
    </rPh>
    <rPh sb="9" eb="11">
      <t>テキヨウ</t>
    </rPh>
    <rPh sb="13" eb="15">
      <t>バアイ</t>
    </rPh>
    <rPh sb="31" eb="32">
      <t>_x0000_</t>
    </rPh>
    <rPh sb="35" eb="37">
      <t>_x0000__x0002__x0005__x0003_</t>
    </rPh>
    <rPh sb="38" eb="41">
      <t>_x0002_	_x0006__x0002__x000D_	_x0002__x0011_</t>
    </rPh>
    <rPh sb="43" eb="45">
      <t/>
    </rPh>
    <phoneticPr fontId="2"/>
  </si>
  <si>
    <t>自動車整備において１件の契約で複数台の整備を行う場合、１台でも部品交換を伴うものがあれば１件とカウントし、そのうち１台でも基準を満たすものがあれば、判断の基準を満たすものとして１件カウントする。</t>
    <rPh sb="0" eb="3">
      <t>ジドウシャ</t>
    </rPh>
    <rPh sb="3" eb="5">
      <t>セイビ</t>
    </rPh>
    <phoneticPr fontId="2"/>
  </si>
  <si>
    <t>自動車整備の「判断基準を要件として求めて発注したもの」の欄は、部品交換を伴う自動車整備の発注に当たって、判断の基準を満足する物品等（特定調達物品等）である旨を要件として求めた場合の件数を記載する（交換する部品がないものや適時での入手が困難な場合もあり、目標を立てて最大限努力をした場合でも目標を達成できない場合があることが想定されるため）</t>
    <rPh sb="0" eb="3">
      <t>ジドウシャ</t>
    </rPh>
    <rPh sb="3" eb="5">
      <t>セイビ</t>
    </rPh>
    <rPh sb="7" eb="9">
      <t>ハンダン</t>
    </rPh>
    <rPh sb="9" eb="11">
      <t>キジュン</t>
    </rPh>
    <rPh sb="12" eb="14">
      <t>ヨウケン</t>
    </rPh>
    <rPh sb="17" eb="18">
      <t>モト</t>
    </rPh>
    <rPh sb="20" eb="22">
      <t>ハッチュウ</t>
    </rPh>
    <rPh sb="28" eb="29">
      <t>ラン</t>
    </rPh>
    <rPh sb="31" eb="33">
      <t>ブヒン</t>
    </rPh>
    <rPh sb="33" eb="35">
      <t>コウカン</t>
    </rPh>
    <rPh sb="36" eb="37">
      <t>トモナ</t>
    </rPh>
    <rPh sb="38" eb="41">
      <t>ジドウシャ</t>
    </rPh>
    <rPh sb="41" eb="43">
      <t>セイビ</t>
    </rPh>
    <rPh sb="44" eb="46">
      <t>ハッチュウ</t>
    </rPh>
    <rPh sb="47" eb="48">
      <t>ア</t>
    </rPh>
    <rPh sb="52" eb="54">
      <t>ハンダン</t>
    </rPh>
    <rPh sb="77" eb="78">
      <t>ムネ</t>
    </rPh>
    <rPh sb="79" eb="81">
      <t>ヨウケン</t>
    </rPh>
    <rPh sb="84" eb="85">
      <t>モト</t>
    </rPh>
    <rPh sb="87" eb="89">
      <t>バアイ</t>
    </rPh>
    <rPh sb="90" eb="92">
      <t>ケンスウ</t>
    </rPh>
    <rPh sb="93" eb="95">
      <t>キサイ</t>
    </rPh>
    <phoneticPr fontId="2"/>
  </si>
  <si>
    <t>自動車整備のエンジン洗浄について、判断の基準を満たすエンジン洗浄を実施した場合は、特定調達物品等の調達欄に件数を記載する（エンジン洗浄の実施件数は、自動車整備の内数となる）</t>
    <rPh sb="0" eb="3">
      <t>ジドウシャ</t>
    </rPh>
    <rPh sb="3" eb="5">
      <t>セイビ</t>
    </rPh>
    <rPh sb="41" eb="43">
      <t>トクテイ</t>
    </rPh>
    <rPh sb="43" eb="45">
      <t>チョウタツ</t>
    </rPh>
    <rPh sb="45" eb="47">
      <t>ブッピン</t>
    </rPh>
    <rPh sb="47" eb="48">
      <t>ナド</t>
    </rPh>
    <rPh sb="49" eb="51">
      <t>チョウタツ</t>
    </rPh>
    <rPh sb="51" eb="52">
      <t>ラン</t>
    </rPh>
    <rPh sb="56" eb="58">
      <t>キサイ</t>
    </rPh>
    <phoneticPr fontId="2"/>
  </si>
  <si>
    <t>飲料自動販売機設置については、 設置に係る契約等の期間中又は契約更新等の場合で機器の入替えを伴わない場合はカウントしない</t>
    <phoneticPr fontId="2"/>
  </si>
  <si>
    <t>コピー機（基準値１で発注した物品等）</t>
    <rPh sb="3" eb="4">
      <t>キ</t>
    </rPh>
    <rPh sb="5" eb="8">
      <t>キジュンチ</t>
    </rPh>
    <rPh sb="10" eb="12">
      <t>ハッチュウ</t>
    </rPh>
    <rPh sb="14" eb="16">
      <t>ブッピン</t>
    </rPh>
    <rPh sb="16" eb="17">
      <t>ラ</t>
    </rPh>
    <phoneticPr fontId="2"/>
  </si>
  <si>
    <t>複合機（基準値１で発注した物品等）</t>
    <rPh sb="0" eb="3">
      <t>フクゴウキ</t>
    </rPh>
    <phoneticPr fontId="2"/>
  </si>
  <si>
    <t>拡張性デジタルコピー機（基準値１で発注した物品等）</t>
    <rPh sb="0" eb="2">
      <t>カクチョウ</t>
    </rPh>
    <rPh sb="2" eb="3">
      <t>セイ</t>
    </rPh>
    <rPh sb="10" eb="11">
      <t>キ</t>
    </rPh>
    <phoneticPr fontId="2"/>
  </si>
  <si>
    <t>コピー機（基準値２で発注した物品等）</t>
    <rPh sb="3" eb="4">
      <t>キ</t>
    </rPh>
    <phoneticPr fontId="2"/>
  </si>
  <si>
    <t>複合機（基準値２で発注した物品等）</t>
    <rPh sb="0" eb="3">
      <t>フクゴウキ</t>
    </rPh>
    <phoneticPr fontId="2"/>
  </si>
  <si>
    <t>拡張性デジタルコピー機（基準値２で発注した物品等）</t>
    <rPh sb="0" eb="2">
      <t>カクチョウ</t>
    </rPh>
    <rPh sb="2" eb="3">
      <t>セイ</t>
    </rPh>
    <rPh sb="10" eb="11">
      <t>キ</t>
    </rPh>
    <phoneticPr fontId="2"/>
  </si>
  <si>
    <t>電気冷蔵庫、電気冷凍冷蔵庫（基準値１で発注した物品等）</t>
    <rPh sb="0" eb="2">
      <t>デンキ</t>
    </rPh>
    <rPh sb="2" eb="4">
      <t>レイゾウ</t>
    </rPh>
    <rPh sb="4" eb="5">
      <t>コ</t>
    </rPh>
    <rPh sb="6" eb="8">
      <t>デンキ</t>
    </rPh>
    <rPh sb="8" eb="10">
      <t>レイトウ</t>
    </rPh>
    <rPh sb="10" eb="13">
      <t>レイゾウコ</t>
    </rPh>
    <phoneticPr fontId="2"/>
  </si>
  <si>
    <t>電気冷蔵庫、電気冷凍冷蔵庫（基準値2で発注した物品等）</t>
    <rPh sb="0" eb="2">
      <t>デンキ</t>
    </rPh>
    <rPh sb="2" eb="4">
      <t>レイゾウ</t>
    </rPh>
    <rPh sb="4" eb="5">
      <t>コ</t>
    </rPh>
    <rPh sb="6" eb="8">
      <t>デンキ</t>
    </rPh>
    <rPh sb="8" eb="10">
      <t>レイトウ</t>
    </rPh>
    <rPh sb="10" eb="13">
      <t>レイゾウコ</t>
    </rPh>
    <phoneticPr fontId="2"/>
  </si>
  <si>
    <t>冷凍庫（基準値2で発注した物品等）</t>
    <rPh sb="0" eb="2">
      <t>レイトウ</t>
    </rPh>
    <phoneticPr fontId="2"/>
  </si>
  <si>
    <t>②　基準値２で発注した</t>
    <rPh sb="2" eb="5">
      <t>キジュンチ</t>
    </rPh>
    <rPh sb="7" eb="9">
      <t>ハッチュウ</t>
    </rPh>
    <phoneticPr fontId="2"/>
  </si>
  <si>
    <t>もののうち、基準値１を満たした物品等の調達量</t>
    <rPh sb="19" eb="22">
      <t>チョウタツリョウ</t>
    </rPh>
    <phoneticPr fontId="2"/>
  </si>
  <si>
    <t>業務用エアコンディショナー（ビル用マルチ以外）（基準値１で発注した物品等）</t>
    <rPh sb="0" eb="3">
      <t>ギョウムヨウ</t>
    </rPh>
    <rPh sb="16" eb="17">
      <t>ヨウ</t>
    </rPh>
    <rPh sb="20" eb="22">
      <t>イガイ</t>
    </rPh>
    <phoneticPr fontId="2"/>
  </si>
  <si>
    <t>業務用エアコンディショナー（ビル用マルチ以外）（基準値２で発注した物品等）</t>
    <rPh sb="0" eb="3">
      <t>ギョウムヨウ</t>
    </rPh>
    <rPh sb="16" eb="17">
      <t>ヨウ</t>
    </rPh>
    <rPh sb="20" eb="22">
      <t>イガイ</t>
    </rPh>
    <phoneticPr fontId="2"/>
  </si>
  <si>
    <t>ガス温水機器</t>
    <rPh sb="2" eb="6">
      <t>オンスイキキ</t>
    </rPh>
    <phoneticPr fontId="2"/>
  </si>
  <si>
    <t>ガス温水機器（基準値１で発注した物品等）</t>
    <rPh sb="2" eb="6">
      <t>オンスイキキ</t>
    </rPh>
    <phoneticPr fontId="2"/>
  </si>
  <si>
    <t>ガス温水機器（基準値２で発注した物品等）</t>
    <rPh sb="2" eb="6">
      <t>オンスイキキ</t>
    </rPh>
    <phoneticPr fontId="2"/>
  </si>
  <si>
    <t>石油温水機器</t>
    <rPh sb="0" eb="6">
      <t>セキユオンスイキキ</t>
    </rPh>
    <phoneticPr fontId="2"/>
  </si>
  <si>
    <t>石油温水機器（基準値１で発注した物品等）</t>
    <rPh sb="2" eb="6">
      <t>オンスイキキ</t>
    </rPh>
    <phoneticPr fontId="2"/>
  </si>
  <si>
    <t>石油温水機器（基準値２で発注した物品等）</t>
    <rPh sb="2" eb="6">
      <t>オンスイキキ</t>
    </rPh>
    <phoneticPr fontId="2"/>
  </si>
  <si>
    <t>LED照明器具（投光器、防犯灯を除く）（基準値２で発注した物品等）</t>
    <rPh sb="3" eb="5">
      <t>ショウメイ</t>
    </rPh>
    <rPh sb="5" eb="7">
      <t>キグ</t>
    </rPh>
    <rPh sb="8" eb="11">
      <t>トウコウキ</t>
    </rPh>
    <rPh sb="12" eb="15">
      <t>ボウハントウ</t>
    </rPh>
    <rPh sb="16" eb="17">
      <t>ノゾ</t>
    </rPh>
    <phoneticPr fontId="2"/>
  </si>
  <si>
    <t>LED照明器具（投光器、防犯灯を除く）（基準値１で発注した物品等）</t>
    <rPh sb="3" eb="5">
      <t>ショウメイ</t>
    </rPh>
    <rPh sb="5" eb="7">
      <t>キグ</t>
    </rPh>
    <rPh sb="8" eb="11">
      <t>トウコウキ</t>
    </rPh>
    <rPh sb="12" eb="15">
      <t>ボウハントウ</t>
    </rPh>
    <rPh sb="16" eb="17">
      <t>ノゾ</t>
    </rPh>
    <phoneticPr fontId="2"/>
  </si>
  <si>
    <t>基準値２で発注した物品等</t>
    <rPh sb="0" eb="3">
      <t>キジュンチ</t>
    </rPh>
    <rPh sb="5" eb="7">
      <t>ハッチュウ</t>
    </rPh>
    <rPh sb="9" eb="11">
      <t>ブッピン</t>
    </rPh>
    <rPh sb="11" eb="12">
      <t>ラ</t>
    </rPh>
    <phoneticPr fontId="2"/>
  </si>
  <si>
    <t>基準値１で発注した物品等</t>
    <rPh sb="0" eb="3">
      <t>キジュンチ</t>
    </rPh>
    <rPh sb="5" eb="7">
      <t>ハッチュウ</t>
    </rPh>
    <rPh sb="9" eb="11">
      <t>ブッピン</t>
    </rPh>
    <rPh sb="11" eb="12">
      <t>ラ</t>
    </rPh>
    <phoneticPr fontId="2"/>
  </si>
  <si>
    <t>基準値１の②「有機農業」のみを満たしたもの</t>
    <rPh sb="0" eb="3">
      <t>キジュンチ</t>
    </rPh>
    <phoneticPr fontId="2"/>
  </si>
  <si>
    <t>災害備蓄用品(16)</t>
    <rPh sb="4" eb="6">
      <t>ヨウヒン</t>
    </rPh>
    <phoneticPr fontId="2"/>
  </si>
  <si>
    <t>⑦　理由　* 該当欄に○印。適宜具体的内容を記載する。</t>
    <phoneticPr fontId="2"/>
  </si>
  <si>
    <t>⑥　基準値２で発注した</t>
    <rPh sb="2" eb="5">
      <t>キジュンチ</t>
    </rPh>
    <rPh sb="7" eb="9">
      <t>ハッチュウ</t>
    </rPh>
    <phoneticPr fontId="2"/>
  </si>
  <si>
    <t>物品等のうち、基準値１を満たした物品等の調達量</t>
    <rPh sb="0" eb="2">
      <t>ブッピン</t>
    </rPh>
    <rPh sb="2" eb="3">
      <t>ラ</t>
    </rPh>
    <rPh sb="7" eb="10">
      <t>キジュンチ</t>
    </rPh>
    <rPh sb="12" eb="13">
      <t>ミ</t>
    </rPh>
    <rPh sb="16" eb="18">
      <t>ブッピン</t>
    </rPh>
    <rPh sb="18" eb="19">
      <t>ラ</t>
    </rPh>
    <rPh sb="20" eb="23">
      <t>チョウタツリョウ</t>
    </rPh>
    <phoneticPr fontId="2"/>
  </si>
  <si>
    <t>⑧　調達量</t>
    <phoneticPr fontId="2"/>
  </si>
  <si>
    <t>⑨　具体的仕様の主な例</t>
    <rPh sb="8" eb="9">
      <t>オモ</t>
    </rPh>
    <rPh sb="10" eb="11">
      <t>レイ</t>
    </rPh>
    <phoneticPr fontId="2"/>
  </si>
  <si>
    <t>⑩　環境への配慮の内容</t>
    <rPh sb="9" eb="11">
      <t>ナイヨウ</t>
    </rPh>
    <phoneticPr fontId="2"/>
  </si>
  <si>
    <t>⑪　主な理由</t>
    <rPh sb="2" eb="3">
      <t>オモ</t>
    </rPh>
    <rPh sb="4" eb="6">
      <t>リユウ</t>
    </rPh>
    <phoneticPr fontId="2"/>
  </si>
  <si>
    <t>⑫　備考</t>
    <phoneticPr fontId="2"/>
  </si>
  <si>
    <t>コピー機（基準値１で発注した物品等）</t>
    <phoneticPr fontId="2"/>
  </si>
  <si>
    <t>コピー機（基準値２で発注した物品等）</t>
    <phoneticPr fontId="2"/>
  </si>
  <si>
    <t>複合機（基準値１で発注した物品等）</t>
    <phoneticPr fontId="2"/>
  </si>
  <si>
    <t>複合機（基準値２で発注した物品等）</t>
    <phoneticPr fontId="2"/>
  </si>
  <si>
    <t>電気冷蔵庫、電気冷凍冷蔵庫（基準値１で発注した物品等）</t>
    <rPh sb="0" eb="2">
      <t>デンキ</t>
    </rPh>
    <rPh sb="2" eb="5">
      <t>レイゾウコ</t>
    </rPh>
    <rPh sb="6" eb="8">
      <t>デンキ</t>
    </rPh>
    <rPh sb="8" eb="10">
      <t>レイトウ</t>
    </rPh>
    <rPh sb="10" eb="13">
      <t>レイゾウコ</t>
    </rPh>
    <rPh sb="14" eb="17">
      <t>キジュンチ</t>
    </rPh>
    <rPh sb="19" eb="21">
      <t>ハッチュウ</t>
    </rPh>
    <rPh sb="23" eb="25">
      <t>ブッピン</t>
    </rPh>
    <rPh sb="25" eb="26">
      <t>ラ</t>
    </rPh>
    <phoneticPr fontId="2"/>
  </si>
  <si>
    <t>電気冷蔵庫、電気冷凍冷蔵庫（基準値2で発注した物品等）</t>
    <rPh sb="0" eb="2">
      <t>デンキ</t>
    </rPh>
    <rPh sb="2" eb="5">
      <t>レイゾウコ</t>
    </rPh>
    <rPh sb="6" eb="8">
      <t>デンキ</t>
    </rPh>
    <rPh sb="8" eb="10">
      <t>レイトウ</t>
    </rPh>
    <rPh sb="10" eb="13">
      <t>レイゾウコ</t>
    </rPh>
    <rPh sb="14" eb="17">
      <t>キジュンチ</t>
    </rPh>
    <rPh sb="19" eb="21">
      <t>ハッチュウ</t>
    </rPh>
    <rPh sb="23" eb="25">
      <t>ブッピン</t>
    </rPh>
    <rPh sb="25" eb="26">
      <t>ラ</t>
    </rPh>
    <phoneticPr fontId="2"/>
  </si>
  <si>
    <t>電気冷凍庫（基準値１で発注した物品等）</t>
    <rPh sb="0" eb="2">
      <t>デンキ</t>
    </rPh>
    <rPh sb="2" eb="4">
      <t>レイトウ</t>
    </rPh>
    <rPh sb="6" eb="9">
      <t>キジュンチ</t>
    </rPh>
    <rPh sb="11" eb="13">
      <t>ハッチュウ</t>
    </rPh>
    <rPh sb="15" eb="17">
      <t>ブッピン</t>
    </rPh>
    <rPh sb="17" eb="18">
      <t>ラ</t>
    </rPh>
    <phoneticPr fontId="2"/>
  </si>
  <si>
    <t>電気冷凍庫（基準値2で発注した物品等）</t>
    <rPh sb="0" eb="2">
      <t>デンキ</t>
    </rPh>
    <rPh sb="2" eb="4">
      <t>レイトウ</t>
    </rPh>
    <rPh sb="6" eb="9">
      <t>キジュンチ</t>
    </rPh>
    <rPh sb="11" eb="13">
      <t>ハッチュウ</t>
    </rPh>
    <rPh sb="15" eb="17">
      <t>ブッピン</t>
    </rPh>
    <rPh sb="17" eb="18">
      <t>ラ</t>
    </rPh>
    <phoneticPr fontId="2"/>
  </si>
  <si>
    <t>ビル用マルチ（基準値１で発注した物品等）</t>
    <phoneticPr fontId="2"/>
  </si>
  <si>
    <t>ビル用マルチ（基準値2で発注した物品等）</t>
    <phoneticPr fontId="2"/>
  </si>
  <si>
    <t>災害備蓄用品(1６)</t>
    <rPh sb="2" eb="4">
      <t>ビチク</t>
    </rPh>
    <rPh sb="4" eb="6">
      <t>ヨウヒン</t>
    </rPh>
    <phoneticPr fontId="2"/>
  </si>
  <si>
    <t>（既存品目以外の11品目)</t>
    <rPh sb="1" eb="3">
      <t>キゾン</t>
    </rPh>
    <rPh sb="3" eb="5">
      <t>ヒンモク</t>
    </rPh>
    <rPh sb="5" eb="7">
      <t>イガイ</t>
    </rPh>
    <phoneticPr fontId="2"/>
  </si>
  <si>
    <t>（既存品目以外の110品目)</t>
    <rPh sb="1" eb="3">
      <t>キゾン</t>
    </rPh>
    <rPh sb="3" eb="5">
      <t>ヒンモク</t>
    </rPh>
    <rPh sb="5" eb="7">
      <t>イガイ</t>
    </rPh>
    <phoneticPr fontId="2"/>
  </si>
  <si>
    <t>２段階基準が設定されている品目については、基準値１で発注した物品等と基準値２で発注した物品等を分けて記載する。</t>
    <rPh sb="1" eb="3">
      <t>ダンカイ</t>
    </rPh>
    <rPh sb="3" eb="5">
      <t>キジュン</t>
    </rPh>
    <rPh sb="6" eb="8">
      <t>セッテイ</t>
    </rPh>
    <rPh sb="13" eb="15">
      <t>ヒンモク</t>
    </rPh>
    <rPh sb="23" eb="25">
      <t>ダンカイ</t>
    </rPh>
    <rPh sb="26" eb="28">
      <t>ハッチュウ</t>
    </rPh>
    <rPh sb="30" eb="32">
      <t>キジュン</t>
    </rPh>
    <rPh sb="33" eb="35">
      <t>セッテイ</t>
    </rPh>
    <rPh sb="39" eb="41">
      <t>ハッチュウ</t>
    </rPh>
    <rPh sb="43" eb="45">
      <t>ブッピン</t>
    </rPh>
    <rPh sb="51" eb="53">
      <t>トクテイ</t>
    </rPh>
    <rPh sb="53" eb="55">
      <t>チョウタツ</t>
    </rPh>
    <phoneticPr fontId="2"/>
  </si>
  <si>
    <t>２段階の判断の基準が設定されている品目において、「基準値２で発注した物品等」のうち、「基準値１を満たした物品等」の調達量」を入力する。</t>
    <rPh sb="1" eb="3">
      <t>ダンカイ</t>
    </rPh>
    <rPh sb="2" eb="4">
      <t>チョウタツ</t>
    </rPh>
    <rPh sb="4" eb="6">
      <t>ブッピン</t>
    </rPh>
    <rPh sb="6" eb="7">
      <t>ラ</t>
    </rPh>
    <rPh sb="11" eb="14">
      <t>キジュンチ</t>
    </rPh>
    <rPh sb="16" eb="17">
      <t>ミ</t>
    </rPh>
    <rPh sb="25" eb="28">
      <t>_x0002__x000D__x0006__x0001__x000E_</t>
    </rPh>
    <rPh sb="34" eb="36">
      <t>ブッピン</t>
    </rPh>
    <rPh sb="36" eb="37">
      <t>ラ</t>
    </rPh>
    <rPh sb="43" eb="45">
      <t>キジュン</t>
    </rPh>
    <rPh sb="45" eb="46">
      <t>チ</t>
    </rPh>
    <rPh sb="48" eb="49">
      <t>ミ</t>
    </rPh>
    <rPh sb="52" eb="54">
      <t>ブッピン</t>
    </rPh>
    <rPh sb="54" eb="55">
      <t>ラ</t>
    </rPh>
    <rPh sb="57" eb="60">
      <t>_x0014__x0013__x0001__x0016__x0015__x0002__x001B__x0018_</t>
    </rPh>
    <rPh sb="62" eb="64">
      <t/>
    </rPh>
    <phoneticPr fontId="2"/>
  </si>
  <si>
    <t>－</t>
    <phoneticPr fontId="2"/>
  </si>
  <si>
    <t>⑦　④のうち共通の</t>
    <rPh sb="6" eb="8">
      <t>キョウツウ</t>
    </rPh>
    <phoneticPr fontId="2"/>
  </si>
  <si>
    <t>２段階基準が設定されている品目</t>
    <rPh sb="1" eb="3">
      <t>ダンカイ</t>
    </rPh>
    <rPh sb="3" eb="5">
      <t>キジュン</t>
    </rPh>
    <rPh sb="6" eb="8">
      <t>セッテイ</t>
    </rPh>
    <rPh sb="13" eb="15">
      <t>ヒンモク</t>
    </rPh>
    <phoneticPr fontId="16"/>
  </si>
  <si>
    <t>分　　野</t>
  </si>
  <si>
    <t>品　　目</t>
  </si>
  <si>
    <t>品目数</t>
    <rPh sb="0" eb="3">
      <t>ヒンモクスウ</t>
    </rPh>
    <phoneticPr fontId="16"/>
  </si>
  <si>
    <t>共通</t>
    <rPh sb="0" eb="2">
      <t>キョウツウ</t>
    </rPh>
    <phoneticPr fontId="16"/>
  </si>
  <si>
    <t>原材料に鉄鋼が使用された物品</t>
    <rPh sb="0" eb="3">
      <t>ゲンザイリョウ</t>
    </rPh>
    <rPh sb="4" eb="6">
      <t>テッコウ</t>
    </rPh>
    <rPh sb="7" eb="9">
      <t>シヨウ</t>
    </rPh>
    <rPh sb="12" eb="14">
      <t>ブッピン</t>
    </rPh>
    <phoneticPr fontId="16"/>
  </si>
  <si>
    <t>令和７年１月設定</t>
    <rPh sb="0" eb="2">
      <t>レイワ</t>
    </rPh>
    <rPh sb="3" eb="4">
      <t>ネン</t>
    </rPh>
    <rPh sb="5" eb="6">
      <t>ガツ</t>
    </rPh>
    <rPh sb="6" eb="8">
      <t>セッテイ</t>
    </rPh>
    <phoneticPr fontId="16"/>
  </si>
  <si>
    <t>画像機器等</t>
  </si>
  <si>
    <t>コピー機、複合機、拡張性のあるデジタルコピー機</t>
    <phoneticPr fontId="16"/>
  </si>
  <si>
    <t>令和5年2月（経過措置により令和6年度から）</t>
    <rPh sb="0" eb="2">
      <t>レイワ</t>
    </rPh>
    <rPh sb="3" eb="4">
      <t>ネン</t>
    </rPh>
    <rPh sb="5" eb="6">
      <t>ガツ</t>
    </rPh>
    <rPh sb="7" eb="11">
      <t>ケイカソチ</t>
    </rPh>
    <rPh sb="14" eb="16">
      <t>レイワ</t>
    </rPh>
    <rPh sb="17" eb="19">
      <t>ネンド</t>
    </rPh>
    <phoneticPr fontId="16"/>
  </si>
  <si>
    <t>家電製品</t>
    <phoneticPr fontId="16"/>
  </si>
  <si>
    <t>電気冷蔵庫、電気冷凍庫、電気冷凍冷蔵庫</t>
  </si>
  <si>
    <t>平成31年2月設定
令和4年2月強化</t>
    <rPh sb="0" eb="2">
      <t>ヘイセイ</t>
    </rPh>
    <rPh sb="4" eb="5">
      <t>ネン</t>
    </rPh>
    <rPh sb="6" eb="7">
      <t>ガツ</t>
    </rPh>
    <rPh sb="7" eb="9">
      <t>セッテイ</t>
    </rPh>
    <rPh sb="10" eb="12">
      <t>レイワ</t>
    </rPh>
    <rPh sb="13" eb="14">
      <t>ネン</t>
    </rPh>
    <rPh sb="15" eb="16">
      <t>ガツ</t>
    </rPh>
    <rPh sb="16" eb="18">
      <t>キョウカ</t>
    </rPh>
    <phoneticPr fontId="16"/>
  </si>
  <si>
    <t>エアコンディショナー等</t>
  </si>
  <si>
    <t>業務用エアコンディショナー</t>
    <phoneticPr fontId="16"/>
  </si>
  <si>
    <t>平成31年2月設定
令和5年2月強化</t>
    <rPh sb="0" eb="2">
      <t>ヘイセイ</t>
    </rPh>
    <rPh sb="4" eb="5">
      <t>ネン</t>
    </rPh>
    <rPh sb="6" eb="7">
      <t>ガツ</t>
    </rPh>
    <rPh sb="7" eb="9">
      <t>セッテイ</t>
    </rPh>
    <rPh sb="10" eb="12">
      <t>レイワ</t>
    </rPh>
    <rPh sb="13" eb="14">
      <t>ネン</t>
    </rPh>
    <rPh sb="15" eb="16">
      <t>ガツ</t>
    </rPh>
    <rPh sb="16" eb="18">
      <t>キョウカ</t>
    </rPh>
    <phoneticPr fontId="16"/>
  </si>
  <si>
    <t>温水器等</t>
    <rPh sb="0" eb="3">
      <t>オンスイキ</t>
    </rPh>
    <rPh sb="3" eb="4">
      <t>ラ</t>
    </rPh>
    <phoneticPr fontId="16"/>
  </si>
  <si>
    <t>ガス温水機器、石油温水機器</t>
    <rPh sb="2" eb="6">
      <t>オンスイキキ</t>
    </rPh>
    <rPh sb="7" eb="9">
      <t>セキユ</t>
    </rPh>
    <rPh sb="9" eb="13">
      <t>オンスイキキ</t>
    </rPh>
    <phoneticPr fontId="16"/>
  </si>
  <si>
    <t>照明</t>
  </si>
  <si>
    <t>LED照明器具（投光器及び防犯灯を除く）</t>
  </si>
  <si>
    <t>平成31年2月設定</t>
    <rPh sb="0" eb="2">
      <t>ヘイセイ</t>
    </rPh>
    <rPh sb="4" eb="5">
      <t>ネン</t>
    </rPh>
    <rPh sb="6" eb="7">
      <t>ガツ</t>
    </rPh>
    <rPh sb="7" eb="9">
      <t>セッテイ</t>
    </rPh>
    <phoneticPr fontId="16"/>
  </si>
  <si>
    <t>自動車等</t>
    <rPh sb="0" eb="3">
      <t>ジドウシャ</t>
    </rPh>
    <rPh sb="3" eb="4">
      <t>ラ</t>
    </rPh>
    <phoneticPr fontId="16"/>
  </si>
  <si>
    <t>小型バス、小型貨物車、バス等、トラック等、トラクタ（乗用車は令和4年2月から基準値1の「電動者等」のみに統一）</t>
    <rPh sb="26" eb="29">
      <t>ジョウヨウシャ</t>
    </rPh>
    <rPh sb="30" eb="32">
      <t>レイワ</t>
    </rPh>
    <rPh sb="33" eb="34">
      <t>ネン</t>
    </rPh>
    <rPh sb="35" eb="36">
      <t>ガツ</t>
    </rPh>
    <rPh sb="38" eb="41">
      <t>キジュンチ</t>
    </rPh>
    <rPh sb="44" eb="47">
      <t>デンドウシャ</t>
    </rPh>
    <rPh sb="47" eb="48">
      <t>ラ</t>
    </rPh>
    <rPh sb="52" eb="54">
      <t>トウイツ</t>
    </rPh>
    <phoneticPr fontId="16"/>
  </si>
  <si>
    <t>令和3年2月設定
令和4年2月強化</t>
    <rPh sb="0" eb="2">
      <t>レイワ</t>
    </rPh>
    <rPh sb="3" eb="4">
      <t>ネン</t>
    </rPh>
    <rPh sb="5" eb="6">
      <t>ガツ</t>
    </rPh>
    <rPh sb="6" eb="8">
      <t>セッテイ</t>
    </rPh>
    <rPh sb="9" eb="11">
      <t>レイワ</t>
    </rPh>
    <rPh sb="12" eb="13">
      <t>ネン</t>
    </rPh>
    <rPh sb="14" eb="15">
      <t>ガツ</t>
    </rPh>
    <rPh sb="15" eb="17">
      <t>キョウカ</t>
    </rPh>
    <phoneticPr fontId="16"/>
  </si>
  <si>
    <t>乗用車用タイヤ</t>
    <phoneticPr fontId="16"/>
  </si>
  <si>
    <t>令和4年2月設定</t>
    <rPh sb="0" eb="2">
      <t>レイワ</t>
    </rPh>
    <rPh sb="3" eb="4">
      <t>ネン</t>
    </rPh>
    <rPh sb="5" eb="6">
      <t>ガツ</t>
    </rPh>
    <rPh sb="6" eb="8">
      <t>セッテイ</t>
    </rPh>
    <phoneticPr fontId="16"/>
  </si>
  <si>
    <t>インテリア・寝装寝具</t>
  </si>
  <si>
    <t>タイルカーペット</t>
    <phoneticPr fontId="16"/>
  </si>
  <si>
    <t>令和5年2月設定</t>
    <rPh sb="0" eb="2">
      <t>レイワ</t>
    </rPh>
    <rPh sb="3" eb="4">
      <t>ネン</t>
    </rPh>
    <rPh sb="5" eb="6">
      <t>ガツ</t>
    </rPh>
    <rPh sb="6" eb="8">
      <t>セッテイ</t>
    </rPh>
    <phoneticPr fontId="16"/>
  </si>
  <si>
    <t>設備</t>
  </si>
  <si>
    <t>太陽熱利用システム</t>
  </si>
  <si>
    <t>災害備蓄用品</t>
    <rPh sb="0" eb="4">
      <t>サイガイビチク</t>
    </rPh>
    <rPh sb="4" eb="6">
      <t>ヨウヒン</t>
    </rPh>
    <phoneticPr fontId="16"/>
  </si>
  <si>
    <t>災害備蓄用飲料水</t>
    <rPh sb="0" eb="5">
      <t>サイガイビチクヨウ</t>
    </rPh>
    <rPh sb="5" eb="8">
      <t>インリョウスイ</t>
    </rPh>
    <phoneticPr fontId="16"/>
  </si>
  <si>
    <t>役務</t>
    <rPh sb="0" eb="2">
      <t>エキム</t>
    </rPh>
    <phoneticPr fontId="16"/>
  </si>
  <si>
    <t>印刷</t>
    <rPh sb="0" eb="2">
      <t>インサツ</t>
    </rPh>
    <phoneticPr fontId="16"/>
  </si>
  <si>
    <t>食堂</t>
    <rPh sb="0" eb="2">
      <t>ショクドウ</t>
    </rPh>
    <phoneticPr fontId="16"/>
  </si>
  <si>
    <t>合計</t>
    <rPh sb="0" eb="2">
      <t>ゴウケイ</t>
    </rPh>
    <phoneticPr fontId="16"/>
  </si>
  <si>
    <t>③　①のうち共通の</t>
    <rPh sb="6" eb="8">
      <t>キョウツウ</t>
    </rPh>
    <phoneticPr fontId="2"/>
  </si>
  <si>
    <t>※令和7年度から設定された品目は太字</t>
    <rPh sb="1" eb="3">
      <t>レイワ</t>
    </rPh>
    <rPh sb="4" eb="5">
      <t>ネン</t>
    </rPh>
    <rPh sb="5" eb="6">
      <t>ド</t>
    </rPh>
    <rPh sb="8" eb="10">
      <t>セッテイ</t>
    </rPh>
    <rPh sb="13" eb="15">
      <t>ヒンモク</t>
    </rPh>
    <rPh sb="16" eb="18">
      <t>フトジ</t>
    </rPh>
    <phoneticPr fontId="16"/>
  </si>
  <si>
    <t>設定年次</t>
    <rPh sb="0" eb="2">
      <t>セッテイ</t>
    </rPh>
    <rPh sb="2" eb="4">
      <t>ネンジ</t>
    </rPh>
    <phoneticPr fontId="16"/>
  </si>
  <si>
    <t>共通の判断の基準について、「原材料に鉄鋼が使用された物品」の判断の基準の基準値１を満たした物品の調達量（特定調達物品等の調達量の内数）をJ列に入力する。
○2段階の判断の基準が設定されている品目については、「特定調達物品等のうち、基準値１を満たした物品等の調達量」の内数となる。
○2段階の判断の基準が設定されていない品目については、「特定調達物品等のうち、基準値１を満たした物品等の調達量」と同じ数値となる。</t>
    <rPh sb="0" eb="2">
      <t>キョウツウ</t>
    </rPh>
    <rPh sb="3" eb="5">
      <t>ハンダン</t>
    </rPh>
    <rPh sb="6" eb="8">
      <t>キジュン</t>
    </rPh>
    <rPh sb="14" eb="17">
      <t>ゲンザイリョウ</t>
    </rPh>
    <rPh sb="18" eb="20">
      <t>テッコウ</t>
    </rPh>
    <rPh sb="21" eb="23">
      <t>シヨウ</t>
    </rPh>
    <rPh sb="26" eb="28">
      <t>ブッピン</t>
    </rPh>
    <rPh sb="30" eb="32">
      <t>ハンダン</t>
    </rPh>
    <rPh sb="33" eb="35">
      <t>キジュン</t>
    </rPh>
    <rPh sb="36" eb="39">
      <t>キジュンチ</t>
    </rPh>
    <rPh sb="41" eb="42">
      <t>ミ</t>
    </rPh>
    <rPh sb="45" eb="47">
      <t>ブッピン</t>
    </rPh>
    <rPh sb="48" eb="51">
      <t>チョウタツリョウ</t>
    </rPh>
    <rPh sb="52" eb="54">
      <t>トクテイ</t>
    </rPh>
    <rPh sb="54" eb="56">
      <t>チョウタツ</t>
    </rPh>
    <rPh sb="56" eb="58">
      <t>ブッピン</t>
    </rPh>
    <rPh sb="58" eb="59">
      <t>ラ</t>
    </rPh>
    <rPh sb="60" eb="63">
      <t>チョウタツリョウ</t>
    </rPh>
    <rPh sb="64" eb="66">
      <t>ウチスウ</t>
    </rPh>
    <rPh sb="69" eb="70">
      <t>レツ</t>
    </rPh>
    <rPh sb="71" eb="73">
      <t>ニュウリョク</t>
    </rPh>
    <phoneticPr fontId="2"/>
  </si>
  <si>
    <t>飲料自動販売機設置については、缶・ボトル飲料自動販売機、紙容器飲料自動販売機及びカップ式飲料自動販売機それぞれの設置台数を計上する。年間を通じて契約又は使用許可する場合、契約又は使用許可を行った当月にカウントする、複数年を通じて契約又は使用許可する場合は、契約又は使用許可を行った年度の当該月にカウントする。</t>
    <rPh sb="0" eb="2">
      <t>インリョウ</t>
    </rPh>
    <rPh sb="2" eb="4">
      <t>ジドウ</t>
    </rPh>
    <rPh sb="4" eb="7">
      <t>ハンバイキ</t>
    </rPh>
    <rPh sb="7" eb="9">
      <t>セッチ</t>
    </rPh>
    <rPh sb="15" eb="16">
      <t>カン</t>
    </rPh>
    <rPh sb="20" eb="22">
      <t>インリョウ</t>
    </rPh>
    <rPh sb="22" eb="24">
      <t>ジドウ</t>
    </rPh>
    <rPh sb="24" eb="27">
      <t>ハンバイキ</t>
    </rPh>
    <rPh sb="28" eb="29">
      <t>カミ</t>
    </rPh>
    <rPh sb="29" eb="31">
      <t>ヨウキ</t>
    </rPh>
    <rPh sb="31" eb="33">
      <t>インリョウ</t>
    </rPh>
    <rPh sb="33" eb="35">
      <t>ジドウ</t>
    </rPh>
    <rPh sb="35" eb="38">
      <t>ハンバイキ</t>
    </rPh>
    <rPh sb="38" eb="39">
      <t>オヨ</t>
    </rPh>
    <rPh sb="43" eb="44">
      <t>シキ</t>
    </rPh>
    <rPh sb="44" eb="46">
      <t>インリョウ</t>
    </rPh>
    <rPh sb="46" eb="48">
      <t>ジドウ</t>
    </rPh>
    <rPh sb="48" eb="51">
      <t>ハンバイキ</t>
    </rPh>
    <rPh sb="56" eb="58">
      <t>セッチ</t>
    </rPh>
    <rPh sb="58" eb="60">
      <t>ダイスウ</t>
    </rPh>
    <rPh sb="61" eb="63">
      <t>ケイジョウ</t>
    </rPh>
    <phoneticPr fontId="2"/>
  </si>
  <si>
    <t>自動車等のうち、「乗用車」を除く「小型バス」「小型貨物車」「バス等」「トラック等」「トラクタ」については、2段階基準が設定されているが、実績集計においては、「電気自動車」「ハイブリッド自動車」などの車種別の内訳を入力する。各品目の合計欄は、車種別の内訳の合計が表示されるようにしている。</t>
    <rPh sb="0" eb="3">
      <t>ジドウシャ</t>
    </rPh>
    <rPh sb="3" eb="4">
      <t>ラ</t>
    </rPh>
    <rPh sb="14" eb="15">
      <t>ノゾ</t>
    </rPh>
    <rPh sb="32" eb="33">
      <t>ラ</t>
    </rPh>
    <rPh sb="54" eb="56">
      <t>ダンカイ</t>
    </rPh>
    <rPh sb="56" eb="58">
      <t>キジュン</t>
    </rPh>
    <rPh sb="59" eb="61">
      <t>セッテイ</t>
    </rPh>
    <rPh sb="68" eb="70">
      <t>ジッセキ</t>
    </rPh>
    <rPh sb="70" eb="72">
      <t>シュウケイ</t>
    </rPh>
    <rPh sb="79" eb="81">
      <t>デンキ</t>
    </rPh>
    <rPh sb="81" eb="84">
      <t>ジドウシャ</t>
    </rPh>
    <rPh sb="92" eb="95">
      <t>ジドウシャ</t>
    </rPh>
    <rPh sb="99" eb="101">
      <t>シャシュ</t>
    </rPh>
    <rPh sb="101" eb="102">
      <t>ベツ</t>
    </rPh>
    <rPh sb="103" eb="105">
      <t>ウチワケ</t>
    </rPh>
    <rPh sb="106" eb="108">
      <t>ニュウリョク</t>
    </rPh>
    <rPh sb="111" eb="112">
      <t>カク</t>
    </rPh>
    <rPh sb="112" eb="114">
      <t>ヒンモク</t>
    </rPh>
    <rPh sb="115" eb="117">
      <t>ゴウケイ</t>
    </rPh>
    <rPh sb="117" eb="118">
      <t>ラン</t>
    </rPh>
    <rPh sb="120" eb="123">
      <t>シャシュベツ</t>
    </rPh>
    <rPh sb="124" eb="126">
      <t>ウチワケ</t>
    </rPh>
    <rPh sb="127" eb="129">
      <t>ゴウケイ</t>
    </rPh>
    <rPh sb="130" eb="132">
      <t>ヒョウジ</t>
    </rPh>
    <phoneticPr fontId="2"/>
  </si>
  <si>
    <t>輸配送（国内向けの信書、宅配便、小包郵便物及びメール便）については、個別の発送数ではなく１契約単位で計上する</t>
    <rPh sb="50" eb="52">
      <t>ケイジョウ</t>
    </rPh>
    <phoneticPr fontId="2"/>
  </si>
  <si>
    <t>旅客輸送については、一般貸切旅客自動車及び一般乗用旅客自動車を対象とし、利用回数ではなく１契約単位で計上する</t>
    <rPh sb="50" eb="52">
      <t>ケイジョウ</t>
    </rPh>
    <phoneticPr fontId="2"/>
  </si>
  <si>
    <t>会議運営は、会議の運営を含む委託業務の件数を計上する。会議の運営を含む業務の実施に当たって行われる契約は全て対象となる。会議で提供する飲料の購入又はケータリング等の提供サービスに類する調達契約を実施している場合は、これらも「委託契約等」として契約件数に含める</t>
    <rPh sb="0" eb="4">
      <t>カイギウンエイ</t>
    </rPh>
    <rPh sb="22" eb="24">
      <t>ケイジョウ</t>
    </rPh>
    <rPh sb="126" eb="127">
      <t>フク</t>
    </rPh>
    <phoneticPr fontId="2"/>
  </si>
  <si>
    <t>共通の判断の基準を適用した場合については、「共通の判断の基準を満たした物品の調達量」を入力する</t>
    <rPh sb="0" eb="2">
      <t>キョウツウ</t>
    </rPh>
    <rPh sb="3" eb="5">
      <t>ハンダン</t>
    </rPh>
    <rPh sb="6" eb="8">
      <t>キジュン</t>
    </rPh>
    <rPh sb="9" eb="11">
      <t>テキヨウ</t>
    </rPh>
    <rPh sb="13" eb="15">
      <t>バアイ</t>
    </rPh>
    <rPh sb="31" eb="32">
      <t>_x0000_</t>
    </rPh>
    <rPh sb="35" eb="37">
      <t>_x0000__x0002__x0005__x0003_</t>
    </rPh>
    <rPh sb="38" eb="41">
      <t>_x0002_	_x0006__x0002__x000D_	_x0002__x0011_</t>
    </rPh>
    <rPh sb="43" eb="45">
      <t/>
    </rPh>
    <phoneticPr fontId="2"/>
  </si>
  <si>
    <t>「６.その他理由により調達要件に加えることができない事情が生じた（詳細を記載）」については、理由の詳細を記載する</t>
    <rPh sb="46" eb="48">
      <t>リユウ</t>
    </rPh>
    <rPh sb="49" eb="51">
      <t>ショウサイ</t>
    </rPh>
    <rPh sb="52" eb="54">
      <t>キサイ</t>
    </rPh>
    <phoneticPr fontId="2"/>
  </si>
  <si>
    <t>判断の基準を満足する物品等を調達できなかった理由の該当する項目に○印をつけ、適宜具体的内容を記載する（複数回答可）</t>
    <rPh sb="12" eb="13">
      <t>トウ</t>
    </rPh>
    <rPh sb="25" eb="27">
      <t>ガイトウ</t>
    </rPh>
    <rPh sb="29" eb="31">
      <t>コウモク</t>
    </rPh>
    <rPh sb="38" eb="40">
      <t>テキギ</t>
    </rPh>
    <rPh sb="40" eb="43">
      <t>グタイテキ</t>
    </rPh>
    <rPh sb="43" eb="45">
      <t>ナイヨウ</t>
    </rPh>
    <rPh sb="46" eb="48">
      <t>キサイ</t>
    </rPh>
    <phoneticPr fontId="2"/>
  </si>
  <si>
    <t>薄緑色、緑のセルの箇所については、自動計算により算出されるため、入力する必要はない</t>
    <rPh sb="0" eb="1">
      <t>ウス</t>
    </rPh>
    <rPh sb="1" eb="3">
      <t>ミドリイロ</t>
    </rPh>
    <rPh sb="4" eb="5">
      <t>ミドリ</t>
    </rPh>
    <rPh sb="9" eb="11">
      <t>カショ</t>
    </rPh>
    <rPh sb="17" eb="19">
      <t>ジドウ</t>
    </rPh>
    <rPh sb="19" eb="21">
      <t>ケイサン</t>
    </rPh>
    <rPh sb="24" eb="26">
      <t>サンシュツ</t>
    </rPh>
    <rPh sb="32" eb="34">
      <t>ニュウリョク</t>
    </rPh>
    <rPh sb="36" eb="38">
      <t>ヒツヨウ</t>
    </rPh>
    <phoneticPr fontId="2"/>
  </si>
  <si>
    <t>業務用エアコンディショナー（ビル用マルチ以外）（基準値１で発注した物品等）</t>
    <rPh sb="0" eb="3">
      <t>ギョウムヨウ</t>
    </rPh>
    <rPh sb="16" eb="17">
      <t>ヨウ</t>
    </rPh>
    <rPh sb="20" eb="22">
      <t>イガイ</t>
    </rPh>
    <rPh sb="24" eb="27">
      <t>キジュンチ</t>
    </rPh>
    <rPh sb="29" eb="31">
      <t>ハッチュウ</t>
    </rPh>
    <rPh sb="33" eb="35">
      <t>ブッピン</t>
    </rPh>
    <rPh sb="35" eb="36">
      <t>ラ</t>
    </rPh>
    <phoneticPr fontId="2"/>
  </si>
  <si>
    <t>業務用エアコンディショナー（ビル用マルチ以外）（基準値2で発注した物品等）</t>
    <rPh sb="0" eb="3">
      <t>ギョウムヨウ</t>
    </rPh>
    <rPh sb="16" eb="17">
      <t>ヨウ</t>
    </rPh>
    <rPh sb="20" eb="22">
      <t>イガイ</t>
    </rPh>
    <rPh sb="24" eb="27">
      <t>キジュンチ</t>
    </rPh>
    <rPh sb="29" eb="31">
      <t>ハッチュウ</t>
    </rPh>
    <rPh sb="33" eb="35">
      <t>ブッピン</t>
    </rPh>
    <rPh sb="35" eb="36">
      <t>ラ</t>
    </rPh>
    <phoneticPr fontId="2"/>
  </si>
  <si>
    <t>機関名</t>
    <rPh sb="0" eb="2">
      <t>キカン</t>
    </rPh>
    <rPh sb="2" eb="3">
      <t>ナ</t>
    </rPh>
    <phoneticPr fontId="2"/>
  </si>
  <si>
    <t>基準値１の①「見える化」及び②「有機農業」を満たしたもの</t>
  </si>
  <si>
    <t>基準値１の①「見える化」及び②「有機農業」を満たしたもの</t>
    <rPh sb="7" eb="8">
      <t>ミ</t>
    </rPh>
    <phoneticPr fontId="2"/>
  </si>
  <si>
    <t>基準値１の①「見える化」のみを満たしたもの</t>
    <rPh sb="0" eb="3">
      <t>キジュンチ</t>
    </rPh>
    <rPh sb="7" eb="8">
      <t>ミ</t>
    </rPh>
    <rPh sb="10" eb="11">
      <t>カ</t>
    </rPh>
    <rPh sb="15" eb="16">
      <t>ミ</t>
    </rPh>
    <phoneticPr fontId="2"/>
  </si>
  <si>
    <t>基準値１の①「見える化」のみを満たしたもの</t>
    <rPh sb="0" eb="3">
      <t>キジュンチ</t>
    </rPh>
    <rPh sb="10" eb="11">
      <t>カ</t>
    </rPh>
    <rPh sb="15" eb="16">
      <t>ミ</t>
    </rPh>
    <phoneticPr fontId="2"/>
  </si>
  <si>
    <t>食堂については、「基準値１の①「見える化」及び②「有機農業」を満たしたもの」、「基準値１の①「見える化」のみを満たしたもの」、「基準値１の②「有機農業」のみを満たしたもの」を入力する。</t>
    <rPh sb="0" eb="2">
      <t>ショクドウ</t>
    </rPh>
    <rPh sb="9" eb="12">
      <t>キジュンチ</t>
    </rPh>
    <rPh sb="19" eb="20">
      <t>カ</t>
    </rPh>
    <rPh sb="21" eb="22">
      <t>オヨ</t>
    </rPh>
    <rPh sb="25" eb="27">
      <t>ユウキ</t>
    </rPh>
    <rPh sb="27" eb="29">
      <t>ノウギョウ</t>
    </rPh>
    <rPh sb="31" eb="32">
      <t>ミ</t>
    </rPh>
    <rPh sb="87" eb="89">
      <t>ニュウリョク</t>
    </rPh>
    <phoneticPr fontId="2"/>
  </si>
  <si>
    <t>黄色のセルの箇所（コピー機等合計、電子計算機合計、プリンタ等合計、電気冷蔵庫等合計、業務用エアコンディショナー合計、LED照明器具合計及び自動車の各品目合計の該当箇所）については、自動計算により算出されるため、入力する必要はない</t>
    <rPh sb="0" eb="2">
      <t>キイロ</t>
    </rPh>
    <rPh sb="6" eb="8">
      <t>カショ</t>
    </rPh>
    <rPh sb="12" eb="13">
      <t>キ</t>
    </rPh>
    <rPh sb="13" eb="14">
      <t>トウ</t>
    </rPh>
    <rPh sb="14" eb="16">
      <t>ゴウケイ</t>
    </rPh>
    <rPh sb="17" eb="19">
      <t>デンシ</t>
    </rPh>
    <rPh sb="19" eb="22">
      <t>ケイサンキ</t>
    </rPh>
    <rPh sb="22" eb="24">
      <t>ゴウケイ</t>
    </rPh>
    <rPh sb="29" eb="30">
      <t>トウ</t>
    </rPh>
    <rPh sb="30" eb="32">
      <t>ゴウケイ</t>
    </rPh>
    <rPh sb="33" eb="35">
      <t>デンキ</t>
    </rPh>
    <rPh sb="35" eb="39">
      <t>レイゾウコラ</t>
    </rPh>
    <rPh sb="42" eb="45">
      <t>ギョウムヨウ</t>
    </rPh>
    <rPh sb="55" eb="57">
      <t>ゴウケイ</t>
    </rPh>
    <rPh sb="61" eb="65">
      <t>ショウメイキグ</t>
    </rPh>
    <rPh sb="65" eb="67">
      <t>ゴウケイ</t>
    </rPh>
    <rPh sb="67" eb="68">
      <t>オヨ</t>
    </rPh>
    <rPh sb="69" eb="72">
      <t>ジドウシャ</t>
    </rPh>
    <rPh sb="79" eb="81">
      <t>ガイトウ</t>
    </rPh>
    <rPh sb="81" eb="83">
      <t>カショ</t>
    </rPh>
    <rPh sb="90" eb="92">
      <t>ジドウ</t>
    </rPh>
    <rPh sb="92" eb="94">
      <t>ケイサン</t>
    </rPh>
    <rPh sb="97" eb="99">
      <t>サンシュツ</t>
    </rPh>
    <rPh sb="105" eb="107">
      <t>ニュウリョク</t>
    </rPh>
    <rPh sb="109" eb="111">
      <t>ヒツヨウ</t>
    </rPh>
    <phoneticPr fontId="2"/>
  </si>
  <si>
    <t>「７.その他（調達目標が100％でない場合のみ選択可（詳細を記載）」については、調達方針において、予め判断の基準を満足するものを調達することが不可能であることが生じると判断し、100％より低い調達目標を設定している場合のみに適用し、詳細を記載する</t>
    <rPh sb="112" eb="114">
      <t>テキヨウ</t>
    </rPh>
    <rPh sb="116" eb="118">
      <t>ショウサイ</t>
    </rPh>
    <rPh sb="119" eb="121">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</si>
</sst>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ゴシック"/>
      <family val="3"/>
      <charset val="128"/>
    </font>
    <font>
      <sz val="6"/>
      <name val="ＭＳ 明朝"/>
      <family val="1"/>
      <charset val="128"/>
    </font>
    <font>
      <sz val="11"/>
      <name val="HG丸ｺﾞｼｯｸM-PRO"/>
      <family val="3"/>
      <charset val="128"/>
    </font>
    <font>
      <sz val="14"/>
      <name val="HG丸ｺﾞｼｯｸM-PRO"/>
      <family val="3"/>
      <charset val="128"/>
    </font>
    <font>
      <sz val="9"/>
      <color indexed="10"/>
      <name val="HG丸ｺﾞｼｯｸM-PRO"/>
      <family val="3"/>
      <charset val="128"/>
    </font>
    <font>
      <sz val="12"/>
      <name val="HG丸ｺﾞｼｯｸM-PRO"/>
      <family val="3"/>
      <charset val="128"/>
    </font>
    <font>
      <b/>
      <sz val="20"/>
      <name val="HG丸ｺﾞｼｯｸM-PRO"/>
      <family val="3"/>
      <charset val="128"/>
    </font>
    <font>
      <b/>
      <u/>
      <sz val="20"/>
      <color indexed="12"/>
      <name val="HG丸ｺﾞｼｯｸM-PRO"/>
      <family val="3"/>
      <charset val="128"/>
    </font>
    <font>
      <b/>
      <sz val="22"/>
      <name val="HG丸ｺﾞｼｯｸM-PRO"/>
      <family val="3"/>
      <charset val="128"/>
    </font>
    <font>
      <sz val="10"/>
      <name val="HG丸ｺﾞｼｯｸM-PRO"/>
      <family val="3"/>
      <charset val="128"/>
    </font>
    <font>
      <sz val="10"/>
      <name val="ＭＳ ゴシック"/>
      <family val="3"/>
      <charset val="128"/>
    </font>
    <font>
      <sz val="14"/>
      <name val="BIZ UDPゴシック"/>
      <family val="3"/>
      <charset val="128"/>
    </font>
    <font>
      <b/>
      <sz val="14"/>
      <name val="BIZ UDPゴシック"/>
      <family val="3"/>
      <charset val="128"/>
    </font>
    <font>
      <sz val="6"/>
      <name val="ＭＳ ゴシック"/>
      <family val="3"/>
      <charset val="128"/>
    </font>
    <font>
      <sz val="12"/>
      <name val="BIZ UDPゴシック"/>
      <family val="3"/>
      <charset val="128"/>
    </font>
    <font>
      <sz val="12"/>
      <color rgb="FFFFFFFF"/>
      <name val="BIZ UDPゴシック"/>
      <family val="3"/>
      <charset val="128"/>
    </font>
    <font>
      <b/>
      <sz val="12"/>
      <color rgb="FF000000"/>
      <name val="BIZ UDPゴシック"/>
      <family val="3"/>
      <charset val="128"/>
    </font>
    <font>
      <sz val="12"/>
      <color rgb="FF000000"/>
      <name val="BIZ UDPゴシック"/>
      <family val="3"/>
      <charset val="128"/>
    </font>
    <font>
      <b/>
      <sz val="10"/>
      <name val="ＭＳ ゴシック"/>
      <family val="3"/>
      <charset val="128"/>
    </font>
    <font>
      <b/>
      <sz val="12"/>
      <name val="BIZ UDPゴシック"/>
      <family val="3"/>
      <charset val="128"/>
    </font>
    <font>
      <sz val="15"/>
      <name val="BIZ UDPゴシック"/>
      <family val="3"/>
      <charset val="128"/>
    </font>
    <font>
      <sz val="11"/>
      <name val="BIZ UDPゴシック"/>
      <family val="3"/>
      <charset val="128"/>
    </font>
    <font>
      <b/>
      <sz val="11"/>
      <name val="BIZ UDPゴシック"/>
      <family val="3"/>
      <charset val="128"/>
    </font>
    <font>
      <u/>
      <sz val="11"/>
      <name val="BIZ UDPゴシック"/>
      <family val="3"/>
      <charset val="128"/>
    </font>
    <font>
      <sz val="11"/>
      <color theme="1"/>
      <name val="BIZ UDPゴシック"/>
      <family val="3"/>
      <charset val="128"/>
    </font>
    <font>
      <sz val="15"/>
      <color indexed="9"/>
      <name val="BIZ UDPゴシック"/>
      <family val="3"/>
      <charset val="128"/>
    </font>
    <font>
      <sz val="9"/>
      <name val="BIZ UDPゴシック"/>
      <family val="3"/>
      <charset val="128"/>
    </font>
    <font>
      <b/>
      <sz val="9"/>
      <color indexed="10"/>
      <name val="BIZ UDPゴシック"/>
      <family val="3"/>
      <charset val="128"/>
    </font>
    <font>
      <b/>
      <sz val="11"/>
      <color indexed="10"/>
      <name val="BIZ UDPゴシック"/>
      <family val="3"/>
      <charset val="128"/>
    </font>
    <font>
      <sz val="9"/>
      <color indexed="10"/>
      <name val="BIZ UDPゴシック"/>
      <family val="3"/>
      <charset val="128"/>
    </font>
    <font>
      <sz val="11"/>
      <color indexed="10"/>
      <name val="BIZ UDPゴシック"/>
      <family val="3"/>
      <charset val="128"/>
    </font>
    <font>
      <b/>
      <sz val="11"/>
      <color rgb="FFFF0000"/>
      <name val="BIZ UDPゴシック"/>
      <family val="3"/>
      <charset val="128"/>
    </font>
    <font>
      <sz val="11"/>
      <color rgb="FFFF0000"/>
      <name val="BIZ UDPゴシック"/>
      <family val="3"/>
      <charset val="128"/>
    </font>
  </fonts>
  <fills count="16">
    <fill>
      <patternFill patternType="none"/>
    </fill>
    <fill>
      <patternFill patternType="gray125"/>
    </fill>
    <fill>
      <patternFill patternType="solid">
        <fgColor indexed="42"/>
        <bgColor indexed="64"/>
      </patternFill>
    </fill>
    <fill>
      <patternFill patternType="solid">
        <fgColor indexed="13"/>
        <bgColor indexed="64"/>
      </patternFill>
    </fill>
    <fill>
      <patternFill patternType="solid">
        <fgColor indexed="12"/>
        <bgColor indexed="64"/>
      </patternFill>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rgb="FF00B050"/>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rgb="FF5B9BD5"/>
        <bgColor indexed="64"/>
      </patternFill>
    </fill>
  </fills>
  <borders count="144">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Up="1">
      <left style="thin">
        <color indexed="64"/>
      </left>
      <right/>
      <top style="hair">
        <color indexed="64"/>
      </top>
      <bottom style="thin">
        <color indexed="64"/>
      </bottom>
      <diagonal style="hair">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right/>
      <top style="hair">
        <color indexed="64"/>
      </top>
      <bottom style="thin">
        <color indexed="64"/>
      </bottom>
      <diagonal style="hair">
        <color indexed="64"/>
      </diagonal>
    </border>
    <border>
      <left/>
      <right style="medium">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thin">
        <color indexed="64"/>
      </bottom>
      <diagonal/>
    </border>
    <border diagonalUp="1">
      <left style="thin">
        <color indexed="64"/>
      </left>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left style="thin">
        <color indexed="64"/>
      </left>
      <right style="thin">
        <color indexed="64"/>
      </right>
      <top/>
      <bottom style="hair">
        <color indexed="64"/>
      </bottom>
      <diagonal/>
    </border>
    <border>
      <left style="medium">
        <color indexed="64"/>
      </left>
      <right style="medium">
        <color indexed="64"/>
      </right>
      <top/>
      <bottom style="hair">
        <color indexed="64"/>
      </bottom>
      <diagonal/>
    </border>
    <border>
      <left style="thin">
        <color indexed="64"/>
      </left>
      <right style="thin">
        <color indexed="64"/>
      </right>
      <top/>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left style="thin">
        <color indexed="64"/>
      </left>
      <right/>
      <top style="hair">
        <color indexed="64"/>
      </top>
      <bottom/>
      <diagonal/>
    </border>
    <border>
      <left style="thin">
        <color indexed="64"/>
      </left>
      <right style="thin">
        <color indexed="64"/>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diagonalUp="1">
      <left style="thin">
        <color indexed="64"/>
      </left>
      <right/>
      <top/>
      <bottom style="hair">
        <color indexed="64"/>
      </bottom>
      <diagonal style="hair">
        <color indexed="64"/>
      </diagonal>
    </border>
    <border diagonalUp="1">
      <left/>
      <right/>
      <top/>
      <bottom style="hair">
        <color indexed="64"/>
      </bottom>
      <diagonal style="hair">
        <color indexed="64"/>
      </diagonal>
    </border>
    <border>
      <left style="thin">
        <color indexed="64"/>
      </left>
      <right style="thin">
        <color indexed="64"/>
      </right>
      <top/>
      <bottom style="thin">
        <color indexed="64"/>
      </bottom>
      <diagonal/>
    </border>
    <border>
      <left style="thin">
        <color indexed="64"/>
      </left>
      <right/>
      <top/>
      <bottom style="thin">
        <color indexed="64"/>
      </bottom>
      <diagonal/>
    </border>
    <border diagonalUp="1">
      <left style="thin">
        <color indexed="64"/>
      </left>
      <right/>
      <top style="hair">
        <color indexed="64"/>
      </top>
      <bottom/>
      <diagonal style="hair">
        <color indexed="64"/>
      </diagonal>
    </border>
    <border>
      <left/>
      <right style="thin">
        <color indexed="64"/>
      </right>
      <top style="hair">
        <color indexed="64"/>
      </top>
      <bottom/>
      <diagonal/>
    </border>
    <border diagonalUp="1">
      <left/>
      <right/>
      <top style="hair">
        <color indexed="64"/>
      </top>
      <bottom/>
      <diagonal style="hair">
        <color indexed="64"/>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hair">
        <color indexed="64"/>
      </right>
      <top/>
      <bottom style="thin">
        <color indexed="64"/>
      </bottom>
      <diagonal/>
    </border>
    <border>
      <left/>
      <right/>
      <top style="hair">
        <color indexed="64"/>
      </top>
      <bottom style="thin">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thin">
        <color indexed="64"/>
      </bottom>
      <diagonal/>
    </border>
    <border>
      <left/>
      <right style="hair">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thin">
        <color indexed="64"/>
      </left>
      <right/>
      <top style="medium">
        <color indexed="64"/>
      </top>
      <bottom style="thin">
        <color indexed="64"/>
      </bottom>
      <diagonal/>
    </border>
    <border>
      <left style="thin">
        <color indexed="64"/>
      </left>
      <right/>
      <top style="dashed">
        <color indexed="64"/>
      </top>
      <bottom style="hair">
        <color indexed="64"/>
      </bottom>
      <diagonal/>
    </border>
    <border diagonalUp="1">
      <left style="thin">
        <color indexed="64"/>
      </left>
      <right/>
      <top style="double">
        <color indexed="64"/>
      </top>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hair">
        <color indexed="64"/>
      </diagonal>
    </border>
    <border diagonalUp="1">
      <left/>
      <right/>
      <top/>
      <bottom/>
      <diagonal style="hair">
        <color indexed="64"/>
      </diagonal>
    </border>
    <border>
      <left style="thin">
        <color indexed="64"/>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diagonalUp="1">
      <left/>
      <right/>
      <top/>
      <bottom style="thin">
        <color indexed="64"/>
      </bottom>
      <diagonal style="hair">
        <color indexed="64"/>
      </diagonal>
    </border>
    <border diagonalUp="1">
      <left style="thin">
        <color indexed="64"/>
      </left>
      <right/>
      <top style="medium">
        <color indexed="64"/>
      </top>
      <bottom style="medium">
        <color indexed="64"/>
      </bottom>
      <diagonal style="hair">
        <color indexed="64"/>
      </diagonal>
    </border>
    <border diagonalUp="1">
      <left style="thin">
        <color indexed="64"/>
      </left>
      <right/>
      <top style="thin">
        <color indexed="64"/>
      </top>
      <bottom/>
      <diagonal style="hair">
        <color indexed="64"/>
      </diagonal>
    </border>
    <border diagonalUp="1">
      <left style="thin">
        <color indexed="64"/>
      </left>
      <right/>
      <top style="medium">
        <color indexed="64"/>
      </top>
      <bottom style="medium">
        <color indexed="64"/>
      </bottom>
      <diagonal style="thin">
        <color indexed="64"/>
      </diagonal>
    </border>
    <border diagonalUp="1">
      <left style="thin">
        <color indexed="64"/>
      </left>
      <right/>
      <top style="thin">
        <color indexed="64"/>
      </top>
      <bottom/>
      <diagonal style="thin">
        <color indexed="64"/>
      </diagonal>
    </border>
  </borders>
  <cellStyleXfs count="4">
    <xf numFmtId="0" fontId="0" fillId="0" borderId="0"/>
    <xf numFmtId="38" fontId="1" fillId="0" borderId="0" applyFont="0" applyFill="0" applyBorder="0" applyAlignment="0" applyProtection="0"/>
    <xf numFmtId="38" fontId="3" fillId="0" borderId="0" applyFont="0" applyFill="0" applyBorder="0" applyAlignment="0" applyProtection="0"/>
    <xf numFmtId="0" fontId="13" fillId="0" borderId="0">
      <alignment vertical="center"/>
    </xf>
  </cellStyleXfs>
  <cellXfs count="692">
    <xf numFmtId="0" fontId="0" fillId="0" borderId="0" xfId="0"/>
    <xf numFmtId="0" fontId="5"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6" fillId="0" borderId="0" xfId="0" applyFont="1" applyAlignment="1">
      <alignment horizontal="left" vertical="center"/>
    </xf>
    <xf numFmtId="0" fontId="7" fillId="0" borderId="0" xfId="0" applyFont="1" applyAlignment="1">
      <alignment horizontal="left" vertical="center"/>
    </xf>
    <xf numFmtId="0" fontId="5" fillId="0" borderId="3" xfId="0" applyFont="1" applyBorder="1" applyAlignment="1">
      <alignment horizontal="distributed" vertical="center" justifyLastLine="1"/>
    </xf>
    <xf numFmtId="0" fontId="5" fillId="0" borderId="4" xfId="0" applyFont="1" applyBorder="1" applyAlignment="1">
      <alignment horizontal="left" vertical="center"/>
    </xf>
    <xf numFmtId="0" fontId="5" fillId="0" borderId="5" xfId="0" applyFont="1" applyBorder="1" applyAlignment="1">
      <alignment horizontal="center" vertical="center"/>
    </xf>
    <xf numFmtId="0" fontId="5" fillId="0" borderId="4" xfId="0" applyFont="1" applyBorder="1" applyAlignment="1">
      <alignment vertical="center"/>
    </xf>
    <xf numFmtId="0" fontId="5" fillId="0" borderId="7" xfId="0" applyFont="1" applyBorder="1" applyAlignment="1">
      <alignment horizontal="left" vertical="center"/>
    </xf>
    <xf numFmtId="0" fontId="5" fillId="0" borderId="9" xfId="0" applyFont="1" applyBorder="1" applyAlignment="1">
      <alignment horizontal="distributed" vertical="center"/>
    </xf>
    <xf numFmtId="0" fontId="5" fillId="0" borderId="0" xfId="0" applyFont="1" applyAlignment="1">
      <alignment horizontal="distributed"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9" xfId="0" applyFont="1" applyBorder="1" applyAlignment="1">
      <alignment horizontal="left" vertical="center"/>
    </xf>
    <xf numFmtId="0" fontId="5" fillId="0" borderId="9" xfId="0" quotePrefix="1" applyFont="1" applyBorder="1" applyAlignment="1">
      <alignment horizontal="center" vertical="center"/>
    </xf>
    <xf numFmtId="0" fontId="5" fillId="0" borderId="13" xfId="0" applyFont="1" applyBorder="1" applyAlignment="1">
      <alignment horizontal="left" vertical="center"/>
    </xf>
    <xf numFmtId="0" fontId="5" fillId="0" borderId="14" xfId="0" applyFont="1" applyBorder="1" applyAlignment="1">
      <alignment horizontal="center" vertical="center"/>
    </xf>
    <xf numFmtId="0" fontId="5" fillId="0" borderId="15" xfId="0" applyFont="1" applyBorder="1" applyAlignment="1">
      <alignment horizontal="left" vertical="center"/>
    </xf>
    <xf numFmtId="0" fontId="5" fillId="0" borderId="16" xfId="0" applyFont="1" applyBorder="1" applyAlignment="1">
      <alignment horizontal="distributed" vertical="center"/>
    </xf>
    <xf numFmtId="0" fontId="5" fillId="0" borderId="17" xfId="0" applyFont="1" applyBorder="1" applyAlignment="1">
      <alignment horizontal="distributed" vertical="center"/>
    </xf>
    <xf numFmtId="0" fontId="5" fillId="0" borderId="18" xfId="0" applyFont="1" applyBorder="1" applyAlignment="1">
      <alignment horizontal="distributed" vertical="center"/>
    </xf>
    <xf numFmtId="0" fontId="5" fillId="0" borderId="19" xfId="0" applyFont="1" applyBorder="1" applyAlignment="1">
      <alignment horizontal="distributed" vertical="center"/>
    </xf>
    <xf numFmtId="0" fontId="5" fillId="0" borderId="18" xfId="0" applyFont="1" applyBorder="1" applyAlignment="1">
      <alignment horizontal="center" vertical="center"/>
    </xf>
    <xf numFmtId="0" fontId="5" fillId="0" borderId="20" xfId="0" applyFont="1" applyBorder="1" applyAlignment="1">
      <alignment horizontal="center" vertical="center"/>
    </xf>
    <xf numFmtId="0" fontId="5" fillId="0" borderId="18" xfId="0" quotePrefix="1" applyFont="1" applyBorder="1" applyAlignment="1">
      <alignment horizontal="center" vertical="center"/>
    </xf>
    <xf numFmtId="0" fontId="5" fillId="0" borderId="22" xfId="0" applyFont="1" applyBorder="1" applyAlignment="1">
      <alignment horizontal="center" vertical="center"/>
    </xf>
    <xf numFmtId="0" fontId="5" fillId="0" borderId="23" xfId="0" applyFont="1" applyBorder="1" applyAlignment="1">
      <alignment horizontal="left" vertical="center" wrapText="1"/>
    </xf>
    <xf numFmtId="0" fontId="5" fillId="0" borderId="21" xfId="0" applyFont="1" applyBorder="1" applyAlignment="1">
      <alignment horizontal="center" vertical="center" wrapText="1"/>
    </xf>
    <xf numFmtId="0" fontId="5" fillId="0" borderId="24" xfId="0" applyFont="1" applyBorder="1" applyAlignment="1">
      <alignment horizontal="distributed" vertical="center"/>
    </xf>
    <xf numFmtId="0" fontId="5" fillId="0" borderId="25" xfId="0" applyFont="1" applyBorder="1" applyAlignment="1">
      <alignment vertical="center"/>
    </xf>
    <xf numFmtId="0" fontId="5" fillId="0" borderId="26" xfId="0" applyFont="1" applyBorder="1" applyAlignment="1" applyProtection="1">
      <alignment vertical="center"/>
      <protection locked="0"/>
    </xf>
    <xf numFmtId="0" fontId="5" fillId="2" borderId="26" xfId="0" applyFont="1" applyFill="1" applyBorder="1" applyAlignment="1">
      <alignment vertical="center"/>
    </xf>
    <xf numFmtId="0" fontId="5" fillId="2" borderId="27" xfId="0" applyFont="1" applyFill="1" applyBorder="1" applyAlignment="1">
      <alignment vertical="center"/>
    </xf>
    <xf numFmtId="0" fontId="5" fillId="0" borderId="30" xfId="0" applyFont="1" applyBorder="1" applyAlignment="1" applyProtection="1">
      <alignment vertical="center"/>
      <protection locked="0"/>
    </xf>
    <xf numFmtId="0" fontId="5" fillId="0" borderId="28" xfId="0" applyFont="1" applyBorder="1" applyAlignment="1" applyProtection="1">
      <alignment vertical="center"/>
      <protection locked="0"/>
    </xf>
    <xf numFmtId="0" fontId="5" fillId="0" borderId="31" xfId="0" applyFont="1" applyBorder="1" applyAlignment="1" applyProtection="1">
      <alignment vertical="center"/>
      <protection locked="0"/>
    </xf>
    <xf numFmtId="0" fontId="5" fillId="0" borderId="8" xfId="0" applyFont="1" applyBorder="1" applyAlignment="1">
      <alignment horizontal="center" vertical="center"/>
    </xf>
    <xf numFmtId="0" fontId="5" fillId="0" borderId="32" xfId="0" applyFont="1" applyBorder="1" applyAlignment="1">
      <alignment vertical="center"/>
    </xf>
    <xf numFmtId="0" fontId="5" fillId="0" borderId="33" xfId="0" applyFont="1" applyBorder="1" applyAlignment="1">
      <alignment vertical="center"/>
    </xf>
    <xf numFmtId="0" fontId="5" fillId="0" borderId="34" xfId="0" applyFont="1" applyBorder="1" applyAlignment="1" applyProtection="1">
      <alignment vertical="center"/>
      <protection locked="0"/>
    </xf>
    <xf numFmtId="0" fontId="5" fillId="2" borderId="34" xfId="0" applyFont="1" applyFill="1" applyBorder="1" applyAlignment="1">
      <alignment vertical="center"/>
    </xf>
    <xf numFmtId="0" fontId="5" fillId="2" borderId="32" xfId="0" applyFont="1" applyFill="1" applyBorder="1" applyAlignment="1">
      <alignment vertical="center"/>
    </xf>
    <xf numFmtId="0" fontId="5" fillId="0" borderId="2" xfId="0" applyFont="1" applyBorder="1" applyAlignment="1" applyProtection="1">
      <alignment vertical="center"/>
      <protection locked="0"/>
    </xf>
    <xf numFmtId="0" fontId="5" fillId="0" borderId="35" xfId="0" applyFont="1" applyBorder="1" applyAlignment="1" applyProtection="1">
      <alignment vertical="center"/>
      <protection locked="0"/>
    </xf>
    <xf numFmtId="0" fontId="5" fillId="0" borderId="36" xfId="0" applyFont="1" applyBorder="1" applyAlignment="1" applyProtection="1">
      <alignment vertical="center"/>
      <protection locked="0"/>
    </xf>
    <xf numFmtId="0" fontId="5" fillId="0" borderId="36" xfId="0" applyFont="1" applyBorder="1" applyAlignment="1" applyProtection="1">
      <alignment horizontal="left" vertical="center"/>
      <protection locked="0"/>
    </xf>
    <xf numFmtId="0" fontId="5" fillId="0" borderId="37" xfId="0" applyFont="1" applyBorder="1" applyAlignment="1">
      <alignment horizontal="distributed" vertical="center"/>
    </xf>
    <xf numFmtId="0" fontId="5" fillId="0" borderId="39" xfId="0" applyFont="1" applyBorder="1" applyAlignment="1">
      <alignment vertical="center"/>
    </xf>
    <xf numFmtId="0" fontId="5" fillId="0" borderId="12" xfId="0" applyFont="1" applyBorder="1" applyAlignment="1" applyProtection="1">
      <alignment vertical="center"/>
      <protection locked="0"/>
    </xf>
    <xf numFmtId="0" fontId="5" fillId="0" borderId="40" xfId="0" applyFont="1" applyBorder="1" applyAlignment="1">
      <alignment vertical="center"/>
    </xf>
    <xf numFmtId="0" fontId="5" fillId="2" borderId="41" xfId="0" applyFont="1" applyFill="1" applyBorder="1" applyAlignment="1">
      <alignment vertical="center"/>
    </xf>
    <xf numFmtId="0" fontId="5" fillId="0" borderId="42" xfId="0" applyFont="1" applyBorder="1" applyAlignment="1">
      <alignment vertical="center"/>
    </xf>
    <xf numFmtId="0" fontId="5" fillId="2" borderId="13" xfId="0" applyFont="1" applyFill="1" applyBorder="1" applyAlignment="1">
      <alignment vertical="center"/>
    </xf>
    <xf numFmtId="0" fontId="5" fillId="2" borderId="12" xfId="0" applyFont="1" applyFill="1" applyBorder="1" applyAlignment="1">
      <alignment vertical="center"/>
    </xf>
    <xf numFmtId="0" fontId="5" fillId="2" borderId="44" xfId="0" applyFont="1" applyFill="1" applyBorder="1" applyAlignment="1">
      <alignment vertical="center"/>
    </xf>
    <xf numFmtId="0" fontId="5" fillId="0" borderId="41" xfId="0" applyFont="1" applyBorder="1" applyAlignment="1" applyProtection="1">
      <alignment vertical="center"/>
      <protection locked="0"/>
    </xf>
    <xf numFmtId="0" fontId="5" fillId="0" borderId="39" xfId="0" applyFont="1" applyBorder="1" applyAlignment="1" applyProtection="1">
      <alignment vertical="center"/>
      <protection locked="0"/>
    </xf>
    <xf numFmtId="0" fontId="5" fillId="0" borderId="45" xfId="0" applyFont="1" applyBorder="1" applyAlignment="1" applyProtection="1">
      <alignment vertical="center"/>
      <protection locked="0"/>
    </xf>
    <xf numFmtId="0" fontId="5" fillId="0" borderId="46" xfId="0" applyFont="1" applyBorder="1" applyAlignment="1" applyProtection="1">
      <alignment vertical="center"/>
      <protection locked="0"/>
    </xf>
    <xf numFmtId="0" fontId="5" fillId="0" borderId="9" xfId="0" applyFont="1" applyBorder="1" applyAlignment="1">
      <alignment vertical="center" wrapText="1"/>
    </xf>
    <xf numFmtId="0" fontId="5" fillId="0" borderId="47" xfId="0" applyFont="1" applyBorder="1" applyAlignment="1">
      <alignment vertical="center"/>
    </xf>
    <xf numFmtId="0" fontId="5" fillId="0" borderId="48" xfId="0" applyFont="1" applyBorder="1" applyAlignment="1" applyProtection="1">
      <alignment vertical="center"/>
      <protection locked="0"/>
    </xf>
    <xf numFmtId="0" fontId="5" fillId="0" borderId="49" xfId="0" applyFont="1" applyBorder="1" applyAlignment="1">
      <alignment vertical="center"/>
    </xf>
    <xf numFmtId="0" fontId="5" fillId="2" borderId="50" xfId="0" applyFont="1" applyFill="1" applyBorder="1" applyAlignment="1">
      <alignment vertical="center"/>
    </xf>
    <xf numFmtId="0" fontId="5" fillId="0" borderId="51" xfId="0" applyFont="1" applyBorder="1" applyAlignment="1">
      <alignment vertical="center"/>
    </xf>
    <xf numFmtId="0" fontId="5" fillId="0" borderId="50" xfId="0" applyFont="1" applyBorder="1" applyAlignment="1" applyProtection="1">
      <alignment vertical="center"/>
      <protection locked="0"/>
    </xf>
    <xf numFmtId="0" fontId="5" fillId="0" borderId="47" xfId="0" applyFont="1" applyBorder="1" applyAlignment="1" applyProtection="1">
      <alignment vertical="center"/>
      <protection locked="0"/>
    </xf>
    <xf numFmtId="0" fontId="5" fillId="0" borderId="53" xfId="0" applyFont="1" applyBorder="1" applyAlignment="1" applyProtection="1">
      <alignment vertical="center"/>
      <protection locked="0"/>
    </xf>
    <xf numFmtId="0" fontId="5" fillId="0" borderId="54" xfId="0" applyFont="1" applyBorder="1" applyAlignment="1" applyProtection="1">
      <alignment vertical="center"/>
      <protection locked="0"/>
    </xf>
    <xf numFmtId="0" fontId="5" fillId="0" borderId="55" xfId="0" applyFont="1" applyBorder="1" applyAlignment="1">
      <alignment vertical="center"/>
    </xf>
    <xf numFmtId="0" fontId="5" fillId="0" borderId="57" xfId="0" applyFont="1" applyBorder="1" applyAlignment="1">
      <alignment vertical="center"/>
    </xf>
    <xf numFmtId="0" fontId="5" fillId="2" borderId="58" xfId="0" applyFont="1" applyFill="1" applyBorder="1" applyAlignment="1">
      <alignment vertical="center"/>
    </xf>
    <xf numFmtId="0" fontId="5" fillId="0" borderId="59" xfId="0" applyFont="1" applyBorder="1" applyAlignment="1">
      <alignment vertical="center"/>
    </xf>
    <xf numFmtId="0" fontId="5" fillId="0" borderId="56" xfId="0" applyFont="1" applyBorder="1" applyAlignment="1">
      <alignment vertical="center"/>
    </xf>
    <xf numFmtId="0" fontId="5" fillId="0" borderId="58" xfId="0" applyFont="1" applyBorder="1" applyAlignment="1" applyProtection="1">
      <alignment vertical="center"/>
      <protection locked="0"/>
    </xf>
    <xf numFmtId="0" fontId="5" fillId="2" borderId="61" xfId="0" applyFont="1" applyFill="1" applyBorder="1" applyAlignment="1">
      <alignment vertical="center"/>
    </xf>
    <xf numFmtId="0" fontId="5" fillId="0" borderId="55" xfId="0" applyFont="1" applyBorder="1" applyAlignment="1" applyProtection="1">
      <alignment vertical="center"/>
      <protection locked="0"/>
    </xf>
    <xf numFmtId="0" fontId="5" fillId="0" borderId="60" xfId="0" applyFont="1" applyBorder="1" applyAlignment="1" applyProtection="1">
      <alignment vertical="center"/>
      <protection locked="0"/>
    </xf>
    <xf numFmtId="0" fontId="5" fillId="0" borderId="62" xfId="0" applyFont="1" applyBorder="1" applyAlignment="1" applyProtection="1">
      <alignment vertical="center"/>
      <protection locked="0"/>
    </xf>
    <xf numFmtId="0" fontId="5" fillId="0" borderId="63" xfId="0" applyFont="1" applyBorder="1" applyAlignment="1" applyProtection="1">
      <alignment vertical="center"/>
      <protection locked="0"/>
    </xf>
    <xf numFmtId="0" fontId="5" fillId="0" borderId="64" xfId="0" applyFont="1" applyBorder="1" applyAlignment="1">
      <alignment vertical="center"/>
    </xf>
    <xf numFmtId="0" fontId="5" fillId="0" borderId="63" xfId="0" applyFont="1" applyBorder="1" applyAlignment="1">
      <alignment vertical="center"/>
    </xf>
    <xf numFmtId="0" fontId="5" fillId="0" borderId="65" xfId="0" applyFont="1" applyBorder="1" applyAlignment="1" applyProtection="1">
      <alignment vertical="center"/>
      <protection locked="0"/>
    </xf>
    <xf numFmtId="0" fontId="5" fillId="0" borderId="52" xfId="0" applyFont="1" applyBorder="1" applyAlignment="1" applyProtection="1">
      <alignment vertical="center"/>
      <protection locked="0"/>
    </xf>
    <xf numFmtId="0" fontId="5" fillId="0" borderId="66" xfId="0" applyFont="1" applyBorder="1" applyAlignment="1" applyProtection="1">
      <alignment vertical="center"/>
      <protection locked="0"/>
    </xf>
    <xf numFmtId="0" fontId="5" fillId="0" borderId="67" xfId="0" applyFont="1" applyBorder="1" applyAlignment="1">
      <alignment vertical="center" wrapText="1"/>
    </xf>
    <xf numFmtId="0" fontId="5" fillId="0" borderId="68" xfId="0" applyFont="1" applyBorder="1" applyAlignment="1" applyProtection="1">
      <alignment vertical="center"/>
      <protection locked="0"/>
    </xf>
    <xf numFmtId="0" fontId="5" fillId="0" borderId="51" xfId="0" applyFont="1" applyBorder="1"/>
    <xf numFmtId="0" fontId="5" fillId="0" borderId="69" xfId="0" applyFont="1" applyBorder="1" applyAlignment="1">
      <alignment vertical="center"/>
    </xf>
    <xf numFmtId="0" fontId="5" fillId="0" borderId="68" xfId="0" applyFont="1" applyBorder="1" applyAlignment="1">
      <alignment vertical="center"/>
    </xf>
    <xf numFmtId="0" fontId="5" fillId="0" borderId="70" xfId="0" applyFont="1" applyBorder="1" applyAlignment="1" applyProtection="1">
      <alignment vertical="center"/>
      <protection locked="0"/>
    </xf>
    <xf numFmtId="0" fontId="5" fillId="0" borderId="71" xfId="0" applyFont="1" applyBorder="1" applyAlignment="1" applyProtection="1">
      <alignment vertical="center"/>
      <protection locked="0"/>
    </xf>
    <xf numFmtId="0" fontId="5" fillId="0" borderId="72" xfId="0" applyFont="1" applyBorder="1" applyAlignment="1" applyProtection="1">
      <alignment vertical="center"/>
      <protection locked="0"/>
    </xf>
    <xf numFmtId="0" fontId="5" fillId="0" borderId="73" xfId="0" applyFont="1" applyBorder="1" applyAlignment="1" applyProtection="1">
      <alignment vertical="center"/>
      <protection locked="0"/>
    </xf>
    <xf numFmtId="0" fontId="5" fillId="0" borderId="67" xfId="0" applyFont="1" applyBorder="1" applyAlignment="1">
      <alignment vertical="center"/>
    </xf>
    <xf numFmtId="0" fontId="5" fillId="0" borderId="65" xfId="0" applyFont="1" applyBorder="1" applyAlignment="1">
      <alignment vertical="center"/>
    </xf>
    <xf numFmtId="0" fontId="5" fillId="0" borderId="75" xfId="0" applyFont="1" applyBorder="1" applyAlignment="1">
      <alignment vertical="center"/>
    </xf>
    <xf numFmtId="0" fontId="5" fillId="0" borderId="74" xfId="0" applyFont="1" applyBorder="1" applyAlignment="1">
      <alignment vertical="center"/>
    </xf>
    <xf numFmtId="0" fontId="5" fillId="2" borderId="70" xfId="0" applyFont="1" applyFill="1" applyBorder="1" applyAlignment="1">
      <alignment vertical="center"/>
    </xf>
    <xf numFmtId="0" fontId="5" fillId="0" borderId="79" xfId="0" applyFont="1" applyBorder="1" applyAlignment="1">
      <alignment vertical="center"/>
    </xf>
    <xf numFmtId="0" fontId="5" fillId="0" borderId="80" xfId="0" applyFont="1" applyBorder="1" applyAlignment="1">
      <alignment vertical="center"/>
    </xf>
    <xf numFmtId="0" fontId="5" fillId="0" borderId="78" xfId="0" applyFont="1" applyBorder="1" applyAlignment="1">
      <alignment vertical="center"/>
    </xf>
    <xf numFmtId="0" fontId="5" fillId="0" borderId="81" xfId="0" applyFont="1" applyBorder="1" applyAlignment="1">
      <alignment vertical="center"/>
    </xf>
    <xf numFmtId="0" fontId="5" fillId="0" borderId="82" xfId="0" applyFont="1" applyBorder="1" applyAlignment="1" applyProtection="1">
      <alignment vertical="center"/>
      <protection locked="0"/>
    </xf>
    <xf numFmtId="0" fontId="5" fillId="0" borderId="43" xfId="0" applyFont="1" applyBorder="1" applyAlignment="1" applyProtection="1">
      <alignment vertical="center"/>
      <protection locked="0"/>
    </xf>
    <xf numFmtId="0" fontId="5" fillId="0" borderId="83" xfId="0" applyFont="1" applyBorder="1" applyAlignment="1" applyProtection="1">
      <alignment vertical="center"/>
      <protection locked="0"/>
    </xf>
    <xf numFmtId="0" fontId="5" fillId="0" borderId="84" xfId="0" applyFont="1" applyBorder="1" applyAlignment="1">
      <alignment vertical="center" shrinkToFit="1"/>
    </xf>
    <xf numFmtId="0" fontId="5" fillId="0" borderId="77" xfId="0" applyFont="1" applyBorder="1" applyAlignment="1" applyProtection="1">
      <alignment vertical="center"/>
      <protection locked="0"/>
    </xf>
    <xf numFmtId="0" fontId="5" fillId="0" borderId="14" xfId="0" applyFont="1" applyBorder="1" applyAlignment="1">
      <alignment vertical="center"/>
    </xf>
    <xf numFmtId="0" fontId="5" fillId="2" borderId="85" xfId="0" applyFont="1" applyFill="1" applyBorder="1" applyAlignment="1">
      <alignment vertical="center"/>
    </xf>
    <xf numFmtId="0" fontId="5" fillId="0" borderId="86" xfId="0" applyFont="1" applyBorder="1" applyAlignment="1" applyProtection="1">
      <alignment vertical="center"/>
      <protection locked="0"/>
    </xf>
    <xf numFmtId="0" fontId="5" fillId="0" borderId="87" xfId="0" applyFont="1" applyBorder="1" applyAlignment="1" applyProtection="1">
      <alignment vertical="center"/>
      <protection locked="0"/>
    </xf>
    <xf numFmtId="0" fontId="5" fillId="0" borderId="10" xfId="0" applyFont="1" applyBorder="1" applyAlignment="1">
      <alignment vertical="center"/>
    </xf>
    <xf numFmtId="0" fontId="5" fillId="2" borderId="0" xfId="0" applyFont="1" applyFill="1" applyAlignment="1">
      <alignment vertical="center"/>
    </xf>
    <xf numFmtId="0" fontId="5" fillId="0" borderId="88" xfId="0" applyFont="1" applyBorder="1" applyAlignment="1" applyProtection="1">
      <alignment vertical="center"/>
      <protection locked="0"/>
    </xf>
    <xf numFmtId="0" fontId="5" fillId="0" borderId="85" xfId="0" applyFont="1" applyBorder="1" applyAlignment="1" applyProtection="1">
      <alignment vertical="center"/>
      <protection locked="0"/>
    </xf>
    <xf numFmtId="0" fontId="5" fillId="0" borderId="89" xfId="0" applyFont="1" applyBorder="1" applyAlignment="1">
      <alignment horizontal="distributed" vertical="center"/>
    </xf>
    <xf numFmtId="0" fontId="5" fillId="2" borderId="77" xfId="0" applyFont="1" applyFill="1" applyBorder="1" applyAlignment="1">
      <alignment vertical="center"/>
    </xf>
    <xf numFmtId="0" fontId="5" fillId="0" borderId="37" xfId="0" applyFont="1" applyBorder="1" applyAlignment="1">
      <alignment horizontal="center" vertical="center"/>
    </xf>
    <xf numFmtId="0" fontId="5" fillId="2" borderId="81" xfId="0" applyFont="1" applyFill="1" applyBorder="1" applyAlignment="1">
      <alignment vertical="center"/>
    </xf>
    <xf numFmtId="0" fontId="5" fillId="0" borderId="9" xfId="0" applyFont="1" applyBorder="1" applyAlignment="1" applyProtection="1">
      <alignment vertical="center"/>
      <protection locked="0"/>
    </xf>
    <xf numFmtId="0" fontId="5" fillId="2" borderId="9" xfId="0" applyFont="1" applyFill="1" applyBorder="1" applyAlignment="1">
      <alignment vertical="center"/>
    </xf>
    <xf numFmtId="0" fontId="5" fillId="0" borderId="67" xfId="0" applyFont="1" applyBorder="1" applyAlignment="1" applyProtection="1">
      <alignment vertical="center"/>
      <protection locked="0"/>
    </xf>
    <xf numFmtId="0" fontId="5" fillId="0" borderId="11" xfId="0" applyFont="1" applyBorder="1" applyAlignment="1" applyProtection="1">
      <alignment vertical="center"/>
      <protection locked="0"/>
    </xf>
    <xf numFmtId="0" fontId="5" fillId="0" borderId="16" xfId="0" applyFont="1" applyBorder="1" applyAlignment="1" applyProtection="1">
      <alignment vertical="center"/>
      <protection locked="0"/>
    </xf>
    <xf numFmtId="0" fontId="5" fillId="0" borderId="76" xfId="0" applyFont="1" applyBorder="1" applyAlignment="1" applyProtection="1">
      <alignment vertical="center"/>
      <protection locked="0"/>
    </xf>
    <xf numFmtId="0" fontId="5" fillId="0" borderId="90" xfId="0" applyFont="1" applyBorder="1" applyAlignment="1" applyProtection="1">
      <alignment vertical="center"/>
      <protection locked="0"/>
    </xf>
    <xf numFmtId="0" fontId="5" fillId="0" borderId="91" xfId="0" applyFont="1" applyBorder="1" applyAlignment="1" applyProtection="1">
      <alignment vertical="center"/>
      <protection locked="0"/>
    </xf>
    <xf numFmtId="0" fontId="5" fillId="0" borderId="67" xfId="0" applyFont="1" applyBorder="1" applyAlignment="1">
      <alignment horizontal="distributed" vertical="center"/>
    </xf>
    <xf numFmtId="0" fontId="5" fillId="0" borderId="76" xfId="0" applyFont="1" applyBorder="1" applyAlignment="1">
      <alignment horizontal="distributed" vertical="center"/>
    </xf>
    <xf numFmtId="0" fontId="5" fillId="0" borderId="8" xfId="0" applyFont="1" applyBorder="1" applyAlignment="1">
      <alignment horizontal="distributed" vertical="center" wrapText="1"/>
    </xf>
    <xf numFmtId="0" fontId="5" fillId="5" borderId="89" xfId="0" applyFont="1" applyFill="1" applyBorder="1" applyAlignment="1">
      <alignment horizontal="distributed" vertical="center"/>
    </xf>
    <xf numFmtId="0" fontId="5" fillId="0" borderId="32" xfId="0" applyFont="1" applyBorder="1" applyAlignment="1" applyProtection="1">
      <alignment vertical="center"/>
      <protection locked="0"/>
    </xf>
    <xf numFmtId="0" fontId="5" fillId="2" borderId="92" xfId="0" applyFont="1" applyFill="1" applyBorder="1" applyAlignment="1">
      <alignment vertical="center"/>
    </xf>
    <xf numFmtId="0" fontId="5" fillId="0" borderId="86" xfId="0" applyFont="1" applyBorder="1" applyAlignment="1">
      <alignment vertical="center" shrinkToFit="1"/>
    </xf>
    <xf numFmtId="0" fontId="5" fillId="0" borderId="39" xfId="0" applyFont="1" applyBorder="1" applyAlignment="1">
      <alignment vertical="center" shrinkToFit="1"/>
    </xf>
    <xf numFmtId="0" fontId="5" fillId="0" borderId="47" xfId="0" applyFont="1" applyBorder="1" applyAlignment="1">
      <alignment vertical="center" shrinkToFit="1"/>
    </xf>
    <xf numFmtId="0" fontId="5" fillId="0" borderId="71" xfId="0" applyFont="1" applyBorder="1" applyAlignment="1">
      <alignment vertical="center" shrinkToFit="1"/>
    </xf>
    <xf numFmtId="0" fontId="5" fillId="0" borderId="93" xfId="0" applyFont="1" applyBorder="1" applyAlignment="1">
      <alignment horizontal="distributed" vertical="center"/>
    </xf>
    <xf numFmtId="0" fontId="5" fillId="0" borderId="94" xfId="0" applyFont="1" applyBorder="1" applyAlignment="1" applyProtection="1">
      <alignment vertical="center"/>
      <protection locked="0"/>
    </xf>
    <xf numFmtId="0" fontId="5" fillId="0" borderId="95" xfId="0" applyFont="1" applyBorder="1" applyAlignment="1">
      <alignment vertical="center"/>
    </xf>
    <xf numFmtId="0" fontId="5" fillId="2" borderId="94" xfId="0" applyFont="1" applyFill="1" applyBorder="1" applyAlignment="1">
      <alignment vertical="center"/>
    </xf>
    <xf numFmtId="0" fontId="5" fillId="2" borderId="96" xfId="0" applyFont="1" applyFill="1" applyBorder="1" applyAlignment="1">
      <alignment vertical="center"/>
    </xf>
    <xf numFmtId="0" fontId="5" fillId="0" borderId="98" xfId="0" applyFont="1" applyBorder="1" applyAlignment="1" applyProtection="1">
      <alignment vertical="center"/>
      <protection locked="0"/>
    </xf>
    <xf numFmtId="0" fontId="5" fillId="0" borderId="99" xfId="0" applyFont="1" applyBorder="1" applyAlignment="1" applyProtection="1">
      <alignment vertical="center"/>
      <protection locked="0"/>
    </xf>
    <xf numFmtId="0" fontId="5" fillId="0" borderId="1" xfId="0" applyFont="1" applyBorder="1" applyAlignment="1" applyProtection="1">
      <alignment vertical="center"/>
      <protection locked="0"/>
    </xf>
    <xf numFmtId="0" fontId="6" fillId="0" borderId="0" xfId="0" applyFont="1" applyAlignment="1">
      <alignment horizontal="right" vertical="center"/>
    </xf>
    <xf numFmtId="0" fontId="5" fillId="0" borderId="0" xfId="0" applyFont="1" applyAlignment="1">
      <alignment horizontal="right" vertical="center"/>
    </xf>
    <xf numFmtId="0" fontId="5" fillId="0" borderId="0" xfId="0" applyFont="1" applyAlignment="1">
      <alignment horizontal="center" vertical="center"/>
    </xf>
    <xf numFmtId="0" fontId="5" fillId="0" borderId="97" xfId="0" applyFont="1" applyBorder="1" applyAlignment="1">
      <alignment horizontal="center" vertical="center"/>
    </xf>
    <xf numFmtId="0" fontId="5" fillId="0" borderId="99" xfId="0" applyFont="1" applyBorder="1" applyAlignment="1">
      <alignment horizontal="center" vertical="center"/>
    </xf>
    <xf numFmtId="0" fontId="5" fillId="0" borderId="96" xfId="0" applyFont="1" applyBorder="1" applyAlignment="1">
      <alignment horizontal="center" vertical="center"/>
    </xf>
    <xf numFmtId="0" fontId="5" fillId="0" borderId="95" xfId="0" applyFont="1" applyBorder="1" applyAlignment="1">
      <alignment horizontal="center" vertical="center"/>
    </xf>
    <xf numFmtId="0" fontId="5" fillId="0" borderId="94" xfId="0" applyFont="1" applyBorder="1" applyAlignment="1">
      <alignment horizontal="center" vertical="center"/>
    </xf>
    <xf numFmtId="0" fontId="5" fillId="0" borderId="97" xfId="0" applyFont="1" applyBorder="1" applyAlignment="1">
      <alignment vertical="center"/>
    </xf>
    <xf numFmtId="0" fontId="5" fillId="0" borderId="99" xfId="0" applyFont="1" applyBorder="1" applyAlignment="1">
      <alignment vertical="center"/>
    </xf>
    <xf numFmtId="0" fontId="5" fillId="0" borderId="103" xfId="0" applyFont="1" applyBorder="1" applyAlignment="1" applyProtection="1">
      <alignment vertical="center"/>
      <protection locked="0"/>
    </xf>
    <xf numFmtId="0" fontId="5" fillId="0" borderId="104" xfId="0" applyFont="1" applyBorder="1" applyAlignment="1">
      <alignment horizontal="left" vertical="center"/>
    </xf>
    <xf numFmtId="0" fontId="5" fillId="0" borderId="103" xfId="0" applyFont="1" applyBorder="1" applyAlignment="1">
      <alignment vertical="center"/>
    </xf>
    <xf numFmtId="0" fontId="5" fillId="0" borderId="102" xfId="0" applyFont="1" applyBorder="1" applyAlignment="1">
      <alignment horizontal="left" vertical="center"/>
    </xf>
    <xf numFmtId="38" fontId="5" fillId="2" borderId="105" xfId="1" applyFont="1" applyFill="1" applyBorder="1" applyAlignment="1" applyProtection="1">
      <alignment vertical="center"/>
    </xf>
    <xf numFmtId="0" fontId="5" fillId="0" borderId="6" xfId="0" applyFont="1" applyBorder="1" applyAlignment="1">
      <alignment horizontal="left" vertical="center"/>
    </xf>
    <xf numFmtId="0" fontId="5" fillId="0" borderId="29" xfId="0" applyFont="1" applyBorder="1" applyAlignment="1">
      <alignment horizontal="center" vertical="center"/>
    </xf>
    <xf numFmtId="0" fontId="5" fillId="0" borderId="35" xfId="0" applyFont="1" applyBorder="1" applyAlignment="1">
      <alignment horizontal="center" vertical="center"/>
    </xf>
    <xf numFmtId="0" fontId="5" fillId="0" borderId="33" xfId="0" applyFont="1" applyBorder="1" applyAlignment="1">
      <alignment horizontal="left" vertical="center"/>
    </xf>
    <xf numFmtId="0" fontId="5" fillId="0" borderId="35" xfId="0" applyFont="1" applyBorder="1" applyAlignment="1">
      <alignment horizontal="left" vertical="center"/>
    </xf>
    <xf numFmtId="0" fontId="5" fillId="0" borderId="106" xfId="0" applyFont="1" applyBorder="1" applyAlignment="1">
      <alignment vertical="center"/>
    </xf>
    <xf numFmtId="0" fontId="5" fillId="0" borderId="105" xfId="0" applyFont="1" applyBorder="1" applyAlignment="1">
      <alignment horizontal="left" vertical="center"/>
    </xf>
    <xf numFmtId="0" fontId="5" fillId="0" borderId="107" xfId="0" applyFont="1" applyBorder="1" applyAlignment="1">
      <alignment vertical="center"/>
    </xf>
    <xf numFmtId="0" fontId="5" fillId="0" borderId="0" xfId="0" applyFont="1" applyAlignment="1">
      <alignment horizontal="left" vertical="center"/>
    </xf>
    <xf numFmtId="0" fontId="5" fillId="0" borderId="100" xfId="0" applyFont="1" applyBorder="1" applyAlignment="1">
      <alignment horizontal="center" vertical="center"/>
    </xf>
    <xf numFmtId="0" fontId="5" fillId="0" borderId="108" xfId="0" applyFont="1" applyBorder="1" applyAlignment="1">
      <alignment horizontal="center" vertical="center"/>
    </xf>
    <xf numFmtId="0" fontId="5" fillId="0" borderId="109" xfId="0" applyFont="1" applyBorder="1" applyAlignment="1" applyProtection="1">
      <alignment vertical="center"/>
      <protection locked="0"/>
    </xf>
    <xf numFmtId="0" fontId="5" fillId="0" borderId="110" xfId="0" applyFont="1" applyBorder="1" applyAlignment="1">
      <alignment horizontal="left" vertical="center"/>
    </xf>
    <xf numFmtId="0" fontId="5" fillId="0" borderId="108" xfId="0" applyFont="1" applyBorder="1" applyAlignment="1">
      <alignment horizontal="left" vertical="center"/>
    </xf>
    <xf numFmtId="0" fontId="5" fillId="0" borderId="3" xfId="0" applyFont="1" applyBorder="1" applyAlignment="1">
      <alignment horizontal="center" vertical="center"/>
    </xf>
    <xf numFmtId="0" fontId="5" fillId="0" borderId="105" xfId="0" applyFont="1" applyBorder="1" applyAlignment="1">
      <alignment horizontal="center" vertical="center"/>
    </xf>
    <xf numFmtId="0" fontId="5" fillId="0" borderId="103" xfId="0" applyFont="1" applyBorder="1" applyAlignment="1">
      <alignment horizontal="left" vertical="center"/>
    </xf>
    <xf numFmtId="0" fontId="5" fillId="0" borderId="103" xfId="0" applyFont="1" applyBorder="1" applyAlignment="1">
      <alignment horizontal="center" vertical="center"/>
    </xf>
    <xf numFmtId="0" fontId="5" fillId="0" borderId="104" xfId="0" applyFont="1" applyBorder="1" applyAlignment="1">
      <alignment horizontal="center" vertical="center"/>
    </xf>
    <xf numFmtId="0" fontId="5" fillId="0" borderId="112" xfId="0" applyFont="1" applyBorder="1" applyAlignment="1">
      <alignment horizontal="left" vertical="center"/>
    </xf>
    <xf numFmtId="0" fontId="5" fillId="0" borderId="10" xfId="0" applyFont="1" applyBorder="1" applyAlignment="1">
      <alignment horizontal="distributed" vertical="center"/>
    </xf>
    <xf numFmtId="0" fontId="5" fillId="0" borderId="12" xfId="0" applyFont="1" applyBorder="1" applyAlignment="1">
      <alignment horizontal="left" vertical="center"/>
    </xf>
    <xf numFmtId="0" fontId="5" fillId="0" borderId="32" xfId="0" applyFont="1" applyBorder="1" applyAlignment="1">
      <alignment horizontal="left" vertical="center"/>
    </xf>
    <xf numFmtId="0" fontId="5" fillId="0" borderId="81" xfId="0" applyFont="1" applyBorder="1" applyAlignment="1">
      <alignment horizontal="center" vertical="center"/>
    </xf>
    <xf numFmtId="0" fontId="5" fillId="0" borderId="113" xfId="0" applyFont="1" applyBorder="1" applyAlignment="1">
      <alignment horizontal="distributed" vertical="center"/>
    </xf>
    <xf numFmtId="0" fontId="5" fillId="0" borderId="20" xfId="0" applyFont="1" applyBorder="1" applyAlignment="1">
      <alignment horizontal="distributed" vertical="center"/>
    </xf>
    <xf numFmtId="0" fontId="5" fillId="0" borderId="19" xfId="0" applyFont="1" applyBorder="1" applyAlignment="1">
      <alignment horizontal="center" vertical="center"/>
    </xf>
    <xf numFmtId="0" fontId="5" fillId="0" borderId="18" xfId="0" applyFont="1" applyBorder="1" applyAlignment="1">
      <alignment vertical="center"/>
    </xf>
    <xf numFmtId="0" fontId="5" fillId="0" borderId="20" xfId="0" applyFont="1" applyBorder="1" applyAlignment="1">
      <alignment vertical="center"/>
    </xf>
    <xf numFmtId="0" fontId="5" fillId="0" borderId="18" xfId="0" applyFont="1" applyBorder="1" applyAlignment="1">
      <alignment horizontal="left" vertical="center"/>
    </xf>
    <xf numFmtId="0" fontId="5" fillId="0" borderId="18" xfId="0" applyFont="1" applyBorder="1" applyAlignment="1">
      <alignment horizontal="left" vertical="center" wrapText="1"/>
    </xf>
    <xf numFmtId="0" fontId="5" fillId="0" borderId="114" xfId="0" applyFont="1" applyBorder="1" applyAlignment="1">
      <alignment horizontal="distributed" vertical="center"/>
    </xf>
    <xf numFmtId="38" fontId="5" fillId="2" borderId="26" xfId="0" applyNumberFormat="1" applyFont="1" applyFill="1" applyBorder="1" applyAlignment="1" applyProtection="1">
      <alignment vertical="center"/>
      <protection locked="0"/>
    </xf>
    <xf numFmtId="0" fontId="5" fillId="0" borderId="115" xfId="0" applyFont="1" applyBorder="1" applyAlignment="1" applyProtection="1">
      <alignment vertical="center"/>
      <protection locked="0"/>
    </xf>
    <xf numFmtId="0" fontId="5" fillId="0" borderId="116" xfId="0" applyFont="1" applyBorder="1" applyAlignment="1" applyProtection="1">
      <alignment vertical="center"/>
      <protection locked="0"/>
    </xf>
    <xf numFmtId="0" fontId="5" fillId="0" borderId="116" xfId="0" applyFont="1" applyBorder="1" applyAlignment="1" applyProtection="1">
      <alignment horizontal="left" vertical="center"/>
      <protection locked="0"/>
    </xf>
    <xf numFmtId="0" fontId="5" fillId="3" borderId="92" xfId="0" applyFont="1" applyFill="1" applyBorder="1" applyAlignment="1">
      <alignment vertical="center"/>
    </xf>
    <xf numFmtId="0" fontId="5" fillId="0" borderId="92" xfId="0" applyFont="1" applyBorder="1" applyAlignment="1">
      <alignment vertical="center"/>
    </xf>
    <xf numFmtId="0" fontId="5" fillId="0" borderId="92" xfId="0" applyFont="1" applyBorder="1" applyAlignment="1" applyProtection="1">
      <alignment vertical="center"/>
      <protection locked="0"/>
    </xf>
    <xf numFmtId="0" fontId="5" fillId="0" borderId="117" xfId="0" applyFont="1" applyBorder="1" applyAlignment="1" applyProtection="1">
      <alignment vertical="center"/>
      <protection locked="0"/>
    </xf>
    <xf numFmtId="0" fontId="5" fillId="3" borderId="86" xfId="0" applyFont="1" applyFill="1" applyBorder="1" applyAlignment="1">
      <alignment vertical="center"/>
    </xf>
    <xf numFmtId="0" fontId="5" fillId="0" borderId="86" xfId="0" applyFont="1" applyBorder="1" applyAlignment="1">
      <alignment vertical="center"/>
    </xf>
    <xf numFmtId="0" fontId="5" fillId="0" borderId="118" xfId="0" applyFont="1" applyBorder="1" applyAlignment="1" applyProtection="1">
      <alignment vertical="center"/>
      <protection locked="0"/>
    </xf>
    <xf numFmtId="0" fontId="5" fillId="0" borderId="85" xfId="0" applyFont="1" applyBorder="1" applyAlignment="1">
      <alignment vertical="center"/>
    </xf>
    <xf numFmtId="0" fontId="5" fillId="0" borderId="119" xfId="0" applyFont="1" applyBorder="1" applyAlignment="1" applyProtection="1">
      <alignment vertical="center"/>
      <protection locked="0"/>
    </xf>
    <xf numFmtId="0" fontId="5" fillId="0" borderId="88" xfId="0" applyFont="1" applyBorder="1" applyAlignment="1">
      <alignment vertical="center"/>
    </xf>
    <xf numFmtId="0" fontId="5" fillId="0" borderId="120" xfId="0" applyFont="1" applyBorder="1" applyAlignment="1" applyProtection="1">
      <alignment vertical="center"/>
      <protection locked="0"/>
    </xf>
    <xf numFmtId="0" fontId="5" fillId="0" borderId="87" xfId="0" applyFont="1" applyBorder="1" applyAlignment="1">
      <alignment vertical="center"/>
    </xf>
    <xf numFmtId="0" fontId="5" fillId="0" borderId="121" xfId="0" applyFont="1" applyBorder="1" applyAlignment="1" applyProtection="1">
      <alignment vertical="center"/>
      <protection locked="0"/>
    </xf>
    <xf numFmtId="0" fontId="5" fillId="0" borderId="118" xfId="0" applyFont="1" applyBorder="1" applyAlignment="1" applyProtection="1">
      <alignment horizontal="left" vertical="center"/>
      <protection locked="0"/>
    </xf>
    <xf numFmtId="0" fontId="5" fillId="0" borderId="84" xfId="0" applyFont="1" applyBorder="1" applyAlignment="1">
      <alignment vertical="center" wrapText="1"/>
    </xf>
    <xf numFmtId="0" fontId="5" fillId="0" borderId="119" xfId="0" applyFont="1" applyBorder="1" applyAlignment="1" applyProtection="1">
      <alignment vertical="center" wrapText="1"/>
      <protection locked="0"/>
    </xf>
    <xf numFmtId="0" fontId="5" fillId="0" borderId="117" xfId="0" applyFont="1" applyBorder="1" applyAlignment="1" applyProtection="1">
      <alignment horizontal="left" vertical="center"/>
      <protection locked="0"/>
    </xf>
    <xf numFmtId="0" fontId="5" fillId="0" borderId="120" xfId="0" applyFont="1" applyBorder="1" applyAlignment="1" applyProtection="1">
      <alignment horizontal="left" vertical="center"/>
      <protection locked="0"/>
    </xf>
    <xf numFmtId="0" fontId="5" fillId="0" borderId="116" xfId="0" applyFont="1" applyBorder="1" applyAlignment="1" applyProtection="1">
      <alignment vertical="center" wrapText="1"/>
      <protection locked="0"/>
    </xf>
    <xf numFmtId="0" fontId="5" fillId="0" borderId="13" xfId="0" applyFont="1" applyBorder="1" applyAlignment="1" applyProtection="1">
      <alignment vertical="center"/>
      <protection locked="0"/>
    </xf>
    <xf numFmtId="0" fontId="5" fillId="0" borderId="15" xfId="0" applyFont="1" applyBorder="1" applyAlignment="1" applyProtection="1">
      <alignment vertical="center" wrapText="1"/>
      <protection locked="0"/>
    </xf>
    <xf numFmtId="0" fontId="5" fillId="0" borderId="117" xfId="0" applyFont="1" applyBorder="1" applyAlignment="1" applyProtection="1">
      <alignment vertical="center" wrapText="1"/>
      <protection locked="0"/>
    </xf>
    <xf numFmtId="0" fontId="5" fillId="0" borderId="0" xfId="0" applyFont="1" applyAlignment="1" applyProtection="1">
      <alignment vertical="center"/>
      <protection locked="0"/>
    </xf>
    <xf numFmtId="0" fontId="5" fillId="0" borderId="113" xfId="0" applyFont="1" applyBorder="1" applyAlignment="1" applyProtection="1">
      <alignment vertical="center" wrapText="1"/>
      <protection locked="0"/>
    </xf>
    <xf numFmtId="0" fontId="5" fillId="0" borderId="121" xfId="0" applyFont="1" applyBorder="1" applyAlignment="1" applyProtection="1">
      <alignment vertical="center" wrapText="1"/>
      <protection locked="0"/>
    </xf>
    <xf numFmtId="0" fontId="5" fillId="0" borderId="123" xfId="0" applyFont="1" applyBorder="1" applyAlignment="1">
      <alignment vertical="center" shrinkToFit="1"/>
    </xf>
    <xf numFmtId="0" fontId="5" fillId="0" borderId="124" xfId="0" applyFont="1" applyBorder="1" applyAlignment="1">
      <alignment horizontal="center" vertical="center"/>
    </xf>
    <xf numFmtId="0" fontId="5" fillId="0" borderId="111" xfId="0" applyFont="1" applyBorder="1" applyAlignment="1" applyProtection="1">
      <alignment vertical="center"/>
      <protection locked="0"/>
    </xf>
    <xf numFmtId="0" fontId="5" fillId="0" borderId="109" xfId="0" applyFont="1" applyBorder="1" applyAlignment="1">
      <alignment vertical="center"/>
    </xf>
    <xf numFmtId="0" fontId="5" fillId="0" borderId="110" xfId="0" applyFont="1" applyBorder="1" applyAlignment="1">
      <alignment vertical="center"/>
    </xf>
    <xf numFmtId="0" fontId="5" fillId="0" borderId="125" xfId="0" applyFont="1" applyBorder="1" applyAlignment="1" applyProtection="1">
      <alignment vertical="center" wrapText="1"/>
      <protection locked="0"/>
    </xf>
    <xf numFmtId="0" fontId="8" fillId="0" borderId="0" xfId="0" applyFont="1" applyAlignment="1">
      <alignment vertical="center"/>
    </xf>
    <xf numFmtId="0" fontId="5" fillId="0" borderId="0" xfId="0" applyFont="1" applyAlignment="1">
      <alignment vertical="center" wrapText="1"/>
    </xf>
    <xf numFmtId="0" fontId="9" fillId="0" borderId="0" xfId="0" applyFont="1" applyAlignment="1">
      <alignment vertical="center"/>
    </xf>
    <xf numFmtId="0" fontId="9" fillId="0" borderId="0" xfId="0" applyFont="1" applyAlignment="1">
      <alignment horizontal="center" vertical="center"/>
    </xf>
    <xf numFmtId="0" fontId="10" fillId="0" borderId="0" xfId="0" applyFont="1" applyAlignment="1">
      <alignment horizontal="right" vertical="center"/>
    </xf>
    <xf numFmtId="0" fontId="9" fillId="0" borderId="0" xfId="0" applyFont="1" applyAlignment="1">
      <alignment horizontal="right" vertical="center"/>
    </xf>
    <xf numFmtId="0" fontId="9" fillId="0" borderId="0" xfId="0" applyFont="1" applyAlignment="1" applyProtection="1">
      <alignment vertical="center"/>
      <protection locked="0"/>
    </xf>
    <xf numFmtId="0" fontId="9" fillId="0" borderId="0" xfId="0" applyFont="1" applyAlignment="1">
      <alignment horizontal="left" vertical="center"/>
    </xf>
    <xf numFmtId="0" fontId="11" fillId="0" borderId="0" xfId="0" applyFont="1" applyAlignment="1">
      <alignment vertical="center"/>
    </xf>
    <xf numFmtId="0" fontId="5" fillId="0" borderId="129" xfId="0" applyFont="1" applyBorder="1" applyAlignment="1">
      <alignment horizontal="left" vertical="center"/>
    </xf>
    <xf numFmtId="0" fontId="5" fillId="0" borderId="18" xfId="0" applyFont="1" applyBorder="1" applyAlignment="1">
      <alignment vertical="top" wrapText="1"/>
    </xf>
    <xf numFmtId="0" fontId="5" fillId="0" borderId="67" xfId="0" applyFont="1" applyBorder="1" applyAlignment="1">
      <alignment horizontal="center" vertical="center" textRotation="255" wrapText="1" shrinkToFit="1"/>
    </xf>
    <xf numFmtId="0" fontId="9" fillId="0" borderId="96" xfId="0" applyFont="1" applyBorder="1" applyAlignment="1">
      <alignment horizontal="center" vertical="center"/>
    </xf>
    <xf numFmtId="0" fontId="9" fillId="0" borderId="99" xfId="0" applyFont="1" applyBorder="1" applyAlignment="1">
      <alignment horizontal="center" vertical="center"/>
    </xf>
    <xf numFmtId="0" fontId="5" fillId="0" borderId="8" xfId="0" applyFont="1" applyBorder="1" applyAlignment="1">
      <alignment horizontal="distributed" vertical="center"/>
    </xf>
    <xf numFmtId="0" fontId="5" fillId="0" borderId="38" xfId="0" applyFont="1" applyBorder="1" applyAlignment="1">
      <alignment horizontal="distributed" vertical="center"/>
    </xf>
    <xf numFmtId="0" fontId="5" fillId="0" borderId="129" xfId="0" applyFont="1" applyBorder="1" applyAlignment="1" applyProtection="1">
      <alignment vertical="center"/>
      <protection locked="0"/>
    </xf>
    <xf numFmtId="0" fontId="5" fillId="0" borderId="0" xfId="0" applyFont="1" applyAlignment="1">
      <alignment vertical="center"/>
    </xf>
    <xf numFmtId="0" fontId="5" fillId="2" borderId="130" xfId="0" applyFont="1" applyFill="1" applyBorder="1" applyAlignment="1">
      <alignment vertical="center"/>
    </xf>
    <xf numFmtId="0" fontId="5" fillId="2" borderId="70" xfId="0" applyFont="1" applyFill="1" applyBorder="1" applyAlignment="1">
      <alignment vertical="center"/>
    </xf>
    <xf numFmtId="0" fontId="5" fillId="0" borderId="33" xfId="0" applyFont="1" applyBorder="1" applyAlignment="1">
      <alignment vertical="center"/>
    </xf>
    <xf numFmtId="0" fontId="5" fillId="0" borderId="0" xfId="0" applyFont="1" applyAlignment="1">
      <alignment vertical="center"/>
    </xf>
    <xf numFmtId="0" fontId="5" fillId="11" borderId="5" xfId="0" applyFont="1" applyFill="1" applyBorder="1" applyAlignment="1">
      <alignment horizontal="center" vertical="center"/>
    </xf>
    <xf numFmtId="0" fontId="5" fillId="11" borderId="10" xfId="0" applyFont="1" applyFill="1" applyBorder="1" applyAlignment="1">
      <alignment horizontal="center" vertical="center" wrapText="1"/>
    </xf>
    <xf numFmtId="0" fontId="5" fillId="11" borderId="20" xfId="0" applyFont="1" applyFill="1" applyBorder="1" applyAlignment="1">
      <alignment horizontal="center" vertical="center"/>
    </xf>
    <xf numFmtId="0" fontId="5" fillId="0" borderId="49" xfId="0" applyFont="1" applyBorder="1" applyAlignment="1">
      <alignment vertical="center"/>
    </xf>
    <xf numFmtId="0" fontId="5" fillId="0" borderId="8" xfId="0" applyFont="1" applyBorder="1" applyAlignment="1">
      <alignment horizontal="distributed" vertical="center"/>
    </xf>
    <xf numFmtId="0" fontId="5" fillId="0" borderId="48" xfId="0" applyFont="1" applyBorder="1" applyAlignment="1" applyProtection="1">
      <alignment vertical="center"/>
      <protection locked="0"/>
    </xf>
    <xf numFmtId="0" fontId="5" fillId="0" borderId="38" xfId="0" applyFont="1" applyBorder="1" applyAlignment="1">
      <alignment horizontal="distributed" vertical="center"/>
    </xf>
    <xf numFmtId="0" fontId="5" fillId="0" borderId="14" xfId="0" applyFont="1" applyBorder="1" applyAlignment="1">
      <alignment vertical="center"/>
    </xf>
    <xf numFmtId="0" fontId="5" fillId="0" borderId="12" xfId="0" applyFont="1" applyBorder="1" applyAlignment="1">
      <alignment horizontal="center" vertical="center" wrapText="1"/>
    </xf>
    <xf numFmtId="0" fontId="5" fillId="0" borderId="32" xfId="0" applyFont="1" applyBorder="1" applyAlignment="1">
      <alignment vertical="center"/>
    </xf>
    <xf numFmtId="0" fontId="5" fillId="0" borderId="33" xfId="0" applyFont="1" applyBorder="1" applyAlignment="1">
      <alignment vertical="center"/>
    </xf>
    <xf numFmtId="0" fontId="5" fillId="0" borderId="27" xfId="0" applyFont="1" applyBorder="1" applyAlignment="1">
      <alignment vertical="center"/>
    </xf>
    <xf numFmtId="0" fontId="5" fillId="2" borderId="92" xfId="0" applyFont="1" applyFill="1" applyBorder="1" applyAlignment="1">
      <alignment vertical="center"/>
    </xf>
    <xf numFmtId="0" fontId="5" fillId="0" borderId="58" xfId="0" applyFont="1" applyBorder="1" applyAlignment="1" applyProtection="1">
      <alignment vertical="center"/>
      <protection locked="0"/>
    </xf>
    <xf numFmtId="0" fontId="5" fillId="0" borderId="0" xfId="0" applyFont="1" applyAlignment="1">
      <alignment vertical="center"/>
    </xf>
    <xf numFmtId="0" fontId="5" fillId="0" borderId="9" xfId="0" applyFont="1" applyBorder="1" applyAlignment="1">
      <alignment horizontal="center" vertical="center" wrapText="1"/>
    </xf>
    <xf numFmtId="0" fontId="0" fillId="0" borderId="9" xfId="0" applyBorder="1" applyAlignment="1">
      <alignment vertical="center" wrapText="1"/>
    </xf>
    <xf numFmtId="0" fontId="5" fillId="0" borderId="131" xfId="0" applyFont="1" applyBorder="1" applyAlignment="1" applyProtection="1">
      <alignment vertical="center"/>
      <protection locked="0"/>
    </xf>
    <xf numFmtId="0" fontId="5" fillId="0" borderId="132" xfId="0" applyFont="1" applyBorder="1" applyAlignment="1" applyProtection="1">
      <alignment vertical="center"/>
      <protection locked="0"/>
    </xf>
    <xf numFmtId="0" fontId="5" fillId="0" borderId="40" xfId="0" applyFont="1" applyBorder="1" applyAlignment="1">
      <alignment vertical="center"/>
    </xf>
    <xf numFmtId="0" fontId="5" fillId="0" borderId="0" xfId="0" applyFont="1" applyAlignment="1">
      <alignment vertical="center"/>
    </xf>
    <xf numFmtId="0" fontId="5" fillId="0" borderId="40" xfId="0" applyFont="1" applyBorder="1" applyAlignment="1">
      <alignment vertical="center"/>
    </xf>
    <xf numFmtId="0" fontId="5" fillId="0" borderId="49" xfId="0" applyFont="1" applyBorder="1" applyAlignment="1">
      <alignment vertical="center"/>
    </xf>
    <xf numFmtId="0" fontId="5" fillId="0" borderId="79" xfId="0" applyFont="1" applyBorder="1" applyAlignment="1">
      <alignment vertical="center"/>
    </xf>
    <xf numFmtId="0" fontId="5" fillId="0" borderId="14" xfId="0" applyFont="1" applyBorder="1" applyAlignment="1">
      <alignment vertical="center"/>
    </xf>
    <xf numFmtId="0" fontId="5" fillId="0" borderId="102" xfId="0" applyFont="1" applyBorder="1" applyAlignment="1">
      <alignment horizontal="center" vertical="center"/>
    </xf>
    <xf numFmtId="0" fontId="5" fillId="0" borderId="32" xfId="0" applyFont="1" applyBorder="1" applyAlignment="1">
      <alignment vertical="center"/>
    </xf>
    <xf numFmtId="0" fontId="5" fillId="0" borderId="33" xfId="0" applyFont="1" applyBorder="1" applyAlignment="1">
      <alignment vertical="center"/>
    </xf>
    <xf numFmtId="0" fontId="5" fillId="0" borderId="25" xfId="0" applyFont="1" applyBorder="1" applyAlignment="1">
      <alignment vertical="center"/>
    </xf>
    <xf numFmtId="0" fontId="5" fillId="2" borderId="92" xfId="0" applyFont="1" applyFill="1" applyBorder="1" applyAlignment="1">
      <alignment vertical="center"/>
    </xf>
    <xf numFmtId="0" fontId="5" fillId="2" borderId="86" xfId="0" applyFont="1" applyFill="1" applyBorder="1" applyAlignment="1">
      <alignment vertical="center"/>
    </xf>
    <xf numFmtId="0" fontId="5" fillId="2" borderId="87" xfId="0" applyFont="1" applyFill="1" applyBorder="1" applyAlignment="1">
      <alignment vertical="center"/>
    </xf>
    <xf numFmtId="0" fontId="5" fillId="0" borderId="10" xfId="0" applyFont="1" applyBorder="1" applyAlignment="1">
      <alignment vertical="center"/>
    </xf>
    <xf numFmtId="0" fontId="5" fillId="2" borderId="41" xfId="0" applyFont="1" applyFill="1" applyBorder="1" applyAlignment="1">
      <alignment vertical="center"/>
    </xf>
    <xf numFmtId="0" fontId="5" fillId="2" borderId="50" xfId="0" applyFont="1" applyFill="1" applyBorder="1" applyAlignment="1">
      <alignment vertical="center"/>
    </xf>
    <xf numFmtId="0" fontId="5" fillId="0" borderId="0" xfId="0" applyFont="1" applyAlignment="1">
      <alignment vertical="center"/>
    </xf>
    <xf numFmtId="0" fontId="5" fillId="0" borderId="49" xfId="0" applyFont="1" applyBorder="1" applyAlignment="1">
      <alignment vertical="center"/>
    </xf>
    <xf numFmtId="0" fontId="5" fillId="0" borderId="48" xfId="0" applyFont="1" applyBorder="1" applyAlignment="1" applyProtection="1">
      <alignment vertical="center"/>
      <protection locked="0"/>
    </xf>
    <xf numFmtId="0" fontId="5" fillId="0" borderId="79" xfId="0" applyFont="1" applyBorder="1" applyAlignment="1">
      <alignment vertical="center"/>
    </xf>
    <xf numFmtId="0" fontId="5" fillId="0" borderId="41" xfId="0" applyFont="1" applyBorder="1" applyAlignment="1" applyProtection="1">
      <alignment vertical="center"/>
      <protection locked="0"/>
    </xf>
    <xf numFmtId="0" fontId="5" fillId="0" borderId="58" xfId="0" applyFont="1" applyBorder="1" applyAlignment="1" applyProtection="1">
      <alignment vertical="center"/>
      <protection locked="0"/>
    </xf>
    <xf numFmtId="0" fontId="5" fillId="0" borderId="10" xfId="0" applyFont="1" applyBorder="1" applyAlignment="1">
      <alignment vertical="center"/>
    </xf>
    <xf numFmtId="0" fontId="5" fillId="2" borderId="41" xfId="0" applyFont="1" applyFill="1" applyBorder="1" applyAlignment="1">
      <alignment vertical="center"/>
    </xf>
    <xf numFmtId="0" fontId="5" fillId="0" borderId="14" xfId="0" applyFont="1" applyBorder="1" applyAlignment="1">
      <alignment vertical="center"/>
    </xf>
    <xf numFmtId="0" fontId="5" fillId="0" borderId="50" xfId="0" applyFont="1" applyBorder="1" applyAlignment="1" applyProtection="1">
      <alignment vertical="center"/>
      <protection locked="0"/>
    </xf>
    <xf numFmtId="0" fontId="5" fillId="0" borderId="33" xfId="0" applyFont="1" applyBorder="1" applyAlignment="1">
      <alignment vertical="center"/>
    </xf>
    <xf numFmtId="0" fontId="5" fillId="12" borderId="41" xfId="0" applyFont="1" applyFill="1" applyBorder="1" applyAlignment="1">
      <alignment vertical="center"/>
    </xf>
    <xf numFmtId="0" fontId="5" fillId="12" borderId="50" xfId="0" applyFont="1" applyFill="1" applyBorder="1" applyAlignment="1">
      <alignment vertical="center"/>
    </xf>
    <xf numFmtId="0" fontId="5" fillId="11" borderId="105" xfId="0" applyFont="1" applyFill="1" applyBorder="1" applyAlignment="1">
      <alignment vertical="center"/>
    </xf>
    <xf numFmtId="0" fontId="5" fillId="11" borderId="0" xfId="0" applyFont="1" applyFill="1" applyBorder="1" applyAlignment="1">
      <alignment horizontal="center" vertical="center" wrapText="1"/>
    </xf>
    <xf numFmtId="0" fontId="5" fillId="11" borderId="19" xfId="0" applyFont="1" applyFill="1" applyBorder="1" applyAlignment="1">
      <alignment horizontal="center" vertical="center"/>
    </xf>
    <xf numFmtId="0" fontId="5" fillId="2" borderId="129" xfId="0" applyFont="1" applyFill="1" applyBorder="1" applyAlignment="1">
      <alignment vertical="center"/>
    </xf>
    <xf numFmtId="0" fontId="5" fillId="0" borderId="104" xfId="0" applyFont="1" applyBorder="1" applyAlignment="1">
      <alignment vertical="center"/>
    </xf>
    <xf numFmtId="0" fontId="5" fillId="0" borderId="133" xfId="0" applyFont="1" applyBorder="1" applyAlignment="1">
      <alignment vertical="center"/>
    </xf>
    <xf numFmtId="0" fontId="5" fillId="0" borderId="134" xfId="0" applyFont="1" applyBorder="1" applyAlignment="1">
      <alignment vertical="center"/>
    </xf>
    <xf numFmtId="0" fontId="5" fillId="0" borderId="8" xfId="0" applyFont="1" applyBorder="1" applyAlignment="1">
      <alignment horizontal="right" vertical="center"/>
    </xf>
    <xf numFmtId="0" fontId="5" fillId="0" borderId="120" xfId="0" applyFont="1" applyBorder="1" applyAlignment="1" applyProtection="1">
      <alignment vertical="center" wrapText="1"/>
      <protection locked="0"/>
    </xf>
    <xf numFmtId="0" fontId="5" fillId="0" borderId="118" xfId="0" applyFont="1" applyBorder="1" applyAlignment="1" applyProtection="1">
      <alignment vertical="center" wrapText="1"/>
      <protection locked="0"/>
    </xf>
    <xf numFmtId="0" fontId="5" fillId="0" borderId="12" xfId="0" applyFont="1" applyBorder="1" applyAlignment="1" applyProtection="1">
      <alignment vertical="center"/>
      <protection locked="0"/>
    </xf>
    <xf numFmtId="0" fontId="5" fillId="0" borderId="9" xfId="0" applyFont="1" applyBorder="1" applyAlignment="1" applyProtection="1">
      <alignment vertical="center"/>
      <protection locked="0"/>
    </xf>
    <xf numFmtId="0" fontId="5" fillId="0" borderId="40" xfId="0" applyFont="1" applyBorder="1" applyAlignment="1">
      <alignment vertical="center"/>
    </xf>
    <xf numFmtId="0" fontId="5" fillId="0" borderId="10" xfId="0" applyFont="1" applyBorder="1" applyAlignment="1">
      <alignment vertical="center"/>
    </xf>
    <xf numFmtId="0" fontId="5" fillId="0" borderId="49" xfId="0" applyFont="1" applyBorder="1" applyAlignment="1">
      <alignment vertical="center"/>
    </xf>
    <xf numFmtId="0" fontId="5" fillId="0" borderId="8" xfId="0" applyFont="1" applyBorder="1" applyAlignment="1">
      <alignment horizontal="distributed" vertical="center"/>
    </xf>
    <xf numFmtId="0" fontId="5" fillId="0" borderId="48" xfId="0" applyFont="1" applyBorder="1" applyAlignment="1" applyProtection="1">
      <alignment vertical="center"/>
      <protection locked="0"/>
    </xf>
    <xf numFmtId="0" fontId="5" fillId="0" borderId="41" xfId="0" applyFont="1" applyBorder="1" applyAlignment="1" applyProtection="1">
      <alignment vertical="center"/>
      <protection locked="0"/>
    </xf>
    <xf numFmtId="0" fontId="5" fillId="0" borderId="50" xfId="0" applyFont="1" applyBorder="1" applyAlignment="1" applyProtection="1">
      <alignment vertical="center"/>
      <protection locked="0"/>
    </xf>
    <xf numFmtId="0" fontId="5" fillId="0" borderId="79" xfId="0" applyFont="1" applyBorder="1" applyAlignment="1">
      <alignment vertical="center"/>
    </xf>
    <xf numFmtId="0" fontId="5" fillId="0" borderId="67" xfId="0" applyFont="1" applyBorder="1" applyAlignment="1">
      <alignment horizontal="center" vertical="center" textRotation="255"/>
    </xf>
    <xf numFmtId="0" fontId="5" fillId="0" borderId="32" xfId="0" applyFont="1" applyBorder="1" applyAlignment="1">
      <alignment vertical="center"/>
    </xf>
    <xf numFmtId="0" fontId="5" fillId="0" borderId="33" xfId="0" applyFont="1" applyBorder="1" applyAlignment="1">
      <alignment vertical="center"/>
    </xf>
    <xf numFmtId="0" fontId="5" fillId="0" borderId="32" xfId="0" applyFont="1" applyFill="1" applyBorder="1" applyAlignment="1">
      <alignment vertical="center"/>
    </xf>
    <xf numFmtId="0" fontId="5" fillId="2" borderId="41" xfId="0" applyFont="1" applyFill="1" applyBorder="1" applyAlignment="1">
      <alignment vertical="center"/>
    </xf>
    <xf numFmtId="0" fontId="5" fillId="2" borderId="50" xfId="0" applyFont="1" applyFill="1" applyBorder="1" applyAlignment="1">
      <alignment vertical="center"/>
    </xf>
    <xf numFmtId="0" fontId="5" fillId="0" borderId="58" xfId="0" applyFont="1" applyBorder="1" applyAlignment="1" applyProtection="1">
      <alignment vertical="center"/>
      <protection locked="0"/>
    </xf>
    <xf numFmtId="0" fontId="5" fillId="0" borderId="0" xfId="0" applyFont="1" applyAlignment="1">
      <alignment vertical="center"/>
    </xf>
    <xf numFmtId="0" fontId="5" fillId="2" borderId="92" xfId="0" applyFont="1" applyFill="1" applyBorder="1" applyAlignment="1">
      <alignment vertical="center"/>
    </xf>
    <xf numFmtId="0" fontId="5" fillId="2" borderId="86" xfId="0" applyFont="1" applyFill="1" applyBorder="1" applyAlignment="1">
      <alignment vertical="center"/>
    </xf>
    <xf numFmtId="0" fontId="5" fillId="6" borderId="82" xfId="0" applyFont="1" applyFill="1" applyBorder="1" applyAlignment="1">
      <alignment horizontal="left" vertical="center" wrapText="1"/>
    </xf>
    <xf numFmtId="0" fontId="5" fillId="6" borderId="67" xfId="0" applyFont="1" applyFill="1" applyBorder="1" applyAlignment="1">
      <alignment horizontal="left" vertical="center" wrapText="1"/>
    </xf>
    <xf numFmtId="0" fontId="5" fillId="6" borderId="76" xfId="0" applyFont="1" applyFill="1" applyBorder="1" applyAlignment="1">
      <alignment horizontal="left" vertical="center" wrapText="1"/>
    </xf>
    <xf numFmtId="0" fontId="5" fillId="2" borderId="70" xfId="0" applyFont="1" applyFill="1" applyBorder="1" applyAlignment="1">
      <alignment vertical="center"/>
    </xf>
    <xf numFmtId="0" fontId="0" fillId="0" borderId="67" xfId="0" applyBorder="1" applyAlignment="1">
      <alignment horizontal="center" vertical="center" textRotation="255" shrinkToFit="1"/>
    </xf>
    <xf numFmtId="0" fontId="5" fillId="14" borderId="4" xfId="0" applyFont="1" applyFill="1" applyBorder="1" applyAlignment="1">
      <alignment vertical="center"/>
    </xf>
    <xf numFmtId="0" fontId="5" fillId="14" borderId="5" xfId="0" applyFont="1" applyFill="1" applyBorder="1" applyAlignment="1">
      <alignment horizontal="center" vertical="center"/>
    </xf>
    <xf numFmtId="0" fontId="5" fillId="14" borderId="10" xfId="0" applyFont="1" applyFill="1" applyBorder="1" applyAlignment="1">
      <alignment horizontal="center" vertical="center" wrapText="1"/>
    </xf>
    <xf numFmtId="0" fontId="5" fillId="14" borderId="20" xfId="0" applyFont="1" applyFill="1" applyBorder="1" applyAlignment="1">
      <alignment horizontal="center" vertical="center"/>
    </xf>
    <xf numFmtId="0" fontId="5" fillId="8" borderId="5" xfId="0" applyFont="1" applyFill="1" applyBorder="1" applyAlignment="1">
      <alignment horizontal="center" vertical="center"/>
    </xf>
    <xf numFmtId="0" fontId="5" fillId="8" borderId="4" xfId="0" applyFont="1" applyFill="1" applyBorder="1" applyAlignment="1">
      <alignment horizontal="left" vertical="center"/>
    </xf>
    <xf numFmtId="0" fontId="5" fillId="8" borderId="10" xfId="0" applyFont="1" applyFill="1" applyBorder="1" applyAlignment="1">
      <alignment horizontal="center" vertical="center" wrapText="1"/>
    </xf>
    <xf numFmtId="0" fontId="5" fillId="8" borderId="20" xfId="0" applyFont="1" applyFill="1" applyBorder="1" applyAlignment="1">
      <alignment horizontal="center" vertical="center"/>
    </xf>
    <xf numFmtId="0" fontId="5" fillId="2" borderId="41" xfId="0" applyFont="1" applyFill="1" applyBorder="1" applyAlignment="1">
      <alignment vertical="center"/>
    </xf>
    <xf numFmtId="0" fontId="5" fillId="2" borderId="50" xfId="0" applyFont="1" applyFill="1" applyBorder="1" applyAlignment="1">
      <alignment vertical="center"/>
    </xf>
    <xf numFmtId="0" fontId="5" fillId="0" borderId="33" xfId="0" applyFont="1" applyBorder="1" applyAlignment="1">
      <alignment vertical="center"/>
    </xf>
    <xf numFmtId="0" fontId="5" fillId="0" borderId="9" xfId="0" applyFont="1" applyBorder="1" applyAlignment="1">
      <alignment horizontal="center" vertical="center" textRotation="255" shrinkToFit="1"/>
    </xf>
    <xf numFmtId="0" fontId="0" fillId="0" borderId="77" xfId="0" applyBorder="1" applyAlignment="1">
      <alignment horizontal="left" vertical="center"/>
    </xf>
    <xf numFmtId="0" fontId="5" fillId="0" borderId="12"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67" xfId="0" applyFont="1" applyFill="1" applyBorder="1" applyAlignment="1">
      <alignment horizontal="left" vertical="center" wrapText="1"/>
    </xf>
    <xf numFmtId="0" fontId="5" fillId="0" borderId="76" xfId="0" applyFont="1" applyFill="1" applyBorder="1" applyAlignment="1">
      <alignment horizontal="left" vertical="center" wrapText="1"/>
    </xf>
    <xf numFmtId="0" fontId="5" fillId="0" borderId="81" xfId="0" applyFont="1" applyFill="1" applyBorder="1" applyAlignment="1">
      <alignment vertical="center"/>
    </xf>
    <xf numFmtId="0" fontId="5" fillId="0" borderId="40" xfId="0" applyFont="1" applyBorder="1" applyAlignment="1">
      <alignment vertical="center"/>
    </xf>
    <xf numFmtId="0" fontId="5" fillId="0" borderId="48" xfId="0" applyFont="1" applyBorder="1" applyAlignment="1" applyProtection="1">
      <alignment vertical="center"/>
      <protection locked="0"/>
    </xf>
    <xf numFmtId="0" fontId="5" fillId="0" borderId="49" xfId="0" applyFont="1" applyBorder="1" applyAlignment="1">
      <alignment vertical="center"/>
    </xf>
    <xf numFmtId="0" fontId="5" fillId="2" borderId="12" xfId="0" applyFont="1" applyFill="1" applyBorder="1" applyAlignment="1">
      <alignment vertical="center"/>
    </xf>
    <xf numFmtId="0" fontId="5" fillId="0" borderId="77" xfId="0" applyFont="1" applyBorder="1" applyAlignment="1" applyProtection="1">
      <alignment vertical="center"/>
      <protection locked="0"/>
    </xf>
    <xf numFmtId="0" fontId="5" fillId="0" borderId="14" xfId="0" applyFont="1" applyBorder="1" applyAlignment="1">
      <alignment vertical="center"/>
    </xf>
    <xf numFmtId="0" fontId="5" fillId="0" borderId="41" xfId="0" applyFont="1" applyBorder="1" applyAlignment="1" applyProtection="1">
      <alignment vertical="center"/>
      <protection locked="0"/>
    </xf>
    <xf numFmtId="0" fontId="5" fillId="0" borderId="33" xfId="0" applyFont="1" applyBorder="1" applyAlignment="1">
      <alignment vertical="center"/>
    </xf>
    <xf numFmtId="0" fontId="5" fillId="2" borderId="41" xfId="0" applyFont="1" applyFill="1" applyBorder="1" applyAlignment="1">
      <alignment vertical="center"/>
    </xf>
    <xf numFmtId="0" fontId="5" fillId="2" borderId="50" xfId="0" applyFont="1" applyFill="1" applyBorder="1" applyAlignment="1">
      <alignment vertical="center"/>
    </xf>
    <xf numFmtId="0" fontId="5" fillId="0" borderId="13" xfId="0" applyFont="1" applyBorder="1" applyAlignment="1">
      <alignment vertical="center"/>
    </xf>
    <xf numFmtId="0" fontId="5" fillId="2" borderId="70" xfId="0" applyFont="1" applyFill="1" applyBorder="1" applyAlignment="1">
      <alignment vertical="center"/>
    </xf>
    <xf numFmtId="0" fontId="5" fillId="2" borderId="77" xfId="0" applyFont="1" applyFill="1" applyBorder="1" applyAlignment="1">
      <alignment vertical="center"/>
    </xf>
    <xf numFmtId="0" fontId="5" fillId="0" borderId="40" xfId="0" applyFont="1" applyBorder="1" applyAlignment="1">
      <alignment vertical="center"/>
    </xf>
    <xf numFmtId="0" fontId="5" fillId="0" borderId="49" xfId="0" applyFont="1" applyBorder="1" applyAlignment="1">
      <alignment vertical="center"/>
    </xf>
    <xf numFmtId="0" fontId="5" fillId="0" borderId="79" xfId="0" applyFont="1" applyBorder="1" applyAlignment="1">
      <alignment vertical="center"/>
    </xf>
    <xf numFmtId="0" fontId="5" fillId="0" borderId="10" xfId="0" applyFont="1" applyBorder="1" applyAlignment="1">
      <alignment vertical="center"/>
    </xf>
    <xf numFmtId="0" fontId="5" fillId="2" borderId="41" xfId="0" applyFont="1" applyFill="1" applyBorder="1" applyAlignment="1">
      <alignment vertical="center"/>
    </xf>
    <xf numFmtId="0" fontId="5" fillId="0" borderId="14" xfId="0" applyFont="1" applyBorder="1" applyAlignment="1">
      <alignment vertical="center"/>
    </xf>
    <xf numFmtId="0" fontId="5" fillId="0" borderId="33" xfId="0" applyFont="1" applyBorder="1" applyAlignment="1">
      <alignment vertical="center"/>
    </xf>
    <xf numFmtId="0" fontId="5" fillId="0" borderId="32" xfId="0" applyFont="1" applyFill="1" applyBorder="1" applyAlignment="1">
      <alignment vertical="center"/>
    </xf>
    <xf numFmtId="0" fontId="5" fillId="0" borderId="33" xfId="0" applyFont="1" applyFill="1" applyBorder="1" applyAlignment="1">
      <alignment vertical="center"/>
    </xf>
    <xf numFmtId="0" fontId="5" fillId="2" borderId="92" xfId="0" applyFont="1" applyFill="1" applyBorder="1" applyAlignment="1">
      <alignment vertical="center"/>
    </xf>
    <xf numFmtId="0" fontId="5" fillId="2" borderId="86" xfId="0" applyFont="1" applyFill="1" applyBorder="1" applyAlignment="1">
      <alignment vertical="center"/>
    </xf>
    <xf numFmtId="0" fontId="5" fillId="12" borderId="48" xfId="0" applyFont="1" applyFill="1" applyBorder="1" applyAlignment="1">
      <alignment vertical="center"/>
    </xf>
    <xf numFmtId="0" fontId="5" fillId="0" borderId="40"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0" borderId="13" xfId="0" applyFont="1" applyBorder="1" applyAlignment="1">
      <alignment vertical="center"/>
    </xf>
    <xf numFmtId="0" fontId="5" fillId="0" borderId="0" xfId="0" applyFont="1" applyAlignment="1">
      <alignment vertical="center"/>
    </xf>
    <xf numFmtId="0" fontId="5" fillId="0" borderId="50" xfId="0" applyFont="1" applyBorder="1" applyAlignment="1" applyProtection="1">
      <alignment vertical="center"/>
      <protection locked="0"/>
    </xf>
    <xf numFmtId="0" fontId="5" fillId="6" borderId="82" xfId="0" applyFont="1" applyFill="1" applyBorder="1" applyAlignment="1">
      <alignment horizontal="left" vertical="center" wrapText="1"/>
    </xf>
    <xf numFmtId="0" fontId="5" fillId="6" borderId="67" xfId="0" applyFont="1" applyFill="1" applyBorder="1" applyAlignment="1">
      <alignment horizontal="left" vertical="center" wrapText="1"/>
    </xf>
    <xf numFmtId="0" fontId="5" fillId="6" borderId="76" xfId="0" applyFont="1" applyFill="1" applyBorder="1" applyAlignment="1">
      <alignment horizontal="left" vertical="center" wrapText="1"/>
    </xf>
    <xf numFmtId="0" fontId="5" fillId="0" borderId="101" xfId="0" applyFont="1" applyBorder="1" applyAlignment="1">
      <alignment horizontal="center" vertical="center"/>
    </xf>
    <xf numFmtId="0" fontId="5" fillId="0" borderId="42" xfId="0" applyFont="1" applyFill="1" applyBorder="1" applyAlignment="1">
      <alignment vertical="center"/>
    </xf>
    <xf numFmtId="0" fontId="5" fillId="0" borderId="51" xfId="0" applyFont="1" applyFill="1" applyBorder="1" applyAlignment="1">
      <alignment vertical="center"/>
    </xf>
    <xf numFmtId="0" fontId="5" fillId="0" borderId="49" xfId="0" applyFont="1" applyFill="1" applyBorder="1" applyAlignment="1">
      <alignment vertical="center"/>
    </xf>
    <xf numFmtId="0" fontId="5" fillId="0" borderId="57" xfId="0" applyFont="1" applyFill="1" applyBorder="1" applyAlignment="1">
      <alignment vertical="center"/>
    </xf>
    <xf numFmtId="0" fontId="5" fillId="0" borderId="79" xfId="0" applyFont="1" applyFill="1" applyBorder="1" applyAlignment="1">
      <alignment vertical="center"/>
    </xf>
    <xf numFmtId="0" fontId="5" fillId="0" borderId="14" xfId="0" applyFont="1" applyFill="1" applyBorder="1" applyAlignment="1">
      <alignment vertical="center"/>
    </xf>
    <xf numFmtId="0" fontId="5" fillId="0" borderId="139" xfId="0" applyFont="1" applyBorder="1" applyAlignment="1">
      <alignment vertical="center"/>
    </xf>
    <xf numFmtId="0" fontId="5" fillId="0" borderId="81" xfId="0" applyFont="1" applyBorder="1" applyAlignment="1" applyProtection="1">
      <alignment vertical="center"/>
      <protection locked="0"/>
    </xf>
    <xf numFmtId="0" fontId="15" fillId="5" borderId="0" xfId="3" applyFont="1" applyFill="1">
      <alignment vertical="center"/>
    </xf>
    <xf numFmtId="0" fontId="17" fillId="5" borderId="0" xfId="3" applyFont="1" applyFill="1">
      <alignment vertical="center"/>
    </xf>
    <xf numFmtId="0" fontId="17" fillId="0" borderId="0" xfId="3" applyFont="1" applyAlignment="1">
      <alignment horizontal="center" vertical="center"/>
    </xf>
    <xf numFmtId="0" fontId="17" fillId="0" borderId="0" xfId="3" applyFont="1">
      <alignment vertical="center"/>
    </xf>
    <xf numFmtId="0" fontId="14" fillId="0" borderId="0" xfId="3" applyFont="1">
      <alignment vertical="center"/>
    </xf>
    <xf numFmtId="0" fontId="18" fillId="15" borderId="2" xfId="3" applyFont="1" applyFill="1" applyBorder="1" applyAlignment="1">
      <alignment horizontal="center" vertical="center" wrapText="1" readingOrder="1"/>
    </xf>
    <xf numFmtId="0" fontId="19" fillId="0" borderId="2" xfId="3" applyFont="1" applyBorder="1" applyAlignment="1">
      <alignment horizontal="left" vertical="center" wrapText="1" readingOrder="1"/>
    </xf>
    <xf numFmtId="0" fontId="20" fillId="0" borderId="2" xfId="3" applyFont="1" applyBorder="1" applyAlignment="1">
      <alignment horizontal="left" vertical="center" wrapText="1" readingOrder="1"/>
    </xf>
    <xf numFmtId="0" fontId="20" fillId="0" borderId="2" xfId="3" applyFont="1" applyBorder="1" applyAlignment="1">
      <alignment horizontal="center" vertical="center" wrapText="1" readingOrder="1"/>
    </xf>
    <xf numFmtId="0" fontId="20" fillId="0" borderId="82" xfId="3" applyFont="1" applyBorder="1" applyAlignment="1">
      <alignment horizontal="left" vertical="center" wrapText="1" readingOrder="1"/>
    </xf>
    <xf numFmtId="0" fontId="19" fillId="0" borderId="2" xfId="3" applyFont="1" applyBorder="1" applyAlignment="1">
      <alignment horizontal="center" vertical="center" wrapText="1" readingOrder="1"/>
    </xf>
    <xf numFmtId="0" fontId="5" fillId="0" borderId="50" xfId="0" applyFont="1" applyBorder="1" applyAlignment="1">
      <alignment vertical="center"/>
    </xf>
    <xf numFmtId="0" fontId="5" fillId="0" borderId="40" xfId="0" applyFont="1" applyBorder="1" applyAlignment="1">
      <alignment vertical="center"/>
    </xf>
    <xf numFmtId="0" fontId="5" fillId="2" borderId="88" xfId="0" applyFont="1" applyFill="1" applyBorder="1" applyAlignment="1">
      <alignment vertical="center"/>
    </xf>
    <xf numFmtId="0" fontId="5" fillId="2" borderId="41" xfId="0" applyFont="1" applyFill="1" applyBorder="1" applyAlignment="1">
      <alignment vertical="center"/>
    </xf>
    <xf numFmtId="0" fontId="5" fillId="0" borderId="33" xfId="0" applyFont="1" applyBorder="1" applyAlignment="1">
      <alignment vertical="center"/>
    </xf>
    <xf numFmtId="0" fontId="5" fillId="0" borderId="79" xfId="0" applyFont="1" applyBorder="1" applyAlignment="1">
      <alignment vertical="center"/>
    </xf>
    <xf numFmtId="0" fontId="22" fillId="0" borderId="0" xfId="3" applyFont="1">
      <alignment vertical="center"/>
    </xf>
    <xf numFmtId="0" fontId="5" fillId="12" borderId="34" xfId="0" applyFont="1" applyFill="1" applyBorder="1" applyAlignment="1">
      <alignment vertical="center"/>
    </xf>
    <xf numFmtId="0" fontId="5" fillId="0" borderId="38" xfId="0" applyFont="1" applyFill="1" applyBorder="1" applyAlignment="1">
      <alignment horizontal="distributed" vertical="center"/>
    </xf>
    <xf numFmtId="0" fontId="5" fillId="0" borderId="32" xfId="0" applyFont="1" applyFill="1" applyBorder="1" applyAlignment="1" applyProtection="1">
      <alignment vertical="center"/>
      <protection locked="0"/>
    </xf>
    <xf numFmtId="0" fontId="5" fillId="0" borderId="77" xfId="0" applyFont="1" applyFill="1" applyBorder="1" applyAlignment="1" applyProtection="1">
      <alignment vertical="center"/>
      <protection locked="0"/>
    </xf>
    <xf numFmtId="0" fontId="5" fillId="0" borderId="122" xfId="0" applyFont="1" applyFill="1" applyBorder="1" applyAlignment="1" applyProtection="1">
      <alignment horizontal="left" vertical="center"/>
      <protection locked="0"/>
    </xf>
    <xf numFmtId="0" fontId="5" fillId="0" borderId="0" xfId="0" applyFont="1" applyFill="1" applyAlignment="1">
      <alignment vertical="center"/>
    </xf>
    <xf numFmtId="0" fontId="5" fillId="7" borderId="50" xfId="0" applyFont="1" applyFill="1" applyBorder="1" applyAlignment="1" applyProtection="1">
      <alignment vertical="center"/>
      <protection locked="0"/>
    </xf>
    <xf numFmtId="0" fontId="5" fillId="2" borderId="0" xfId="0" applyFont="1" applyFill="1" applyBorder="1" applyAlignment="1">
      <alignment vertical="center"/>
    </xf>
    <xf numFmtId="0" fontId="23" fillId="0" borderId="0" xfId="0" applyFont="1" applyAlignment="1">
      <alignment vertical="top"/>
    </xf>
    <xf numFmtId="0" fontId="14" fillId="0" borderId="0" xfId="0" applyFont="1" applyAlignment="1">
      <alignment horizontal="center" vertical="top"/>
    </xf>
    <xf numFmtId="0" fontId="14" fillId="0" borderId="0" xfId="0" applyFont="1" applyAlignment="1">
      <alignment horizontal="center" vertical="top" wrapText="1"/>
    </xf>
    <xf numFmtId="0" fontId="14" fillId="0" borderId="0" xfId="0" applyFont="1" applyAlignment="1">
      <alignment vertical="top"/>
    </xf>
    <xf numFmtId="0" fontId="24" fillId="0" borderId="0" xfId="0" applyFont="1" applyAlignment="1">
      <alignment vertical="top"/>
    </xf>
    <xf numFmtId="0" fontId="17" fillId="8" borderId="0" xfId="0" applyFont="1" applyFill="1" applyAlignment="1">
      <alignment horizontal="left" vertical="top" wrapText="1"/>
    </xf>
    <xf numFmtId="0" fontId="24" fillId="0" borderId="0" xfId="0" applyFont="1" applyAlignment="1">
      <alignment vertical="top" wrapText="1"/>
    </xf>
    <xf numFmtId="0" fontId="24" fillId="3" borderId="0" xfId="0" applyFont="1" applyFill="1" applyAlignment="1">
      <alignment vertical="top" wrapText="1"/>
    </xf>
    <xf numFmtId="0" fontId="24" fillId="0" borderId="0" xfId="0" applyFont="1" applyAlignment="1">
      <alignment horizontal="left" vertical="center" indent="2"/>
    </xf>
    <xf numFmtId="0" fontId="24" fillId="0" borderId="0" xfId="0" applyFont="1" applyFill="1" applyAlignment="1">
      <alignment vertical="top" wrapText="1"/>
    </xf>
    <xf numFmtId="0" fontId="24" fillId="0" borderId="0" xfId="0" applyFont="1" applyAlignment="1">
      <alignment horizontal="justify" vertical="center"/>
    </xf>
    <xf numFmtId="0" fontId="24" fillId="13" borderId="0" xfId="0" applyFont="1" applyFill="1" applyAlignment="1">
      <alignment vertical="top" wrapText="1"/>
    </xf>
    <xf numFmtId="0" fontId="26" fillId="0" borderId="0" xfId="0" applyFont="1" applyAlignment="1">
      <alignment horizontal="justify" vertical="center"/>
    </xf>
    <xf numFmtId="0" fontId="24" fillId="11" borderId="0" xfId="0" applyFont="1" applyFill="1" applyAlignment="1">
      <alignment vertical="top" wrapText="1"/>
    </xf>
    <xf numFmtId="0" fontId="24" fillId="8" borderId="0" xfId="0" applyFont="1" applyFill="1" applyAlignment="1">
      <alignment vertical="top" wrapText="1"/>
    </xf>
    <xf numFmtId="0" fontId="27" fillId="0" borderId="0" xfId="0" applyFont="1" applyAlignment="1">
      <alignment vertical="top" wrapText="1"/>
    </xf>
    <xf numFmtId="0" fontId="28" fillId="4" borderId="0" xfId="0" applyFont="1" applyFill="1" applyAlignment="1">
      <alignment horizontal="center" vertical="top"/>
    </xf>
    <xf numFmtId="0" fontId="29" fillId="0" borderId="0" xfId="0" applyFont="1" applyAlignment="1">
      <alignment vertical="top"/>
    </xf>
    <xf numFmtId="0" fontId="30" fillId="0" borderId="0" xfId="0" applyFont="1" applyAlignment="1">
      <alignment vertical="top"/>
    </xf>
    <xf numFmtId="0" fontId="31" fillId="0" borderId="0" xfId="0" applyFont="1" applyAlignment="1">
      <alignment vertical="top"/>
    </xf>
    <xf numFmtId="0" fontId="31" fillId="0" borderId="0" xfId="0" applyFont="1" applyAlignment="1">
      <alignment vertical="top" wrapText="1"/>
    </xf>
    <xf numFmtId="0" fontId="25" fillId="0" borderId="0" xfId="0" applyFont="1" applyAlignment="1">
      <alignment vertical="top"/>
    </xf>
    <xf numFmtId="0" fontId="32" fillId="0" borderId="0" xfId="0" applyFont="1" applyAlignment="1">
      <alignment vertical="top"/>
    </xf>
    <xf numFmtId="0" fontId="33" fillId="0" borderId="0" xfId="0" applyFont="1" applyAlignment="1">
      <alignment vertical="top"/>
    </xf>
    <xf numFmtId="0" fontId="25" fillId="0" borderId="0" xfId="0" applyFont="1" applyFill="1" applyAlignment="1">
      <alignment vertical="top" wrapText="1"/>
    </xf>
    <xf numFmtId="0" fontId="24" fillId="2" borderId="0" xfId="0" applyFont="1" applyFill="1" applyAlignment="1">
      <alignment vertical="top" wrapText="1"/>
    </xf>
    <xf numFmtId="0" fontId="34" fillId="0" borderId="0" xfId="0" applyFont="1" applyAlignment="1">
      <alignment vertical="top"/>
    </xf>
    <xf numFmtId="0" fontId="35" fillId="0" borderId="0" xfId="0" applyFont="1" applyAlignment="1">
      <alignment vertical="top"/>
    </xf>
    <xf numFmtId="0" fontId="5" fillId="0" borderId="40" xfId="0" applyFont="1" applyBorder="1" applyAlignment="1">
      <alignment vertical="center"/>
    </xf>
    <xf numFmtId="0" fontId="5" fillId="0" borderId="49" xfId="0" applyFont="1" applyBorder="1" applyAlignment="1">
      <alignment vertical="center"/>
    </xf>
    <xf numFmtId="0" fontId="5" fillId="0" borderId="12" xfId="0" applyFont="1" applyBorder="1" applyAlignment="1" applyProtection="1">
      <alignment vertical="center"/>
      <protection locked="0"/>
    </xf>
    <xf numFmtId="0" fontId="5" fillId="0" borderId="48" xfId="0" applyFont="1" applyBorder="1" applyAlignment="1" applyProtection="1">
      <alignment vertical="center"/>
      <protection locked="0"/>
    </xf>
    <xf numFmtId="0" fontId="5" fillId="0" borderId="14" xfId="0" applyFont="1" applyBorder="1" applyAlignment="1">
      <alignment vertical="center"/>
    </xf>
    <xf numFmtId="0" fontId="5" fillId="0" borderId="41" xfId="0" applyFont="1" applyBorder="1" applyAlignment="1" applyProtection="1">
      <alignment vertical="center"/>
      <protection locked="0"/>
    </xf>
    <xf numFmtId="0" fontId="5" fillId="0" borderId="58" xfId="0" applyFont="1" applyBorder="1" applyAlignment="1" applyProtection="1">
      <alignment vertical="center"/>
      <protection locked="0"/>
    </xf>
    <xf numFmtId="0" fontId="5" fillId="0" borderId="10" xfId="0" applyFont="1" applyBorder="1" applyAlignment="1">
      <alignment vertical="center"/>
    </xf>
    <xf numFmtId="0" fontId="5" fillId="0" borderId="9" xfId="0" applyFont="1" applyBorder="1" applyAlignment="1">
      <alignment vertical="center" wrapText="1"/>
    </xf>
    <xf numFmtId="0" fontId="5" fillId="0" borderId="8" xfId="0" applyFont="1" applyBorder="1" applyAlignment="1">
      <alignment horizontal="distributed" vertical="center"/>
    </xf>
    <xf numFmtId="0" fontId="5" fillId="0" borderId="70" xfId="0" applyFont="1" applyBorder="1" applyAlignment="1" applyProtection="1">
      <alignment vertical="center"/>
      <protection locked="0"/>
    </xf>
    <xf numFmtId="0" fontId="5" fillId="0" borderId="0" xfId="0" applyFont="1" applyAlignment="1">
      <alignment vertical="center" wrapText="1"/>
    </xf>
    <xf numFmtId="0" fontId="5" fillId="0" borderId="38" xfId="0" applyFont="1" applyBorder="1" applyAlignment="1">
      <alignment horizontal="distributed" vertical="center"/>
    </xf>
    <xf numFmtId="0" fontId="5" fillId="0" borderId="9" xfId="0" applyFont="1" applyBorder="1" applyAlignment="1" applyProtection="1">
      <alignment vertical="center"/>
      <protection locked="0"/>
    </xf>
    <xf numFmtId="0" fontId="5" fillId="0" borderId="32" xfId="0" applyFont="1" applyBorder="1" applyAlignment="1">
      <alignment vertical="center"/>
    </xf>
    <xf numFmtId="0" fontId="5" fillId="0" borderId="33" xfId="0" applyFont="1" applyBorder="1" applyAlignment="1">
      <alignment vertical="center"/>
    </xf>
    <xf numFmtId="0" fontId="5" fillId="0" borderId="12" xfId="0" applyFont="1" applyBorder="1" applyAlignment="1">
      <alignment horizontal="center" vertical="center" wrapText="1"/>
    </xf>
    <xf numFmtId="0" fontId="5" fillId="0" borderId="9" xfId="0" applyFont="1" applyBorder="1" applyAlignment="1">
      <alignment horizontal="center" vertical="center" wrapText="1"/>
    </xf>
    <xf numFmtId="0" fontId="5" fillId="0" borderId="32" xfId="0" applyFont="1" applyFill="1" applyBorder="1" applyAlignment="1">
      <alignment vertical="center"/>
    </xf>
    <xf numFmtId="0" fontId="5" fillId="0" borderId="33" xfId="0" applyFont="1" applyFill="1" applyBorder="1" applyAlignment="1">
      <alignment vertical="center"/>
    </xf>
    <xf numFmtId="0" fontId="5" fillId="0" borderId="27" xfId="0" applyFont="1" applyBorder="1" applyAlignment="1">
      <alignment vertical="center"/>
    </xf>
    <xf numFmtId="0" fontId="5" fillId="0" borderId="25" xfId="0" applyFont="1" applyBorder="1" applyAlignment="1">
      <alignment vertical="center"/>
    </xf>
    <xf numFmtId="0" fontId="5" fillId="0" borderId="67" xfId="0" applyFont="1" applyBorder="1" applyAlignment="1">
      <alignment vertical="center" wrapText="1"/>
    </xf>
    <xf numFmtId="0" fontId="5" fillId="0" borderId="79" xfId="0" applyFont="1" applyBorder="1" applyAlignment="1">
      <alignment vertical="center"/>
    </xf>
    <xf numFmtId="0" fontId="5" fillId="0" borderId="103" xfId="0" applyFont="1" applyBorder="1" applyAlignment="1">
      <alignment horizontal="center" vertical="center"/>
    </xf>
    <xf numFmtId="0" fontId="5" fillId="0" borderId="102" xfId="0" applyFont="1" applyBorder="1" applyAlignment="1">
      <alignment horizontal="center" vertical="center"/>
    </xf>
    <xf numFmtId="0" fontId="0" fillId="0" borderId="67" xfId="0" applyBorder="1" applyAlignment="1">
      <alignment horizontal="center" vertical="center" textRotation="255" shrinkToFit="1"/>
    </xf>
    <xf numFmtId="0" fontId="0" fillId="0" borderId="9" xfId="0" applyBorder="1" applyAlignment="1">
      <alignment vertical="center" wrapText="1"/>
    </xf>
    <xf numFmtId="0" fontId="5" fillId="0" borderId="141" xfId="0" applyFont="1" applyBorder="1" applyAlignment="1">
      <alignment vertical="center"/>
    </xf>
    <xf numFmtId="0" fontId="5" fillId="0" borderId="140" xfId="0" applyFont="1" applyBorder="1" applyAlignment="1">
      <alignment vertical="center"/>
    </xf>
    <xf numFmtId="0" fontId="5" fillId="0" borderId="0" xfId="0" applyFont="1" applyBorder="1" applyAlignment="1">
      <alignment horizontal="center" vertical="center"/>
    </xf>
    <xf numFmtId="0" fontId="5" fillId="0" borderId="143" xfId="0" applyFont="1" applyBorder="1" applyAlignment="1" applyProtection="1">
      <alignment vertical="center"/>
      <protection locked="0"/>
    </xf>
    <xf numFmtId="0" fontId="5" fillId="0" borderId="142" xfId="0" applyFont="1" applyBorder="1" applyAlignment="1" applyProtection="1">
      <alignment vertical="center"/>
      <protection locked="0"/>
    </xf>
    <xf numFmtId="0" fontId="17" fillId="0" borderId="2" xfId="3" applyFont="1" applyBorder="1" applyAlignment="1">
      <alignment horizontal="left" vertical="center" wrapText="1" readingOrder="1"/>
    </xf>
    <xf numFmtId="0" fontId="19" fillId="0" borderId="82" xfId="3" applyFont="1" applyBorder="1" applyAlignment="1">
      <alignment horizontal="left" vertical="center" wrapText="1" readingOrder="1"/>
    </xf>
    <xf numFmtId="0" fontId="21" fillId="0" borderId="76" xfId="3" applyFont="1" applyBorder="1" applyAlignment="1">
      <alignment horizontal="left" vertical="center" wrapText="1" readingOrder="1"/>
    </xf>
    <xf numFmtId="0" fontId="17" fillId="0" borderId="13" xfId="3" applyFont="1" applyBorder="1" applyAlignment="1">
      <alignment horizontal="center" vertical="center"/>
    </xf>
    <xf numFmtId="0" fontId="13" fillId="0" borderId="13" xfId="3" applyBorder="1">
      <alignment vertical="center"/>
    </xf>
    <xf numFmtId="0" fontId="25" fillId="0" borderId="0" xfId="0" applyFont="1" applyAlignment="1">
      <alignment horizontal="left" vertical="top" wrapText="1"/>
    </xf>
    <xf numFmtId="0" fontId="5" fillId="0" borderId="12" xfId="0" applyFont="1" applyBorder="1" applyAlignment="1" applyProtection="1">
      <alignment vertical="center"/>
      <protection locked="0"/>
    </xf>
    <xf numFmtId="0" fontId="5" fillId="0" borderId="48" xfId="0" applyFont="1" applyBorder="1" applyAlignment="1" applyProtection="1">
      <alignment vertical="center"/>
      <protection locked="0"/>
    </xf>
    <xf numFmtId="0" fontId="5" fillId="0" borderId="40" xfId="0" applyFont="1" applyBorder="1" applyAlignment="1">
      <alignment vertical="center"/>
    </xf>
    <xf numFmtId="0" fontId="5" fillId="0" borderId="49" xfId="0" applyFont="1" applyBorder="1" applyAlignment="1">
      <alignment vertical="center"/>
    </xf>
    <xf numFmtId="0" fontId="5" fillId="10" borderId="82" xfId="0" applyFont="1" applyFill="1" applyBorder="1" applyAlignment="1">
      <alignment horizontal="center" vertical="center" textRotation="255" shrinkToFit="1"/>
    </xf>
    <xf numFmtId="0" fontId="5" fillId="10" borderId="67" xfId="0" applyFont="1" applyFill="1" applyBorder="1" applyAlignment="1">
      <alignment horizontal="center" vertical="center" textRotation="255" shrinkToFit="1"/>
    </xf>
    <xf numFmtId="0" fontId="5" fillId="8" borderId="82" xfId="0" applyFont="1" applyFill="1" applyBorder="1" applyAlignment="1">
      <alignment vertical="center" wrapText="1"/>
    </xf>
    <xf numFmtId="0" fontId="5" fillId="8" borderId="67" xfId="0" applyFont="1" applyFill="1" applyBorder="1" applyAlignment="1">
      <alignment vertical="center" wrapText="1"/>
    </xf>
    <xf numFmtId="0" fontId="5" fillId="9" borderId="82" xfId="0" applyFont="1" applyFill="1" applyBorder="1" applyAlignment="1">
      <alignment vertical="center" wrapText="1"/>
    </xf>
    <xf numFmtId="0" fontId="5" fillId="9" borderId="67" xfId="0" applyFont="1" applyFill="1" applyBorder="1" applyAlignment="1">
      <alignment vertical="center" wrapText="1"/>
    </xf>
    <xf numFmtId="0" fontId="5" fillId="2" borderId="12" xfId="0" applyFont="1" applyFill="1" applyBorder="1" applyAlignment="1">
      <alignment vertical="center"/>
    </xf>
    <xf numFmtId="0" fontId="5" fillId="2" borderId="48" xfId="0" applyFont="1" applyFill="1" applyBorder="1" applyAlignment="1">
      <alignment vertical="center"/>
    </xf>
    <xf numFmtId="0" fontId="5" fillId="0" borderId="77" xfId="0" applyFont="1" applyBorder="1" applyAlignment="1" applyProtection="1">
      <alignment vertical="center"/>
      <protection locked="0"/>
    </xf>
    <xf numFmtId="0" fontId="5" fillId="0" borderId="14" xfId="0" applyFont="1" applyBorder="1" applyAlignment="1">
      <alignment vertical="center"/>
    </xf>
    <xf numFmtId="0" fontId="5" fillId="0" borderId="8" xfId="0" applyFont="1" applyBorder="1" applyAlignment="1">
      <alignment horizontal="distributed" vertical="center"/>
    </xf>
    <xf numFmtId="0" fontId="5" fillId="0" borderId="67" xfId="0" applyFont="1" applyBorder="1" applyAlignment="1">
      <alignment horizontal="center" vertical="center"/>
    </xf>
    <xf numFmtId="0" fontId="5" fillId="6" borderId="2" xfId="0" applyFont="1" applyFill="1" applyBorder="1" applyAlignment="1">
      <alignment vertical="center" wrapText="1"/>
    </xf>
    <xf numFmtId="0" fontId="5" fillId="0" borderId="12" xfId="0" applyFont="1" applyBorder="1" applyAlignment="1">
      <alignment vertical="center" wrapText="1"/>
    </xf>
    <xf numFmtId="0" fontId="5" fillId="0" borderId="40" xfId="0" applyFont="1" applyBorder="1" applyAlignment="1">
      <alignment vertical="center" wrapText="1"/>
    </xf>
    <xf numFmtId="0" fontId="5" fillId="0" borderId="9" xfId="0" applyFont="1" applyBorder="1" applyAlignment="1">
      <alignment vertical="center" wrapText="1"/>
    </xf>
    <xf numFmtId="0" fontId="5" fillId="0" borderId="10" xfId="0" applyFont="1" applyBorder="1" applyAlignment="1">
      <alignment vertical="center" wrapText="1"/>
    </xf>
    <xf numFmtId="0" fontId="5" fillId="0" borderId="12" xfId="0" applyFont="1" applyBorder="1" applyAlignment="1">
      <alignment vertical="center" shrinkToFit="1"/>
    </xf>
    <xf numFmtId="0" fontId="5" fillId="0" borderId="13" xfId="0" applyFont="1" applyBorder="1" applyAlignment="1">
      <alignment vertical="center" shrinkToFit="1"/>
    </xf>
    <xf numFmtId="0" fontId="5" fillId="0" borderId="40" xfId="0" applyFont="1" applyBorder="1" applyAlignment="1">
      <alignment vertical="center" shrinkToFit="1"/>
    </xf>
    <xf numFmtId="0" fontId="5" fillId="0" borderId="9" xfId="0" applyFont="1" applyBorder="1" applyAlignment="1">
      <alignment vertical="center" shrinkToFit="1"/>
    </xf>
    <xf numFmtId="0" fontId="5" fillId="0" borderId="0" xfId="0" applyFont="1" applyAlignment="1">
      <alignment vertical="center" shrinkToFit="1"/>
    </xf>
    <xf numFmtId="0" fontId="5" fillId="0" borderId="10" xfId="0" applyFont="1" applyBorder="1" applyAlignment="1">
      <alignment vertical="center" shrinkToFit="1"/>
    </xf>
    <xf numFmtId="0" fontId="5" fillId="0" borderId="13" xfId="0" applyFont="1" applyBorder="1" applyAlignment="1">
      <alignment vertical="center" wrapText="1"/>
    </xf>
    <xf numFmtId="0" fontId="5" fillId="0" borderId="0" xfId="0" applyFont="1" applyAlignment="1">
      <alignment vertical="center" wrapText="1"/>
    </xf>
    <xf numFmtId="0" fontId="5" fillId="0" borderId="34" xfId="0" applyFont="1" applyBorder="1" applyAlignment="1">
      <alignment vertical="center" shrinkToFit="1"/>
    </xf>
    <xf numFmtId="0" fontId="5" fillId="0" borderId="32" xfId="0" applyFont="1" applyBorder="1" applyAlignment="1">
      <alignment vertical="center" shrinkToFit="1"/>
    </xf>
    <xf numFmtId="0" fontId="5" fillId="0" borderId="33" xfId="0" applyFont="1" applyBorder="1" applyAlignment="1">
      <alignment vertical="center" shrinkToFit="1"/>
    </xf>
    <xf numFmtId="0" fontId="5" fillId="0" borderId="71" xfId="0" applyFont="1" applyBorder="1" applyAlignment="1">
      <alignment vertical="center" wrapText="1"/>
    </xf>
    <xf numFmtId="0" fontId="5" fillId="0" borderId="67" xfId="0" applyFont="1" applyBorder="1" applyAlignment="1">
      <alignment vertical="center" wrapText="1"/>
    </xf>
    <xf numFmtId="0" fontId="5" fillId="8" borderId="9" xfId="0" applyFont="1" applyFill="1" applyBorder="1" applyAlignment="1">
      <alignment vertical="top" wrapText="1"/>
    </xf>
    <xf numFmtId="0" fontId="0" fillId="8" borderId="18" xfId="0" applyFill="1" applyBorder="1" applyAlignment="1">
      <alignment vertical="top"/>
    </xf>
    <xf numFmtId="0" fontId="5" fillId="7" borderId="34" xfId="0" applyFont="1" applyFill="1" applyBorder="1" applyAlignment="1">
      <alignment horizontal="left" vertical="center" shrinkToFit="1"/>
    </xf>
    <xf numFmtId="0" fontId="5" fillId="7" borderId="32" xfId="0" applyFont="1" applyFill="1" applyBorder="1" applyAlignment="1">
      <alignment horizontal="left" vertical="center" shrinkToFit="1"/>
    </xf>
    <xf numFmtId="0" fontId="5" fillId="7" borderId="33" xfId="0" applyFont="1" applyFill="1" applyBorder="1" applyAlignment="1">
      <alignment horizontal="left" vertical="center" shrinkToFit="1"/>
    </xf>
    <xf numFmtId="0" fontId="9" fillId="0" borderId="97" xfId="0" applyFont="1" applyBorder="1" applyAlignment="1" applyProtection="1">
      <alignment vertical="center"/>
      <protection locked="0"/>
    </xf>
    <xf numFmtId="0" fontId="9" fillId="0" borderId="96" xfId="0" applyFont="1" applyBorder="1" applyAlignment="1" applyProtection="1">
      <alignment vertical="center"/>
      <protection locked="0"/>
    </xf>
    <xf numFmtId="0" fontId="5" fillId="6" borderId="12" xfId="0" applyFont="1" applyFill="1" applyBorder="1" applyAlignment="1">
      <alignment horizontal="left" vertical="center" wrapText="1"/>
    </xf>
    <xf numFmtId="0" fontId="5" fillId="6" borderId="40" xfId="0" applyFont="1" applyFill="1" applyBorder="1" applyAlignment="1">
      <alignment horizontal="left" vertical="center" wrapText="1"/>
    </xf>
    <xf numFmtId="0" fontId="5" fillId="6" borderId="9" xfId="0" applyFont="1" applyFill="1" applyBorder="1" applyAlignment="1">
      <alignment horizontal="left" vertical="center" wrapText="1"/>
    </xf>
    <xf numFmtId="0" fontId="5" fillId="6" borderId="10" xfId="0" applyFont="1" applyFill="1" applyBorder="1" applyAlignment="1">
      <alignment horizontal="left" vertical="center" wrapText="1"/>
    </xf>
    <xf numFmtId="0" fontId="5" fillId="9" borderId="2" xfId="0" applyFont="1" applyFill="1" applyBorder="1" applyAlignment="1">
      <alignment horizontal="left" vertical="center" wrapText="1"/>
    </xf>
    <xf numFmtId="0" fontId="0" fillId="0" borderId="2" xfId="0" applyBorder="1" applyAlignment="1">
      <alignment horizontal="left" vertical="center" wrapText="1"/>
    </xf>
    <xf numFmtId="0" fontId="5" fillId="0" borderId="34" xfId="0" applyFont="1" applyBorder="1" applyAlignment="1">
      <alignment horizontal="left" vertical="center" wrapText="1"/>
    </xf>
    <xf numFmtId="0" fontId="5" fillId="0" borderId="33" xfId="0" applyFont="1" applyBorder="1" applyAlignment="1">
      <alignment horizontal="left" vertical="center" wrapText="1"/>
    </xf>
    <xf numFmtId="0" fontId="5" fillId="6" borderId="67" xfId="0" applyFont="1" applyFill="1" applyBorder="1" applyAlignment="1">
      <alignment vertical="center" wrapText="1"/>
    </xf>
    <xf numFmtId="0" fontId="5" fillId="0" borderId="82" xfId="0" applyFont="1" applyFill="1" applyBorder="1" applyAlignment="1">
      <alignment vertical="center" wrapText="1"/>
    </xf>
    <xf numFmtId="0" fontId="5" fillId="0" borderId="76" xfId="0" applyFont="1" applyFill="1" applyBorder="1" applyAlignment="1">
      <alignment vertical="center" wrapText="1"/>
    </xf>
    <xf numFmtId="0" fontId="5" fillId="0" borderId="67" xfId="0" applyFont="1" applyBorder="1" applyAlignment="1">
      <alignment horizontal="center" vertical="center" wrapText="1"/>
    </xf>
    <xf numFmtId="0" fontId="5" fillId="0" borderId="82" xfId="0" applyFont="1" applyBorder="1" applyAlignment="1">
      <alignment horizontal="center" vertical="center" textRotation="255" shrinkToFit="1"/>
    </xf>
    <xf numFmtId="0" fontId="5" fillId="0" borderId="67" xfId="0" applyFont="1" applyBorder="1" applyAlignment="1">
      <alignment horizontal="center" vertical="center" textRotation="255" shrinkToFit="1"/>
    </xf>
    <xf numFmtId="0" fontId="5" fillId="6" borderId="82" xfId="0" applyFont="1" applyFill="1" applyBorder="1" applyAlignment="1">
      <alignment vertical="center" wrapText="1"/>
    </xf>
    <xf numFmtId="0" fontId="5" fillId="0" borderId="77" xfId="0" applyFont="1" applyBorder="1" applyAlignment="1">
      <alignment vertical="center" wrapText="1"/>
    </xf>
    <xf numFmtId="0" fontId="5" fillId="0" borderId="81" xfId="0" applyFont="1" applyBorder="1" applyAlignment="1">
      <alignment vertical="center" wrapText="1"/>
    </xf>
    <xf numFmtId="0" fontId="5" fillId="0" borderId="14" xfId="0" applyFont="1" applyBorder="1" applyAlignment="1">
      <alignment vertical="center" wrapText="1"/>
    </xf>
    <xf numFmtId="0" fontId="5" fillId="0" borderId="12" xfId="0" applyFont="1" applyBorder="1" applyAlignment="1">
      <alignment horizontal="center" vertical="center" wrapText="1"/>
    </xf>
    <xf numFmtId="0" fontId="5" fillId="0" borderId="9" xfId="0" applyFont="1" applyBorder="1" applyAlignment="1">
      <alignment horizontal="center" vertical="center" wrapText="1"/>
    </xf>
    <xf numFmtId="0" fontId="0" fillId="0" borderId="9" xfId="0" applyBorder="1" applyAlignment="1">
      <alignment horizontal="center" vertical="center" wrapText="1"/>
    </xf>
    <xf numFmtId="0" fontId="5" fillId="0" borderId="12" xfId="0" applyFont="1" applyBorder="1" applyAlignment="1">
      <alignment horizontal="left" vertical="center" wrapText="1"/>
    </xf>
    <xf numFmtId="0" fontId="5" fillId="0" borderId="40"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0" fillId="0" borderId="40" xfId="0" applyBorder="1" applyAlignment="1">
      <alignment vertical="center"/>
    </xf>
    <xf numFmtId="0" fontId="5" fillId="0" borderId="34" xfId="0" applyFont="1" applyBorder="1" applyAlignment="1">
      <alignment horizontal="left" vertical="center" shrinkToFit="1"/>
    </xf>
    <xf numFmtId="0" fontId="5" fillId="0" borderId="32" xfId="0" applyFont="1" applyBorder="1" applyAlignment="1">
      <alignment horizontal="left" vertical="center" shrinkToFit="1"/>
    </xf>
    <xf numFmtId="0" fontId="5" fillId="0" borderId="33" xfId="0" applyFont="1" applyBorder="1" applyAlignment="1">
      <alignment horizontal="left" vertical="center" shrinkToFit="1"/>
    </xf>
    <xf numFmtId="0" fontId="5" fillId="6" borderId="50" xfId="0" applyFont="1" applyFill="1" applyBorder="1" applyAlignment="1">
      <alignment horizontal="left" vertical="center" wrapText="1"/>
    </xf>
    <xf numFmtId="0" fontId="0" fillId="0" borderId="86" xfId="0" applyBorder="1" applyAlignment="1">
      <alignment horizontal="left" vertical="center" wrapText="1"/>
    </xf>
    <xf numFmtId="0" fontId="0" fillId="0" borderId="51" xfId="0" applyBorder="1" applyAlignment="1">
      <alignment horizontal="left" vertical="center" wrapText="1"/>
    </xf>
    <xf numFmtId="0" fontId="5" fillId="6" borderId="48" xfId="0" applyFont="1" applyFill="1" applyBorder="1" applyAlignment="1">
      <alignment horizontal="left" vertical="center" wrapText="1"/>
    </xf>
    <xf numFmtId="0" fontId="0" fillId="0" borderId="88" xfId="0" applyBorder="1" applyAlignment="1">
      <alignment horizontal="left" vertical="center" wrapText="1"/>
    </xf>
    <xf numFmtId="0" fontId="0" fillId="0" borderId="49" xfId="0" applyBorder="1" applyAlignment="1">
      <alignment horizontal="left" vertical="center" wrapText="1"/>
    </xf>
    <xf numFmtId="0" fontId="5" fillId="0" borderId="32" xfId="0" applyFont="1" applyFill="1" applyBorder="1" applyAlignment="1">
      <alignment vertical="center" shrinkToFit="1"/>
    </xf>
    <xf numFmtId="0" fontId="5" fillId="0" borderId="33" xfId="0" applyFont="1" applyFill="1" applyBorder="1" applyAlignment="1">
      <alignment vertical="center" shrinkToFit="1"/>
    </xf>
    <xf numFmtId="0" fontId="5" fillId="6" borderId="34" xfId="0" applyFont="1" applyFill="1" applyBorder="1" applyAlignment="1">
      <alignment vertical="center" shrinkToFit="1"/>
    </xf>
    <xf numFmtId="0" fontId="5" fillId="6" borderId="32" xfId="0" applyFont="1" applyFill="1" applyBorder="1" applyAlignment="1">
      <alignment vertical="center" shrinkToFit="1"/>
    </xf>
    <xf numFmtId="0" fontId="5" fillId="6" borderId="33" xfId="0" applyFont="1" applyFill="1" applyBorder="1" applyAlignment="1">
      <alignment vertical="center" shrinkToFit="1"/>
    </xf>
    <xf numFmtId="0" fontId="5" fillId="0" borderId="12" xfId="0" applyFont="1" applyBorder="1" applyAlignment="1">
      <alignment vertical="center" wrapText="1" shrinkToFit="1"/>
    </xf>
    <xf numFmtId="0" fontId="5" fillId="0" borderId="13" xfId="0" applyFont="1" applyBorder="1" applyAlignment="1">
      <alignment wrapText="1"/>
    </xf>
    <xf numFmtId="0" fontId="5" fillId="0" borderId="40" xfId="0" applyFont="1" applyBorder="1" applyAlignment="1">
      <alignment wrapText="1"/>
    </xf>
    <xf numFmtId="0" fontId="5" fillId="0" borderId="9" xfId="0" applyFont="1" applyBorder="1" applyAlignment="1">
      <alignment wrapText="1"/>
    </xf>
    <xf numFmtId="0" fontId="5" fillId="0" borderId="0" xfId="0" applyFont="1" applyAlignment="1">
      <alignment wrapText="1"/>
    </xf>
    <xf numFmtId="0" fontId="5" fillId="0" borderId="10" xfId="0" applyFont="1" applyBorder="1" applyAlignment="1">
      <alignment wrapText="1"/>
    </xf>
    <xf numFmtId="0" fontId="5" fillId="6" borderId="77" xfId="0" applyFont="1" applyFill="1" applyBorder="1" applyAlignment="1">
      <alignment horizontal="left" vertical="center" wrapText="1"/>
    </xf>
    <xf numFmtId="0" fontId="5" fillId="6" borderId="81" xfId="0" applyFont="1" applyFill="1" applyBorder="1" applyAlignment="1">
      <alignment horizontal="left" vertical="center" wrapText="1"/>
    </xf>
    <xf numFmtId="0" fontId="5" fillId="6" borderId="14" xfId="0" applyFont="1" applyFill="1" applyBorder="1" applyAlignment="1">
      <alignment horizontal="left" vertical="center" wrapText="1"/>
    </xf>
    <xf numFmtId="0" fontId="5" fillId="6" borderId="137" xfId="0" applyFont="1" applyFill="1" applyBorder="1" applyAlignment="1">
      <alignment horizontal="left" vertical="center" wrapText="1"/>
    </xf>
    <xf numFmtId="0" fontId="0" fillId="0" borderId="138" xfId="0" applyBorder="1" applyAlignment="1">
      <alignment horizontal="left" vertical="center" wrapText="1"/>
    </xf>
    <xf numFmtId="0" fontId="5" fillId="6" borderId="41" xfId="0" applyFont="1" applyFill="1" applyBorder="1" applyAlignment="1">
      <alignment horizontal="left" vertical="center" wrapText="1"/>
    </xf>
    <xf numFmtId="0" fontId="5" fillId="6" borderId="92" xfId="0" applyFont="1" applyFill="1" applyBorder="1" applyAlignment="1">
      <alignment horizontal="left" vertical="center" wrapText="1"/>
    </xf>
    <xf numFmtId="0" fontId="5" fillId="6" borderId="42" xfId="0" applyFont="1" applyFill="1" applyBorder="1" applyAlignment="1">
      <alignment horizontal="left" vertical="center" wrapText="1"/>
    </xf>
    <xf numFmtId="0" fontId="5" fillId="6" borderId="58" xfId="0" applyFont="1" applyFill="1" applyBorder="1" applyAlignment="1">
      <alignment horizontal="left" vertical="center" wrapText="1"/>
    </xf>
    <xf numFmtId="0" fontId="5" fillId="6" borderId="85" xfId="0" applyFont="1" applyFill="1" applyBorder="1" applyAlignment="1">
      <alignment horizontal="left" vertical="center" wrapText="1"/>
    </xf>
    <xf numFmtId="0" fontId="5" fillId="6" borderId="57" xfId="0" applyFont="1" applyFill="1" applyBorder="1" applyAlignment="1">
      <alignment horizontal="left" vertical="center" wrapText="1"/>
    </xf>
    <xf numFmtId="0" fontId="5" fillId="0" borderId="103" xfId="0" applyFont="1" applyBorder="1" applyAlignment="1">
      <alignment horizontal="center" vertical="center"/>
    </xf>
    <xf numFmtId="0" fontId="5" fillId="0" borderId="102" xfId="0" applyFont="1" applyBorder="1" applyAlignment="1">
      <alignment horizontal="center" vertical="center"/>
    </xf>
    <xf numFmtId="0" fontId="5" fillId="0" borderId="40" xfId="0" applyFont="1" applyBorder="1" applyAlignment="1">
      <alignment horizontal="left" vertical="center"/>
    </xf>
    <xf numFmtId="0" fontId="5" fillId="0" borderId="10" xfId="0" applyFont="1" applyBorder="1" applyAlignment="1">
      <alignment horizontal="left" vertical="center"/>
    </xf>
    <xf numFmtId="0" fontId="5" fillId="0" borderId="79" xfId="0" applyFont="1" applyBorder="1" applyAlignment="1">
      <alignment vertical="center"/>
    </xf>
    <xf numFmtId="0" fontId="5" fillId="2" borderId="77" xfId="0" applyFont="1" applyFill="1" applyBorder="1" applyAlignment="1">
      <alignment vertical="center"/>
    </xf>
    <xf numFmtId="0" fontId="5" fillId="0" borderId="126" xfId="0" applyFont="1" applyBorder="1" applyAlignment="1">
      <alignment vertical="center" shrinkToFit="1"/>
    </xf>
    <xf numFmtId="0" fontId="5" fillId="0" borderId="85" xfId="0" applyFont="1" applyBorder="1" applyAlignment="1">
      <alignment vertical="center" shrinkToFit="1"/>
    </xf>
    <xf numFmtId="0" fontId="5" fillId="0" borderId="57" xfId="0" applyFont="1" applyBorder="1" applyAlignment="1">
      <alignment vertical="center" shrinkToFit="1"/>
    </xf>
    <xf numFmtId="0" fontId="5" fillId="0" borderId="2" xfId="0" applyFont="1" applyBorder="1" applyAlignment="1">
      <alignment horizontal="left" vertical="center" wrapText="1" shrinkToFit="1"/>
    </xf>
    <xf numFmtId="0" fontId="0" fillId="0" borderId="82" xfId="0" applyBorder="1" applyAlignment="1">
      <alignment horizontal="left" vertical="center" wrapText="1"/>
    </xf>
    <xf numFmtId="0" fontId="5" fillId="0" borderId="2" xfId="0" applyFont="1" applyBorder="1" applyAlignment="1">
      <alignment horizontal="left" vertical="center" shrinkToFit="1"/>
    </xf>
    <xf numFmtId="0" fontId="0" fillId="0" borderId="2" xfId="0" applyBorder="1" applyAlignment="1">
      <alignment horizontal="left" vertical="center"/>
    </xf>
    <xf numFmtId="0" fontId="5" fillId="0" borderId="82" xfId="0" applyFont="1" applyBorder="1" applyAlignment="1">
      <alignment horizontal="center" vertical="center" textRotation="255"/>
    </xf>
    <xf numFmtId="0" fontId="5" fillId="0" borderId="67" xfId="0" applyFont="1" applyBorder="1" applyAlignment="1">
      <alignment horizontal="center" vertical="center" textRotation="255"/>
    </xf>
    <xf numFmtId="0" fontId="5" fillId="6" borderId="65" xfId="0" applyFont="1" applyFill="1" applyBorder="1" applyAlignment="1">
      <alignment vertical="center" wrapText="1"/>
    </xf>
    <xf numFmtId="0" fontId="5" fillId="0" borderId="82" xfId="0" applyFont="1" applyBorder="1" applyAlignment="1">
      <alignment vertical="center" wrapText="1"/>
    </xf>
    <xf numFmtId="0" fontId="5" fillId="0" borderId="34" xfId="0" applyFont="1" applyFill="1" applyBorder="1" applyAlignment="1">
      <alignment vertical="center" shrinkToFit="1"/>
    </xf>
    <xf numFmtId="0" fontId="5" fillId="0" borderId="34" xfId="0" applyFont="1" applyBorder="1" applyAlignment="1">
      <alignment vertical="center"/>
    </xf>
    <xf numFmtId="0" fontId="5" fillId="0" borderId="32" xfId="0" applyFont="1" applyBorder="1" applyAlignment="1">
      <alignment vertical="center"/>
    </xf>
    <xf numFmtId="0" fontId="5" fillId="0" borderId="33" xfId="0" applyFont="1" applyBorder="1" applyAlignment="1">
      <alignment vertical="center"/>
    </xf>
    <xf numFmtId="0" fontId="9" fillId="0" borderId="0" xfId="0" applyFont="1" applyBorder="1" applyAlignment="1" applyProtection="1">
      <alignment vertical="center"/>
      <protection locked="0"/>
    </xf>
    <xf numFmtId="0" fontId="5" fillId="0" borderId="26" xfId="0" applyFont="1" applyBorder="1" applyAlignment="1">
      <alignment vertical="center"/>
    </xf>
    <xf numFmtId="0" fontId="5" fillId="0" borderId="27" xfId="0" applyFont="1" applyBorder="1" applyAlignment="1">
      <alignment vertical="center"/>
    </xf>
    <xf numFmtId="0" fontId="5" fillId="0" borderId="25" xfId="0" applyFont="1" applyBorder="1" applyAlignment="1">
      <alignment vertical="center"/>
    </xf>
    <xf numFmtId="0" fontId="5" fillId="0" borderId="4" xfId="0" applyFont="1" applyBorder="1" applyAlignment="1">
      <alignment horizontal="distributed" vertical="center" justifyLastLine="1"/>
    </xf>
    <xf numFmtId="0" fontId="5" fillId="0" borderId="105" xfId="0" applyFont="1" applyBorder="1" applyAlignment="1">
      <alignment horizontal="distributed" vertical="center" justifyLastLine="1"/>
    </xf>
    <xf numFmtId="0" fontId="5" fillId="0" borderId="5" xfId="0" applyFont="1" applyBorder="1" applyAlignment="1">
      <alignment horizontal="distributed" vertical="center" justifyLastLine="1"/>
    </xf>
    <xf numFmtId="0" fontId="5" fillId="0" borderId="34" xfId="0" applyFont="1" applyFill="1" applyBorder="1" applyAlignment="1">
      <alignment vertical="center"/>
    </xf>
    <xf numFmtId="0" fontId="5" fillId="0" borderId="32" xfId="0" applyFont="1" applyFill="1" applyBorder="1" applyAlignment="1">
      <alignment vertical="center"/>
    </xf>
    <xf numFmtId="0" fontId="5" fillId="0" borderId="33" xfId="0" applyFont="1" applyFill="1" applyBorder="1" applyAlignment="1">
      <alignment vertical="center"/>
    </xf>
    <xf numFmtId="0" fontId="5" fillId="0" borderId="82" xfId="0" applyFont="1" applyBorder="1" applyAlignment="1">
      <alignment horizontal="center" vertical="center" wrapText="1"/>
    </xf>
    <xf numFmtId="0" fontId="0" fillId="0" borderId="67" xfId="0" applyBorder="1" applyAlignment="1">
      <alignment horizontal="center" vertical="center" wrapText="1"/>
    </xf>
    <xf numFmtId="0" fontId="0" fillId="0" borderId="67" xfId="0" applyBorder="1" applyAlignment="1">
      <alignment horizontal="center" vertical="center"/>
    </xf>
    <xf numFmtId="0" fontId="5" fillId="0" borderId="38" xfId="0" applyFont="1" applyBorder="1" applyAlignment="1">
      <alignment horizontal="distributed" vertical="center"/>
    </xf>
    <xf numFmtId="0" fontId="5" fillId="0" borderId="9" xfId="0" applyFont="1" applyBorder="1" applyAlignment="1" applyProtection="1">
      <alignment vertical="center"/>
      <protection locked="0"/>
    </xf>
    <xf numFmtId="0" fontId="5" fillId="6" borderId="34" xfId="0" applyFont="1" applyFill="1" applyBorder="1" applyAlignment="1">
      <alignment horizontal="left" vertical="center" wrapText="1"/>
    </xf>
    <xf numFmtId="0" fontId="5" fillId="6" borderId="32" xfId="0" applyFont="1" applyFill="1" applyBorder="1" applyAlignment="1">
      <alignment horizontal="left" vertical="center" wrapText="1"/>
    </xf>
    <xf numFmtId="0" fontId="5" fillId="6" borderId="33" xfId="0" applyFont="1" applyFill="1" applyBorder="1" applyAlignment="1">
      <alignment horizontal="left" vertical="center" wrapText="1"/>
    </xf>
    <xf numFmtId="0" fontId="5" fillId="0" borderId="127" xfId="0" applyFont="1" applyBorder="1" applyAlignment="1">
      <alignment vertical="center" shrinkToFit="1"/>
    </xf>
    <xf numFmtId="0" fontId="5" fillId="0" borderId="51" xfId="0" applyFont="1" applyBorder="1" applyAlignment="1">
      <alignment vertical="center" shrinkToFit="1"/>
    </xf>
    <xf numFmtId="0" fontId="5" fillId="6" borderId="135" xfId="0" applyFont="1" applyFill="1" applyBorder="1" applyAlignment="1">
      <alignment horizontal="left" vertical="center" wrapText="1"/>
    </xf>
    <xf numFmtId="0" fontId="0" fillId="0" borderId="136" xfId="0" applyBorder="1" applyAlignment="1">
      <alignment horizontal="left" vertical="center" wrapText="1"/>
    </xf>
    <xf numFmtId="0" fontId="0" fillId="0" borderId="14" xfId="0" applyBorder="1" applyAlignment="1">
      <alignment horizontal="left" vertical="center" wrapText="1"/>
    </xf>
    <xf numFmtId="0" fontId="0" fillId="0" borderId="85" xfId="0" applyBorder="1" applyAlignment="1">
      <alignment horizontal="left" vertical="center" wrapText="1"/>
    </xf>
    <xf numFmtId="0" fontId="0" fillId="0" borderId="57" xfId="0" applyBorder="1" applyAlignment="1">
      <alignment horizontal="left" vertical="center" wrapText="1"/>
    </xf>
    <xf numFmtId="0" fontId="0" fillId="0" borderId="81" xfId="0" applyBorder="1" applyAlignment="1">
      <alignment horizontal="left" vertical="center" wrapText="1"/>
    </xf>
    <xf numFmtId="0" fontId="5" fillId="0" borderId="77" xfId="0" applyFont="1" applyBorder="1" applyAlignment="1">
      <alignment vertical="center" shrinkToFit="1"/>
    </xf>
    <xf numFmtId="0" fontId="5" fillId="0" borderId="81" xfId="0" applyFont="1" applyBorder="1" applyAlignment="1">
      <alignment vertical="center" shrinkToFit="1"/>
    </xf>
    <xf numFmtId="0" fontId="5" fillId="0" borderId="14" xfId="0" applyFont="1" applyBorder="1" applyAlignment="1">
      <alignment vertical="center" shrinkToFit="1"/>
    </xf>
    <xf numFmtId="0" fontId="5" fillId="0" borderId="86" xfId="0" applyFont="1" applyBorder="1" applyAlignment="1">
      <alignment vertical="center" shrinkToFit="1"/>
    </xf>
    <xf numFmtId="0" fontId="5" fillId="6" borderId="34" xfId="0" applyFont="1" applyFill="1" applyBorder="1" applyAlignment="1">
      <alignment horizontal="left" vertical="center" shrinkToFit="1"/>
    </xf>
    <xf numFmtId="0" fontId="5" fillId="6" borderId="32" xfId="0" applyFont="1" applyFill="1" applyBorder="1" applyAlignment="1">
      <alignment horizontal="left" vertical="center" shrinkToFit="1"/>
    </xf>
    <xf numFmtId="0" fontId="5" fillId="6" borderId="33" xfId="0" applyFont="1" applyFill="1" applyBorder="1" applyAlignment="1">
      <alignment horizontal="left" vertical="center" shrinkToFit="1"/>
    </xf>
    <xf numFmtId="0" fontId="5" fillId="0" borderId="10" xfId="0" applyFont="1" applyBorder="1" applyAlignment="1">
      <alignment vertical="center"/>
    </xf>
    <xf numFmtId="0" fontId="5" fillId="2" borderId="13" xfId="0" applyFont="1" applyFill="1" applyBorder="1" applyAlignment="1">
      <alignment vertical="center"/>
    </xf>
    <xf numFmtId="0" fontId="5" fillId="2" borderId="88" xfId="0" applyFont="1" applyFill="1" applyBorder="1" applyAlignment="1">
      <alignment vertical="center"/>
    </xf>
    <xf numFmtId="0" fontId="5" fillId="2" borderId="0" xfId="0" applyFont="1" applyFill="1" applyAlignment="1">
      <alignment vertical="center"/>
    </xf>
    <xf numFmtId="0" fontId="5" fillId="2" borderId="9" xfId="0" applyFont="1" applyFill="1" applyBorder="1" applyAlignment="1">
      <alignment vertical="center"/>
    </xf>
    <xf numFmtId="0" fontId="5" fillId="0" borderId="41" xfId="0" applyFont="1" applyBorder="1" applyAlignment="1" applyProtection="1">
      <alignment vertical="center"/>
      <protection locked="0"/>
    </xf>
    <xf numFmtId="0" fontId="5" fillId="2" borderId="41" xfId="0" applyFont="1" applyFill="1" applyBorder="1" applyAlignment="1">
      <alignment vertical="center"/>
    </xf>
    <xf numFmtId="0" fontId="5" fillId="0" borderId="9" xfId="0" applyFont="1" applyBorder="1" applyAlignment="1">
      <alignment vertical="center"/>
    </xf>
    <xf numFmtId="0" fontId="5" fillId="0" borderId="70" xfId="0" applyFont="1" applyBorder="1" applyAlignment="1" applyProtection="1">
      <alignment vertical="center"/>
      <protection locked="0"/>
    </xf>
    <xf numFmtId="0" fontId="5" fillId="0" borderId="94" xfId="0" applyFont="1" applyBorder="1" applyAlignment="1">
      <alignment vertical="center" shrinkToFit="1"/>
    </xf>
    <xf numFmtId="0" fontId="5" fillId="0" borderId="96" xfId="0" applyFont="1" applyBorder="1" applyAlignment="1">
      <alignment vertical="center" shrinkToFit="1"/>
    </xf>
    <xf numFmtId="0" fontId="5" fillId="0" borderId="95" xfId="0" applyFont="1" applyBorder="1" applyAlignment="1">
      <alignment vertical="center" shrinkToFit="1"/>
    </xf>
    <xf numFmtId="0" fontId="5" fillId="0" borderId="58" xfId="0" applyFont="1" applyBorder="1" applyAlignment="1" applyProtection="1">
      <alignment vertical="center"/>
      <protection locked="0"/>
    </xf>
    <xf numFmtId="0" fontId="5" fillId="2" borderId="81" xfId="0" applyFont="1" applyFill="1" applyBorder="1" applyAlignment="1">
      <alignment vertical="center"/>
    </xf>
    <xf numFmtId="0" fontId="0" fillId="0" borderId="32" xfId="0" applyBorder="1" applyAlignment="1">
      <alignment vertical="center" shrinkToFit="1"/>
    </xf>
    <xf numFmtId="0" fontId="0" fillId="0" borderId="33" xfId="0" applyBorder="1" applyAlignment="1">
      <alignment vertical="center" shrinkToFit="1"/>
    </xf>
    <xf numFmtId="0" fontId="5" fillId="6" borderId="12" xfId="0" applyFont="1" applyFill="1" applyBorder="1" applyAlignment="1">
      <alignment vertical="center" shrinkToFit="1"/>
    </xf>
    <xf numFmtId="0" fontId="5" fillId="0" borderId="14" xfId="0" applyFont="1" applyFill="1" applyBorder="1" applyAlignment="1">
      <alignment vertical="center" shrinkToFit="1"/>
    </xf>
    <xf numFmtId="0" fontId="5" fillId="6" borderId="55" xfId="0" applyFont="1" applyFill="1" applyBorder="1" applyAlignment="1">
      <alignment vertical="center" wrapText="1"/>
    </xf>
    <xf numFmtId="0" fontId="5" fillId="8" borderId="18" xfId="0" applyFont="1" applyFill="1" applyBorder="1" applyAlignment="1">
      <alignment vertical="top" wrapText="1"/>
    </xf>
    <xf numFmtId="0" fontId="5" fillId="14" borderId="9" xfId="0" applyFont="1" applyFill="1" applyBorder="1" applyAlignment="1">
      <alignment vertical="top" wrapText="1"/>
    </xf>
    <xf numFmtId="0" fontId="0" fillId="14" borderId="18" xfId="0" applyFill="1" applyBorder="1" applyAlignment="1">
      <alignment vertical="top"/>
    </xf>
    <xf numFmtId="0" fontId="5" fillId="0" borderId="111" xfId="0" applyFont="1" applyBorder="1" applyAlignment="1">
      <alignment vertical="center" shrinkToFit="1"/>
    </xf>
    <xf numFmtId="0" fontId="5" fillId="0" borderId="109" xfId="0" applyFont="1" applyBorder="1" applyAlignment="1">
      <alignment vertical="center" shrinkToFit="1"/>
    </xf>
    <xf numFmtId="0" fontId="5" fillId="0" borderId="110" xfId="0" applyFont="1" applyBorder="1" applyAlignment="1">
      <alignment vertical="center" shrinkToFit="1"/>
    </xf>
    <xf numFmtId="0" fontId="5" fillId="0" borderId="41" xfId="0" applyFont="1" applyBorder="1" applyAlignment="1">
      <alignment vertical="center" shrinkToFit="1"/>
    </xf>
    <xf numFmtId="0" fontId="5" fillId="0" borderId="42" xfId="0" applyFont="1" applyBorder="1" applyAlignment="1">
      <alignment vertical="center" shrinkToFit="1"/>
    </xf>
    <xf numFmtId="0" fontId="5" fillId="0" borderId="50" xfId="0" applyFont="1" applyBorder="1" applyAlignment="1">
      <alignment vertical="center" shrinkToFit="1"/>
    </xf>
    <xf numFmtId="0" fontId="5" fillId="0" borderId="70" xfId="0" applyFont="1" applyBorder="1" applyAlignment="1">
      <alignment vertical="center" shrinkToFit="1"/>
    </xf>
    <xf numFmtId="0" fontId="5" fillId="0" borderId="79" xfId="0" applyFont="1" applyBorder="1" applyAlignment="1">
      <alignment vertical="center" shrinkToFit="1"/>
    </xf>
    <xf numFmtId="0" fontId="5" fillId="0" borderId="0" xfId="0" applyFont="1" applyBorder="1" applyAlignment="1">
      <alignment vertical="center" wrapText="1"/>
    </xf>
    <xf numFmtId="0" fontId="5" fillId="0" borderId="128" xfId="0" applyFont="1" applyBorder="1" applyAlignment="1">
      <alignment vertical="center" shrinkToFit="1"/>
    </xf>
    <xf numFmtId="0" fontId="5" fillId="0" borderId="87" xfId="0" applyFont="1" applyBorder="1" applyAlignment="1">
      <alignment vertical="center" shrinkToFi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5" fillId="7" borderId="34" xfId="0" applyFont="1" applyFill="1" applyBorder="1" applyAlignment="1">
      <alignment vertical="center" shrinkToFit="1"/>
    </xf>
    <xf numFmtId="0" fontId="5" fillId="7" borderId="32" xfId="0" applyFont="1" applyFill="1" applyBorder="1" applyAlignment="1">
      <alignment vertical="center" shrinkToFit="1"/>
    </xf>
    <xf numFmtId="0" fontId="5" fillId="7" borderId="33" xfId="0" applyFont="1" applyFill="1" applyBorder="1" applyAlignment="1">
      <alignment vertical="center" shrinkToFit="1"/>
    </xf>
    <xf numFmtId="0" fontId="5" fillId="0" borderId="9" xfId="0" applyFont="1" applyBorder="1" applyAlignment="1">
      <alignment vertical="center" wrapText="1" shrinkToFit="1"/>
    </xf>
    <xf numFmtId="0" fontId="5" fillId="0" borderId="92" xfId="0" applyFont="1" applyBorder="1" applyAlignment="1">
      <alignment vertical="center" shrinkToFit="1"/>
    </xf>
    <xf numFmtId="0" fontId="5" fillId="0" borderId="47" xfId="0" applyFont="1" applyBorder="1" applyAlignment="1">
      <alignment vertical="center" wrapText="1"/>
    </xf>
    <xf numFmtId="0" fontId="5" fillId="0" borderId="67" xfId="0" applyFont="1" applyBorder="1"/>
    <xf numFmtId="0" fontId="0" fillId="0" borderId="40"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5" fillId="9" borderId="2" xfId="0" applyFont="1" applyFill="1" applyBorder="1" applyAlignment="1">
      <alignment vertical="center" wrapText="1"/>
    </xf>
    <xf numFmtId="0" fontId="12" fillId="9" borderId="82" xfId="0" applyFont="1" applyFill="1" applyBorder="1" applyAlignment="1">
      <alignment vertical="center" wrapText="1"/>
    </xf>
    <xf numFmtId="0" fontId="12" fillId="9" borderId="67" xfId="0" applyFont="1" applyFill="1" applyBorder="1" applyAlignment="1">
      <alignment vertical="center" wrapText="1"/>
    </xf>
    <xf numFmtId="0" fontId="5" fillId="8" borderId="76" xfId="0" applyFont="1" applyFill="1" applyBorder="1" applyAlignment="1">
      <alignment vertical="center" wrapText="1"/>
    </xf>
    <xf numFmtId="0" fontId="5" fillId="6" borderId="13" xfId="0" applyFont="1" applyFill="1" applyBorder="1" applyAlignment="1">
      <alignment vertical="center" shrinkToFit="1"/>
    </xf>
    <xf numFmtId="0" fontId="0" fillId="0" borderId="67" xfId="0" applyBorder="1" applyAlignment="1">
      <alignment horizontal="center" vertical="center" textRotation="255" shrinkToFit="1"/>
    </xf>
  </cellXfs>
  <cellStyles count="4">
    <cellStyle name="桁区切り" xfId="1" builtinId="6"/>
    <cellStyle name="桁区切り 2" xfId="2" xr:uid="{00000000-0005-0000-0000-000001000000}"/>
    <cellStyle name="標準" xfId="0" builtinId="0"/>
    <cellStyle name="標準 2" xfId="3" xr:uid="{00000000-0005-0000-0000-000003000000}"/>
  </cellStyles>
  <dxfs count="0"/>
  <tableStyles count="0" defaultTableStyle="TableStyleMedium9" defaultPivotStyle="PivotStyleLight16"/>
  <colors>
    <mruColors>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theme/theme1.xml" Type="http://schemas.openxmlformats.org/officeDocument/2006/relationships/theme"/><Relationship Id="rId18" Target="styles.xml" Type="http://schemas.openxmlformats.org/officeDocument/2006/relationships/styles"/><Relationship Id="rId19" Target="sharedStrings.xml" Type="http://schemas.openxmlformats.org/officeDocument/2006/relationships/sharedStrings"/><Relationship Id="rId2" Target="worksheets/sheet2.xml" Type="http://schemas.openxmlformats.org/officeDocument/2006/relationships/worksheet"/><Relationship Id="rId20" Target="metadata.xml" Type="http://schemas.openxmlformats.org/officeDocument/2006/relationships/sheetMetadata"/><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D17"/>
  <sheetViews>
    <sheetView zoomScale="72" zoomScaleNormal="72" workbookViewId="0">
      <selection activeCell="B13" sqref="B13:B15"/>
    </sheetView>
  </sheetViews>
  <sheetFormatPr defaultColWidth="8.77734375" defaultRowHeight="16.2" x14ac:dyDescent="0.2"/>
  <cols>
    <col min="1" max="1" width="25.44140625" style="399" customWidth="1"/>
    <col min="2" max="2" width="42.77734375" style="399" customWidth="1"/>
    <col min="3" max="3" width="8.77734375" style="398"/>
    <col min="4" max="4" width="49.77734375" style="399" bestFit="1" customWidth="1"/>
    <col min="5" max="16384" width="8.77734375" style="400"/>
  </cols>
  <sheetData>
    <row r="1" spans="1:4" ht="31.05" customHeight="1" x14ac:dyDescent="0.2">
      <c r="A1" s="396" t="s">
        <v>517</v>
      </c>
      <c r="B1" s="397"/>
    </row>
    <row r="2" spans="1:4" ht="19.5" customHeight="1" x14ac:dyDescent="0.2">
      <c r="A2" s="401" t="s">
        <v>518</v>
      </c>
      <c r="B2" s="401" t="s">
        <v>519</v>
      </c>
      <c r="C2" s="401" t="s">
        <v>520</v>
      </c>
      <c r="D2" s="401" t="s">
        <v>556</v>
      </c>
    </row>
    <row r="3" spans="1:4" ht="34.200000000000003" customHeight="1" x14ac:dyDescent="0.2">
      <c r="A3" s="402" t="s">
        <v>521</v>
      </c>
      <c r="B3" s="402" t="s">
        <v>522</v>
      </c>
      <c r="C3" s="402"/>
      <c r="D3" s="402" t="s">
        <v>523</v>
      </c>
    </row>
    <row r="4" spans="1:4" ht="34.200000000000003" customHeight="1" x14ac:dyDescent="0.2">
      <c r="A4" s="403" t="s">
        <v>524</v>
      </c>
      <c r="B4" s="403" t="s">
        <v>525</v>
      </c>
      <c r="C4" s="404">
        <v>3</v>
      </c>
      <c r="D4" s="403" t="s">
        <v>526</v>
      </c>
    </row>
    <row r="5" spans="1:4" ht="34.200000000000003" customHeight="1" x14ac:dyDescent="0.2">
      <c r="A5" s="403" t="s">
        <v>527</v>
      </c>
      <c r="B5" s="403" t="s">
        <v>528</v>
      </c>
      <c r="C5" s="404">
        <v>3</v>
      </c>
      <c r="D5" s="403" t="s">
        <v>529</v>
      </c>
    </row>
    <row r="6" spans="1:4" ht="34.200000000000003" customHeight="1" x14ac:dyDescent="0.2">
      <c r="A6" s="405" t="s">
        <v>530</v>
      </c>
      <c r="B6" s="403" t="s">
        <v>531</v>
      </c>
      <c r="C6" s="404">
        <v>1</v>
      </c>
      <c r="D6" s="403" t="s">
        <v>532</v>
      </c>
    </row>
    <row r="7" spans="1:4" ht="34.200000000000003" customHeight="1" x14ac:dyDescent="0.2">
      <c r="A7" s="402" t="s">
        <v>533</v>
      </c>
      <c r="B7" s="402" t="s">
        <v>534</v>
      </c>
      <c r="C7" s="406">
        <v>2</v>
      </c>
      <c r="D7" s="402" t="s">
        <v>523</v>
      </c>
    </row>
    <row r="8" spans="1:4" ht="34.200000000000003" customHeight="1" x14ac:dyDescent="0.2">
      <c r="A8" s="403" t="s">
        <v>535</v>
      </c>
      <c r="B8" s="403" t="s">
        <v>536</v>
      </c>
      <c r="C8" s="404">
        <v>1</v>
      </c>
      <c r="D8" s="403" t="s">
        <v>537</v>
      </c>
    </row>
    <row r="9" spans="1:4" ht="43.2" customHeight="1" x14ac:dyDescent="0.2">
      <c r="A9" s="483" t="s">
        <v>538</v>
      </c>
      <c r="B9" s="403" t="s">
        <v>539</v>
      </c>
      <c r="C9" s="404">
        <v>5</v>
      </c>
      <c r="D9" s="403" t="s">
        <v>540</v>
      </c>
    </row>
    <row r="10" spans="1:4" ht="34.200000000000003" customHeight="1" x14ac:dyDescent="0.2">
      <c r="A10" s="483"/>
      <c r="B10" s="403" t="s">
        <v>541</v>
      </c>
      <c r="C10" s="404">
        <v>1</v>
      </c>
      <c r="D10" s="403" t="s">
        <v>542</v>
      </c>
    </row>
    <row r="11" spans="1:4" ht="34.200000000000003" customHeight="1" x14ac:dyDescent="0.2">
      <c r="A11" s="403" t="s">
        <v>543</v>
      </c>
      <c r="B11" s="403" t="s">
        <v>544</v>
      </c>
      <c r="C11" s="404">
        <v>1</v>
      </c>
      <c r="D11" s="403" t="s">
        <v>545</v>
      </c>
    </row>
    <row r="12" spans="1:4" ht="34.200000000000003" customHeight="1" x14ac:dyDescent="0.2">
      <c r="A12" s="403" t="s">
        <v>546</v>
      </c>
      <c r="B12" s="403" t="s">
        <v>547</v>
      </c>
      <c r="C12" s="404">
        <v>1</v>
      </c>
      <c r="D12" s="403" t="s">
        <v>540</v>
      </c>
    </row>
    <row r="13" spans="1:4" ht="34.200000000000003" customHeight="1" x14ac:dyDescent="0.2">
      <c r="A13" s="402" t="s">
        <v>548</v>
      </c>
      <c r="B13" s="402" t="s">
        <v>549</v>
      </c>
      <c r="C13" s="406">
        <v>1</v>
      </c>
      <c r="D13" s="402" t="s">
        <v>523</v>
      </c>
    </row>
    <row r="14" spans="1:4" ht="34.200000000000003" customHeight="1" x14ac:dyDescent="0.2">
      <c r="A14" s="484" t="s">
        <v>550</v>
      </c>
      <c r="B14" s="402" t="s">
        <v>551</v>
      </c>
      <c r="C14" s="406">
        <v>1</v>
      </c>
      <c r="D14" s="402" t="s">
        <v>523</v>
      </c>
    </row>
    <row r="15" spans="1:4" ht="34.200000000000003" customHeight="1" x14ac:dyDescent="0.2">
      <c r="A15" s="485"/>
      <c r="B15" s="402" t="s">
        <v>552</v>
      </c>
      <c r="C15" s="406">
        <v>1</v>
      </c>
      <c r="D15" s="402" t="s">
        <v>523</v>
      </c>
    </row>
    <row r="16" spans="1:4" ht="34.200000000000003" customHeight="1" x14ac:dyDescent="0.2">
      <c r="A16" s="404"/>
      <c r="B16" s="404"/>
      <c r="C16" s="404">
        <f>SUM(C4:C15)</f>
        <v>21</v>
      </c>
      <c r="D16" s="404" t="s">
        <v>553</v>
      </c>
    </row>
    <row r="17" spans="1:4" ht="34.799999999999997" customHeight="1" x14ac:dyDescent="0.2">
      <c r="A17" s="413" t="s">
        <v>555</v>
      </c>
      <c r="C17" s="486"/>
      <c r="D17" s="487"/>
    </row>
  </sheetData>
  <autoFilter ref="A2:D17" xr:uid="{00000000-0009-0000-0000-000001000000}"/>
  <mergeCells count="3">
    <mergeCell ref="A9:A10"/>
    <mergeCell ref="A14:A15"/>
    <mergeCell ref="C17:D17"/>
  </mergeCells>
  <phoneticPr fontId="2"/>
  <pageMargins left="0.74803149606299213" right="0.74803149606299213" top="0.98425196850393704" bottom="0.98425196850393704" header="0.51181102362204722" footer="0.51181102362204722"/>
  <pageSetup paperSize="9" scale="84"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99D33-F242-45E3-BDC7-832BC7C1BB2A}">
  <dimension ref="A1:X437"/>
  <sheetViews>
    <sheetView showGridLines="0" view="pageBreakPreview" zoomScale="75" zoomScaleNormal="90" zoomScaleSheetLayoutView="75" workbookViewId="0">
      <pane xSplit="5" ySplit="15" topLeftCell="F16" activePane="bottomRight" state="frozen"/>
      <selection activeCell="D397" sqref="D397:E397"/>
      <selection pane="topRight" activeCell="D397" sqref="D397:E397"/>
      <selection pane="bottomLeft" activeCell="D397" sqref="D397:E397"/>
      <selection pane="bottomRight" activeCell="A17" sqref="A17"/>
    </sheetView>
  </sheetViews>
  <sheetFormatPr defaultColWidth="9" defaultRowHeight="20.100000000000001" customHeight="1" x14ac:dyDescent="0.2"/>
  <cols>
    <col min="1" max="1" width="24.77734375" style="382" customWidth="1"/>
    <col min="2" max="2" width="4.6640625" style="382" customWidth="1"/>
    <col min="3" max="3" width="10.33203125" style="382" customWidth="1"/>
    <col min="4" max="4" width="24.44140625" style="382" customWidth="1"/>
    <col min="5" max="5" width="27.21875" style="382" customWidth="1"/>
    <col min="6" max="6" width="20.6640625" style="382" customWidth="1"/>
    <col min="7" max="7" width="4.6640625" style="382" customWidth="1"/>
    <col min="8" max="8" width="20.6640625" style="382" customWidth="1"/>
    <col min="9" max="9" width="4.6640625" style="382" customWidth="1"/>
    <col min="10" max="10" width="20.6640625" style="382" customWidth="1"/>
    <col min="11" max="11" width="4.6640625" style="382" customWidth="1"/>
    <col min="12" max="12" width="20.6640625" style="382" customWidth="1"/>
    <col min="13" max="13" width="4.6640625" style="382" customWidth="1"/>
    <col min="14" max="15" width="14.6640625" style="382" customWidth="1"/>
    <col min="16" max="22" width="13.21875" style="382" customWidth="1"/>
    <col min="23" max="23" width="20.33203125" style="382" customWidth="1"/>
    <col min="24" max="24" width="13.21875" style="382" customWidth="1"/>
    <col min="25" max="25" width="18.6640625" style="382" customWidth="1"/>
    <col min="26" max="26" width="9" style="382" customWidth="1"/>
    <col min="27" max="16384" width="9" style="382"/>
  </cols>
  <sheetData>
    <row r="1" spans="1:24" ht="20.100000000000001" customHeight="1" x14ac:dyDescent="0.2">
      <c r="A1" s="3"/>
      <c r="F1" s="3"/>
      <c r="G1" s="3"/>
      <c r="H1" s="3"/>
      <c r="I1" s="3"/>
      <c r="J1" s="3"/>
      <c r="K1" s="3"/>
      <c r="L1" s="3"/>
      <c r="M1" s="3"/>
      <c r="N1" s="3"/>
      <c r="O1" s="3"/>
      <c r="Q1" s="3"/>
      <c r="R1" s="3"/>
      <c r="S1" s="3"/>
      <c r="T1" s="3"/>
      <c r="U1" s="3"/>
      <c r="V1" s="3"/>
      <c r="W1" s="3"/>
      <c r="X1" s="148"/>
    </row>
    <row r="2" spans="1:24" s="232" customFormat="1" ht="25.95" customHeight="1" x14ac:dyDescent="0.2">
      <c r="A2" s="236" t="s">
        <v>450</v>
      </c>
      <c r="F2" s="233"/>
      <c r="G2" s="233"/>
      <c r="H2" s="233"/>
      <c r="I2" s="233"/>
      <c r="J2" s="233"/>
      <c r="K2" s="233"/>
      <c r="L2" s="237" t="s">
        <v>85</v>
      </c>
      <c r="M2" s="237"/>
      <c r="N2" s="233" t="str" cm="1">
        <f t="array" aca="1" ref="N2" ca="1">RIGHT(CELL("filename",A1),LEN(CELL("filename",A1))-FIND("]",CELL("filename",A1)))</f>
        <v>9月</v>
      </c>
      <c r="O2" s="233"/>
      <c r="P2" s="233"/>
      <c r="Q2" s="233"/>
      <c r="R2" s="233"/>
      <c r="S2" s="233"/>
      <c r="T2" s="233"/>
      <c r="U2" s="233"/>
      <c r="V2" s="233"/>
      <c r="W2" s="233"/>
      <c r="X2" s="233"/>
    </row>
    <row r="3" spans="1:24" ht="19.8" customHeight="1" x14ac:dyDescent="0.2">
      <c r="A3" s="2"/>
      <c r="F3" s="149"/>
      <c r="G3" s="3"/>
      <c r="H3" s="149"/>
      <c r="I3" s="3"/>
      <c r="J3" s="149"/>
      <c r="K3" s="3"/>
      <c r="L3" s="3"/>
      <c r="M3" s="3"/>
      <c r="N3" s="3"/>
      <c r="O3" s="3"/>
      <c r="P3" s="3"/>
      <c r="Q3" s="3"/>
      <c r="R3" s="3"/>
      <c r="S3" s="3"/>
      <c r="T3" s="3"/>
      <c r="U3" s="3"/>
      <c r="V3" s="3"/>
      <c r="W3" s="3"/>
      <c r="X3" s="3"/>
    </row>
    <row r="4" spans="1:24" ht="19.8" customHeight="1" thickBot="1" x14ac:dyDescent="0.25">
      <c r="A4" s="2"/>
      <c r="F4" s="149"/>
      <c r="G4" s="3"/>
      <c r="H4" s="149"/>
      <c r="I4" s="3"/>
      <c r="J4" s="149"/>
      <c r="K4" s="3"/>
      <c r="L4" s="3"/>
      <c r="M4" s="3"/>
      <c r="N4" s="3"/>
      <c r="O4" s="3"/>
      <c r="P4" s="3"/>
      <c r="Q4" s="3"/>
      <c r="R4" s="3"/>
      <c r="S4" s="3"/>
      <c r="T4" s="3"/>
      <c r="U4" s="3"/>
      <c r="V4" s="3"/>
      <c r="W4" s="3"/>
      <c r="X4" s="3"/>
    </row>
    <row r="5" spans="1:24" ht="19.8" customHeight="1" thickBot="1" x14ac:dyDescent="0.25">
      <c r="A5" s="150"/>
      <c r="E5" s="149"/>
      <c r="F5" s="480"/>
      <c r="G5" s="480"/>
      <c r="H5" s="149" t="s">
        <v>86</v>
      </c>
      <c r="I5" s="480"/>
      <c r="J5" s="151"/>
      <c r="K5" s="152"/>
      <c r="L5" s="153" t="s">
        <v>87</v>
      </c>
      <c r="M5" s="154"/>
      <c r="N5" s="155" t="s">
        <v>232</v>
      </c>
      <c r="O5" s="154"/>
      <c r="P5" s="153" t="s">
        <v>88</v>
      </c>
      <c r="Q5" s="152"/>
      <c r="R5" s="156" t="s">
        <v>230</v>
      </c>
      <c r="S5" s="157"/>
      <c r="T5" s="150"/>
      <c r="U5" s="150"/>
      <c r="V5" s="150"/>
      <c r="W5" s="150"/>
    </row>
    <row r="6" spans="1:24" ht="19.8" customHeight="1" thickBot="1" x14ac:dyDescent="0.25">
      <c r="A6" s="150"/>
      <c r="E6" s="149"/>
      <c r="F6" s="480"/>
      <c r="G6" s="480"/>
      <c r="H6" s="149" t="s">
        <v>89</v>
      </c>
      <c r="I6" s="480"/>
      <c r="J6" s="387" t="s">
        <v>233</v>
      </c>
      <c r="K6" s="475"/>
      <c r="L6" s="158"/>
      <c r="M6" s="159" t="s">
        <v>90</v>
      </c>
      <c r="N6" s="246"/>
      <c r="O6" s="159" t="s">
        <v>423</v>
      </c>
      <c r="P6" s="160">
        <f>L6*N6</f>
        <v>0</v>
      </c>
      <c r="Q6" s="161" t="s">
        <v>2</v>
      </c>
      <c r="R6" s="162">
        <f>SUM(P6:P10)</f>
        <v>0</v>
      </c>
      <c r="S6" s="163" t="s">
        <v>2</v>
      </c>
      <c r="T6" s="150"/>
      <c r="U6" s="150"/>
      <c r="V6" s="150"/>
      <c r="W6" s="150"/>
    </row>
    <row r="7" spans="1:24" ht="19.8" customHeight="1" x14ac:dyDescent="0.2">
      <c r="A7" s="150"/>
      <c r="F7" s="480"/>
      <c r="G7" s="480"/>
      <c r="H7" s="480"/>
      <c r="I7" s="480"/>
      <c r="J7" s="164" t="s">
        <v>234</v>
      </c>
      <c r="K7" s="165"/>
      <c r="L7" s="134"/>
      <c r="M7" s="166" t="s">
        <v>90</v>
      </c>
      <c r="N7" s="41"/>
      <c r="O7" s="166" t="s">
        <v>423</v>
      </c>
      <c r="P7" s="464">
        <f>L7*N7</f>
        <v>0</v>
      </c>
      <c r="Q7" s="167" t="s">
        <v>2</v>
      </c>
      <c r="R7" s="168"/>
      <c r="S7" s="169"/>
      <c r="T7" s="150"/>
      <c r="U7" s="150"/>
      <c r="V7" s="150"/>
      <c r="W7" s="150"/>
    </row>
    <row r="8" spans="1:24" ht="19.8" customHeight="1" x14ac:dyDescent="0.2">
      <c r="A8" s="150"/>
      <c r="F8" s="480"/>
      <c r="G8" s="480"/>
      <c r="H8" s="480"/>
      <c r="I8" s="480"/>
      <c r="J8" s="164" t="s">
        <v>235</v>
      </c>
      <c r="K8" s="165"/>
      <c r="L8" s="134"/>
      <c r="M8" s="166" t="s">
        <v>90</v>
      </c>
      <c r="N8" s="41"/>
      <c r="O8" s="166" t="s">
        <v>423</v>
      </c>
      <c r="P8" s="464">
        <f>L8*N8</f>
        <v>0</v>
      </c>
      <c r="Q8" s="167" t="s">
        <v>2</v>
      </c>
      <c r="R8" s="170"/>
      <c r="S8" s="171"/>
      <c r="T8" s="150"/>
      <c r="U8" s="150"/>
      <c r="V8" s="150"/>
      <c r="W8" s="150"/>
    </row>
    <row r="9" spans="1:24" ht="19.8" customHeight="1" x14ac:dyDescent="0.2">
      <c r="A9" s="150"/>
      <c r="F9" s="480"/>
      <c r="G9" s="480"/>
      <c r="H9" s="480"/>
      <c r="I9" s="480"/>
      <c r="J9" s="164" t="s">
        <v>236</v>
      </c>
      <c r="K9" s="165"/>
      <c r="L9" s="134"/>
      <c r="M9" s="166" t="s">
        <v>90</v>
      </c>
      <c r="N9" s="41"/>
      <c r="O9" s="166" t="s">
        <v>423</v>
      </c>
      <c r="P9" s="464">
        <f>L9*N9</f>
        <v>0</v>
      </c>
      <c r="Q9" s="167" t="s">
        <v>2</v>
      </c>
      <c r="R9" s="170"/>
      <c r="S9" s="171"/>
      <c r="T9" s="150"/>
      <c r="U9" s="150"/>
      <c r="V9" s="150"/>
      <c r="W9" s="150"/>
    </row>
    <row r="10" spans="1:24" ht="19.8" customHeight="1" thickBot="1" x14ac:dyDescent="0.25">
      <c r="A10" s="150"/>
      <c r="B10" s="2"/>
      <c r="C10" s="3"/>
      <c r="D10" s="3"/>
      <c r="E10" s="3"/>
      <c r="F10" s="480"/>
      <c r="G10" s="480"/>
      <c r="H10" s="480"/>
      <c r="I10" s="480"/>
      <c r="J10" s="172" t="s">
        <v>91</v>
      </c>
      <c r="K10" s="173"/>
      <c r="L10" s="174"/>
      <c r="M10" s="175" t="s">
        <v>90</v>
      </c>
      <c r="N10" s="226"/>
      <c r="O10" s="175" t="s">
        <v>423</v>
      </c>
      <c r="P10" s="227">
        <f>L10*N10</f>
        <v>0</v>
      </c>
      <c r="Q10" s="176" t="s">
        <v>2</v>
      </c>
      <c r="R10" s="170"/>
      <c r="S10" s="171"/>
      <c r="T10" s="150"/>
      <c r="U10" s="150"/>
      <c r="V10" s="150"/>
      <c r="W10" s="150"/>
    </row>
    <row r="11" spans="1:24" ht="13.5" customHeight="1" x14ac:dyDescent="0.2">
      <c r="A11" s="150"/>
      <c r="B11" s="2"/>
      <c r="C11" s="3"/>
      <c r="D11" s="3"/>
      <c r="E11" s="3"/>
      <c r="F11" s="150"/>
      <c r="G11" s="150"/>
      <c r="H11" s="150"/>
      <c r="I11" s="150"/>
      <c r="J11" s="150"/>
      <c r="K11" s="150"/>
      <c r="L11" s="150"/>
      <c r="M11" s="150"/>
      <c r="N11" s="150"/>
      <c r="O11" s="150"/>
      <c r="P11" s="150"/>
      <c r="Q11" s="150"/>
      <c r="R11" s="150"/>
      <c r="S11" s="150"/>
      <c r="T11" s="150"/>
      <c r="U11" s="150"/>
      <c r="V11" s="150"/>
      <c r="W11" s="150"/>
      <c r="X11" s="150"/>
    </row>
    <row r="12" spans="1:24" ht="17.55" customHeight="1" thickBot="1" x14ac:dyDescent="0.25">
      <c r="A12" s="171" t="s">
        <v>92</v>
      </c>
      <c r="B12" s="3"/>
      <c r="C12" s="3"/>
      <c r="D12" s="3"/>
      <c r="E12" s="3"/>
      <c r="F12" s="171"/>
      <c r="G12" s="150"/>
      <c r="H12" s="171"/>
      <c r="I12" s="150"/>
      <c r="J12" s="171"/>
      <c r="K12" s="150"/>
      <c r="L12" s="150"/>
      <c r="M12" s="150"/>
      <c r="N12" s="150"/>
      <c r="O12" s="150"/>
      <c r="P12" s="150"/>
      <c r="Q12" s="150"/>
      <c r="R12" s="150"/>
      <c r="S12" s="150"/>
      <c r="T12" s="150"/>
      <c r="U12" s="150"/>
      <c r="V12" s="150"/>
      <c r="W12" s="150"/>
      <c r="X12" s="171"/>
    </row>
    <row r="13" spans="1:24" ht="20.100000000000001" customHeight="1" x14ac:dyDescent="0.2">
      <c r="A13" s="177" t="s">
        <v>155</v>
      </c>
      <c r="B13" s="612" t="s">
        <v>4</v>
      </c>
      <c r="C13" s="613"/>
      <c r="D13" s="613"/>
      <c r="E13" s="614"/>
      <c r="F13" s="169" t="s">
        <v>93</v>
      </c>
      <c r="G13" s="178"/>
      <c r="H13" s="335" t="s">
        <v>476</v>
      </c>
      <c r="I13" s="336"/>
      <c r="J13" s="340" t="s">
        <v>554</v>
      </c>
      <c r="K13" s="339"/>
      <c r="L13" s="239" t="s">
        <v>94</v>
      </c>
      <c r="M13" s="179"/>
      <c r="N13" s="474"/>
      <c r="O13" s="474"/>
      <c r="P13" s="474"/>
      <c r="Q13" s="474"/>
      <c r="R13" s="474"/>
      <c r="S13" s="474"/>
      <c r="T13" s="474"/>
      <c r="U13" s="474"/>
      <c r="V13" s="181"/>
      <c r="W13" s="182" t="s">
        <v>451</v>
      </c>
    </row>
    <row r="14" spans="1:24" ht="21" customHeight="1" x14ac:dyDescent="0.2">
      <c r="A14" s="459"/>
      <c r="B14" s="11"/>
      <c r="C14" s="12"/>
      <c r="D14" s="12"/>
      <c r="E14" s="183"/>
      <c r="F14" s="171" t="s">
        <v>156</v>
      </c>
      <c r="G14" s="150"/>
      <c r="H14" s="661" t="s">
        <v>477</v>
      </c>
      <c r="I14" s="337"/>
      <c r="J14" s="523" t="s">
        <v>458</v>
      </c>
      <c r="K14" s="341"/>
      <c r="L14" s="184" t="s">
        <v>222</v>
      </c>
      <c r="M14" s="150"/>
      <c r="N14" s="184" t="s">
        <v>223</v>
      </c>
      <c r="O14" s="184" t="s">
        <v>203</v>
      </c>
      <c r="P14" s="185" t="s">
        <v>492</v>
      </c>
      <c r="Q14" s="186"/>
      <c r="R14" s="186"/>
      <c r="S14" s="186"/>
      <c r="T14" s="186"/>
      <c r="U14" s="186"/>
      <c r="V14" s="18"/>
      <c r="W14" s="187"/>
    </row>
    <row r="15" spans="1:24" ht="108" customHeight="1" thickBot="1" x14ac:dyDescent="0.25">
      <c r="A15" s="21"/>
      <c r="B15" s="22"/>
      <c r="C15" s="23"/>
      <c r="D15" s="23"/>
      <c r="E15" s="188"/>
      <c r="F15" s="189"/>
      <c r="G15" s="189"/>
      <c r="H15" s="662"/>
      <c r="I15" s="338"/>
      <c r="J15" s="660"/>
      <c r="K15" s="342"/>
      <c r="L15" s="190" t="s">
        <v>96</v>
      </c>
      <c r="M15" s="191"/>
      <c r="N15" s="192" t="s">
        <v>97</v>
      </c>
      <c r="O15" s="193" t="s">
        <v>95</v>
      </c>
      <c r="P15" s="240" t="s">
        <v>365</v>
      </c>
      <c r="Q15" s="240" t="s">
        <v>368</v>
      </c>
      <c r="R15" s="240" t="s">
        <v>369</v>
      </c>
      <c r="S15" s="240" t="s">
        <v>370</v>
      </c>
      <c r="T15" s="240" t="s">
        <v>371</v>
      </c>
      <c r="U15" s="240" t="s">
        <v>366</v>
      </c>
      <c r="V15" s="240" t="s">
        <v>367</v>
      </c>
      <c r="W15" s="194"/>
    </row>
    <row r="16" spans="1:24" ht="21" customHeight="1" thickTop="1" x14ac:dyDescent="0.2">
      <c r="A16" s="459" t="s">
        <v>392</v>
      </c>
      <c r="B16" s="609" t="s">
        <v>5</v>
      </c>
      <c r="C16" s="610"/>
      <c r="D16" s="610"/>
      <c r="E16" s="611"/>
      <c r="F16" s="195">
        <f>R6</f>
        <v>0</v>
      </c>
      <c r="G16" s="470" t="s">
        <v>1</v>
      </c>
      <c r="H16" s="269"/>
      <c r="I16" s="352" t="s">
        <v>1</v>
      </c>
      <c r="J16" s="269"/>
      <c r="K16" s="454" t="s">
        <v>1</v>
      </c>
      <c r="L16" s="32"/>
      <c r="M16" s="471" t="s">
        <v>1</v>
      </c>
      <c r="N16" s="32"/>
      <c r="O16" s="32"/>
      <c r="P16" s="32"/>
      <c r="Q16" s="32"/>
      <c r="R16" s="32"/>
      <c r="S16" s="32"/>
      <c r="T16" s="32"/>
      <c r="U16" s="32"/>
      <c r="V16" s="32"/>
      <c r="W16" s="196"/>
    </row>
    <row r="17" spans="1:23" ht="21" customHeight="1" x14ac:dyDescent="0.2">
      <c r="A17" s="38"/>
      <c r="B17" s="605" t="s">
        <v>6</v>
      </c>
      <c r="C17" s="606"/>
      <c r="D17" s="606"/>
      <c r="E17" s="607"/>
      <c r="F17" s="41"/>
      <c r="G17" s="464" t="s">
        <v>2</v>
      </c>
      <c r="H17" s="270"/>
      <c r="I17" s="468" t="s">
        <v>2</v>
      </c>
      <c r="J17" s="270"/>
      <c r="K17" s="465" t="s">
        <v>2</v>
      </c>
      <c r="L17" s="134"/>
      <c r="M17" s="465" t="s">
        <v>2</v>
      </c>
      <c r="N17" s="41"/>
      <c r="O17" s="41"/>
      <c r="P17" s="41"/>
      <c r="Q17" s="41"/>
      <c r="R17" s="41"/>
      <c r="S17" s="41"/>
      <c r="T17" s="41"/>
      <c r="U17" s="41"/>
      <c r="V17" s="41"/>
      <c r="W17" s="197"/>
    </row>
    <row r="18" spans="1:23" ht="21" customHeight="1" x14ac:dyDescent="0.2">
      <c r="A18" s="38"/>
      <c r="B18" s="518" t="s">
        <v>98</v>
      </c>
      <c r="C18" s="519"/>
      <c r="D18" s="519"/>
      <c r="E18" s="520"/>
      <c r="F18" s="41"/>
      <c r="G18" s="464" t="s">
        <v>2</v>
      </c>
      <c r="H18" s="270"/>
      <c r="I18" s="468" t="s">
        <v>2</v>
      </c>
      <c r="J18" s="270"/>
      <c r="K18" s="465" t="s">
        <v>2</v>
      </c>
      <c r="L18" s="134"/>
      <c r="M18" s="464" t="s">
        <v>2</v>
      </c>
      <c r="N18" s="41"/>
      <c r="O18" s="41"/>
      <c r="P18" s="41"/>
      <c r="Q18" s="41"/>
      <c r="R18" s="41"/>
      <c r="S18" s="41"/>
      <c r="T18" s="41"/>
      <c r="U18" s="41"/>
      <c r="V18" s="41"/>
      <c r="W18" s="197"/>
    </row>
    <row r="19" spans="1:23" ht="21" customHeight="1" x14ac:dyDescent="0.2">
      <c r="A19" s="459"/>
      <c r="B19" s="605" t="s">
        <v>266</v>
      </c>
      <c r="C19" s="606"/>
      <c r="D19" s="606"/>
      <c r="E19" s="607"/>
      <c r="F19" s="41"/>
      <c r="G19" s="464" t="s">
        <v>2</v>
      </c>
      <c r="H19" s="270"/>
      <c r="I19" s="468" t="s">
        <v>2</v>
      </c>
      <c r="J19" s="270"/>
      <c r="K19" s="465" t="s">
        <v>2</v>
      </c>
      <c r="L19" s="134"/>
      <c r="M19" s="464" t="s">
        <v>2</v>
      </c>
      <c r="N19" s="41"/>
      <c r="O19" s="41"/>
      <c r="P19" s="41"/>
      <c r="Q19" s="41"/>
      <c r="R19" s="41"/>
      <c r="S19" s="41"/>
      <c r="T19" s="41"/>
      <c r="U19" s="41"/>
      <c r="V19" s="41"/>
      <c r="W19" s="198"/>
    </row>
    <row r="20" spans="1:23" ht="21" customHeight="1" x14ac:dyDescent="0.2">
      <c r="A20" s="459"/>
      <c r="B20" s="605" t="s">
        <v>267</v>
      </c>
      <c r="C20" s="606"/>
      <c r="D20" s="606"/>
      <c r="E20" s="607"/>
      <c r="F20" s="41"/>
      <c r="G20" s="464" t="s">
        <v>2</v>
      </c>
      <c r="H20" s="270"/>
      <c r="I20" s="468" t="s">
        <v>2</v>
      </c>
      <c r="J20" s="270"/>
      <c r="K20" s="465" t="s">
        <v>2</v>
      </c>
      <c r="L20" s="134"/>
      <c r="M20" s="464" t="s">
        <v>2</v>
      </c>
      <c r="N20" s="41"/>
      <c r="O20" s="41"/>
      <c r="P20" s="41"/>
      <c r="Q20" s="41"/>
      <c r="R20" s="41"/>
      <c r="S20" s="41"/>
      <c r="T20" s="41"/>
      <c r="U20" s="41"/>
      <c r="V20" s="41"/>
      <c r="W20" s="198"/>
    </row>
    <row r="21" spans="1:23" ht="21" customHeight="1" x14ac:dyDescent="0.2">
      <c r="A21" s="459"/>
      <c r="B21" s="605" t="s">
        <v>159</v>
      </c>
      <c r="C21" s="606"/>
      <c r="D21" s="606"/>
      <c r="E21" s="607"/>
      <c r="F21" s="41"/>
      <c r="G21" s="464" t="s">
        <v>2</v>
      </c>
      <c r="H21" s="270"/>
      <c r="I21" s="468" t="s">
        <v>2</v>
      </c>
      <c r="J21" s="270"/>
      <c r="K21" s="465" t="s">
        <v>2</v>
      </c>
      <c r="L21" s="134"/>
      <c r="M21" s="464" t="s">
        <v>2</v>
      </c>
      <c r="N21" s="41"/>
      <c r="O21" s="41"/>
      <c r="P21" s="41"/>
      <c r="Q21" s="41"/>
      <c r="R21" s="41"/>
      <c r="S21" s="41"/>
      <c r="T21" s="41"/>
      <c r="U21" s="41"/>
      <c r="V21" s="41"/>
      <c r="W21" s="198"/>
    </row>
    <row r="22" spans="1:23" ht="21" customHeight="1" x14ac:dyDescent="0.2">
      <c r="A22" s="48"/>
      <c r="B22" s="605" t="s">
        <v>160</v>
      </c>
      <c r="C22" s="606"/>
      <c r="D22" s="606"/>
      <c r="E22" s="607"/>
      <c r="F22" s="134"/>
      <c r="G22" s="464" t="s">
        <v>2</v>
      </c>
      <c r="H22" s="270"/>
      <c r="I22" s="468" t="s">
        <v>2</v>
      </c>
      <c r="J22" s="270"/>
      <c r="K22" s="465" t="s">
        <v>2</v>
      </c>
      <c r="L22" s="134"/>
      <c r="M22" s="464" t="s">
        <v>2</v>
      </c>
      <c r="N22" s="41"/>
      <c r="O22" s="41"/>
      <c r="P22" s="41"/>
      <c r="Q22" s="41"/>
      <c r="R22" s="41"/>
      <c r="S22" s="41"/>
      <c r="T22" s="41"/>
      <c r="U22" s="41"/>
      <c r="V22" s="41"/>
      <c r="W22" s="198"/>
    </row>
    <row r="23" spans="1:23" ht="21" customHeight="1" x14ac:dyDescent="0.2">
      <c r="A23" s="462" t="s">
        <v>426</v>
      </c>
      <c r="B23" s="605" t="s">
        <v>7</v>
      </c>
      <c r="C23" s="606"/>
      <c r="D23" s="606"/>
      <c r="E23" s="607"/>
      <c r="F23" s="134"/>
      <c r="G23" s="464" t="s">
        <v>80</v>
      </c>
      <c r="H23" s="270"/>
      <c r="I23" s="468" t="s">
        <v>80</v>
      </c>
      <c r="J23" s="41"/>
      <c r="K23" s="465" t="s">
        <v>80</v>
      </c>
      <c r="L23" s="134"/>
      <c r="M23" s="464" t="s">
        <v>80</v>
      </c>
      <c r="N23" s="41"/>
      <c r="O23" s="41"/>
      <c r="P23" s="41"/>
      <c r="Q23" s="41"/>
      <c r="R23" s="41"/>
      <c r="S23" s="41"/>
      <c r="T23" s="41"/>
      <c r="U23" s="41"/>
      <c r="V23" s="41"/>
      <c r="W23" s="198"/>
    </row>
    <row r="24" spans="1:23" ht="21" customHeight="1" x14ac:dyDescent="0.2">
      <c r="A24" s="38"/>
      <c r="B24" s="605" t="s">
        <v>8</v>
      </c>
      <c r="C24" s="606"/>
      <c r="D24" s="606"/>
      <c r="E24" s="607"/>
      <c r="F24" s="134"/>
      <c r="G24" s="464" t="s">
        <v>63</v>
      </c>
      <c r="H24" s="270"/>
      <c r="I24" s="468" t="s">
        <v>63</v>
      </c>
      <c r="J24" s="41"/>
      <c r="K24" s="465" t="s">
        <v>63</v>
      </c>
      <c r="L24" s="134"/>
      <c r="M24" s="464" t="s">
        <v>63</v>
      </c>
      <c r="N24" s="41"/>
      <c r="O24" s="41"/>
      <c r="P24" s="41"/>
      <c r="Q24" s="41"/>
      <c r="R24" s="41"/>
      <c r="S24" s="41"/>
      <c r="T24" s="41"/>
      <c r="U24" s="41"/>
      <c r="V24" s="41"/>
      <c r="W24" s="197"/>
    </row>
    <row r="25" spans="1:23" ht="21" customHeight="1" x14ac:dyDescent="0.2">
      <c r="A25" s="459"/>
      <c r="B25" s="605" t="s">
        <v>9</v>
      </c>
      <c r="C25" s="606"/>
      <c r="D25" s="606"/>
      <c r="E25" s="607"/>
      <c r="F25" s="134"/>
      <c r="G25" s="464" t="s">
        <v>80</v>
      </c>
      <c r="H25" s="270"/>
      <c r="I25" s="468" t="s">
        <v>80</v>
      </c>
      <c r="J25" s="41"/>
      <c r="K25" s="465" t="s">
        <v>80</v>
      </c>
      <c r="L25" s="134"/>
      <c r="M25" s="464" t="s">
        <v>80</v>
      </c>
      <c r="N25" s="41"/>
      <c r="O25" s="41"/>
      <c r="P25" s="41"/>
      <c r="Q25" s="41"/>
      <c r="R25" s="41"/>
      <c r="S25" s="41"/>
      <c r="T25" s="41"/>
      <c r="U25" s="41"/>
      <c r="V25" s="41"/>
      <c r="W25" s="197"/>
    </row>
    <row r="26" spans="1:23" ht="21" customHeight="1" x14ac:dyDescent="0.2">
      <c r="A26" s="459"/>
      <c r="B26" s="605" t="s">
        <v>10</v>
      </c>
      <c r="C26" s="606"/>
      <c r="D26" s="606"/>
      <c r="E26" s="607"/>
      <c r="F26" s="134"/>
      <c r="G26" s="464" t="s">
        <v>80</v>
      </c>
      <c r="H26" s="270"/>
      <c r="I26" s="468" t="s">
        <v>80</v>
      </c>
      <c r="J26" s="41"/>
      <c r="K26" s="465" t="s">
        <v>80</v>
      </c>
      <c r="L26" s="134"/>
      <c r="M26" s="464" t="s">
        <v>80</v>
      </c>
      <c r="N26" s="41"/>
      <c r="O26" s="41"/>
      <c r="P26" s="41"/>
      <c r="Q26" s="41"/>
      <c r="R26" s="41"/>
      <c r="S26" s="41"/>
      <c r="T26" s="41"/>
      <c r="U26" s="41"/>
      <c r="V26" s="41"/>
      <c r="W26" s="197"/>
    </row>
    <row r="27" spans="1:23" ht="21" customHeight="1" x14ac:dyDescent="0.2">
      <c r="A27" s="459"/>
      <c r="B27" s="605" t="s">
        <v>161</v>
      </c>
      <c r="C27" s="606"/>
      <c r="D27" s="606"/>
      <c r="E27" s="607"/>
      <c r="F27" s="134"/>
      <c r="G27" s="464" t="s">
        <v>80</v>
      </c>
      <c r="H27" s="270"/>
      <c r="I27" s="468" t="s">
        <v>80</v>
      </c>
      <c r="J27" s="41"/>
      <c r="K27" s="465" t="s">
        <v>80</v>
      </c>
      <c r="L27" s="134"/>
      <c r="M27" s="464" t="s">
        <v>80</v>
      </c>
      <c r="N27" s="41"/>
      <c r="O27" s="41"/>
      <c r="P27" s="41"/>
      <c r="Q27" s="41"/>
      <c r="R27" s="41"/>
      <c r="S27" s="41"/>
      <c r="T27" s="41"/>
      <c r="U27" s="41"/>
      <c r="V27" s="41"/>
      <c r="W27" s="197"/>
    </row>
    <row r="28" spans="1:23" ht="21" customHeight="1" x14ac:dyDescent="0.2">
      <c r="A28" s="459"/>
      <c r="B28" s="605" t="s">
        <v>11</v>
      </c>
      <c r="C28" s="606"/>
      <c r="D28" s="606"/>
      <c r="E28" s="607"/>
      <c r="F28" s="134"/>
      <c r="G28" s="464" t="s">
        <v>63</v>
      </c>
      <c r="H28" s="270"/>
      <c r="I28" s="468" t="s">
        <v>63</v>
      </c>
      <c r="J28" s="41"/>
      <c r="K28" s="465" t="s">
        <v>63</v>
      </c>
      <c r="L28" s="134"/>
      <c r="M28" s="464" t="s">
        <v>63</v>
      </c>
      <c r="N28" s="41"/>
      <c r="O28" s="41"/>
      <c r="P28" s="41"/>
      <c r="Q28" s="41"/>
      <c r="R28" s="41"/>
      <c r="S28" s="41"/>
      <c r="T28" s="41"/>
      <c r="U28" s="41"/>
      <c r="V28" s="41"/>
      <c r="W28" s="197"/>
    </row>
    <row r="29" spans="1:23" ht="21" customHeight="1" x14ac:dyDescent="0.2">
      <c r="A29" s="459"/>
      <c r="B29" s="605" t="s">
        <v>12</v>
      </c>
      <c r="C29" s="606"/>
      <c r="D29" s="606"/>
      <c r="E29" s="607"/>
      <c r="F29" s="134"/>
      <c r="G29" s="464" t="s">
        <v>63</v>
      </c>
      <c r="H29" s="270"/>
      <c r="I29" s="468" t="s">
        <v>63</v>
      </c>
      <c r="J29" s="41"/>
      <c r="K29" s="465" t="s">
        <v>63</v>
      </c>
      <c r="L29" s="134"/>
      <c r="M29" s="464" t="s">
        <v>63</v>
      </c>
      <c r="N29" s="41"/>
      <c r="O29" s="41"/>
      <c r="P29" s="41"/>
      <c r="Q29" s="41"/>
      <c r="R29" s="41"/>
      <c r="S29" s="41"/>
      <c r="T29" s="41"/>
      <c r="U29" s="41"/>
      <c r="V29" s="41"/>
      <c r="W29" s="197"/>
    </row>
    <row r="30" spans="1:23" ht="21" customHeight="1" x14ac:dyDescent="0.2">
      <c r="A30" s="459"/>
      <c r="B30" s="605" t="s">
        <v>13</v>
      </c>
      <c r="C30" s="606"/>
      <c r="D30" s="606"/>
      <c r="E30" s="607"/>
      <c r="F30" s="134"/>
      <c r="G30" s="464" t="s">
        <v>63</v>
      </c>
      <c r="H30" s="270"/>
      <c r="I30" s="468" t="s">
        <v>63</v>
      </c>
      <c r="J30" s="41"/>
      <c r="K30" s="465" t="s">
        <v>63</v>
      </c>
      <c r="L30" s="134"/>
      <c r="M30" s="464" t="s">
        <v>63</v>
      </c>
      <c r="N30" s="41"/>
      <c r="O30" s="41"/>
      <c r="P30" s="41"/>
      <c r="Q30" s="41"/>
      <c r="R30" s="41"/>
      <c r="S30" s="41"/>
      <c r="T30" s="41"/>
      <c r="U30" s="41"/>
      <c r="V30" s="41"/>
      <c r="W30" s="197"/>
    </row>
    <row r="31" spans="1:23" ht="21" customHeight="1" x14ac:dyDescent="0.2">
      <c r="A31" s="459"/>
      <c r="B31" s="605" t="s">
        <v>204</v>
      </c>
      <c r="C31" s="606"/>
      <c r="D31" s="606"/>
      <c r="E31" s="607"/>
      <c r="F31" s="134"/>
      <c r="G31" s="464" t="s">
        <v>63</v>
      </c>
      <c r="H31" s="270"/>
      <c r="I31" s="468" t="s">
        <v>63</v>
      </c>
      <c r="J31" s="41"/>
      <c r="K31" s="465" t="s">
        <v>63</v>
      </c>
      <c r="L31" s="134"/>
      <c r="M31" s="464" t="s">
        <v>63</v>
      </c>
      <c r="N31" s="41"/>
      <c r="O31" s="41"/>
      <c r="P31" s="41"/>
      <c r="Q31" s="41"/>
      <c r="R31" s="41"/>
      <c r="S31" s="41"/>
      <c r="T31" s="41"/>
      <c r="U31" s="41"/>
      <c r="V31" s="41"/>
      <c r="W31" s="197"/>
    </row>
    <row r="32" spans="1:23" ht="21" customHeight="1" x14ac:dyDescent="0.2">
      <c r="A32" s="459"/>
      <c r="B32" s="605" t="s">
        <v>205</v>
      </c>
      <c r="C32" s="606"/>
      <c r="D32" s="606"/>
      <c r="E32" s="607"/>
      <c r="F32" s="134"/>
      <c r="G32" s="464" t="s">
        <v>63</v>
      </c>
      <c r="H32" s="270"/>
      <c r="I32" s="468" t="s">
        <v>63</v>
      </c>
      <c r="J32" s="41"/>
      <c r="K32" s="465" t="s">
        <v>63</v>
      </c>
      <c r="L32" s="134"/>
      <c r="M32" s="464" t="s">
        <v>63</v>
      </c>
      <c r="N32" s="41"/>
      <c r="O32" s="41"/>
      <c r="P32" s="41"/>
      <c r="Q32" s="41"/>
      <c r="R32" s="41"/>
      <c r="S32" s="41"/>
      <c r="T32" s="41"/>
      <c r="U32" s="41"/>
      <c r="V32" s="41"/>
      <c r="W32" s="197"/>
    </row>
    <row r="33" spans="1:23" ht="21" customHeight="1" x14ac:dyDescent="0.2">
      <c r="A33" s="459"/>
      <c r="B33" s="605" t="s">
        <v>154</v>
      </c>
      <c r="C33" s="606"/>
      <c r="D33" s="606"/>
      <c r="E33" s="607"/>
      <c r="F33" s="134"/>
      <c r="G33" s="464" t="s">
        <v>63</v>
      </c>
      <c r="H33" s="270"/>
      <c r="I33" s="468" t="s">
        <v>63</v>
      </c>
      <c r="J33" s="41"/>
      <c r="K33" s="465" t="s">
        <v>63</v>
      </c>
      <c r="L33" s="134"/>
      <c r="M33" s="464" t="s">
        <v>63</v>
      </c>
      <c r="N33" s="41"/>
      <c r="O33" s="41"/>
      <c r="P33" s="41"/>
      <c r="Q33" s="41"/>
      <c r="R33" s="41"/>
      <c r="S33" s="41"/>
      <c r="T33" s="41"/>
      <c r="U33" s="41"/>
      <c r="V33" s="41"/>
      <c r="W33" s="197"/>
    </row>
    <row r="34" spans="1:23" ht="21" customHeight="1" x14ac:dyDescent="0.2">
      <c r="A34" s="459"/>
      <c r="B34" s="605" t="s">
        <v>100</v>
      </c>
      <c r="C34" s="606"/>
      <c r="D34" s="606"/>
      <c r="E34" s="607"/>
      <c r="F34" s="134"/>
      <c r="G34" s="464" t="s">
        <v>63</v>
      </c>
      <c r="H34" s="270"/>
      <c r="I34" s="468" t="s">
        <v>63</v>
      </c>
      <c r="J34" s="41"/>
      <c r="K34" s="465" t="s">
        <v>63</v>
      </c>
      <c r="L34" s="134"/>
      <c r="M34" s="464" t="s">
        <v>63</v>
      </c>
      <c r="N34" s="41"/>
      <c r="O34" s="41"/>
      <c r="P34" s="41"/>
      <c r="Q34" s="41"/>
      <c r="R34" s="41"/>
      <c r="S34" s="41"/>
      <c r="T34" s="41"/>
      <c r="U34" s="41"/>
      <c r="V34" s="41"/>
      <c r="W34" s="197"/>
    </row>
    <row r="35" spans="1:23" ht="21" customHeight="1" x14ac:dyDescent="0.2">
      <c r="A35" s="459"/>
      <c r="B35" s="605" t="s">
        <v>14</v>
      </c>
      <c r="C35" s="606"/>
      <c r="D35" s="606"/>
      <c r="E35" s="607"/>
      <c r="F35" s="134"/>
      <c r="G35" s="464" t="s">
        <v>63</v>
      </c>
      <c r="H35" s="270"/>
      <c r="I35" s="468" t="s">
        <v>63</v>
      </c>
      <c r="J35" s="41"/>
      <c r="K35" s="465" t="s">
        <v>63</v>
      </c>
      <c r="L35" s="134"/>
      <c r="M35" s="464" t="s">
        <v>63</v>
      </c>
      <c r="N35" s="41"/>
      <c r="O35" s="41"/>
      <c r="P35" s="41"/>
      <c r="Q35" s="41"/>
      <c r="R35" s="41"/>
      <c r="S35" s="41"/>
      <c r="T35" s="41"/>
      <c r="U35" s="41"/>
      <c r="V35" s="41"/>
      <c r="W35" s="197"/>
    </row>
    <row r="36" spans="1:23" ht="21" customHeight="1" x14ac:dyDescent="0.2">
      <c r="A36" s="459"/>
      <c r="B36" s="605" t="s">
        <v>15</v>
      </c>
      <c r="C36" s="606"/>
      <c r="D36" s="606"/>
      <c r="E36" s="607"/>
      <c r="F36" s="134"/>
      <c r="G36" s="464" t="s">
        <v>63</v>
      </c>
      <c r="H36" s="270"/>
      <c r="I36" s="468" t="s">
        <v>63</v>
      </c>
      <c r="J36" s="41"/>
      <c r="K36" s="465" t="s">
        <v>63</v>
      </c>
      <c r="L36" s="134"/>
      <c r="M36" s="464" t="s">
        <v>63</v>
      </c>
      <c r="N36" s="41"/>
      <c r="O36" s="41"/>
      <c r="P36" s="41"/>
      <c r="Q36" s="41"/>
      <c r="R36" s="41"/>
      <c r="S36" s="41"/>
      <c r="T36" s="41"/>
      <c r="U36" s="41"/>
      <c r="V36" s="41"/>
      <c r="W36" s="197"/>
    </row>
    <row r="37" spans="1:23" ht="21" customHeight="1" x14ac:dyDescent="0.2">
      <c r="A37" s="459"/>
      <c r="B37" s="605" t="s">
        <v>16</v>
      </c>
      <c r="C37" s="606"/>
      <c r="D37" s="606"/>
      <c r="E37" s="607"/>
      <c r="F37" s="134"/>
      <c r="G37" s="464" t="s">
        <v>63</v>
      </c>
      <c r="H37" s="270"/>
      <c r="I37" s="468" t="s">
        <v>63</v>
      </c>
      <c r="J37" s="41"/>
      <c r="K37" s="465" t="s">
        <v>63</v>
      </c>
      <c r="L37" s="134"/>
      <c r="M37" s="464" t="s">
        <v>63</v>
      </c>
      <c r="N37" s="41"/>
      <c r="O37" s="41"/>
      <c r="P37" s="41"/>
      <c r="Q37" s="41"/>
      <c r="R37" s="41"/>
      <c r="S37" s="41"/>
      <c r="T37" s="41"/>
      <c r="U37" s="41"/>
      <c r="V37" s="41"/>
      <c r="W37" s="197"/>
    </row>
    <row r="38" spans="1:23" ht="21" customHeight="1" x14ac:dyDescent="0.2">
      <c r="A38" s="459"/>
      <c r="B38" s="605" t="s">
        <v>286</v>
      </c>
      <c r="C38" s="606"/>
      <c r="D38" s="606"/>
      <c r="E38" s="607"/>
      <c r="F38" s="134"/>
      <c r="G38" s="464" t="s">
        <v>63</v>
      </c>
      <c r="H38" s="270"/>
      <c r="I38" s="468" t="s">
        <v>63</v>
      </c>
      <c r="J38" s="41"/>
      <c r="K38" s="465" t="s">
        <v>63</v>
      </c>
      <c r="L38" s="134"/>
      <c r="M38" s="464" t="s">
        <v>63</v>
      </c>
      <c r="N38" s="41"/>
      <c r="O38" s="41"/>
      <c r="P38" s="41"/>
      <c r="Q38" s="41"/>
      <c r="R38" s="41"/>
      <c r="S38" s="41"/>
      <c r="T38" s="41"/>
      <c r="U38" s="41"/>
      <c r="V38" s="41"/>
      <c r="W38" s="197"/>
    </row>
    <row r="39" spans="1:23" ht="21" customHeight="1" x14ac:dyDescent="0.2">
      <c r="A39" s="459"/>
      <c r="B39" s="605" t="s">
        <v>287</v>
      </c>
      <c r="C39" s="606"/>
      <c r="D39" s="606"/>
      <c r="E39" s="607"/>
      <c r="F39" s="134"/>
      <c r="G39" s="464" t="s">
        <v>63</v>
      </c>
      <c r="H39" s="270"/>
      <c r="I39" s="468" t="s">
        <v>63</v>
      </c>
      <c r="J39" s="41"/>
      <c r="K39" s="465" t="s">
        <v>63</v>
      </c>
      <c r="L39" s="134"/>
      <c r="M39" s="464" t="s">
        <v>63</v>
      </c>
      <c r="N39" s="41"/>
      <c r="O39" s="41"/>
      <c r="P39" s="41"/>
      <c r="Q39" s="41"/>
      <c r="R39" s="41"/>
      <c r="S39" s="41"/>
      <c r="T39" s="41"/>
      <c r="U39" s="41"/>
      <c r="V39" s="41"/>
      <c r="W39" s="197"/>
    </row>
    <row r="40" spans="1:23" ht="21" customHeight="1" x14ac:dyDescent="0.2">
      <c r="A40" s="459"/>
      <c r="B40" s="605" t="s">
        <v>101</v>
      </c>
      <c r="C40" s="606"/>
      <c r="D40" s="606"/>
      <c r="E40" s="607"/>
      <c r="F40" s="134"/>
      <c r="G40" s="464" t="s">
        <v>63</v>
      </c>
      <c r="H40" s="270"/>
      <c r="I40" s="468" t="s">
        <v>63</v>
      </c>
      <c r="J40" s="41"/>
      <c r="K40" s="465" t="s">
        <v>63</v>
      </c>
      <c r="L40" s="134"/>
      <c r="M40" s="464" t="s">
        <v>63</v>
      </c>
      <c r="N40" s="41"/>
      <c r="O40" s="41"/>
      <c r="P40" s="41"/>
      <c r="Q40" s="41"/>
      <c r="R40" s="41"/>
      <c r="S40" s="41"/>
      <c r="T40" s="41"/>
      <c r="U40" s="41"/>
      <c r="V40" s="41"/>
      <c r="W40" s="197"/>
    </row>
    <row r="41" spans="1:23" ht="21" customHeight="1" x14ac:dyDescent="0.2">
      <c r="A41" s="459"/>
      <c r="B41" s="605" t="s">
        <v>162</v>
      </c>
      <c r="C41" s="606"/>
      <c r="D41" s="606"/>
      <c r="E41" s="607"/>
      <c r="F41" s="134"/>
      <c r="G41" s="464" t="s">
        <v>63</v>
      </c>
      <c r="H41" s="270"/>
      <c r="I41" s="468" t="s">
        <v>63</v>
      </c>
      <c r="J41" s="41"/>
      <c r="K41" s="465" t="s">
        <v>63</v>
      </c>
      <c r="L41" s="134"/>
      <c r="M41" s="464" t="s">
        <v>63</v>
      </c>
      <c r="N41" s="41"/>
      <c r="O41" s="41"/>
      <c r="P41" s="41"/>
      <c r="Q41" s="41"/>
      <c r="R41" s="41"/>
      <c r="S41" s="41"/>
      <c r="T41" s="41"/>
      <c r="U41" s="41"/>
      <c r="V41" s="41"/>
      <c r="W41" s="197"/>
    </row>
    <row r="42" spans="1:23" ht="21" customHeight="1" x14ac:dyDescent="0.2">
      <c r="A42" s="459"/>
      <c r="B42" s="605" t="s">
        <v>163</v>
      </c>
      <c r="C42" s="606"/>
      <c r="D42" s="606"/>
      <c r="E42" s="607"/>
      <c r="F42" s="134"/>
      <c r="G42" s="464" t="s">
        <v>63</v>
      </c>
      <c r="H42" s="270"/>
      <c r="I42" s="468" t="s">
        <v>63</v>
      </c>
      <c r="J42" s="41"/>
      <c r="K42" s="465" t="s">
        <v>63</v>
      </c>
      <c r="L42" s="134"/>
      <c r="M42" s="464" t="s">
        <v>63</v>
      </c>
      <c r="N42" s="41"/>
      <c r="O42" s="41"/>
      <c r="P42" s="41"/>
      <c r="Q42" s="41"/>
      <c r="R42" s="41"/>
      <c r="S42" s="41"/>
      <c r="T42" s="41"/>
      <c r="U42" s="41"/>
      <c r="V42" s="41"/>
      <c r="W42" s="197"/>
    </row>
    <row r="43" spans="1:23" ht="21" customHeight="1" x14ac:dyDescent="0.2">
      <c r="A43" s="459"/>
      <c r="B43" s="605" t="s">
        <v>102</v>
      </c>
      <c r="C43" s="606"/>
      <c r="D43" s="606"/>
      <c r="E43" s="607"/>
      <c r="F43" s="134"/>
      <c r="G43" s="464" t="s">
        <v>63</v>
      </c>
      <c r="H43" s="270"/>
      <c r="I43" s="468" t="s">
        <v>63</v>
      </c>
      <c r="J43" s="41"/>
      <c r="K43" s="465" t="s">
        <v>63</v>
      </c>
      <c r="L43" s="134"/>
      <c r="M43" s="464" t="s">
        <v>63</v>
      </c>
      <c r="N43" s="41"/>
      <c r="O43" s="41"/>
      <c r="P43" s="41"/>
      <c r="Q43" s="41"/>
      <c r="R43" s="41"/>
      <c r="S43" s="41"/>
      <c r="T43" s="41"/>
      <c r="U43" s="41"/>
      <c r="V43" s="41"/>
      <c r="W43" s="197"/>
    </row>
    <row r="44" spans="1:23" ht="21" customHeight="1" x14ac:dyDescent="0.2">
      <c r="A44" s="459"/>
      <c r="B44" s="605" t="s">
        <v>17</v>
      </c>
      <c r="C44" s="606"/>
      <c r="D44" s="606"/>
      <c r="E44" s="607"/>
      <c r="F44" s="134"/>
      <c r="G44" s="464" t="s">
        <v>63</v>
      </c>
      <c r="H44" s="270"/>
      <c r="I44" s="468" t="s">
        <v>63</v>
      </c>
      <c r="J44" s="41"/>
      <c r="K44" s="465" t="s">
        <v>63</v>
      </c>
      <c r="L44" s="134"/>
      <c r="M44" s="464" t="s">
        <v>63</v>
      </c>
      <c r="N44" s="41"/>
      <c r="O44" s="41"/>
      <c r="P44" s="41"/>
      <c r="Q44" s="41"/>
      <c r="R44" s="41"/>
      <c r="S44" s="41"/>
      <c r="T44" s="41"/>
      <c r="U44" s="41"/>
      <c r="V44" s="41"/>
      <c r="W44" s="197"/>
    </row>
    <row r="45" spans="1:23" ht="21" customHeight="1" x14ac:dyDescent="0.2">
      <c r="A45" s="459"/>
      <c r="B45" s="615" t="s">
        <v>435</v>
      </c>
      <c r="C45" s="616"/>
      <c r="D45" s="616"/>
      <c r="E45" s="617"/>
      <c r="F45" s="134"/>
      <c r="G45" s="464" t="s">
        <v>63</v>
      </c>
      <c r="H45" s="270"/>
      <c r="I45" s="468" t="s">
        <v>63</v>
      </c>
      <c r="J45" s="41"/>
      <c r="K45" s="465" t="s">
        <v>63</v>
      </c>
      <c r="L45" s="134"/>
      <c r="M45" s="464" t="s">
        <v>63</v>
      </c>
      <c r="N45" s="41"/>
      <c r="O45" s="41"/>
      <c r="P45" s="41"/>
      <c r="Q45" s="41"/>
      <c r="R45" s="41"/>
      <c r="S45" s="41"/>
      <c r="T45" s="41"/>
      <c r="U45" s="41"/>
      <c r="V45" s="41"/>
      <c r="W45" s="197"/>
    </row>
    <row r="46" spans="1:23" ht="21" customHeight="1" x14ac:dyDescent="0.2">
      <c r="A46" s="459"/>
      <c r="B46" s="605" t="s">
        <v>128</v>
      </c>
      <c r="C46" s="606"/>
      <c r="D46" s="606"/>
      <c r="E46" s="607"/>
      <c r="F46" s="134"/>
      <c r="G46" s="464" t="s">
        <v>63</v>
      </c>
      <c r="H46" s="270"/>
      <c r="I46" s="468" t="s">
        <v>63</v>
      </c>
      <c r="J46" s="41"/>
      <c r="K46" s="465" t="s">
        <v>63</v>
      </c>
      <c r="L46" s="134"/>
      <c r="M46" s="464" t="s">
        <v>63</v>
      </c>
      <c r="N46" s="41"/>
      <c r="O46" s="41"/>
      <c r="P46" s="41"/>
      <c r="Q46" s="41"/>
      <c r="R46" s="41"/>
      <c r="S46" s="41"/>
      <c r="T46" s="41"/>
      <c r="U46" s="41"/>
      <c r="V46" s="41"/>
      <c r="W46" s="197"/>
    </row>
    <row r="47" spans="1:23" ht="21" customHeight="1" x14ac:dyDescent="0.2">
      <c r="A47" s="459"/>
      <c r="B47" s="605" t="s">
        <v>129</v>
      </c>
      <c r="C47" s="606"/>
      <c r="D47" s="606"/>
      <c r="E47" s="607"/>
      <c r="F47" s="134"/>
      <c r="G47" s="464" t="s">
        <v>63</v>
      </c>
      <c r="H47" s="270"/>
      <c r="I47" s="468" t="s">
        <v>63</v>
      </c>
      <c r="J47" s="41"/>
      <c r="K47" s="465" t="s">
        <v>63</v>
      </c>
      <c r="L47" s="134"/>
      <c r="M47" s="464" t="s">
        <v>63</v>
      </c>
      <c r="N47" s="41"/>
      <c r="O47" s="41"/>
      <c r="P47" s="41"/>
      <c r="Q47" s="41"/>
      <c r="R47" s="41"/>
      <c r="S47" s="41"/>
      <c r="T47" s="41"/>
      <c r="U47" s="41"/>
      <c r="V47" s="41"/>
      <c r="W47" s="197"/>
    </row>
    <row r="48" spans="1:23" ht="21" customHeight="1" x14ac:dyDescent="0.2">
      <c r="A48" s="459"/>
      <c r="B48" s="605" t="s">
        <v>18</v>
      </c>
      <c r="C48" s="606"/>
      <c r="D48" s="606"/>
      <c r="E48" s="607"/>
      <c r="F48" s="134"/>
      <c r="G48" s="464" t="s">
        <v>63</v>
      </c>
      <c r="H48" s="270"/>
      <c r="I48" s="468" t="s">
        <v>63</v>
      </c>
      <c r="J48" s="41"/>
      <c r="K48" s="465" t="s">
        <v>63</v>
      </c>
      <c r="L48" s="134"/>
      <c r="M48" s="464" t="s">
        <v>63</v>
      </c>
      <c r="N48" s="41"/>
      <c r="O48" s="41"/>
      <c r="P48" s="41"/>
      <c r="Q48" s="41"/>
      <c r="R48" s="41"/>
      <c r="S48" s="41"/>
      <c r="T48" s="41"/>
      <c r="U48" s="41"/>
      <c r="V48" s="41"/>
      <c r="W48" s="197"/>
    </row>
    <row r="49" spans="1:23" ht="21" customHeight="1" x14ac:dyDescent="0.2">
      <c r="A49" s="459"/>
      <c r="B49" s="605" t="s">
        <v>164</v>
      </c>
      <c r="C49" s="606"/>
      <c r="D49" s="606"/>
      <c r="E49" s="607"/>
      <c r="F49" s="134"/>
      <c r="G49" s="464" t="s">
        <v>63</v>
      </c>
      <c r="H49" s="270"/>
      <c r="I49" s="468" t="s">
        <v>63</v>
      </c>
      <c r="J49" s="41"/>
      <c r="K49" s="465" t="s">
        <v>63</v>
      </c>
      <c r="L49" s="134"/>
      <c r="M49" s="464" t="s">
        <v>63</v>
      </c>
      <c r="N49" s="41"/>
      <c r="O49" s="41"/>
      <c r="P49" s="41"/>
      <c r="Q49" s="41"/>
      <c r="R49" s="41"/>
      <c r="S49" s="41"/>
      <c r="T49" s="41"/>
      <c r="U49" s="41"/>
      <c r="V49" s="41"/>
      <c r="W49" s="197"/>
    </row>
    <row r="50" spans="1:23" ht="21" customHeight="1" x14ac:dyDescent="0.2">
      <c r="A50" s="459"/>
      <c r="B50" s="605" t="s">
        <v>165</v>
      </c>
      <c r="C50" s="606"/>
      <c r="D50" s="606"/>
      <c r="E50" s="607"/>
      <c r="F50" s="134"/>
      <c r="G50" s="464" t="s">
        <v>63</v>
      </c>
      <c r="H50" s="270"/>
      <c r="I50" s="468" t="s">
        <v>63</v>
      </c>
      <c r="J50" s="41"/>
      <c r="K50" s="465" t="s">
        <v>63</v>
      </c>
      <c r="L50" s="134"/>
      <c r="M50" s="464" t="s">
        <v>63</v>
      </c>
      <c r="N50" s="41"/>
      <c r="O50" s="41"/>
      <c r="P50" s="41"/>
      <c r="Q50" s="41"/>
      <c r="R50" s="41"/>
      <c r="S50" s="41"/>
      <c r="T50" s="41"/>
      <c r="U50" s="41"/>
      <c r="V50" s="41"/>
      <c r="W50" s="197"/>
    </row>
    <row r="51" spans="1:23" ht="21" customHeight="1" x14ac:dyDescent="0.2">
      <c r="A51" s="459"/>
      <c r="B51" s="605" t="s">
        <v>166</v>
      </c>
      <c r="C51" s="606"/>
      <c r="D51" s="606"/>
      <c r="E51" s="607"/>
      <c r="F51" s="134"/>
      <c r="G51" s="464" t="s">
        <v>63</v>
      </c>
      <c r="H51" s="270"/>
      <c r="I51" s="468" t="s">
        <v>63</v>
      </c>
      <c r="J51" s="41"/>
      <c r="K51" s="465" t="s">
        <v>63</v>
      </c>
      <c r="L51" s="134"/>
      <c r="M51" s="464" t="s">
        <v>63</v>
      </c>
      <c r="N51" s="41"/>
      <c r="O51" s="41"/>
      <c r="P51" s="41"/>
      <c r="Q51" s="41"/>
      <c r="R51" s="41"/>
      <c r="S51" s="41"/>
      <c r="T51" s="41"/>
      <c r="U51" s="41"/>
      <c r="V51" s="41"/>
      <c r="W51" s="197"/>
    </row>
    <row r="52" spans="1:23" ht="21" customHeight="1" x14ac:dyDescent="0.2">
      <c r="A52" s="459"/>
      <c r="B52" s="605" t="s">
        <v>167</v>
      </c>
      <c r="C52" s="606"/>
      <c r="D52" s="606"/>
      <c r="E52" s="607"/>
      <c r="F52" s="134"/>
      <c r="G52" s="464" t="s">
        <v>63</v>
      </c>
      <c r="H52" s="270"/>
      <c r="I52" s="468" t="s">
        <v>63</v>
      </c>
      <c r="J52" s="41"/>
      <c r="K52" s="465" t="s">
        <v>63</v>
      </c>
      <c r="L52" s="134"/>
      <c r="M52" s="464" t="s">
        <v>63</v>
      </c>
      <c r="N52" s="41"/>
      <c r="O52" s="41"/>
      <c r="P52" s="41"/>
      <c r="Q52" s="41"/>
      <c r="R52" s="41"/>
      <c r="S52" s="41"/>
      <c r="T52" s="41"/>
      <c r="U52" s="41"/>
      <c r="V52" s="41"/>
      <c r="W52" s="197"/>
    </row>
    <row r="53" spans="1:23" ht="21" customHeight="1" x14ac:dyDescent="0.2">
      <c r="A53" s="459"/>
      <c r="B53" s="605" t="s">
        <v>168</v>
      </c>
      <c r="C53" s="606"/>
      <c r="D53" s="606"/>
      <c r="E53" s="607"/>
      <c r="F53" s="134"/>
      <c r="G53" s="464" t="s">
        <v>63</v>
      </c>
      <c r="H53" s="270"/>
      <c r="I53" s="468" t="s">
        <v>63</v>
      </c>
      <c r="J53" s="41"/>
      <c r="K53" s="465" t="s">
        <v>63</v>
      </c>
      <c r="L53" s="134"/>
      <c r="M53" s="464" t="s">
        <v>63</v>
      </c>
      <c r="N53" s="41"/>
      <c r="O53" s="41"/>
      <c r="P53" s="41"/>
      <c r="Q53" s="41"/>
      <c r="R53" s="41"/>
      <c r="S53" s="41"/>
      <c r="T53" s="41"/>
      <c r="U53" s="41"/>
      <c r="V53" s="41"/>
      <c r="W53" s="197"/>
    </row>
    <row r="54" spans="1:23" ht="21" customHeight="1" x14ac:dyDescent="0.2">
      <c r="A54" s="459"/>
      <c r="B54" s="605" t="s">
        <v>19</v>
      </c>
      <c r="C54" s="606"/>
      <c r="D54" s="606"/>
      <c r="E54" s="607"/>
      <c r="F54" s="134"/>
      <c r="G54" s="464" t="s">
        <v>63</v>
      </c>
      <c r="H54" s="270"/>
      <c r="I54" s="468" t="s">
        <v>63</v>
      </c>
      <c r="J54" s="41"/>
      <c r="K54" s="465" t="s">
        <v>63</v>
      </c>
      <c r="L54" s="134"/>
      <c r="M54" s="464" t="s">
        <v>63</v>
      </c>
      <c r="N54" s="41"/>
      <c r="O54" s="41"/>
      <c r="P54" s="41"/>
      <c r="Q54" s="41"/>
      <c r="R54" s="41"/>
      <c r="S54" s="41"/>
      <c r="T54" s="41"/>
      <c r="U54" s="41"/>
      <c r="V54" s="41"/>
      <c r="W54" s="197"/>
    </row>
    <row r="55" spans="1:23" ht="21" customHeight="1" x14ac:dyDescent="0.2">
      <c r="A55" s="459"/>
      <c r="B55" s="605" t="s">
        <v>103</v>
      </c>
      <c r="C55" s="606"/>
      <c r="D55" s="606"/>
      <c r="E55" s="607"/>
      <c r="F55" s="134"/>
      <c r="G55" s="464" t="s">
        <v>63</v>
      </c>
      <c r="H55" s="270"/>
      <c r="I55" s="468" t="s">
        <v>63</v>
      </c>
      <c r="J55" s="41"/>
      <c r="K55" s="465" t="s">
        <v>63</v>
      </c>
      <c r="L55" s="134"/>
      <c r="M55" s="464" t="s">
        <v>63</v>
      </c>
      <c r="N55" s="41"/>
      <c r="O55" s="41"/>
      <c r="P55" s="41"/>
      <c r="Q55" s="41"/>
      <c r="R55" s="41"/>
      <c r="S55" s="41"/>
      <c r="T55" s="41"/>
      <c r="U55" s="41"/>
      <c r="V55" s="41"/>
      <c r="W55" s="197"/>
    </row>
    <row r="56" spans="1:23" ht="21" customHeight="1" x14ac:dyDescent="0.2">
      <c r="A56" s="459"/>
      <c r="B56" s="518" t="s">
        <v>104</v>
      </c>
      <c r="C56" s="519"/>
      <c r="D56" s="519"/>
      <c r="E56" s="520"/>
      <c r="F56" s="134"/>
      <c r="G56" s="464" t="s">
        <v>63</v>
      </c>
      <c r="H56" s="270"/>
      <c r="I56" s="468" t="s">
        <v>63</v>
      </c>
      <c r="J56" s="41"/>
      <c r="K56" s="465" t="s">
        <v>63</v>
      </c>
      <c r="L56" s="134"/>
      <c r="M56" s="464" t="s">
        <v>63</v>
      </c>
      <c r="N56" s="41"/>
      <c r="O56" s="41"/>
      <c r="P56" s="41"/>
      <c r="Q56" s="41"/>
      <c r="R56" s="41"/>
      <c r="S56" s="41"/>
      <c r="T56" s="41"/>
      <c r="U56" s="41"/>
      <c r="V56" s="41"/>
      <c r="W56" s="197"/>
    </row>
    <row r="57" spans="1:23" ht="21" customHeight="1" x14ac:dyDescent="0.2">
      <c r="A57" s="459"/>
      <c r="B57" s="518" t="s">
        <v>135</v>
      </c>
      <c r="C57" s="519"/>
      <c r="D57" s="519"/>
      <c r="E57" s="520"/>
      <c r="F57" s="134"/>
      <c r="G57" s="464" t="s">
        <v>63</v>
      </c>
      <c r="H57" s="270"/>
      <c r="I57" s="468" t="s">
        <v>63</v>
      </c>
      <c r="J57" s="41"/>
      <c r="K57" s="465" t="s">
        <v>63</v>
      </c>
      <c r="L57" s="134"/>
      <c r="M57" s="464" t="s">
        <v>63</v>
      </c>
      <c r="N57" s="41"/>
      <c r="O57" s="41"/>
      <c r="P57" s="41"/>
      <c r="Q57" s="41"/>
      <c r="R57" s="41"/>
      <c r="S57" s="41"/>
      <c r="T57" s="41"/>
      <c r="U57" s="41"/>
      <c r="V57" s="41"/>
      <c r="W57" s="197"/>
    </row>
    <row r="58" spans="1:23" ht="21" customHeight="1" x14ac:dyDescent="0.2">
      <c r="A58" s="459"/>
      <c r="B58" s="518" t="s">
        <v>105</v>
      </c>
      <c r="C58" s="519"/>
      <c r="D58" s="519"/>
      <c r="E58" s="520"/>
      <c r="F58" s="134"/>
      <c r="G58" s="464" t="s">
        <v>63</v>
      </c>
      <c r="H58" s="270"/>
      <c r="I58" s="468" t="s">
        <v>63</v>
      </c>
      <c r="J58" s="41"/>
      <c r="K58" s="465" t="s">
        <v>63</v>
      </c>
      <c r="L58" s="134"/>
      <c r="M58" s="464" t="s">
        <v>63</v>
      </c>
      <c r="N58" s="41"/>
      <c r="O58" s="41"/>
      <c r="P58" s="41"/>
      <c r="Q58" s="41"/>
      <c r="R58" s="41"/>
      <c r="S58" s="41"/>
      <c r="T58" s="41"/>
      <c r="U58" s="41"/>
      <c r="V58" s="41"/>
      <c r="W58" s="197"/>
    </row>
    <row r="59" spans="1:23" ht="21" customHeight="1" x14ac:dyDescent="0.2">
      <c r="A59" s="459"/>
      <c r="B59" s="518" t="s">
        <v>20</v>
      </c>
      <c r="C59" s="519"/>
      <c r="D59" s="519"/>
      <c r="E59" s="520"/>
      <c r="F59" s="134"/>
      <c r="G59" s="464" t="s">
        <v>63</v>
      </c>
      <c r="H59" s="270"/>
      <c r="I59" s="468" t="s">
        <v>63</v>
      </c>
      <c r="J59" s="41"/>
      <c r="K59" s="465" t="s">
        <v>63</v>
      </c>
      <c r="L59" s="134"/>
      <c r="M59" s="464" t="s">
        <v>63</v>
      </c>
      <c r="N59" s="41"/>
      <c r="O59" s="41"/>
      <c r="P59" s="41"/>
      <c r="Q59" s="41"/>
      <c r="R59" s="41"/>
      <c r="S59" s="41"/>
      <c r="T59" s="41"/>
      <c r="U59" s="41"/>
      <c r="V59" s="41"/>
      <c r="W59" s="197"/>
    </row>
    <row r="60" spans="1:23" ht="21" customHeight="1" x14ac:dyDescent="0.2">
      <c r="A60" s="459"/>
      <c r="B60" s="518" t="s">
        <v>21</v>
      </c>
      <c r="C60" s="519"/>
      <c r="D60" s="519"/>
      <c r="E60" s="520"/>
      <c r="F60" s="134"/>
      <c r="G60" s="464" t="s">
        <v>63</v>
      </c>
      <c r="H60" s="270"/>
      <c r="I60" s="468" t="s">
        <v>63</v>
      </c>
      <c r="J60" s="41"/>
      <c r="K60" s="465" t="s">
        <v>63</v>
      </c>
      <c r="L60" s="134"/>
      <c r="M60" s="464" t="s">
        <v>63</v>
      </c>
      <c r="N60" s="41"/>
      <c r="O60" s="41"/>
      <c r="P60" s="41"/>
      <c r="Q60" s="41"/>
      <c r="R60" s="41"/>
      <c r="S60" s="41"/>
      <c r="T60" s="41"/>
      <c r="U60" s="41"/>
      <c r="V60" s="41"/>
      <c r="W60" s="197"/>
    </row>
    <row r="61" spans="1:23" ht="21" customHeight="1" x14ac:dyDescent="0.2">
      <c r="A61" s="459"/>
      <c r="B61" s="518" t="s">
        <v>169</v>
      </c>
      <c r="C61" s="519"/>
      <c r="D61" s="519"/>
      <c r="E61" s="520"/>
      <c r="F61" s="134"/>
      <c r="G61" s="464" t="s">
        <v>63</v>
      </c>
      <c r="H61" s="270"/>
      <c r="I61" s="468" t="s">
        <v>63</v>
      </c>
      <c r="J61" s="41"/>
      <c r="K61" s="465" t="s">
        <v>63</v>
      </c>
      <c r="L61" s="134"/>
      <c r="M61" s="464" t="s">
        <v>63</v>
      </c>
      <c r="N61" s="41"/>
      <c r="O61" s="41"/>
      <c r="P61" s="41"/>
      <c r="Q61" s="41"/>
      <c r="R61" s="41"/>
      <c r="S61" s="41"/>
      <c r="T61" s="41"/>
      <c r="U61" s="41"/>
      <c r="V61" s="41"/>
      <c r="W61" s="197"/>
    </row>
    <row r="62" spans="1:23" ht="21" customHeight="1" x14ac:dyDescent="0.2">
      <c r="A62" s="459"/>
      <c r="B62" s="518" t="s">
        <v>22</v>
      </c>
      <c r="C62" s="519"/>
      <c r="D62" s="519"/>
      <c r="E62" s="520"/>
      <c r="F62" s="134"/>
      <c r="G62" s="464" t="s">
        <v>63</v>
      </c>
      <c r="H62" s="270"/>
      <c r="I62" s="468" t="s">
        <v>63</v>
      </c>
      <c r="J62" s="41"/>
      <c r="K62" s="465" t="s">
        <v>63</v>
      </c>
      <c r="L62" s="134"/>
      <c r="M62" s="464" t="s">
        <v>63</v>
      </c>
      <c r="N62" s="41"/>
      <c r="O62" s="41"/>
      <c r="P62" s="41"/>
      <c r="Q62" s="41"/>
      <c r="R62" s="41"/>
      <c r="S62" s="41"/>
      <c r="T62" s="41"/>
      <c r="U62" s="41"/>
      <c r="V62" s="41"/>
      <c r="W62" s="197"/>
    </row>
    <row r="63" spans="1:23" ht="21" customHeight="1" x14ac:dyDescent="0.2">
      <c r="A63" s="459"/>
      <c r="B63" s="518" t="s">
        <v>318</v>
      </c>
      <c r="C63" s="519"/>
      <c r="D63" s="519"/>
      <c r="E63" s="520"/>
      <c r="F63" s="134"/>
      <c r="G63" s="464" t="s">
        <v>63</v>
      </c>
      <c r="H63" s="270"/>
      <c r="I63" s="468" t="s">
        <v>63</v>
      </c>
      <c r="J63" s="41"/>
      <c r="K63" s="465" t="s">
        <v>63</v>
      </c>
      <c r="L63" s="134"/>
      <c r="M63" s="464" t="s">
        <v>63</v>
      </c>
      <c r="N63" s="41"/>
      <c r="O63" s="41"/>
      <c r="P63" s="41"/>
      <c r="Q63" s="41"/>
      <c r="R63" s="41"/>
      <c r="S63" s="41"/>
      <c r="T63" s="41"/>
      <c r="U63" s="41"/>
      <c r="V63" s="41"/>
      <c r="W63" s="197"/>
    </row>
    <row r="64" spans="1:23" ht="21" customHeight="1" x14ac:dyDescent="0.2">
      <c r="A64" s="459"/>
      <c r="B64" s="518" t="s">
        <v>23</v>
      </c>
      <c r="C64" s="519"/>
      <c r="D64" s="519"/>
      <c r="E64" s="520"/>
      <c r="F64" s="134"/>
      <c r="G64" s="464" t="s">
        <v>63</v>
      </c>
      <c r="H64" s="270"/>
      <c r="I64" s="468" t="s">
        <v>63</v>
      </c>
      <c r="J64" s="41"/>
      <c r="K64" s="465" t="s">
        <v>63</v>
      </c>
      <c r="L64" s="134"/>
      <c r="M64" s="464" t="s">
        <v>63</v>
      </c>
      <c r="N64" s="41"/>
      <c r="O64" s="41"/>
      <c r="P64" s="41"/>
      <c r="Q64" s="41"/>
      <c r="R64" s="41"/>
      <c r="S64" s="41"/>
      <c r="T64" s="41"/>
      <c r="U64" s="41"/>
      <c r="V64" s="41"/>
      <c r="W64" s="197"/>
    </row>
    <row r="65" spans="1:23" ht="21" customHeight="1" x14ac:dyDescent="0.2">
      <c r="A65" s="459"/>
      <c r="B65" s="518" t="s">
        <v>206</v>
      </c>
      <c r="C65" s="519"/>
      <c r="D65" s="519"/>
      <c r="E65" s="520"/>
      <c r="F65" s="134"/>
      <c r="G65" s="464" t="s">
        <v>63</v>
      </c>
      <c r="H65" s="270"/>
      <c r="I65" s="468" t="s">
        <v>63</v>
      </c>
      <c r="J65" s="41"/>
      <c r="K65" s="465" t="s">
        <v>63</v>
      </c>
      <c r="L65" s="134"/>
      <c r="M65" s="464" t="s">
        <v>63</v>
      </c>
      <c r="N65" s="41"/>
      <c r="O65" s="41"/>
      <c r="P65" s="41"/>
      <c r="Q65" s="41"/>
      <c r="R65" s="41"/>
      <c r="S65" s="41"/>
      <c r="T65" s="41"/>
      <c r="U65" s="41"/>
      <c r="V65" s="41"/>
      <c r="W65" s="197"/>
    </row>
    <row r="66" spans="1:23" ht="21" customHeight="1" x14ac:dyDescent="0.2">
      <c r="A66" s="459"/>
      <c r="B66" s="518" t="s">
        <v>130</v>
      </c>
      <c r="C66" s="519"/>
      <c r="D66" s="519"/>
      <c r="E66" s="520"/>
      <c r="F66" s="134"/>
      <c r="G66" s="464" t="s">
        <v>67</v>
      </c>
      <c r="H66" s="270"/>
      <c r="I66" s="468" t="s">
        <v>67</v>
      </c>
      <c r="J66" s="41"/>
      <c r="K66" s="465" t="s">
        <v>67</v>
      </c>
      <c r="L66" s="134"/>
      <c r="M66" s="464" t="s">
        <v>67</v>
      </c>
      <c r="N66" s="41"/>
      <c r="O66" s="41"/>
      <c r="P66" s="41"/>
      <c r="Q66" s="41"/>
      <c r="R66" s="41"/>
      <c r="S66" s="41"/>
      <c r="T66" s="41"/>
      <c r="U66" s="41"/>
      <c r="V66" s="41"/>
      <c r="W66" s="197"/>
    </row>
    <row r="67" spans="1:23" ht="21" customHeight="1" x14ac:dyDescent="0.2">
      <c r="A67" s="459"/>
      <c r="B67" s="518" t="s">
        <v>24</v>
      </c>
      <c r="C67" s="519"/>
      <c r="D67" s="519"/>
      <c r="E67" s="520"/>
      <c r="F67" s="134"/>
      <c r="G67" s="464" t="s">
        <v>63</v>
      </c>
      <c r="H67" s="270"/>
      <c r="I67" s="468" t="s">
        <v>63</v>
      </c>
      <c r="J67" s="41"/>
      <c r="K67" s="465" t="s">
        <v>63</v>
      </c>
      <c r="L67" s="134"/>
      <c r="M67" s="464" t="s">
        <v>63</v>
      </c>
      <c r="N67" s="41"/>
      <c r="O67" s="41"/>
      <c r="P67" s="41"/>
      <c r="Q67" s="41"/>
      <c r="R67" s="41"/>
      <c r="S67" s="41"/>
      <c r="T67" s="41"/>
      <c r="U67" s="41"/>
      <c r="V67" s="41"/>
      <c r="W67" s="197"/>
    </row>
    <row r="68" spans="1:23" ht="21" customHeight="1" x14ac:dyDescent="0.2">
      <c r="A68" s="459"/>
      <c r="B68" s="518" t="s">
        <v>170</v>
      </c>
      <c r="C68" s="519"/>
      <c r="D68" s="519"/>
      <c r="E68" s="520"/>
      <c r="F68" s="134"/>
      <c r="G68" s="464" t="s">
        <v>63</v>
      </c>
      <c r="H68" s="270"/>
      <c r="I68" s="468" t="s">
        <v>63</v>
      </c>
      <c r="J68" s="41"/>
      <c r="K68" s="465" t="s">
        <v>63</v>
      </c>
      <c r="L68" s="134"/>
      <c r="M68" s="464" t="s">
        <v>63</v>
      </c>
      <c r="N68" s="41"/>
      <c r="O68" s="41"/>
      <c r="P68" s="41"/>
      <c r="Q68" s="41"/>
      <c r="R68" s="41"/>
      <c r="S68" s="41"/>
      <c r="T68" s="41"/>
      <c r="U68" s="41"/>
      <c r="V68" s="41"/>
      <c r="W68" s="197"/>
    </row>
    <row r="69" spans="1:23" ht="21" customHeight="1" x14ac:dyDescent="0.2">
      <c r="A69" s="459"/>
      <c r="B69" s="518" t="s">
        <v>171</v>
      </c>
      <c r="C69" s="519"/>
      <c r="D69" s="519"/>
      <c r="E69" s="520"/>
      <c r="F69" s="134"/>
      <c r="G69" s="464" t="s">
        <v>63</v>
      </c>
      <c r="H69" s="270"/>
      <c r="I69" s="468" t="s">
        <v>63</v>
      </c>
      <c r="J69" s="41"/>
      <c r="K69" s="465" t="s">
        <v>63</v>
      </c>
      <c r="L69" s="134"/>
      <c r="M69" s="464" t="s">
        <v>63</v>
      </c>
      <c r="N69" s="41"/>
      <c r="O69" s="41"/>
      <c r="P69" s="41"/>
      <c r="Q69" s="41"/>
      <c r="R69" s="41"/>
      <c r="S69" s="41"/>
      <c r="T69" s="41"/>
      <c r="U69" s="41"/>
      <c r="V69" s="41"/>
      <c r="W69" s="197"/>
    </row>
    <row r="70" spans="1:23" ht="21" customHeight="1" x14ac:dyDescent="0.2">
      <c r="A70" s="459"/>
      <c r="B70" s="518" t="s">
        <v>25</v>
      </c>
      <c r="C70" s="519"/>
      <c r="D70" s="519"/>
      <c r="E70" s="520"/>
      <c r="F70" s="134"/>
      <c r="G70" s="464" t="s">
        <v>63</v>
      </c>
      <c r="H70" s="270"/>
      <c r="I70" s="468" t="s">
        <v>63</v>
      </c>
      <c r="J70" s="41"/>
      <c r="K70" s="465" t="s">
        <v>63</v>
      </c>
      <c r="L70" s="134"/>
      <c r="M70" s="464" t="s">
        <v>63</v>
      </c>
      <c r="N70" s="41"/>
      <c r="O70" s="41"/>
      <c r="P70" s="41"/>
      <c r="Q70" s="41"/>
      <c r="R70" s="41"/>
      <c r="S70" s="41"/>
      <c r="T70" s="41"/>
      <c r="U70" s="41"/>
      <c r="V70" s="41"/>
      <c r="W70" s="197"/>
    </row>
    <row r="71" spans="1:23" ht="21" customHeight="1" x14ac:dyDescent="0.2">
      <c r="A71" s="459"/>
      <c r="B71" s="518" t="s">
        <v>106</v>
      </c>
      <c r="C71" s="519"/>
      <c r="D71" s="519"/>
      <c r="E71" s="520"/>
      <c r="F71" s="134"/>
      <c r="G71" s="464" t="s">
        <v>63</v>
      </c>
      <c r="H71" s="270"/>
      <c r="I71" s="468" t="s">
        <v>63</v>
      </c>
      <c r="J71" s="41"/>
      <c r="K71" s="465" t="s">
        <v>63</v>
      </c>
      <c r="L71" s="134"/>
      <c r="M71" s="464" t="s">
        <v>63</v>
      </c>
      <c r="N71" s="41"/>
      <c r="O71" s="41"/>
      <c r="P71" s="41"/>
      <c r="Q71" s="41"/>
      <c r="R71" s="41"/>
      <c r="S71" s="41"/>
      <c r="T71" s="41"/>
      <c r="U71" s="41"/>
      <c r="V71" s="41"/>
      <c r="W71" s="197"/>
    </row>
    <row r="72" spans="1:23" ht="21" customHeight="1" x14ac:dyDescent="0.2">
      <c r="A72" s="459"/>
      <c r="B72" s="518" t="s">
        <v>26</v>
      </c>
      <c r="C72" s="519"/>
      <c r="D72" s="519"/>
      <c r="E72" s="520"/>
      <c r="F72" s="134"/>
      <c r="G72" s="464" t="s">
        <v>63</v>
      </c>
      <c r="H72" s="270"/>
      <c r="I72" s="468" t="s">
        <v>63</v>
      </c>
      <c r="J72" s="41"/>
      <c r="K72" s="465" t="s">
        <v>63</v>
      </c>
      <c r="L72" s="134"/>
      <c r="M72" s="464" t="s">
        <v>63</v>
      </c>
      <c r="N72" s="41"/>
      <c r="O72" s="41"/>
      <c r="P72" s="41"/>
      <c r="Q72" s="41"/>
      <c r="R72" s="41"/>
      <c r="S72" s="41"/>
      <c r="T72" s="41"/>
      <c r="U72" s="41"/>
      <c r="V72" s="41"/>
      <c r="W72" s="197"/>
    </row>
    <row r="73" spans="1:23" ht="21" customHeight="1" x14ac:dyDescent="0.2">
      <c r="A73" s="459"/>
      <c r="B73" s="518" t="s">
        <v>27</v>
      </c>
      <c r="C73" s="519"/>
      <c r="D73" s="519"/>
      <c r="E73" s="520"/>
      <c r="F73" s="134"/>
      <c r="G73" s="464" t="s">
        <v>63</v>
      </c>
      <c r="H73" s="270"/>
      <c r="I73" s="468" t="s">
        <v>63</v>
      </c>
      <c r="J73" s="41"/>
      <c r="K73" s="465" t="s">
        <v>63</v>
      </c>
      <c r="L73" s="134"/>
      <c r="M73" s="464" t="s">
        <v>63</v>
      </c>
      <c r="N73" s="41"/>
      <c r="O73" s="41"/>
      <c r="P73" s="41"/>
      <c r="Q73" s="41"/>
      <c r="R73" s="41"/>
      <c r="S73" s="41"/>
      <c r="T73" s="41"/>
      <c r="U73" s="41"/>
      <c r="V73" s="41"/>
      <c r="W73" s="197"/>
    </row>
    <row r="74" spans="1:23" ht="21" customHeight="1" x14ac:dyDescent="0.2">
      <c r="A74" s="459"/>
      <c r="B74" s="518" t="s">
        <v>172</v>
      </c>
      <c r="C74" s="519"/>
      <c r="D74" s="519"/>
      <c r="E74" s="520"/>
      <c r="F74" s="134"/>
      <c r="G74" s="464" t="s">
        <v>63</v>
      </c>
      <c r="H74" s="270"/>
      <c r="I74" s="468" t="s">
        <v>63</v>
      </c>
      <c r="J74" s="41"/>
      <c r="K74" s="465" t="s">
        <v>63</v>
      </c>
      <c r="L74" s="134"/>
      <c r="M74" s="464" t="s">
        <v>63</v>
      </c>
      <c r="N74" s="41"/>
      <c r="O74" s="41"/>
      <c r="P74" s="41"/>
      <c r="Q74" s="41"/>
      <c r="R74" s="41"/>
      <c r="S74" s="41"/>
      <c r="T74" s="41"/>
      <c r="U74" s="41"/>
      <c r="V74" s="41"/>
      <c r="W74" s="197"/>
    </row>
    <row r="75" spans="1:23" ht="21" customHeight="1" x14ac:dyDescent="0.2">
      <c r="A75" s="459"/>
      <c r="B75" s="518" t="s">
        <v>173</v>
      </c>
      <c r="C75" s="519"/>
      <c r="D75" s="519"/>
      <c r="E75" s="520"/>
      <c r="F75" s="134"/>
      <c r="G75" s="464" t="s">
        <v>63</v>
      </c>
      <c r="H75" s="270"/>
      <c r="I75" s="468" t="s">
        <v>63</v>
      </c>
      <c r="J75" s="41"/>
      <c r="K75" s="465" t="s">
        <v>63</v>
      </c>
      <c r="L75" s="134"/>
      <c r="M75" s="464" t="s">
        <v>63</v>
      </c>
      <c r="N75" s="41"/>
      <c r="O75" s="41"/>
      <c r="P75" s="41"/>
      <c r="Q75" s="41"/>
      <c r="R75" s="41"/>
      <c r="S75" s="41"/>
      <c r="T75" s="41"/>
      <c r="U75" s="41"/>
      <c r="V75" s="41"/>
      <c r="W75" s="197"/>
    </row>
    <row r="76" spans="1:23" ht="21" customHeight="1" x14ac:dyDescent="0.2">
      <c r="A76" s="459"/>
      <c r="B76" s="518" t="s">
        <v>341</v>
      </c>
      <c r="C76" s="519"/>
      <c r="D76" s="519"/>
      <c r="E76" s="520"/>
      <c r="F76" s="134"/>
      <c r="G76" s="464" t="s">
        <v>63</v>
      </c>
      <c r="H76" s="270"/>
      <c r="I76" s="468" t="s">
        <v>63</v>
      </c>
      <c r="J76" s="41"/>
      <c r="K76" s="465" t="s">
        <v>63</v>
      </c>
      <c r="L76" s="134"/>
      <c r="M76" s="464" t="s">
        <v>63</v>
      </c>
      <c r="N76" s="41"/>
      <c r="O76" s="41"/>
      <c r="P76" s="41"/>
      <c r="Q76" s="41"/>
      <c r="R76" s="41"/>
      <c r="S76" s="41"/>
      <c r="T76" s="41"/>
      <c r="U76" s="41"/>
      <c r="V76" s="41"/>
      <c r="W76" s="197"/>
    </row>
    <row r="77" spans="1:23" ht="21" customHeight="1" x14ac:dyDescent="0.2">
      <c r="A77" s="459"/>
      <c r="B77" s="518" t="s">
        <v>28</v>
      </c>
      <c r="C77" s="519"/>
      <c r="D77" s="519"/>
      <c r="E77" s="520"/>
      <c r="F77" s="134"/>
      <c r="G77" s="464" t="s">
        <v>63</v>
      </c>
      <c r="H77" s="270"/>
      <c r="I77" s="468" t="s">
        <v>63</v>
      </c>
      <c r="J77" s="41"/>
      <c r="K77" s="465" t="s">
        <v>63</v>
      </c>
      <c r="L77" s="134"/>
      <c r="M77" s="464" t="s">
        <v>63</v>
      </c>
      <c r="N77" s="41"/>
      <c r="O77" s="41"/>
      <c r="P77" s="41"/>
      <c r="Q77" s="41"/>
      <c r="R77" s="41"/>
      <c r="S77" s="41"/>
      <c r="T77" s="41"/>
      <c r="U77" s="41"/>
      <c r="V77" s="41"/>
      <c r="W77" s="197"/>
    </row>
    <row r="78" spans="1:23" ht="21" customHeight="1" x14ac:dyDescent="0.2">
      <c r="A78" s="459"/>
      <c r="B78" s="518" t="s">
        <v>29</v>
      </c>
      <c r="C78" s="519"/>
      <c r="D78" s="519"/>
      <c r="E78" s="520"/>
      <c r="F78" s="134"/>
      <c r="G78" s="464" t="s">
        <v>81</v>
      </c>
      <c r="H78" s="270"/>
      <c r="I78" s="468" t="s">
        <v>81</v>
      </c>
      <c r="J78" s="41"/>
      <c r="K78" s="465" t="s">
        <v>81</v>
      </c>
      <c r="L78" s="134"/>
      <c r="M78" s="464" t="s">
        <v>81</v>
      </c>
      <c r="N78" s="41"/>
      <c r="O78" s="41"/>
      <c r="P78" s="41"/>
      <c r="Q78" s="41"/>
      <c r="R78" s="41"/>
      <c r="S78" s="41"/>
      <c r="T78" s="41"/>
      <c r="U78" s="41"/>
      <c r="V78" s="41"/>
      <c r="W78" s="197"/>
    </row>
    <row r="79" spans="1:23" ht="21" customHeight="1" x14ac:dyDescent="0.2">
      <c r="A79" s="459"/>
      <c r="B79" s="518" t="s">
        <v>30</v>
      </c>
      <c r="C79" s="519"/>
      <c r="D79" s="519"/>
      <c r="E79" s="520"/>
      <c r="F79" s="134"/>
      <c r="G79" s="464" t="s">
        <v>81</v>
      </c>
      <c r="H79" s="270"/>
      <c r="I79" s="468" t="s">
        <v>81</v>
      </c>
      <c r="J79" s="41"/>
      <c r="K79" s="465" t="s">
        <v>81</v>
      </c>
      <c r="L79" s="134"/>
      <c r="M79" s="464" t="s">
        <v>81</v>
      </c>
      <c r="N79" s="41"/>
      <c r="O79" s="41"/>
      <c r="P79" s="41"/>
      <c r="Q79" s="41"/>
      <c r="R79" s="41"/>
      <c r="S79" s="41"/>
      <c r="T79" s="41"/>
      <c r="U79" s="41"/>
      <c r="V79" s="41"/>
      <c r="W79" s="197"/>
    </row>
    <row r="80" spans="1:23" ht="21" customHeight="1" x14ac:dyDescent="0.2">
      <c r="A80" s="459"/>
      <c r="B80" s="518" t="s">
        <v>131</v>
      </c>
      <c r="C80" s="519"/>
      <c r="D80" s="519"/>
      <c r="E80" s="520"/>
      <c r="F80" s="134"/>
      <c r="G80" s="464" t="s">
        <v>63</v>
      </c>
      <c r="H80" s="270"/>
      <c r="I80" s="468" t="s">
        <v>63</v>
      </c>
      <c r="J80" s="41"/>
      <c r="K80" s="465" t="s">
        <v>63</v>
      </c>
      <c r="L80" s="134"/>
      <c r="M80" s="464" t="s">
        <v>63</v>
      </c>
      <c r="N80" s="41"/>
      <c r="O80" s="41"/>
      <c r="P80" s="41"/>
      <c r="Q80" s="41"/>
      <c r="R80" s="41"/>
      <c r="S80" s="41"/>
      <c r="T80" s="41"/>
      <c r="U80" s="41"/>
      <c r="V80" s="41"/>
      <c r="W80" s="197"/>
    </row>
    <row r="81" spans="1:23" ht="21" customHeight="1" x14ac:dyDescent="0.2">
      <c r="A81" s="459"/>
      <c r="B81" s="518" t="s">
        <v>342</v>
      </c>
      <c r="C81" s="519"/>
      <c r="D81" s="519"/>
      <c r="E81" s="520"/>
      <c r="F81" s="134"/>
      <c r="G81" s="464" t="s">
        <v>63</v>
      </c>
      <c r="H81" s="270"/>
      <c r="I81" s="468" t="s">
        <v>63</v>
      </c>
      <c r="J81" s="41"/>
      <c r="K81" s="465" t="s">
        <v>63</v>
      </c>
      <c r="L81" s="134"/>
      <c r="M81" s="464" t="s">
        <v>63</v>
      </c>
      <c r="N81" s="41"/>
      <c r="O81" s="41"/>
      <c r="P81" s="41"/>
      <c r="Q81" s="41"/>
      <c r="R81" s="41"/>
      <c r="S81" s="41"/>
      <c r="T81" s="41"/>
      <c r="U81" s="41"/>
      <c r="V81" s="41"/>
      <c r="W81" s="197"/>
    </row>
    <row r="82" spans="1:23" ht="21" customHeight="1" x14ac:dyDescent="0.2">
      <c r="A82" s="459"/>
      <c r="B82" s="518" t="s">
        <v>174</v>
      </c>
      <c r="C82" s="519"/>
      <c r="D82" s="519"/>
      <c r="E82" s="520"/>
      <c r="F82" s="134"/>
      <c r="G82" s="464" t="s">
        <v>63</v>
      </c>
      <c r="H82" s="270"/>
      <c r="I82" s="468" t="s">
        <v>63</v>
      </c>
      <c r="J82" s="41"/>
      <c r="K82" s="465" t="s">
        <v>63</v>
      </c>
      <c r="L82" s="134"/>
      <c r="M82" s="464" t="s">
        <v>63</v>
      </c>
      <c r="N82" s="41"/>
      <c r="O82" s="41"/>
      <c r="P82" s="41"/>
      <c r="Q82" s="41"/>
      <c r="R82" s="41"/>
      <c r="S82" s="41"/>
      <c r="T82" s="41"/>
      <c r="U82" s="41"/>
      <c r="V82" s="41"/>
      <c r="W82" s="197"/>
    </row>
    <row r="83" spans="1:23" ht="21" customHeight="1" x14ac:dyDescent="0.2">
      <c r="A83" s="459"/>
      <c r="B83" s="518" t="s">
        <v>31</v>
      </c>
      <c r="C83" s="519"/>
      <c r="D83" s="519"/>
      <c r="E83" s="520"/>
      <c r="F83" s="134"/>
      <c r="G83" s="464" t="s">
        <v>63</v>
      </c>
      <c r="H83" s="270"/>
      <c r="I83" s="468" t="s">
        <v>63</v>
      </c>
      <c r="J83" s="41"/>
      <c r="K83" s="465" t="s">
        <v>63</v>
      </c>
      <c r="L83" s="134"/>
      <c r="M83" s="464" t="s">
        <v>63</v>
      </c>
      <c r="N83" s="41"/>
      <c r="O83" s="41"/>
      <c r="P83" s="41"/>
      <c r="Q83" s="41"/>
      <c r="R83" s="41"/>
      <c r="S83" s="41"/>
      <c r="T83" s="41"/>
      <c r="U83" s="41"/>
      <c r="V83" s="41"/>
      <c r="W83" s="197"/>
    </row>
    <row r="84" spans="1:23" ht="21" customHeight="1" x14ac:dyDescent="0.2">
      <c r="A84" s="459"/>
      <c r="B84" s="518" t="s">
        <v>107</v>
      </c>
      <c r="C84" s="519"/>
      <c r="D84" s="519"/>
      <c r="E84" s="520"/>
      <c r="F84" s="134"/>
      <c r="G84" s="464" t="s">
        <v>73</v>
      </c>
      <c r="H84" s="270"/>
      <c r="I84" s="468" t="s">
        <v>73</v>
      </c>
      <c r="J84" s="41"/>
      <c r="K84" s="465" t="s">
        <v>73</v>
      </c>
      <c r="L84" s="134"/>
      <c r="M84" s="464" t="s">
        <v>73</v>
      </c>
      <c r="N84" s="41"/>
      <c r="O84" s="41"/>
      <c r="P84" s="41"/>
      <c r="Q84" s="41"/>
      <c r="R84" s="41"/>
      <c r="S84" s="41"/>
      <c r="T84" s="41"/>
      <c r="U84" s="41"/>
      <c r="V84" s="41"/>
      <c r="W84" s="197"/>
    </row>
    <row r="85" spans="1:23" ht="21" customHeight="1" x14ac:dyDescent="0.2">
      <c r="A85" s="459"/>
      <c r="B85" s="518" t="s">
        <v>132</v>
      </c>
      <c r="C85" s="519"/>
      <c r="D85" s="519"/>
      <c r="E85" s="520"/>
      <c r="F85" s="134"/>
      <c r="G85" s="464" t="s">
        <v>73</v>
      </c>
      <c r="H85" s="270"/>
      <c r="I85" s="468" t="s">
        <v>73</v>
      </c>
      <c r="J85" s="41"/>
      <c r="K85" s="465" t="s">
        <v>73</v>
      </c>
      <c r="L85" s="134"/>
      <c r="M85" s="464" t="s">
        <v>73</v>
      </c>
      <c r="N85" s="41"/>
      <c r="O85" s="41"/>
      <c r="P85" s="41"/>
      <c r="Q85" s="41"/>
      <c r="R85" s="41"/>
      <c r="S85" s="41"/>
      <c r="T85" s="41"/>
      <c r="U85" s="41"/>
      <c r="V85" s="41"/>
      <c r="W85" s="197"/>
    </row>
    <row r="86" spans="1:23" ht="21" customHeight="1" x14ac:dyDescent="0.2">
      <c r="A86" s="459"/>
      <c r="B86" s="518" t="s">
        <v>32</v>
      </c>
      <c r="C86" s="519"/>
      <c r="D86" s="519"/>
      <c r="E86" s="520"/>
      <c r="F86" s="134"/>
      <c r="G86" s="464" t="s">
        <v>63</v>
      </c>
      <c r="H86" s="270"/>
      <c r="I86" s="468" t="s">
        <v>63</v>
      </c>
      <c r="J86" s="41"/>
      <c r="K86" s="465" t="s">
        <v>63</v>
      </c>
      <c r="L86" s="134"/>
      <c r="M86" s="464" t="s">
        <v>63</v>
      </c>
      <c r="N86" s="41"/>
      <c r="O86" s="41"/>
      <c r="P86" s="41"/>
      <c r="Q86" s="41"/>
      <c r="R86" s="41"/>
      <c r="S86" s="41"/>
      <c r="T86" s="41"/>
      <c r="U86" s="41"/>
      <c r="V86" s="41"/>
      <c r="W86" s="198"/>
    </row>
    <row r="87" spans="1:23" ht="21" customHeight="1" x14ac:dyDescent="0.2">
      <c r="A87" s="459"/>
      <c r="B87" s="518" t="s">
        <v>33</v>
      </c>
      <c r="C87" s="519"/>
      <c r="D87" s="519"/>
      <c r="E87" s="520"/>
      <c r="F87" s="134"/>
      <c r="G87" s="464" t="s">
        <v>81</v>
      </c>
      <c r="H87" s="270"/>
      <c r="I87" s="468" t="s">
        <v>81</v>
      </c>
      <c r="J87" s="41"/>
      <c r="K87" s="465" t="s">
        <v>81</v>
      </c>
      <c r="L87" s="134"/>
      <c r="M87" s="464" t="s">
        <v>81</v>
      </c>
      <c r="N87" s="41"/>
      <c r="O87" s="41"/>
      <c r="P87" s="41"/>
      <c r="Q87" s="41"/>
      <c r="R87" s="41"/>
      <c r="S87" s="41"/>
      <c r="T87" s="41"/>
      <c r="U87" s="41"/>
      <c r="V87" s="41"/>
      <c r="W87" s="198"/>
    </row>
    <row r="88" spans="1:23" ht="21" customHeight="1" x14ac:dyDescent="0.2">
      <c r="A88" s="459"/>
      <c r="B88" s="518" t="s">
        <v>185</v>
      </c>
      <c r="C88" s="519"/>
      <c r="D88" s="519"/>
      <c r="E88" s="520"/>
      <c r="F88" s="134"/>
      <c r="G88" s="464" t="s">
        <v>63</v>
      </c>
      <c r="H88" s="270"/>
      <c r="I88" s="468" t="s">
        <v>63</v>
      </c>
      <c r="J88" s="41"/>
      <c r="K88" s="465" t="s">
        <v>63</v>
      </c>
      <c r="L88" s="134"/>
      <c r="M88" s="464" t="s">
        <v>63</v>
      </c>
      <c r="N88" s="41"/>
      <c r="O88" s="41"/>
      <c r="P88" s="41"/>
      <c r="Q88" s="41"/>
      <c r="R88" s="41"/>
      <c r="S88" s="41"/>
      <c r="T88" s="41"/>
      <c r="U88" s="41"/>
      <c r="V88" s="41"/>
      <c r="W88" s="198"/>
    </row>
    <row r="89" spans="1:23" ht="21" customHeight="1" x14ac:dyDescent="0.2">
      <c r="A89" s="459"/>
      <c r="B89" s="518" t="s">
        <v>320</v>
      </c>
      <c r="C89" s="519"/>
      <c r="D89" s="519"/>
      <c r="E89" s="520"/>
      <c r="F89" s="134"/>
      <c r="G89" s="464" t="s">
        <v>63</v>
      </c>
      <c r="H89" s="270"/>
      <c r="I89" s="468" t="s">
        <v>63</v>
      </c>
      <c r="J89" s="41"/>
      <c r="K89" s="465" t="s">
        <v>63</v>
      </c>
      <c r="L89" s="134"/>
      <c r="M89" s="464" t="s">
        <v>63</v>
      </c>
      <c r="N89" s="41"/>
      <c r="O89" s="41"/>
      <c r="P89" s="41"/>
      <c r="Q89" s="41"/>
      <c r="R89" s="41"/>
      <c r="S89" s="41"/>
      <c r="T89" s="41"/>
      <c r="U89" s="41"/>
      <c r="V89" s="41"/>
      <c r="W89" s="198"/>
    </row>
    <row r="90" spans="1:23" ht="21" customHeight="1" x14ac:dyDescent="0.2">
      <c r="A90" s="459"/>
      <c r="B90" s="518" t="s">
        <v>283</v>
      </c>
      <c r="C90" s="519"/>
      <c r="D90" s="519"/>
      <c r="E90" s="520"/>
      <c r="F90" s="134"/>
      <c r="G90" s="464" t="s">
        <v>63</v>
      </c>
      <c r="H90" s="270"/>
      <c r="I90" s="468" t="s">
        <v>63</v>
      </c>
      <c r="J90" s="41"/>
      <c r="K90" s="465" t="s">
        <v>63</v>
      </c>
      <c r="L90" s="134"/>
      <c r="M90" s="464" t="s">
        <v>63</v>
      </c>
      <c r="N90" s="41"/>
      <c r="O90" s="41"/>
      <c r="P90" s="41"/>
      <c r="Q90" s="41"/>
      <c r="R90" s="41"/>
      <c r="S90" s="41"/>
      <c r="T90" s="41"/>
      <c r="U90" s="41"/>
      <c r="V90" s="41"/>
      <c r="W90" s="198"/>
    </row>
    <row r="91" spans="1:23" ht="21" customHeight="1" x14ac:dyDescent="0.2">
      <c r="A91" s="459"/>
      <c r="B91" s="518" t="s">
        <v>34</v>
      </c>
      <c r="C91" s="519"/>
      <c r="D91" s="519"/>
      <c r="E91" s="520"/>
      <c r="F91" s="134"/>
      <c r="G91" s="464" t="s">
        <v>63</v>
      </c>
      <c r="H91" s="270"/>
      <c r="I91" s="468" t="s">
        <v>63</v>
      </c>
      <c r="J91" s="41"/>
      <c r="K91" s="465" t="s">
        <v>63</v>
      </c>
      <c r="L91" s="134"/>
      <c r="M91" s="464" t="s">
        <v>63</v>
      </c>
      <c r="N91" s="41"/>
      <c r="O91" s="41"/>
      <c r="P91" s="41"/>
      <c r="Q91" s="41"/>
      <c r="R91" s="41"/>
      <c r="S91" s="41"/>
      <c r="T91" s="41"/>
      <c r="U91" s="41"/>
      <c r="V91" s="41"/>
      <c r="W91" s="198"/>
    </row>
    <row r="92" spans="1:23" ht="21" customHeight="1" x14ac:dyDescent="0.2">
      <c r="A92" s="459"/>
      <c r="B92" s="518" t="s">
        <v>148</v>
      </c>
      <c r="C92" s="519"/>
      <c r="D92" s="519"/>
      <c r="E92" s="520"/>
      <c r="F92" s="134"/>
      <c r="G92" s="464" t="s">
        <v>63</v>
      </c>
      <c r="H92" s="270"/>
      <c r="I92" s="468" t="s">
        <v>63</v>
      </c>
      <c r="J92" s="41"/>
      <c r="K92" s="465" t="s">
        <v>63</v>
      </c>
      <c r="L92" s="134"/>
      <c r="M92" s="464" t="s">
        <v>63</v>
      </c>
      <c r="N92" s="41"/>
      <c r="O92" s="41"/>
      <c r="P92" s="41"/>
      <c r="Q92" s="41"/>
      <c r="R92" s="41"/>
      <c r="S92" s="41"/>
      <c r="T92" s="41"/>
      <c r="U92" s="41"/>
      <c r="V92" s="41"/>
      <c r="W92" s="198"/>
    </row>
    <row r="93" spans="1:23" ht="21" customHeight="1" x14ac:dyDescent="0.2">
      <c r="A93" s="459"/>
      <c r="B93" s="518" t="s">
        <v>108</v>
      </c>
      <c r="C93" s="519"/>
      <c r="D93" s="519"/>
      <c r="E93" s="520"/>
      <c r="F93" s="134"/>
      <c r="G93" s="464" t="s">
        <v>63</v>
      </c>
      <c r="H93" s="270"/>
      <c r="I93" s="468" t="s">
        <v>63</v>
      </c>
      <c r="J93" s="41"/>
      <c r="K93" s="465" t="s">
        <v>63</v>
      </c>
      <c r="L93" s="134"/>
      <c r="M93" s="464" t="s">
        <v>63</v>
      </c>
      <c r="N93" s="41"/>
      <c r="O93" s="41"/>
      <c r="P93" s="41"/>
      <c r="Q93" s="41"/>
      <c r="R93" s="41"/>
      <c r="S93" s="41"/>
      <c r="T93" s="41"/>
      <c r="U93" s="41"/>
      <c r="V93" s="41"/>
      <c r="W93" s="198"/>
    </row>
    <row r="94" spans="1:23" ht="21" customHeight="1" x14ac:dyDescent="0.2">
      <c r="A94" s="459"/>
      <c r="B94" s="518" t="s">
        <v>109</v>
      </c>
      <c r="C94" s="519"/>
      <c r="D94" s="519"/>
      <c r="E94" s="520"/>
      <c r="F94" s="134"/>
      <c r="G94" s="464" t="s">
        <v>63</v>
      </c>
      <c r="H94" s="270"/>
      <c r="I94" s="468" t="s">
        <v>63</v>
      </c>
      <c r="J94" s="41"/>
      <c r="K94" s="465" t="s">
        <v>63</v>
      </c>
      <c r="L94" s="134"/>
      <c r="M94" s="464" t="s">
        <v>63</v>
      </c>
      <c r="N94" s="41"/>
      <c r="O94" s="41"/>
      <c r="P94" s="41"/>
      <c r="Q94" s="41"/>
      <c r="R94" s="41"/>
      <c r="S94" s="41"/>
      <c r="T94" s="41"/>
      <c r="U94" s="41"/>
      <c r="V94" s="41"/>
      <c r="W94" s="198"/>
    </row>
    <row r="95" spans="1:23" ht="21" customHeight="1" x14ac:dyDescent="0.2">
      <c r="A95" s="459"/>
      <c r="B95" s="518" t="s">
        <v>110</v>
      </c>
      <c r="C95" s="519"/>
      <c r="D95" s="519"/>
      <c r="E95" s="520"/>
      <c r="F95" s="134"/>
      <c r="G95" s="464" t="s">
        <v>63</v>
      </c>
      <c r="H95" s="270"/>
      <c r="I95" s="468" t="s">
        <v>63</v>
      </c>
      <c r="J95" s="41"/>
      <c r="K95" s="465" t="s">
        <v>63</v>
      </c>
      <c r="L95" s="134"/>
      <c r="M95" s="464" t="s">
        <v>63</v>
      </c>
      <c r="N95" s="41"/>
      <c r="O95" s="41"/>
      <c r="P95" s="41"/>
      <c r="Q95" s="41"/>
      <c r="R95" s="41"/>
      <c r="S95" s="41"/>
      <c r="T95" s="41"/>
      <c r="U95" s="41"/>
      <c r="V95" s="41"/>
      <c r="W95" s="198"/>
    </row>
    <row r="96" spans="1:23" ht="21" customHeight="1" x14ac:dyDescent="0.2">
      <c r="A96" s="459"/>
      <c r="B96" s="518" t="s">
        <v>429</v>
      </c>
      <c r="C96" s="519"/>
      <c r="D96" s="519"/>
      <c r="E96" s="520"/>
      <c r="F96" s="134"/>
      <c r="G96" s="464" t="s">
        <v>63</v>
      </c>
      <c r="H96" s="270"/>
      <c r="I96" s="468" t="s">
        <v>63</v>
      </c>
      <c r="J96" s="41"/>
      <c r="K96" s="465" t="s">
        <v>63</v>
      </c>
      <c r="L96" s="134"/>
      <c r="M96" s="464" t="s">
        <v>63</v>
      </c>
      <c r="N96" s="41"/>
      <c r="O96" s="41"/>
      <c r="P96" s="41"/>
      <c r="Q96" s="41"/>
      <c r="R96" s="41"/>
      <c r="S96" s="41"/>
      <c r="T96" s="41"/>
      <c r="U96" s="41"/>
      <c r="V96" s="41"/>
      <c r="W96" s="198"/>
    </row>
    <row r="97" spans="1:23" ht="21" customHeight="1" x14ac:dyDescent="0.2">
      <c r="A97" s="459"/>
      <c r="B97" s="518" t="s">
        <v>430</v>
      </c>
      <c r="C97" s="519"/>
      <c r="D97" s="519"/>
      <c r="E97" s="520"/>
      <c r="F97" s="134"/>
      <c r="G97" s="464" t="s">
        <v>63</v>
      </c>
      <c r="H97" s="270"/>
      <c r="I97" s="468" t="s">
        <v>63</v>
      </c>
      <c r="J97" s="41"/>
      <c r="K97" s="465" t="s">
        <v>63</v>
      </c>
      <c r="L97" s="134"/>
      <c r="M97" s="464" t="s">
        <v>63</v>
      </c>
      <c r="N97" s="41"/>
      <c r="O97" s="41"/>
      <c r="P97" s="41"/>
      <c r="Q97" s="41"/>
      <c r="R97" s="41"/>
      <c r="S97" s="41"/>
      <c r="T97" s="41"/>
      <c r="U97" s="41"/>
      <c r="V97" s="41"/>
      <c r="W97" s="198"/>
    </row>
    <row r="98" spans="1:23" ht="21" customHeight="1" x14ac:dyDescent="0.2">
      <c r="A98" s="459"/>
      <c r="B98" s="518" t="s">
        <v>175</v>
      </c>
      <c r="C98" s="519"/>
      <c r="D98" s="519"/>
      <c r="E98" s="520"/>
      <c r="F98" s="134"/>
      <c r="G98" s="464" t="s">
        <v>63</v>
      </c>
      <c r="H98" s="270"/>
      <c r="I98" s="468" t="s">
        <v>63</v>
      </c>
      <c r="J98" s="41"/>
      <c r="K98" s="465" t="s">
        <v>63</v>
      </c>
      <c r="L98" s="134"/>
      <c r="M98" s="464" t="s">
        <v>63</v>
      </c>
      <c r="N98" s="41"/>
      <c r="O98" s="41"/>
      <c r="P98" s="41"/>
      <c r="Q98" s="41"/>
      <c r="R98" s="41"/>
      <c r="S98" s="41"/>
      <c r="T98" s="41"/>
      <c r="U98" s="41"/>
      <c r="V98" s="41"/>
      <c r="W98" s="198"/>
    </row>
    <row r="99" spans="1:23" ht="21" customHeight="1" x14ac:dyDescent="0.2">
      <c r="A99" s="459"/>
      <c r="B99" s="518" t="s">
        <v>35</v>
      </c>
      <c r="C99" s="519"/>
      <c r="D99" s="519"/>
      <c r="E99" s="520"/>
      <c r="F99" s="134"/>
      <c r="G99" s="464" t="s">
        <v>63</v>
      </c>
      <c r="H99" s="270"/>
      <c r="I99" s="468" t="s">
        <v>63</v>
      </c>
      <c r="J99" s="41"/>
      <c r="K99" s="465" t="s">
        <v>63</v>
      </c>
      <c r="L99" s="134"/>
      <c r="M99" s="464" t="s">
        <v>63</v>
      </c>
      <c r="N99" s="41"/>
      <c r="O99" s="41"/>
      <c r="P99" s="41"/>
      <c r="Q99" s="41"/>
      <c r="R99" s="41"/>
      <c r="S99" s="41"/>
      <c r="T99" s="41"/>
      <c r="U99" s="41"/>
      <c r="V99" s="41"/>
      <c r="W99" s="197"/>
    </row>
    <row r="100" spans="1:23" ht="21" customHeight="1" x14ac:dyDescent="0.2">
      <c r="A100" s="459"/>
      <c r="B100" s="518" t="s">
        <v>136</v>
      </c>
      <c r="C100" s="519"/>
      <c r="D100" s="519"/>
      <c r="E100" s="520"/>
      <c r="F100" s="134"/>
      <c r="G100" s="464" t="s">
        <v>63</v>
      </c>
      <c r="H100" s="270"/>
      <c r="I100" s="468" t="s">
        <v>63</v>
      </c>
      <c r="J100" s="41"/>
      <c r="K100" s="465" t="s">
        <v>63</v>
      </c>
      <c r="L100" s="134"/>
      <c r="M100" s="464" t="s">
        <v>63</v>
      </c>
      <c r="N100" s="41"/>
      <c r="O100" s="41"/>
      <c r="P100" s="41"/>
      <c r="Q100" s="41"/>
      <c r="R100" s="41"/>
      <c r="S100" s="41"/>
      <c r="T100" s="41"/>
      <c r="U100" s="41"/>
      <c r="V100" s="41"/>
      <c r="W100" s="197"/>
    </row>
    <row r="101" spans="1:23" ht="21" customHeight="1" x14ac:dyDescent="0.2">
      <c r="A101" s="459"/>
      <c r="B101" s="518" t="s">
        <v>36</v>
      </c>
      <c r="C101" s="519"/>
      <c r="D101" s="519"/>
      <c r="E101" s="520"/>
      <c r="F101" s="134"/>
      <c r="G101" s="464" t="s">
        <v>63</v>
      </c>
      <c r="H101" s="270"/>
      <c r="I101" s="468" t="s">
        <v>63</v>
      </c>
      <c r="J101" s="41"/>
      <c r="K101" s="465" t="s">
        <v>63</v>
      </c>
      <c r="L101" s="134"/>
      <c r="M101" s="464" t="s">
        <v>63</v>
      </c>
      <c r="N101" s="41"/>
      <c r="O101" s="41"/>
      <c r="P101" s="41"/>
      <c r="Q101" s="41"/>
      <c r="R101" s="41"/>
      <c r="S101" s="41"/>
      <c r="T101" s="41"/>
      <c r="U101" s="41"/>
      <c r="V101" s="41"/>
      <c r="W101" s="197"/>
    </row>
    <row r="102" spans="1:23" ht="21" customHeight="1" x14ac:dyDescent="0.2">
      <c r="A102" s="459"/>
      <c r="B102" s="518" t="s">
        <v>111</v>
      </c>
      <c r="C102" s="519"/>
      <c r="D102" s="519"/>
      <c r="E102" s="520"/>
      <c r="F102" s="134"/>
      <c r="G102" s="464" t="s">
        <v>63</v>
      </c>
      <c r="H102" s="270"/>
      <c r="I102" s="468" t="s">
        <v>63</v>
      </c>
      <c r="J102" s="41"/>
      <c r="K102" s="465" t="s">
        <v>63</v>
      </c>
      <c r="L102" s="134"/>
      <c r="M102" s="464" t="s">
        <v>63</v>
      </c>
      <c r="N102" s="41"/>
      <c r="O102" s="41"/>
      <c r="P102" s="41"/>
      <c r="Q102" s="41"/>
      <c r="R102" s="41"/>
      <c r="S102" s="41"/>
      <c r="T102" s="41"/>
      <c r="U102" s="41"/>
      <c r="V102" s="41"/>
      <c r="W102" s="197"/>
    </row>
    <row r="103" spans="1:23" ht="21" customHeight="1" x14ac:dyDescent="0.2">
      <c r="A103" s="459"/>
      <c r="B103" s="518" t="s">
        <v>393</v>
      </c>
      <c r="C103" s="519"/>
      <c r="D103" s="519"/>
      <c r="E103" s="520"/>
      <c r="F103" s="134"/>
      <c r="G103" s="464" t="s">
        <v>63</v>
      </c>
      <c r="H103" s="270"/>
      <c r="I103" s="468" t="s">
        <v>63</v>
      </c>
      <c r="J103" s="41"/>
      <c r="K103" s="465" t="s">
        <v>63</v>
      </c>
      <c r="L103" s="134"/>
      <c r="M103" s="464" t="s">
        <v>63</v>
      </c>
      <c r="N103" s="41"/>
      <c r="O103" s="41"/>
      <c r="P103" s="41"/>
      <c r="Q103" s="41"/>
      <c r="R103" s="41"/>
      <c r="S103" s="41"/>
      <c r="T103" s="41"/>
      <c r="U103" s="41"/>
      <c r="V103" s="41"/>
      <c r="W103" s="197"/>
    </row>
    <row r="104" spans="1:23" ht="21" customHeight="1" x14ac:dyDescent="0.2">
      <c r="A104" s="459"/>
      <c r="B104" s="518" t="s">
        <v>241</v>
      </c>
      <c r="C104" s="519"/>
      <c r="D104" s="519"/>
      <c r="E104" s="520"/>
      <c r="F104" s="134"/>
      <c r="G104" s="464" t="s">
        <v>80</v>
      </c>
      <c r="H104" s="270"/>
      <c r="I104" s="468" t="s">
        <v>80</v>
      </c>
      <c r="J104" s="41"/>
      <c r="K104" s="465" t="s">
        <v>80</v>
      </c>
      <c r="L104" s="134"/>
      <c r="M104" s="464" t="s">
        <v>80</v>
      </c>
      <c r="N104" s="41"/>
      <c r="O104" s="41"/>
      <c r="P104" s="41"/>
      <c r="Q104" s="41"/>
      <c r="R104" s="41"/>
      <c r="S104" s="41"/>
      <c r="T104" s="41"/>
      <c r="U104" s="41"/>
      <c r="V104" s="41"/>
      <c r="W104" s="197"/>
    </row>
    <row r="105" spans="1:23" ht="21" customHeight="1" x14ac:dyDescent="0.2">
      <c r="A105" s="459"/>
      <c r="B105" s="518" t="s">
        <v>242</v>
      </c>
      <c r="C105" s="519"/>
      <c r="D105" s="519"/>
      <c r="E105" s="520"/>
      <c r="F105" s="134"/>
      <c r="G105" s="464" t="s">
        <v>2</v>
      </c>
      <c r="H105" s="270"/>
      <c r="I105" s="468" t="s">
        <v>2</v>
      </c>
      <c r="J105" s="41"/>
      <c r="K105" s="465" t="s">
        <v>2</v>
      </c>
      <c r="L105" s="134"/>
      <c r="M105" s="464" t="s">
        <v>2</v>
      </c>
      <c r="N105" s="41"/>
      <c r="O105" s="41"/>
      <c r="P105" s="41"/>
      <c r="Q105" s="41"/>
      <c r="R105" s="41"/>
      <c r="S105" s="41"/>
      <c r="T105" s="41"/>
      <c r="U105" s="41"/>
      <c r="V105" s="41"/>
      <c r="W105" s="197"/>
    </row>
    <row r="106" spans="1:23" ht="21" customHeight="1" x14ac:dyDescent="0.2">
      <c r="A106" s="459"/>
      <c r="B106" s="518" t="s">
        <v>260</v>
      </c>
      <c r="C106" s="519"/>
      <c r="D106" s="519"/>
      <c r="E106" s="520"/>
      <c r="F106" s="134"/>
      <c r="G106" s="464" t="s">
        <v>63</v>
      </c>
      <c r="H106" s="270"/>
      <c r="I106" s="468" t="s">
        <v>63</v>
      </c>
      <c r="J106" s="41"/>
      <c r="K106" s="465" t="s">
        <v>63</v>
      </c>
      <c r="L106" s="134"/>
      <c r="M106" s="464" t="s">
        <v>63</v>
      </c>
      <c r="N106" s="41"/>
      <c r="O106" s="41"/>
      <c r="P106" s="41"/>
      <c r="Q106" s="41"/>
      <c r="R106" s="41"/>
      <c r="S106" s="41"/>
      <c r="T106" s="41"/>
      <c r="U106" s="41"/>
      <c r="V106" s="41"/>
      <c r="W106" s="197"/>
    </row>
    <row r="107" spans="1:23" ht="21" customHeight="1" x14ac:dyDescent="0.2">
      <c r="A107" s="462" t="s">
        <v>446</v>
      </c>
      <c r="B107" s="518" t="s">
        <v>37</v>
      </c>
      <c r="C107" s="519"/>
      <c r="D107" s="519"/>
      <c r="E107" s="520"/>
      <c r="F107" s="134"/>
      <c r="G107" s="464" t="s">
        <v>82</v>
      </c>
      <c r="H107" s="270"/>
      <c r="I107" s="468" t="s">
        <v>82</v>
      </c>
      <c r="J107" s="41"/>
      <c r="K107" s="465" t="s">
        <v>82</v>
      </c>
      <c r="L107" s="134"/>
      <c r="M107" s="464" t="s">
        <v>82</v>
      </c>
      <c r="N107" s="41"/>
      <c r="O107" s="41"/>
      <c r="P107" s="41"/>
      <c r="Q107" s="41"/>
      <c r="R107" s="41"/>
      <c r="S107" s="41"/>
      <c r="T107" s="41"/>
      <c r="U107" s="41"/>
      <c r="V107" s="41"/>
      <c r="W107" s="197"/>
    </row>
    <row r="108" spans="1:23" ht="21" customHeight="1" x14ac:dyDescent="0.2">
      <c r="A108" s="38"/>
      <c r="B108" s="518" t="s">
        <v>38</v>
      </c>
      <c r="C108" s="519"/>
      <c r="D108" s="519"/>
      <c r="E108" s="520"/>
      <c r="F108" s="134"/>
      <c r="G108" s="464" t="s">
        <v>67</v>
      </c>
      <c r="H108" s="270"/>
      <c r="I108" s="468" t="s">
        <v>67</v>
      </c>
      <c r="J108" s="41"/>
      <c r="K108" s="465" t="s">
        <v>67</v>
      </c>
      <c r="L108" s="134"/>
      <c r="M108" s="464" t="s">
        <v>67</v>
      </c>
      <c r="N108" s="41"/>
      <c r="O108" s="41"/>
      <c r="P108" s="41"/>
      <c r="Q108" s="41"/>
      <c r="R108" s="41"/>
      <c r="S108" s="41"/>
      <c r="T108" s="41"/>
      <c r="U108" s="41"/>
      <c r="V108" s="41"/>
      <c r="W108" s="198"/>
    </row>
    <row r="109" spans="1:23" ht="21" customHeight="1" x14ac:dyDescent="0.2">
      <c r="A109" s="459"/>
      <c r="B109" s="518" t="s">
        <v>39</v>
      </c>
      <c r="C109" s="519"/>
      <c r="D109" s="519"/>
      <c r="E109" s="520"/>
      <c r="F109" s="134"/>
      <c r="G109" s="464" t="s">
        <v>66</v>
      </c>
      <c r="H109" s="270"/>
      <c r="I109" s="468" t="s">
        <v>66</v>
      </c>
      <c r="J109" s="41"/>
      <c r="K109" s="465" t="s">
        <v>66</v>
      </c>
      <c r="L109" s="134"/>
      <c r="M109" s="464" t="s">
        <v>66</v>
      </c>
      <c r="N109" s="41"/>
      <c r="O109" s="41"/>
      <c r="P109" s="41"/>
      <c r="Q109" s="41"/>
      <c r="R109" s="41"/>
      <c r="S109" s="41"/>
      <c r="T109" s="41"/>
      <c r="U109" s="41"/>
      <c r="V109" s="41"/>
      <c r="W109" s="197"/>
    </row>
    <row r="110" spans="1:23" ht="21" customHeight="1" x14ac:dyDescent="0.2">
      <c r="A110" s="459"/>
      <c r="B110" s="518" t="s">
        <v>137</v>
      </c>
      <c r="C110" s="519"/>
      <c r="D110" s="519"/>
      <c r="E110" s="520"/>
      <c r="F110" s="134"/>
      <c r="G110" s="464" t="s">
        <v>67</v>
      </c>
      <c r="H110" s="270"/>
      <c r="I110" s="468" t="s">
        <v>67</v>
      </c>
      <c r="J110" s="41"/>
      <c r="K110" s="465" t="s">
        <v>67</v>
      </c>
      <c r="L110" s="134"/>
      <c r="M110" s="464" t="s">
        <v>67</v>
      </c>
      <c r="N110" s="41"/>
      <c r="O110" s="41"/>
      <c r="P110" s="41"/>
      <c r="Q110" s="41"/>
      <c r="R110" s="41"/>
      <c r="S110" s="41"/>
      <c r="T110" s="41"/>
      <c r="U110" s="41"/>
      <c r="V110" s="41"/>
      <c r="W110" s="197"/>
    </row>
    <row r="111" spans="1:23" ht="21" customHeight="1" x14ac:dyDescent="0.2">
      <c r="A111" s="459"/>
      <c r="B111" s="518" t="s">
        <v>40</v>
      </c>
      <c r="C111" s="519"/>
      <c r="D111" s="519"/>
      <c r="E111" s="520"/>
      <c r="F111" s="134"/>
      <c r="G111" s="464" t="s">
        <v>67</v>
      </c>
      <c r="H111" s="270"/>
      <c r="I111" s="468" t="s">
        <v>67</v>
      </c>
      <c r="J111" s="41"/>
      <c r="K111" s="465" t="s">
        <v>67</v>
      </c>
      <c r="L111" s="134"/>
      <c r="M111" s="464" t="s">
        <v>67</v>
      </c>
      <c r="N111" s="41"/>
      <c r="O111" s="41"/>
      <c r="P111" s="41"/>
      <c r="Q111" s="41"/>
      <c r="R111" s="41"/>
      <c r="S111" s="41"/>
      <c r="T111" s="41"/>
      <c r="U111" s="41"/>
      <c r="V111" s="41"/>
      <c r="W111" s="197"/>
    </row>
    <row r="112" spans="1:23" ht="21" customHeight="1" x14ac:dyDescent="0.2">
      <c r="A112" s="459"/>
      <c r="B112" s="518" t="s">
        <v>176</v>
      </c>
      <c r="C112" s="519"/>
      <c r="D112" s="519"/>
      <c r="E112" s="520"/>
      <c r="F112" s="134"/>
      <c r="G112" s="464" t="s">
        <v>67</v>
      </c>
      <c r="H112" s="270"/>
      <c r="I112" s="468" t="s">
        <v>67</v>
      </c>
      <c r="J112" s="41"/>
      <c r="K112" s="465" t="s">
        <v>67</v>
      </c>
      <c r="L112" s="134"/>
      <c r="M112" s="464" t="s">
        <v>67</v>
      </c>
      <c r="N112" s="41"/>
      <c r="O112" s="41"/>
      <c r="P112" s="41"/>
      <c r="Q112" s="41"/>
      <c r="R112" s="41"/>
      <c r="S112" s="41"/>
      <c r="T112" s="41"/>
      <c r="U112" s="41"/>
      <c r="V112" s="41"/>
      <c r="W112" s="197"/>
    </row>
    <row r="113" spans="1:23" ht="21" customHeight="1" x14ac:dyDescent="0.2">
      <c r="A113" s="459"/>
      <c r="B113" s="518" t="s">
        <v>113</v>
      </c>
      <c r="C113" s="519"/>
      <c r="D113" s="519"/>
      <c r="E113" s="520"/>
      <c r="F113" s="134"/>
      <c r="G113" s="464" t="s">
        <v>67</v>
      </c>
      <c r="H113" s="270"/>
      <c r="I113" s="468" t="s">
        <v>67</v>
      </c>
      <c r="J113" s="41"/>
      <c r="K113" s="465" t="s">
        <v>67</v>
      </c>
      <c r="L113" s="134"/>
      <c r="M113" s="464" t="s">
        <v>67</v>
      </c>
      <c r="N113" s="41"/>
      <c r="O113" s="41"/>
      <c r="P113" s="41"/>
      <c r="Q113" s="41"/>
      <c r="R113" s="41"/>
      <c r="S113" s="41"/>
      <c r="T113" s="41"/>
      <c r="U113" s="41"/>
      <c r="V113" s="41"/>
      <c r="W113" s="197"/>
    </row>
    <row r="114" spans="1:23" ht="21" customHeight="1" x14ac:dyDescent="0.2">
      <c r="A114" s="459"/>
      <c r="B114" s="518" t="s">
        <v>41</v>
      </c>
      <c r="C114" s="519"/>
      <c r="D114" s="519"/>
      <c r="E114" s="520"/>
      <c r="F114" s="134"/>
      <c r="G114" s="464" t="s">
        <v>63</v>
      </c>
      <c r="H114" s="270"/>
      <c r="I114" s="468" t="s">
        <v>63</v>
      </c>
      <c r="J114" s="41"/>
      <c r="K114" s="465" t="s">
        <v>63</v>
      </c>
      <c r="L114" s="134"/>
      <c r="M114" s="464" t="s">
        <v>63</v>
      </c>
      <c r="N114" s="41"/>
      <c r="O114" s="41"/>
      <c r="P114" s="41"/>
      <c r="Q114" s="41"/>
      <c r="R114" s="41"/>
      <c r="S114" s="41"/>
      <c r="T114" s="41"/>
      <c r="U114" s="41"/>
      <c r="V114" s="41"/>
      <c r="W114" s="197"/>
    </row>
    <row r="115" spans="1:23" ht="21" customHeight="1" x14ac:dyDescent="0.2">
      <c r="A115" s="459"/>
      <c r="B115" s="518" t="s">
        <v>42</v>
      </c>
      <c r="C115" s="519"/>
      <c r="D115" s="519"/>
      <c r="E115" s="520"/>
      <c r="F115" s="134"/>
      <c r="G115" s="464" t="s">
        <v>63</v>
      </c>
      <c r="H115" s="270"/>
      <c r="I115" s="468" t="s">
        <v>63</v>
      </c>
      <c r="J115" s="41"/>
      <c r="K115" s="465" t="s">
        <v>63</v>
      </c>
      <c r="L115" s="134"/>
      <c r="M115" s="464" t="s">
        <v>63</v>
      </c>
      <c r="N115" s="41"/>
      <c r="O115" s="41"/>
      <c r="P115" s="41"/>
      <c r="Q115" s="41"/>
      <c r="R115" s="41"/>
      <c r="S115" s="41"/>
      <c r="T115" s="41"/>
      <c r="U115" s="41"/>
      <c r="V115" s="41"/>
      <c r="W115" s="197"/>
    </row>
    <row r="116" spans="1:23" ht="21" customHeight="1" x14ac:dyDescent="0.2">
      <c r="A116" s="459"/>
      <c r="B116" s="518" t="s">
        <v>43</v>
      </c>
      <c r="C116" s="519"/>
      <c r="D116" s="519"/>
      <c r="E116" s="520"/>
      <c r="F116" s="134"/>
      <c r="G116" s="464" t="s">
        <v>63</v>
      </c>
      <c r="H116" s="270"/>
      <c r="I116" s="468" t="s">
        <v>63</v>
      </c>
      <c r="J116" s="41"/>
      <c r="K116" s="465" t="s">
        <v>63</v>
      </c>
      <c r="L116" s="134"/>
      <c r="M116" s="464" t="s">
        <v>63</v>
      </c>
      <c r="N116" s="41"/>
      <c r="O116" s="41"/>
      <c r="P116" s="41"/>
      <c r="Q116" s="41"/>
      <c r="R116" s="41"/>
      <c r="S116" s="41"/>
      <c r="T116" s="41"/>
      <c r="U116" s="41"/>
      <c r="V116" s="41"/>
      <c r="W116" s="197"/>
    </row>
    <row r="117" spans="1:23" ht="21" customHeight="1" x14ac:dyDescent="0.2">
      <c r="A117" s="459"/>
      <c r="B117" s="604" t="s">
        <v>431</v>
      </c>
      <c r="C117" s="565"/>
      <c r="D117" s="565"/>
      <c r="E117" s="566"/>
      <c r="F117" s="134"/>
      <c r="G117" s="464" t="s">
        <v>67</v>
      </c>
      <c r="H117" s="270"/>
      <c r="I117" s="468" t="s">
        <v>67</v>
      </c>
      <c r="J117" s="41"/>
      <c r="K117" s="465" t="s">
        <v>67</v>
      </c>
      <c r="L117" s="134"/>
      <c r="M117" s="464" t="s">
        <v>67</v>
      </c>
      <c r="N117" s="41"/>
      <c r="O117" s="41"/>
      <c r="P117" s="41"/>
      <c r="Q117" s="41"/>
      <c r="R117" s="41"/>
      <c r="S117" s="41"/>
      <c r="T117" s="41"/>
      <c r="U117" s="41"/>
      <c r="V117" s="41"/>
      <c r="W117" s="197"/>
    </row>
    <row r="118" spans="1:23" ht="21" customHeight="1" x14ac:dyDescent="0.2">
      <c r="A118" s="459"/>
      <c r="B118" s="604" t="s">
        <v>432</v>
      </c>
      <c r="C118" s="565"/>
      <c r="D118" s="565"/>
      <c r="E118" s="566"/>
      <c r="F118" s="134"/>
      <c r="G118" s="465" t="s">
        <v>67</v>
      </c>
      <c r="H118" s="270"/>
      <c r="I118" s="468" t="s">
        <v>67</v>
      </c>
      <c r="J118" s="41"/>
      <c r="K118" s="465" t="s">
        <v>67</v>
      </c>
      <c r="L118" s="134"/>
      <c r="M118" s="464" t="s">
        <v>67</v>
      </c>
      <c r="N118" s="41"/>
      <c r="O118" s="41"/>
      <c r="P118" s="41"/>
      <c r="Q118" s="41"/>
      <c r="R118" s="41"/>
      <c r="S118" s="41"/>
      <c r="T118" s="41"/>
      <c r="U118" s="41"/>
      <c r="V118" s="41"/>
      <c r="W118" s="197"/>
    </row>
    <row r="119" spans="1:23" ht="21" customHeight="1" x14ac:dyDescent="0.2">
      <c r="A119" s="462" t="s">
        <v>394</v>
      </c>
      <c r="B119" s="543" t="s">
        <v>138</v>
      </c>
      <c r="C119" s="506" t="s">
        <v>140</v>
      </c>
      <c r="D119" s="507"/>
      <c r="E119" s="49" t="s">
        <v>114</v>
      </c>
      <c r="F119" s="199">
        <f>SUM(F121,F123,F125,F127,F129,F131)</f>
        <v>0</v>
      </c>
      <c r="G119" s="53" t="s">
        <v>67</v>
      </c>
      <c r="H119" s="199">
        <f>SUM(H121,H123,H125,H127,H129,H131)</f>
        <v>0</v>
      </c>
      <c r="I119" s="388" t="s">
        <v>67</v>
      </c>
      <c r="J119" s="199">
        <f>SUM(J121,J123,J125,J127,J129,J131)</f>
        <v>0</v>
      </c>
      <c r="K119" s="53" t="s">
        <v>67</v>
      </c>
      <c r="L119" s="199">
        <f>SUM(L121,L123,L125,L127,L129,L131)</f>
        <v>0</v>
      </c>
      <c r="M119" s="200" t="s">
        <v>67</v>
      </c>
      <c r="N119" s="455"/>
      <c r="O119" s="455"/>
      <c r="P119" s="455"/>
      <c r="Q119" s="455"/>
      <c r="R119" s="455"/>
      <c r="S119" s="455"/>
      <c r="T119" s="455"/>
      <c r="U119" s="455"/>
      <c r="V119" s="455"/>
      <c r="W119" s="202"/>
    </row>
    <row r="120" spans="1:23" ht="21" customHeight="1" x14ac:dyDescent="0.2">
      <c r="A120" s="459"/>
      <c r="B120" s="543"/>
      <c r="C120" s="508"/>
      <c r="D120" s="509"/>
      <c r="E120" s="62" t="s">
        <v>115</v>
      </c>
      <c r="F120" s="199">
        <f>SUM(F122,F124,F126,F128,F130,F132)</f>
        <v>0</v>
      </c>
      <c r="G120" s="66" t="s">
        <v>67</v>
      </c>
      <c r="H120" s="199">
        <f>SUM(H122,H124,H126,H128,H130,H132)</f>
        <v>0</v>
      </c>
      <c r="I120" s="389" t="s">
        <v>67</v>
      </c>
      <c r="J120" s="199">
        <f>SUM(J122,J124,J126,J128,J130,J132)</f>
        <v>0</v>
      </c>
      <c r="K120" s="66" t="s">
        <v>67</v>
      </c>
      <c r="L120" s="199">
        <f>SUM(L122,L124,L126,L128,L130,L132)</f>
        <v>0</v>
      </c>
      <c r="M120" s="204" t="s">
        <v>67</v>
      </c>
      <c r="N120" s="383"/>
      <c r="O120" s="383"/>
      <c r="P120" s="383"/>
      <c r="Q120" s="383"/>
      <c r="R120" s="383"/>
      <c r="S120" s="383"/>
      <c r="T120" s="383"/>
      <c r="U120" s="383"/>
      <c r="V120" s="383"/>
      <c r="W120" s="205"/>
    </row>
    <row r="121" spans="1:23" ht="21" customHeight="1" x14ac:dyDescent="0.2">
      <c r="A121" s="459"/>
      <c r="B121" s="543"/>
      <c r="D121" s="544" t="s">
        <v>467</v>
      </c>
      <c r="E121" s="49" t="s">
        <v>114</v>
      </c>
      <c r="F121" s="201"/>
      <c r="G121" s="53" t="s">
        <v>67</v>
      </c>
      <c r="H121" s="270"/>
      <c r="I121" s="388" t="s">
        <v>67</v>
      </c>
      <c r="J121" s="201"/>
      <c r="K121" s="53" t="s">
        <v>67</v>
      </c>
      <c r="L121" s="201"/>
      <c r="M121" s="200" t="s">
        <v>67</v>
      </c>
      <c r="N121" s="455"/>
      <c r="O121" s="455"/>
      <c r="P121" s="455"/>
      <c r="Q121" s="455"/>
      <c r="R121" s="455"/>
      <c r="S121" s="455"/>
      <c r="T121" s="455"/>
      <c r="U121" s="455"/>
      <c r="V121" s="455"/>
      <c r="W121" s="202"/>
    </row>
    <row r="122" spans="1:23" ht="21" customHeight="1" x14ac:dyDescent="0.2">
      <c r="A122" s="459"/>
      <c r="B122" s="543"/>
      <c r="D122" s="538"/>
      <c r="E122" s="62" t="s">
        <v>115</v>
      </c>
      <c r="F122" s="112"/>
      <c r="G122" s="66" t="s">
        <v>67</v>
      </c>
      <c r="H122" s="270"/>
      <c r="I122" s="389" t="s">
        <v>67</v>
      </c>
      <c r="J122" s="112"/>
      <c r="K122" s="66" t="s">
        <v>67</v>
      </c>
      <c r="L122" s="112"/>
      <c r="M122" s="204" t="s">
        <v>67</v>
      </c>
      <c r="N122" s="383"/>
      <c r="O122" s="383"/>
      <c r="P122" s="383"/>
      <c r="Q122" s="383"/>
      <c r="R122" s="383"/>
      <c r="S122" s="383"/>
      <c r="T122" s="383"/>
      <c r="U122" s="383"/>
      <c r="V122" s="383"/>
      <c r="W122" s="205"/>
    </row>
    <row r="123" spans="1:23" ht="21" customHeight="1" x14ac:dyDescent="0.2">
      <c r="A123" s="459"/>
      <c r="B123" s="543"/>
      <c r="D123" s="544" t="s">
        <v>470</v>
      </c>
      <c r="E123" s="49" t="s">
        <v>114</v>
      </c>
      <c r="F123" s="201"/>
      <c r="G123" s="53" t="s">
        <v>67</v>
      </c>
      <c r="H123" s="201"/>
      <c r="I123" s="388" t="s">
        <v>67</v>
      </c>
      <c r="J123" s="201"/>
      <c r="K123" s="53" t="s">
        <v>67</v>
      </c>
      <c r="L123" s="201"/>
      <c r="M123" s="200" t="s">
        <v>67</v>
      </c>
      <c r="N123" s="455"/>
      <c r="O123" s="455"/>
      <c r="P123" s="455"/>
      <c r="Q123" s="455"/>
      <c r="R123" s="455"/>
      <c r="S123" s="455"/>
      <c r="T123" s="455"/>
      <c r="U123" s="455"/>
      <c r="V123" s="455"/>
      <c r="W123" s="202"/>
    </row>
    <row r="124" spans="1:23" ht="21" customHeight="1" x14ac:dyDescent="0.2">
      <c r="A124" s="459"/>
      <c r="B124" s="543"/>
      <c r="D124" s="538"/>
      <c r="E124" s="62" t="s">
        <v>115</v>
      </c>
      <c r="F124" s="112"/>
      <c r="G124" s="66" t="s">
        <v>67</v>
      </c>
      <c r="H124" s="112"/>
      <c r="I124" s="389" t="s">
        <v>67</v>
      </c>
      <c r="J124" s="112"/>
      <c r="K124" s="66" t="s">
        <v>67</v>
      </c>
      <c r="L124" s="112"/>
      <c r="M124" s="204" t="s">
        <v>67</v>
      </c>
      <c r="N124" s="383"/>
      <c r="O124" s="383"/>
      <c r="P124" s="383"/>
      <c r="Q124" s="383"/>
      <c r="R124" s="383"/>
      <c r="S124" s="383"/>
      <c r="T124" s="383"/>
      <c r="U124" s="383"/>
      <c r="V124" s="383"/>
      <c r="W124" s="205"/>
    </row>
    <row r="125" spans="1:23" ht="21" customHeight="1" x14ac:dyDescent="0.2">
      <c r="A125" s="459"/>
      <c r="B125" s="543"/>
      <c r="D125" s="544" t="s">
        <v>468</v>
      </c>
      <c r="E125" s="62" t="s">
        <v>114</v>
      </c>
      <c r="F125" s="112"/>
      <c r="G125" s="66" t="s">
        <v>67</v>
      </c>
      <c r="H125" s="270"/>
      <c r="I125" s="389" t="s">
        <v>67</v>
      </c>
      <c r="J125" s="112"/>
      <c r="K125" s="66" t="s">
        <v>67</v>
      </c>
      <c r="L125" s="112"/>
      <c r="M125" s="204" t="s">
        <v>67</v>
      </c>
      <c r="N125" s="383"/>
      <c r="O125" s="383"/>
      <c r="P125" s="383"/>
      <c r="Q125" s="383"/>
      <c r="R125" s="383"/>
      <c r="S125" s="383"/>
      <c r="T125" s="383"/>
      <c r="U125" s="383"/>
      <c r="V125" s="383"/>
      <c r="W125" s="205"/>
    </row>
    <row r="126" spans="1:23" ht="21" customHeight="1" x14ac:dyDescent="0.2">
      <c r="A126" s="459"/>
      <c r="B126" s="543"/>
      <c r="D126" s="538"/>
      <c r="E126" s="62" t="s">
        <v>115</v>
      </c>
      <c r="F126" s="112"/>
      <c r="G126" s="66" t="s">
        <v>67</v>
      </c>
      <c r="H126" s="270"/>
      <c r="I126" s="389" t="s">
        <v>67</v>
      </c>
      <c r="J126" s="112"/>
      <c r="K126" s="66" t="s">
        <v>67</v>
      </c>
      <c r="L126" s="112"/>
      <c r="M126" s="204" t="s">
        <v>67</v>
      </c>
      <c r="N126" s="383"/>
      <c r="O126" s="383"/>
      <c r="P126" s="383"/>
      <c r="Q126" s="383"/>
      <c r="R126" s="383"/>
      <c r="S126" s="383"/>
      <c r="T126" s="383"/>
      <c r="U126" s="383"/>
      <c r="V126" s="383"/>
      <c r="W126" s="205"/>
    </row>
    <row r="127" spans="1:23" ht="21" customHeight="1" x14ac:dyDescent="0.2">
      <c r="A127" s="459"/>
      <c r="B127" s="543"/>
      <c r="D127" s="544" t="s">
        <v>471</v>
      </c>
      <c r="E127" s="62" t="s">
        <v>114</v>
      </c>
      <c r="F127" s="112"/>
      <c r="G127" s="66" t="s">
        <v>67</v>
      </c>
      <c r="H127" s="112"/>
      <c r="I127" s="389" t="s">
        <v>67</v>
      </c>
      <c r="J127" s="112"/>
      <c r="K127" s="66" t="s">
        <v>67</v>
      </c>
      <c r="L127" s="112"/>
      <c r="M127" s="204" t="s">
        <v>67</v>
      </c>
      <c r="N127" s="383"/>
      <c r="O127" s="383"/>
      <c r="P127" s="383"/>
      <c r="Q127" s="383"/>
      <c r="R127" s="383"/>
      <c r="S127" s="383"/>
      <c r="T127" s="383"/>
      <c r="U127" s="383"/>
      <c r="V127" s="383"/>
      <c r="W127" s="205"/>
    </row>
    <row r="128" spans="1:23" ht="21" customHeight="1" x14ac:dyDescent="0.2">
      <c r="A128" s="459"/>
      <c r="B128" s="543"/>
      <c r="D128" s="538"/>
      <c r="E128" s="62" t="s">
        <v>115</v>
      </c>
      <c r="F128" s="112"/>
      <c r="G128" s="66" t="s">
        <v>67</v>
      </c>
      <c r="H128" s="112"/>
      <c r="I128" s="389" t="s">
        <v>67</v>
      </c>
      <c r="J128" s="112"/>
      <c r="K128" s="66" t="s">
        <v>67</v>
      </c>
      <c r="L128" s="112"/>
      <c r="M128" s="204" t="s">
        <v>67</v>
      </c>
      <c r="N128" s="383"/>
      <c r="O128" s="383"/>
      <c r="P128" s="383"/>
      <c r="Q128" s="383"/>
      <c r="R128" s="383"/>
      <c r="S128" s="383"/>
      <c r="T128" s="383"/>
      <c r="U128" s="383"/>
      <c r="V128" s="383"/>
      <c r="W128" s="205"/>
    </row>
    <row r="129" spans="1:23" ht="21" customHeight="1" x14ac:dyDescent="0.2">
      <c r="A129" s="459"/>
      <c r="B129" s="543"/>
      <c r="D129" s="544" t="s">
        <v>469</v>
      </c>
      <c r="E129" s="49" t="s">
        <v>114</v>
      </c>
      <c r="F129" s="201"/>
      <c r="G129" s="53" t="s">
        <v>67</v>
      </c>
      <c r="H129" s="270"/>
      <c r="I129" s="388" t="s">
        <v>67</v>
      </c>
      <c r="J129" s="201"/>
      <c r="K129" s="53" t="s">
        <v>67</v>
      </c>
      <c r="L129" s="201"/>
      <c r="M129" s="200" t="s">
        <v>67</v>
      </c>
      <c r="N129" s="455"/>
      <c r="O129" s="455"/>
      <c r="P129" s="455"/>
      <c r="Q129" s="455"/>
      <c r="R129" s="455"/>
      <c r="S129" s="455"/>
      <c r="T129" s="455"/>
      <c r="U129" s="455"/>
      <c r="V129" s="455"/>
      <c r="W129" s="202"/>
    </row>
    <row r="130" spans="1:23" ht="21" customHeight="1" x14ac:dyDescent="0.2">
      <c r="A130" s="459"/>
      <c r="B130" s="543"/>
      <c r="D130" s="538"/>
      <c r="E130" s="71" t="s">
        <v>115</v>
      </c>
      <c r="F130" s="112"/>
      <c r="G130" s="66" t="s">
        <v>67</v>
      </c>
      <c r="H130" s="270"/>
      <c r="I130" s="389" t="s">
        <v>67</v>
      </c>
      <c r="J130" s="112"/>
      <c r="K130" s="66" t="s">
        <v>67</v>
      </c>
      <c r="L130" s="112"/>
      <c r="M130" s="204" t="s">
        <v>67</v>
      </c>
      <c r="N130" s="383"/>
      <c r="O130" s="383"/>
      <c r="P130" s="383"/>
      <c r="Q130" s="383"/>
      <c r="R130" s="383"/>
      <c r="S130" s="383"/>
      <c r="T130" s="383"/>
      <c r="U130" s="383"/>
      <c r="V130" s="383"/>
      <c r="W130" s="205"/>
    </row>
    <row r="131" spans="1:23" ht="21" customHeight="1" x14ac:dyDescent="0.2">
      <c r="A131" s="459"/>
      <c r="B131" s="543"/>
      <c r="D131" s="544" t="s">
        <v>472</v>
      </c>
      <c r="E131" s="49" t="s">
        <v>114</v>
      </c>
      <c r="F131" s="201"/>
      <c r="G131" s="53" t="s">
        <v>67</v>
      </c>
      <c r="H131" s="201"/>
      <c r="I131" s="388" t="s">
        <v>67</v>
      </c>
      <c r="J131" s="201"/>
      <c r="K131" s="53" t="s">
        <v>67</v>
      </c>
      <c r="L131" s="201"/>
      <c r="M131" s="200" t="s">
        <v>67</v>
      </c>
      <c r="N131" s="455"/>
      <c r="O131" s="455"/>
      <c r="P131" s="455"/>
      <c r="Q131" s="455"/>
      <c r="R131" s="455"/>
      <c r="S131" s="455"/>
      <c r="T131" s="455"/>
      <c r="U131" s="455"/>
      <c r="V131" s="455"/>
      <c r="W131" s="202"/>
    </row>
    <row r="132" spans="1:23" ht="21" customHeight="1" x14ac:dyDescent="0.2">
      <c r="A132" s="459"/>
      <c r="B132" s="543"/>
      <c r="D132" s="538"/>
      <c r="E132" s="71" t="s">
        <v>115</v>
      </c>
      <c r="F132" s="112"/>
      <c r="G132" s="66" t="s">
        <v>67</v>
      </c>
      <c r="H132" s="112"/>
      <c r="I132" s="389" t="s">
        <v>67</v>
      </c>
      <c r="J132" s="112"/>
      <c r="K132" s="66" t="s">
        <v>67</v>
      </c>
      <c r="L132" s="112"/>
      <c r="M132" s="204" t="s">
        <v>67</v>
      </c>
      <c r="N132" s="383"/>
      <c r="O132" s="383"/>
      <c r="P132" s="383"/>
      <c r="Q132" s="383"/>
      <c r="R132" s="383"/>
      <c r="S132" s="383"/>
      <c r="T132" s="383"/>
      <c r="U132" s="383"/>
      <c r="V132" s="383"/>
      <c r="W132" s="205"/>
    </row>
    <row r="133" spans="1:23" ht="21" customHeight="1" x14ac:dyDescent="0.2">
      <c r="A133" s="459"/>
      <c r="B133" s="542" t="s">
        <v>134</v>
      </c>
      <c r="C133" s="506" t="s">
        <v>141</v>
      </c>
      <c r="D133" s="507"/>
      <c r="E133" s="97" t="s">
        <v>114</v>
      </c>
      <c r="F133" s="199">
        <f>F135+F137</f>
        <v>0</v>
      </c>
      <c r="G133" s="53" t="s">
        <v>67</v>
      </c>
      <c r="H133" s="199">
        <f>H135+H137</f>
        <v>0</v>
      </c>
      <c r="I133" s="388" t="s">
        <v>67</v>
      </c>
      <c r="J133" s="199">
        <f>J135+J137</f>
        <v>0</v>
      </c>
      <c r="K133" s="53" t="s">
        <v>67</v>
      </c>
      <c r="L133" s="199">
        <f>L135+L137</f>
        <v>0</v>
      </c>
      <c r="M133" s="200" t="s">
        <v>67</v>
      </c>
      <c r="N133" s="455"/>
      <c r="O133" s="455"/>
      <c r="P133" s="455"/>
      <c r="Q133" s="455"/>
      <c r="R133" s="455"/>
      <c r="S133" s="455"/>
      <c r="T133" s="455"/>
      <c r="U133" s="455"/>
      <c r="V133" s="455"/>
      <c r="W133" s="202"/>
    </row>
    <row r="134" spans="1:23" ht="21" customHeight="1" x14ac:dyDescent="0.2">
      <c r="A134" s="459"/>
      <c r="B134" s="682"/>
      <c r="C134" s="508"/>
      <c r="D134" s="509"/>
      <c r="E134" s="62" t="s">
        <v>115</v>
      </c>
      <c r="F134" s="203">
        <f>F136+F138</f>
        <v>0</v>
      </c>
      <c r="G134" s="66" t="s">
        <v>67</v>
      </c>
      <c r="H134" s="203">
        <f>H136+H138</f>
        <v>0</v>
      </c>
      <c r="I134" s="389" t="s">
        <v>67</v>
      </c>
      <c r="J134" s="203">
        <f>J136+J138</f>
        <v>0</v>
      </c>
      <c r="K134" s="66" t="s">
        <v>67</v>
      </c>
      <c r="L134" s="203">
        <f>L136+L138</f>
        <v>0</v>
      </c>
      <c r="M134" s="204" t="s">
        <v>67</v>
      </c>
      <c r="N134" s="383"/>
      <c r="O134" s="383"/>
      <c r="P134" s="383"/>
      <c r="Q134" s="383"/>
      <c r="R134" s="383"/>
      <c r="S134" s="383"/>
      <c r="T134" s="383"/>
      <c r="U134" s="383"/>
      <c r="V134" s="383"/>
      <c r="W134" s="205"/>
    </row>
    <row r="135" spans="1:23" ht="21" customHeight="1" x14ac:dyDescent="0.2">
      <c r="A135" s="459"/>
      <c r="B135" s="682"/>
      <c r="C135" s="96"/>
      <c r="D135" s="603" t="s">
        <v>44</v>
      </c>
      <c r="E135" s="49" t="s">
        <v>114</v>
      </c>
      <c r="F135" s="201"/>
      <c r="G135" s="53" t="s">
        <v>67</v>
      </c>
      <c r="H135" s="270"/>
      <c r="I135" s="388" t="s">
        <v>67</v>
      </c>
      <c r="J135" s="201"/>
      <c r="K135" s="53" t="s">
        <v>67</v>
      </c>
      <c r="L135" s="201"/>
      <c r="M135" s="200" t="s">
        <v>67</v>
      </c>
      <c r="N135" s="455"/>
      <c r="O135" s="455"/>
      <c r="P135" s="455"/>
      <c r="Q135" s="455"/>
      <c r="R135" s="455"/>
      <c r="S135" s="455"/>
      <c r="T135" s="455"/>
      <c r="U135" s="455"/>
      <c r="V135" s="455"/>
      <c r="W135" s="202"/>
    </row>
    <row r="136" spans="1:23" ht="21" customHeight="1" x14ac:dyDescent="0.2">
      <c r="A136" s="459"/>
      <c r="B136" s="682"/>
      <c r="C136" s="472"/>
      <c r="D136" s="522"/>
      <c r="E136" s="62" t="s">
        <v>115</v>
      </c>
      <c r="F136" s="112"/>
      <c r="G136" s="66" t="s">
        <v>67</v>
      </c>
      <c r="H136" s="270"/>
      <c r="I136" s="389" t="s">
        <v>67</v>
      </c>
      <c r="J136" s="112"/>
      <c r="K136" s="66" t="s">
        <v>67</v>
      </c>
      <c r="L136" s="112"/>
      <c r="M136" s="204" t="s">
        <v>67</v>
      </c>
      <c r="N136" s="383"/>
      <c r="O136" s="383"/>
      <c r="P136" s="383"/>
      <c r="Q136" s="383"/>
      <c r="R136" s="383"/>
      <c r="S136" s="383"/>
      <c r="T136" s="383"/>
      <c r="U136" s="383"/>
      <c r="V136" s="383"/>
      <c r="W136" s="205"/>
    </row>
    <row r="137" spans="1:23" ht="21" customHeight="1" x14ac:dyDescent="0.2">
      <c r="A137" s="459"/>
      <c r="B137" s="682"/>
      <c r="C137" s="96"/>
      <c r="D137" s="681" t="s">
        <v>328</v>
      </c>
      <c r="E137" s="62" t="s">
        <v>114</v>
      </c>
      <c r="F137" s="112"/>
      <c r="G137" s="66" t="s">
        <v>67</v>
      </c>
      <c r="H137" s="270"/>
      <c r="I137" s="389" t="s">
        <v>67</v>
      </c>
      <c r="J137" s="112"/>
      <c r="K137" s="66" t="s">
        <v>67</v>
      </c>
      <c r="L137" s="112"/>
      <c r="M137" s="204" t="s">
        <v>67</v>
      </c>
      <c r="N137" s="383"/>
      <c r="O137" s="383"/>
      <c r="P137" s="383"/>
      <c r="Q137" s="383"/>
      <c r="R137" s="383"/>
      <c r="S137" s="383"/>
      <c r="T137" s="383"/>
      <c r="U137" s="383"/>
      <c r="V137" s="383"/>
      <c r="W137" s="205"/>
    </row>
    <row r="138" spans="1:23" ht="21" customHeight="1" x14ac:dyDescent="0.2">
      <c r="A138" s="459"/>
      <c r="B138" s="682"/>
      <c r="C138" s="472"/>
      <c r="D138" s="681"/>
      <c r="E138" s="62" t="s">
        <v>115</v>
      </c>
      <c r="F138" s="112"/>
      <c r="G138" s="66" t="s">
        <v>67</v>
      </c>
      <c r="H138" s="270"/>
      <c r="I138" s="389" t="s">
        <v>67</v>
      </c>
      <c r="J138" s="112"/>
      <c r="K138" s="66" t="s">
        <v>67</v>
      </c>
      <c r="L138" s="112"/>
      <c r="M138" s="204" t="s">
        <v>67</v>
      </c>
      <c r="N138" s="383"/>
      <c r="O138" s="383"/>
      <c r="P138" s="383"/>
      <c r="Q138" s="383"/>
      <c r="R138" s="383"/>
      <c r="S138" s="383"/>
      <c r="T138" s="383"/>
      <c r="U138" s="383"/>
      <c r="V138" s="383"/>
      <c r="W138" s="205"/>
    </row>
    <row r="139" spans="1:23" ht="21" customHeight="1" x14ac:dyDescent="0.2">
      <c r="A139" s="459"/>
      <c r="B139" s="506" t="s">
        <v>177</v>
      </c>
      <c r="C139" s="516"/>
      <c r="D139" s="507"/>
      <c r="E139" s="49" t="s">
        <v>114</v>
      </c>
      <c r="F139" s="201"/>
      <c r="G139" s="53" t="s">
        <v>67</v>
      </c>
      <c r="H139" s="270"/>
      <c r="I139" s="388" t="s">
        <v>67</v>
      </c>
      <c r="J139" s="201"/>
      <c r="K139" s="53" t="s">
        <v>67</v>
      </c>
      <c r="L139" s="201"/>
      <c r="M139" s="200" t="s">
        <v>67</v>
      </c>
      <c r="N139" s="455"/>
      <c r="O139" s="455"/>
      <c r="P139" s="455"/>
      <c r="Q139" s="455"/>
      <c r="R139" s="455"/>
      <c r="S139" s="455"/>
      <c r="T139" s="455"/>
      <c r="U139" s="455"/>
      <c r="V139" s="455"/>
      <c r="W139" s="202"/>
    </row>
    <row r="140" spans="1:23" ht="21" customHeight="1" x14ac:dyDescent="0.2">
      <c r="A140" s="459"/>
      <c r="B140" s="508"/>
      <c r="C140" s="517"/>
      <c r="D140" s="509"/>
      <c r="E140" s="62" t="s">
        <v>115</v>
      </c>
      <c r="F140" s="112"/>
      <c r="G140" s="66" t="s">
        <v>67</v>
      </c>
      <c r="H140" s="270"/>
      <c r="I140" s="389" t="s">
        <v>67</v>
      </c>
      <c r="J140" s="112"/>
      <c r="K140" s="66" t="s">
        <v>67</v>
      </c>
      <c r="L140" s="112"/>
      <c r="M140" s="204" t="s">
        <v>67</v>
      </c>
      <c r="N140" s="383"/>
      <c r="O140" s="383"/>
      <c r="P140" s="383"/>
      <c r="Q140" s="383"/>
      <c r="R140" s="383"/>
      <c r="S140" s="383"/>
      <c r="T140" s="383"/>
      <c r="U140" s="383"/>
      <c r="V140" s="383"/>
      <c r="W140" s="205"/>
    </row>
    <row r="141" spans="1:23" ht="21" customHeight="1" x14ac:dyDescent="0.2">
      <c r="A141" s="459"/>
      <c r="B141" s="506" t="s">
        <v>178</v>
      </c>
      <c r="C141" s="516"/>
      <c r="D141" s="507"/>
      <c r="E141" s="49" t="s">
        <v>114</v>
      </c>
      <c r="F141" s="201"/>
      <c r="G141" s="53" t="s">
        <v>67</v>
      </c>
      <c r="H141" s="270"/>
      <c r="I141" s="388" t="s">
        <v>67</v>
      </c>
      <c r="J141" s="201"/>
      <c r="K141" s="53" t="s">
        <v>67</v>
      </c>
      <c r="L141" s="201"/>
      <c r="M141" s="200" t="s">
        <v>67</v>
      </c>
      <c r="N141" s="455"/>
      <c r="O141" s="455"/>
      <c r="P141" s="455"/>
      <c r="Q141" s="455"/>
      <c r="R141" s="455"/>
      <c r="S141" s="455"/>
      <c r="T141" s="455"/>
      <c r="U141" s="455"/>
      <c r="V141" s="455"/>
      <c r="W141" s="202"/>
    </row>
    <row r="142" spans="1:23" ht="21" customHeight="1" x14ac:dyDescent="0.2">
      <c r="A142" s="459"/>
      <c r="B142" s="508"/>
      <c r="C142" s="517"/>
      <c r="D142" s="509"/>
      <c r="E142" s="62" t="s">
        <v>115</v>
      </c>
      <c r="F142" s="112"/>
      <c r="G142" s="66" t="s">
        <v>67</v>
      </c>
      <c r="H142" s="270"/>
      <c r="I142" s="389" t="s">
        <v>67</v>
      </c>
      <c r="J142" s="112"/>
      <c r="K142" s="66" t="s">
        <v>67</v>
      </c>
      <c r="L142" s="112"/>
      <c r="M142" s="204" t="s">
        <v>67</v>
      </c>
      <c r="N142" s="383"/>
      <c r="O142" s="383"/>
      <c r="P142" s="383"/>
      <c r="Q142" s="383"/>
      <c r="R142" s="383"/>
      <c r="S142" s="383"/>
      <c r="T142" s="383"/>
      <c r="U142" s="383"/>
      <c r="V142" s="383"/>
      <c r="W142" s="205"/>
    </row>
    <row r="143" spans="1:23" ht="21" customHeight="1" x14ac:dyDescent="0.2">
      <c r="A143" s="459"/>
      <c r="B143" s="506" t="s">
        <v>288</v>
      </c>
      <c r="C143" s="516"/>
      <c r="D143" s="507"/>
      <c r="E143" s="49" t="s">
        <v>114</v>
      </c>
      <c r="F143" s="201"/>
      <c r="G143" s="53" t="s">
        <v>67</v>
      </c>
      <c r="H143" s="270"/>
      <c r="I143" s="388" t="s">
        <v>67</v>
      </c>
      <c r="J143" s="201"/>
      <c r="K143" s="53" t="s">
        <v>67</v>
      </c>
      <c r="L143" s="201"/>
      <c r="M143" s="200" t="s">
        <v>67</v>
      </c>
      <c r="N143" s="455"/>
      <c r="O143" s="455"/>
      <c r="P143" s="455"/>
      <c r="Q143" s="455"/>
      <c r="R143" s="455"/>
      <c r="S143" s="455"/>
      <c r="T143" s="455"/>
      <c r="U143" s="455"/>
      <c r="V143" s="455"/>
      <c r="W143" s="202"/>
    </row>
    <row r="144" spans="1:23" ht="21" customHeight="1" x14ac:dyDescent="0.2">
      <c r="A144" s="459"/>
      <c r="B144" s="508"/>
      <c r="C144" s="517"/>
      <c r="D144" s="509"/>
      <c r="E144" s="62" t="s">
        <v>115</v>
      </c>
      <c r="F144" s="112"/>
      <c r="G144" s="66" t="s">
        <v>67</v>
      </c>
      <c r="H144" s="270"/>
      <c r="I144" s="389" t="s">
        <v>67</v>
      </c>
      <c r="J144" s="112"/>
      <c r="K144" s="66" t="s">
        <v>67</v>
      </c>
      <c r="L144" s="112"/>
      <c r="M144" s="204" t="s">
        <v>67</v>
      </c>
      <c r="N144" s="383"/>
      <c r="O144" s="383"/>
      <c r="P144" s="383"/>
      <c r="Q144" s="383"/>
      <c r="R144" s="383"/>
      <c r="S144" s="383"/>
      <c r="T144" s="383"/>
      <c r="U144" s="383"/>
      <c r="V144" s="383"/>
      <c r="W144" s="212"/>
    </row>
    <row r="145" spans="1:23" ht="21" customHeight="1" x14ac:dyDescent="0.2">
      <c r="A145" s="459"/>
      <c r="B145" s="518" t="s">
        <v>227</v>
      </c>
      <c r="C145" s="519"/>
      <c r="D145" s="519"/>
      <c r="E145" s="520"/>
      <c r="F145" s="134"/>
      <c r="G145" s="465" t="s">
        <v>63</v>
      </c>
      <c r="H145" s="270"/>
      <c r="I145" s="469" t="s">
        <v>63</v>
      </c>
      <c r="J145" s="134"/>
      <c r="K145" s="465" t="s">
        <v>63</v>
      </c>
      <c r="L145" s="134"/>
      <c r="M145" s="464" t="s">
        <v>63</v>
      </c>
      <c r="N145" s="41"/>
      <c r="O145" s="41"/>
      <c r="P145" s="41"/>
      <c r="Q145" s="41"/>
      <c r="R145" s="41"/>
      <c r="S145" s="41"/>
      <c r="T145" s="41"/>
      <c r="U145" s="41"/>
      <c r="V145" s="41"/>
      <c r="W145" s="197"/>
    </row>
    <row r="146" spans="1:23" ht="21" customHeight="1" x14ac:dyDescent="0.2">
      <c r="A146" s="48"/>
      <c r="B146" s="518" t="s">
        <v>217</v>
      </c>
      <c r="C146" s="519"/>
      <c r="D146" s="519"/>
      <c r="E146" s="520"/>
      <c r="F146" s="134"/>
      <c r="G146" s="465" t="s">
        <v>63</v>
      </c>
      <c r="H146" s="270"/>
      <c r="I146" s="469" t="s">
        <v>63</v>
      </c>
      <c r="J146" s="134"/>
      <c r="K146" s="465" t="s">
        <v>63</v>
      </c>
      <c r="L146" s="134"/>
      <c r="M146" s="464" t="s">
        <v>63</v>
      </c>
      <c r="N146" s="41"/>
      <c r="O146" s="41"/>
      <c r="P146" s="41"/>
      <c r="Q146" s="41"/>
      <c r="R146" s="41"/>
      <c r="S146" s="41"/>
      <c r="T146" s="41"/>
      <c r="U146" s="41"/>
      <c r="V146" s="41"/>
      <c r="W146" s="197"/>
    </row>
    <row r="147" spans="1:23" ht="21" customHeight="1" x14ac:dyDescent="0.2">
      <c r="A147" s="462" t="s">
        <v>395</v>
      </c>
      <c r="B147" s="542" t="s">
        <v>213</v>
      </c>
      <c r="C147" s="506" t="s">
        <v>214</v>
      </c>
      <c r="D147" s="507"/>
      <c r="E147" s="62" t="s">
        <v>114</v>
      </c>
      <c r="F147" s="199">
        <f>F149+F151+F153+F155</f>
        <v>0</v>
      </c>
      <c r="G147" s="53" t="s">
        <v>67</v>
      </c>
      <c r="H147" s="199">
        <f>H149+H151+H153+H155</f>
        <v>0</v>
      </c>
      <c r="I147" s="388" t="s">
        <v>67</v>
      </c>
      <c r="J147" s="199">
        <f>J149+J151+J153+J155</f>
        <v>0</v>
      </c>
      <c r="K147" s="53" t="s">
        <v>67</v>
      </c>
      <c r="L147" s="199">
        <f>L149+L151+L153+L155</f>
        <v>0</v>
      </c>
      <c r="M147" s="200" t="s">
        <v>67</v>
      </c>
      <c r="N147" s="455"/>
      <c r="O147" s="455"/>
      <c r="P147" s="455"/>
      <c r="Q147" s="455"/>
      <c r="R147" s="455"/>
      <c r="S147" s="455"/>
      <c r="T147" s="455"/>
      <c r="U147" s="455"/>
      <c r="V147" s="455"/>
      <c r="W147" s="202"/>
    </row>
    <row r="148" spans="1:23" ht="21" customHeight="1" x14ac:dyDescent="0.2">
      <c r="A148" s="459"/>
      <c r="B148" s="543"/>
      <c r="C148" s="508"/>
      <c r="D148" s="509"/>
      <c r="E148" s="62" t="s">
        <v>115</v>
      </c>
      <c r="F148" s="203">
        <f>F150+F152+F154+F156</f>
        <v>0</v>
      </c>
      <c r="G148" s="66" t="s">
        <v>67</v>
      </c>
      <c r="H148" s="203">
        <f>H150+H152+H154+H156</f>
        <v>0</v>
      </c>
      <c r="I148" s="389" t="s">
        <v>67</v>
      </c>
      <c r="J148" s="203">
        <f>J150+J152+J154+J156</f>
        <v>0</v>
      </c>
      <c r="K148" s="66" t="s">
        <v>67</v>
      </c>
      <c r="L148" s="203">
        <f>L150+L152+L154+L156</f>
        <v>0</v>
      </c>
      <c r="M148" s="204" t="s">
        <v>67</v>
      </c>
      <c r="N148" s="383"/>
      <c r="O148" s="383"/>
      <c r="P148" s="383"/>
      <c r="Q148" s="383"/>
      <c r="R148" s="383"/>
      <c r="S148" s="383"/>
      <c r="T148" s="383"/>
      <c r="U148" s="383"/>
      <c r="V148" s="383"/>
      <c r="W148" s="205"/>
    </row>
    <row r="149" spans="1:23" ht="21" customHeight="1" x14ac:dyDescent="0.2">
      <c r="A149" s="459"/>
      <c r="B149" s="543"/>
      <c r="D149" s="603" t="s">
        <v>294</v>
      </c>
      <c r="E149" s="49" t="s">
        <v>114</v>
      </c>
      <c r="F149" s="201"/>
      <c r="G149" s="53" t="s">
        <v>67</v>
      </c>
      <c r="H149" s="270"/>
      <c r="I149" s="388" t="s">
        <v>67</v>
      </c>
      <c r="J149" s="201"/>
      <c r="K149" s="53" t="s">
        <v>67</v>
      </c>
      <c r="L149" s="201"/>
      <c r="M149" s="200" t="s">
        <v>67</v>
      </c>
      <c r="N149" s="455"/>
      <c r="O149" s="455"/>
      <c r="P149" s="455"/>
      <c r="Q149" s="455"/>
      <c r="R149" s="455"/>
      <c r="S149" s="455"/>
      <c r="T149" s="455"/>
      <c r="U149" s="455"/>
      <c r="V149" s="455"/>
      <c r="W149" s="202"/>
    </row>
    <row r="150" spans="1:23" ht="21" customHeight="1" x14ac:dyDescent="0.2">
      <c r="A150" s="459"/>
      <c r="B150" s="543"/>
      <c r="D150" s="522"/>
      <c r="E150" s="62" t="s">
        <v>115</v>
      </c>
      <c r="F150" s="112"/>
      <c r="G150" s="66" t="s">
        <v>67</v>
      </c>
      <c r="H150" s="270"/>
      <c r="I150" s="389" t="s">
        <v>67</v>
      </c>
      <c r="J150" s="112"/>
      <c r="K150" s="66" t="s">
        <v>67</v>
      </c>
      <c r="L150" s="112"/>
      <c r="M150" s="204" t="s">
        <v>67</v>
      </c>
      <c r="N150" s="383"/>
      <c r="O150" s="383"/>
      <c r="P150" s="383"/>
      <c r="Q150" s="383"/>
      <c r="R150" s="383"/>
      <c r="S150" s="383"/>
      <c r="T150" s="383"/>
      <c r="U150" s="383"/>
      <c r="V150" s="383"/>
      <c r="W150" s="205"/>
    </row>
    <row r="151" spans="1:23" ht="21" customHeight="1" x14ac:dyDescent="0.2">
      <c r="A151" s="459"/>
      <c r="B151" s="543"/>
      <c r="D151" s="603" t="s">
        <v>295</v>
      </c>
      <c r="E151" s="49" t="s">
        <v>114</v>
      </c>
      <c r="F151" s="201"/>
      <c r="G151" s="53" t="s">
        <v>67</v>
      </c>
      <c r="H151" s="270"/>
      <c r="I151" s="388" t="s">
        <v>67</v>
      </c>
      <c r="J151" s="201"/>
      <c r="K151" s="53" t="s">
        <v>67</v>
      </c>
      <c r="L151" s="201"/>
      <c r="M151" s="200" t="s">
        <v>67</v>
      </c>
      <c r="N151" s="455"/>
      <c r="O151" s="455"/>
      <c r="P151" s="455"/>
      <c r="Q151" s="455"/>
      <c r="R151" s="455"/>
      <c r="S151" s="455"/>
      <c r="T151" s="455"/>
      <c r="U151" s="455"/>
      <c r="V151" s="455"/>
      <c r="W151" s="202"/>
    </row>
    <row r="152" spans="1:23" ht="21" customHeight="1" x14ac:dyDescent="0.2">
      <c r="A152" s="459"/>
      <c r="B152" s="543"/>
      <c r="D152" s="522"/>
      <c r="E152" s="62" t="s">
        <v>115</v>
      </c>
      <c r="F152" s="112"/>
      <c r="G152" s="66" t="s">
        <v>67</v>
      </c>
      <c r="H152" s="270"/>
      <c r="I152" s="389" t="s">
        <v>67</v>
      </c>
      <c r="J152" s="112"/>
      <c r="K152" s="66" t="s">
        <v>67</v>
      </c>
      <c r="L152" s="112"/>
      <c r="M152" s="204" t="s">
        <v>67</v>
      </c>
      <c r="N152" s="383"/>
      <c r="O152" s="383"/>
      <c r="P152" s="383"/>
      <c r="Q152" s="383"/>
      <c r="R152" s="383"/>
      <c r="S152" s="383"/>
      <c r="T152" s="383"/>
      <c r="U152" s="383"/>
      <c r="V152" s="383"/>
      <c r="W152" s="205"/>
    </row>
    <row r="153" spans="1:23" ht="21" customHeight="1" x14ac:dyDescent="0.2">
      <c r="A153" s="459"/>
      <c r="B153" s="543"/>
      <c r="D153" s="521" t="s">
        <v>296</v>
      </c>
      <c r="E153" s="62" t="s">
        <v>114</v>
      </c>
      <c r="F153" s="116"/>
      <c r="G153" s="451" t="s">
        <v>67</v>
      </c>
      <c r="H153" s="270"/>
      <c r="I153" s="390" t="s">
        <v>67</v>
      </c>
      <c r="J153" s="116"/>
      <c r="K153" s="451" t="s">
        <v>67</v>
      </c>
      <c r="L153" s="116"/>
      <c r="M153" s="208" t="s">
        <v>67</v>
      </c>
      <c r="N153" s="453"/>
      <c r="O153" s="453"/>
      <c r="P153" s="453"/>
      <c r="Q153" s="453"/>
      <c r="R153" s="453"/>
      <c r="S153" s="453"/>
      <c r="T153" s="453"/>
      <c r="U153" s="453"/>
      <c r="V153" s="453"/>
      <c r="W153" s="209"/>
    </row>
    <row r="154" spans="1:23" ht="21" customHeight="1" x14ac:dyDescent="0.2">
      <c r="A154" s="459"/>
      <c r="B154" s="543"/>
      <c r="D154" s="522"/>
      <c r="E154" s="62" t="s">
        <v>115</v>
      </c>
      <c r="F154" s="112"/>
      <c r="G154" s="66" t="s">
        <v>67</v>
      </c>
      <c r="H154" s="270"/>
      <c r="I154" s="389" t="s">
        <v>67</v>
      </c>
      <c r="J154" s="112"/>
      <c r="K154" s="66" t="s">
        <v>67</v>
      </c>
      <c r="L154" s="112"/>
      <c r="M154" s="204" t="s">
        <v>67</v>
      </c>
      <c r="N154" s="383"/>
      <c r="O154" s="383"/>
      <c r="P154" s="383"/>
      <c r="Q154" s="383"/>
      <c r="R154" s="383"/>
      <c r="S154" s="383"/>
      <c r="T154" s="383"/>
      <c r="U154" s="383"/>
      <c r="V154" s="383"/>
      <c r="W154" s="205"/>
    </row>
    <row r="155" spans="1:23" ht="21" customHeight="1" x14ac:dyDescent="0.2">
      <c r="A155" s="459"/>
      <c r="B155" s="543"/>
      <c r="D155" s="521" t="s">
        <v>297</v>
      </c>
      <c r="E155" s="62" t="s">
        <v>114</v>
      </c>
      <c r="F155" s="112"/>
      <c r="G155" s="66" t="s">
        <v>67</v>
      </c>
      <c r="H155" s="270"/>
      <c r="I155" s="389" t="s">
        <v>67</v>
      </c>
      <c r="J155" s="112"/>
      <c r="K155" s="66" t="s">
        <v>67</v>
      </c>
      <c r="L155" s="112"/>
      <c r="M155" s="204" t="s">
        <v>67</v>
      </c>
      <c r="N155" s="383"/>
      <c r="O155" s="383"/>
      <c r="P155" s="383"/>
      <c r="Q155" s="383"/>
      <c r="R155" s="383"/>
      <c r="S155" s="383"/>
      <c r="T155" s="383"/>
      <c r="U155" s="383"/>
      <c r="V155" s="383"/>
      <c r="W155" s="205"/>
    </row>
    <row r="156" spans="1:23" ht="21" customHeight="1" x14ac:dyDescent="0.2">
      <c r="A156" s="459"/>
      <c r="B156" s="543"/>
      <c r="D156" s="522"/>
      <c r="E156" s="62" t="s">
        <v>115</v>
      </c>
      <c r="F156" s="112"/>
      <c r="G156" s="66" t="s">
        <v>67</v>
      </c>
      <c r="H156" s="270"/>
      <c r="I156" s="389" t="s">
        <v>67</v>
      </c>
      <c r="J156" s="112"/>
      <c r="K156" s="66" t="s">
        <v>67</v>
      </c>
      <c r="L156" s="112"/>
      <c r="M156" s="204" t="s">
        <v>67</v>
      </c>
      <c r="N156" s="383"/>
      <c r="O156" s="383"/>
      <c r="P156" s="383"/>
      <c r="Q156" s="383"/>
      <c r="R156" s="383"/>
      <c r="S156" s="383"/>
      <c r="T156" s="383"/>
      <c r="U156" s="383"/>
      <c r="V156" s="383"/>
      <c r="W156" s="205"/>
    </row>
    <row r="157" spans="1:23" ht="21" customHeight="1" x14ac:dyDescent="0.2">
      <c r="A157" s="459"/>
      <c r="B157" s="506" t="s">
        <v>0</v>
      </c>
      <c r="C157" s="516"/>
      <c r="D157" s="507"/>
      <c r="E157" s="49" t="s">
        <v>114</v>
      </c>
      <c r="F157" s="201"/>
      <c r="G157" s="53" t="s">
        <v>67</v>
      </c>
      <c r="H157" s="270"/>
      <c r="I157" s="388" t="s">
        <v>67</v>
      </c>
      <c r="J157" s="201"/>
      <c r="K157" s="53" t="s">
        <v>67</v>
      </c>
      <c r="L157" s="201"/>
      <c r="M157" s="200" t="s">
        <v>67</v>
      </c>
      <c r="N157" s="455"/>
      <c r="O157" s="455"/>
      <c r="P157" s="455"/>
      <c r="Q157" s="455"/>
      <c r="R157" s="455"/>
      <c r="S157" s="455"/>
      <c r="T157" s="455"/>
      <c r="U157" s="455"/>
      <c r="V157" s="455"/>
      <c r="W157" s="202"/>
    </row>
    <row r="158" spans="1:23" ht="21" customHeight="1" x14ac:dyDescent="0.2">
      <c r="A158" s="459"/>
      <c r="B158" s="508"/>
      <c r="C158" s="517"/>
      <c r="D158" s="509"/>
      <c r="E158" s="62" t="s">
        <v>115</v>
      </c>
      <c r="F158" s="112"/>
      <c r="G158" s="66" t="s">
        <v>67</v>
      </c>
      <c r="H158" s="270"/>
      <c r="I158" s="389" t="s">
        <v>67</v>
      </c>
      <c r="J158" s="112"/>
      <c r="K158" s="66" t="s">
        <v>67</v>
      </c>
      <c r="L158" s="112"/>
      <c r="M158" s="204" t="s">
        <v>67</v>
      </c>
      <c r="N158" s="383"/>
      <c r="O158" s="383"/>
      <c r="P158" s="383"/>
      <c r="Q158" s="383"/>
      <c r="R158" s="383"/>
      <c r="S158" s="383"/>
      <c r="T158" s="383"/>
      <c r="U158" s="383"/>
      <c r="V158" s="383"/>
      <c r="W158" s="205"/>
    </row>
    <row r="159" spans="1:23" ht="21" customHeight="1" x14ac:dyDescent="0.2">
      <c r="A159" s="459"/>
      <c r="B159" s="506" t="s">
        <v>179</v>
      </c>
      <c r="C159" s="516"/>
      <c r="D159" s="507"/>
      <c r="E159" s="49" t="s">
        <v>114</v>
      </c>
      <c r="F159" s="201"/>
      <c r="G159" s="53" t="s">
        <v>67</v>
      </c>
      <c r="H159" s="270"/>
      <c r="I159" s="388" t="s">
        <v>67</v>
      </c>
      <c r="J159" s="201"/>
      <c r="K159" s="53" t="s">
        <v>67</v>
      </c>
      <c r="L159" s="201"/>
      <c r="M159" s="200" t="s">
        <v>67</v>
      </c>
      <c r="N159" s="455"/>
      <c r="O159" s="455"/>
      <c r="P159" s="455"/>
      <c r="Q159" s="455"/>
      <c r="R159" s="455"/>
      <c r="S159" s="455"/>
      <c r="T159" s="455"/>
      <c r="U159" s="455"/>
      <c r="V159" s="455"/>
      <c r="W159" s="202"/>
    </row>
    <row r="160" spans="1:23" ht="21" customHeight="1" x14ac:dyDescent="0.2">
      <c r="A160" s="459"/>
      <c r="B160" s="508"/>
      <c r="C160" s="517"/>
      <c r="D160" s="509"/>
      <c r="E160" s="62" t="s">
        <v>115</v>
      </c>
      <c r="F160" s="112"/>
      <c r="G160" s="66" t="s">
        <v>67</v>
      </c>
      <c r="H160" s="270"/>
      <c r="I160" s="389" t="s">
        <v>67</v>
      </c>
      <c r="J160" s="112"/>
      <c r="K160" s="66" t="s">
        <v>67</v>
      </c>
      <c r="L160" s="112"/>
      <c r="M160" s="204" t="s">
        <v>67</v>
      </c>
      <c r="N160" s="383"/>
      <c r="O160" s="383"/>
      <c r="P160" s="383"/>
      <c r="Q160" s="383"/>
      <c r="R160" s="383"/>
      <c r="S160" s="383"/>
      <c r="T160" s="383"/>
      <c r="U160" s="383"/>
      <c r="V160" s="383"/>
      <c r="W160" s="205"/>
    </row>
    <row r="161" spans="1:23" ht="21" customHeight="1" x14ac:dyDescent="0.2">
      <c r="A161" s="48"/>
      <c r="B161" s="518" t="s">
        <v>207</v>
      </c>
      <c r="C161" s="519"/>
      <c r="D161" s="519"/>
      <c r="E161" s="520"/>
      <c r="F161" s="134"/>
      <c r="G161" s="465" t="s">
        <v>63</v>
      </c>
      <c r="H161" s="270"/>
      <c r="I161" s="469" t="s">
        <v>63</v>
      </c>
      <c r="J161" s="134"/>
      <c r="K161" s="465" t="s">
        <v>63</v>
      </c>
      <c r="L161" s="134"/>
      <c r="M161" s="464" t="s">
        <v>63</v>
      </c>
      <c r="N161" s="41"/>
      <c r="O161" s="41"/>
      <c r="P161" s="41"/>
      <c r="Q161" s="41"/>
      <c r="R161" s="41"/>
      <c r="S161" s="41"/>
      <c r="T161" s="41"/>
      <c r="U161" s="41"/>
      <c r="V161" s="41"/>
      <c r="W161" s="197"/>
    </row>
    <row r="162" spans="1:23" ht="21" customHeight="1" x14ac:dyDescent="0.2">
      <c r="A162" s="462" t="s">
        <v>396</v>
      </c>
      <c r="B162" s="506" t="s">
        <v>180</v>
      </c>
      <c r="C162" s="516"/>
      <c r="D162" s="507"/>
      <c r="E162" s="49" t="s">
        <v>114</v>
      </c>
      <c r="F162" s="201"/>
      <c r="G162" s="53" t="s">
        <v>67</v>
      </c>
      <c r="H162" s="270"/>
      <c r="I162" s="388" t="s">
        <v>67</v>
      </c>
      <c r="J162" s="201"/>
      <c r="K162" s="53" t="s">
        <v>67</v>
      </c>
      <c r="L162" s="201"/>
      <c r="M162" s="200" t="s">
        <v>67</v>
      </c>
      <c r="N162" s="455"/>
      <c r="O162" s="455"/>
      <c r="P162" s="455"/>
      <c r="Q162" s="455"/>
      <c r="R162" s="455"/>
      <c r="S162" s="455"/>
      <c r="T162" s="455"/>
      <c r="U162" s="455"/>
      <c r="V162" s="455"/>
      <c r="W162" s="202"/>
    </row>
    <row r="163" spans="1:23" ht="21" customHeight="1" x14ac:dyDescent="0.2">
      <c r="A163" s="459"/>
      <c r="B163" s="508"/>
      <c r="C163" s="517"/>
      <c r="D163" s="509"/>
      <c r="E163" s="62" t="s">
        <v>115</v>
      </c>
      <c r="F163" s="112"/>
      <c r="G163" s="66" t="s">
        <v>67</v>
      </c>
      <c r="H163" s="270"/>
      <c r="I163" s="389" t="s">
        <v>67</v>
      </c>
      <c r="J163" s="112"/>
      <c r="K163" s="66" t="s">
        <v>67</v>
      </c>
      <c r="L163" s="112"/>
      <c r="M163" s="204" t="s">
        <v>67</v>
      </c>
      <c r="N163" s="383"/>
      <c r="O163" s="383"/>
      <c r="P163" s="383"/>
      <c r="Q163" s="383"/>
      <c r="R163" s="383"/>
      <c r="S163" s="383"/>
      <c r="T163" s="383"/>
      <c r="U163" s="383"/>
      <c r="V163" s="383"/>
      <c r="W163" s="205"/>
    </row>
    <row r="164" spans="1:23" ht="21" customHeight="1" x14ac:dyDescent="0.2">
      <c r="A164" s="459"/>
      <c r="B164" s="506" t="s">
        <v>149</v>
      </c>
      <c r="C164" s="516"/>
      <c r="D164" s="507"/>
      <c r="E164" s="49" t="s">
        <v>114</v>
      </c>
      <c r="F164" s="201"/>
      <c r="G164" s="53" t="s">
        <v>67</v>
      </c>
      <c r="H164" s="270"/>
      <c r="I164" s="388" t="s">
        <v>67</v>
      </c>
      <c r="J164" s="201"/>
      <c r="K164" s="53" t="s">
        <v>67</v>
      </c>
      <c r="L164" s="201"/>
      <c r="M164" s="200" t="s">
        <v>67</v>
      </c>
      <c r="N164" s="455"/>
      <c r="O164" s="455"/>
      <c r="P164" s="455"/>
      <c r="Q164" s="455"/>
      <c r="R164" s="455"/>
      <c r="S164" s="455"/>
      <c r="T164" s="455"/>
      <c r="U164" s="455"/>
      <c r="V164" s="455"/>
      <c r="W164" s="202"/>
    </row>
    <row r="165" spans="1:23" ht="21" customHeight="1" x14ac:dyDescent="0.2">
      <c r="A165" s="459"/>
      <c r="B165" s="508"/>
      <c r="C165" s="517"/>
      <c r="D165" s="509"/>
      <c r="E165" s="62" t="s">
        <v>115</v>
      </c>
      <c r="F165" s="112"/>
      <c r="G165" s="66" t="s">
        <v>67</v>
      </c>
      <c r="H165" s="270"/>
      <c r="I165" s="389" t="s">
        <v>67</v>
      </c>
      <c r="J165" s="112"/>
      <c r="K165" s="66" t="s">
        <v>67</v>
      </c>
      <c r="L165" s="112"/>
      <c r="M165" s="204" t="s">
        <v>67</v>
      </c>
      <c r="N165" s="383"/>
      <c r="O165" s="383"/>
      <c r="P165" s="383"/>
      <c r="Q165" s="383"/>
      <c r="R165" s="383"/>
      <c r="S165" s="383"/>
      <c r="T165" s="383"/>
      <c r="U165" s="383"/>
      <c r="V165" s="383"/>
      <c r="W165" s="212"/>
    </row>
    <row r="166" spans="1:23" ht="21" customHeight="1" x14ac:dyDescent="0.2">
      <c r="A166" s="459"/>
      <c r="B166" s="518" t="s">
        <v>268</v>
      </c>
      <c r="C166" s="519"/>
      <c r="D166" s="519"/>
      <c r="E166" s="520"/>
      <c r="F166" s="134"/>
      <c r="G166" s="465" t="s">
        <v>63</v>
      </c>
      <c r="H166" s="270"/>
      <c r="I166" s="469" t="s">
        <v>63</v>
      </c>
      <c r="J166" s="134"/>
      <c r="K166" s="465" t="s">
        <v>63</v>
      </c>
      <c r="L166" s="134"/>
      <c r="M166" s="464" t="s">
        <v>63</v>
      </c>
      <c r="N166" s="41"/>
      <c r="O166" s="41"/>
      <c r="P166" s="41"/>
      <c r="Q166" s="41"/>
      <c r="R166" s="41"/>
      <c r="S166" s="41"/>
      <c r="T166" s="41"/>
      <c r="U166" s="41"/>
      <c r="V166" s="41"/>
      <c r="W166" s="197"/>
    </row>
    <row r="167" spans="1:23" ht="21" customHeight="1" x14ac:dyDescent="0.2">
      <c r="A167" s="459"/>
      <c r="B167" s="518" t="s">
        <v>226</v>
      </c>
      <c r="C167" s="519"/>
      <c r="D167" s="519"/>
      <c r="E167" s="520"/>
      <c r="F167" s="134"/>
      <c r="G167" s="465" t="s">
        <v>63</v>
      </c>
      <c r="H167" s="270"/>
      <c r="I167" s="469" t="s">
        <v>63</v>
      </c>
      <c r="J167" s="134"/>
      <c r="K167" s="465" t="s">
        <v>63</v>
      </c>
      <c r="L167" s="134"/>
      <c r="M167" s="464" t="s">
        <v>63</v>
      </c>
      <c r="N167" s="41"/>
      <c r="O167" s="41"/>
      <c r="P167" s="41"/>
      <c r="Q167" s="41"/>
      <c r="R167" s="41"/>
      <c r="S167" s="41"/>
      <c r="T167" s="41"/>
      <c r="U167" s="41"/>
      <c r="V167" s="41"/>
      <c r="W167" s="197"/>
    </row>
    <row r="168" spans="1:23" ht="21" customHeight="1" x14ac:dyDescent="0.2">
      <c r="A168" s="459"/>
      <c r="B168" s="510" t="s">
        <v>298</v>
      </c>
      <c r="C168" s="680"/>
      <c r="D168" s="680"/>
      <c r="E168" s="667"/>
      <c r="F168" s="201"/>
      <c r="G168" s="53" t="s">
        <v>63</v>
      </c>
      <c r="H168" s="270"/>
      <c r="I168" s="388" t="s">
        <v>63</v>
      </c>
      <c r="J168" s="201"/>
      <c r="K168" s="53" t="s">
        <v>63</v>
      </c>
      <c r="L168" s="201"/>
      <c r="M168" s="200" t="s">
        <v>63</v>
      </c>
      <c r="N168" s="455"/>
      <c r="O168" s="455"/>
      <c r="P168" s="455"/>
      <c r="Q168" s="455"/>
      <c r="R168" s="455"/>
      <c r="S168" s="455"/>
      <c r="T168" s="455"/>
      <c r="U168" s="455"/>
      <c r="V168" s="455"/>
      <c r="W168" s="202"/>
    </row>
    <row r="169" spans="1:23" ht="21" customHeight="1" x14ac:dyDescent="0.2">
      <c r="A169" s="38"/>
      <c r="B169" s="213"/>
      <c r="C169" s="593" t="s">
        <v>317</v>
      </c>
      <c r="D169" s="594"/>
      <c r="E169" s="595"/>
      <c r="F169" s="456"/>
      <c r="G169" s="72" t="s">
        <v>63</v>
      </c>
      <c r="H169" s="270"/>
      <c r="I169" s="391" t="s">
        <v>63</v>
      </c>
      <c r="J169" s="117"/>
      <c r="K169" s="72" t="s">
        <v>63</v>
      </c>
      <c r="L169" s="206"/>
      <c r="M169" s="206" t="s">
        <v>63</v>
      </c>
      <c r="N169" s="456"/>
      <c r="O169" s="456"/>
      <c r="P169" s="456"/>
      <c r="Q169" s="456"/>
      <c r="R169" s="456"/>
      <c r="S169" s="456"/>
      <c r="T169" s="456"/>
      <c r="U169" s="456"/>
      <c r="V169" s="456"/>
      <c r="W169" s="214"/>
    </row>
    <row r="170" spans="1:23" ht="21" customHeight="1" x14ac:dyDescent="0.2">
      <c r="A170" s="462" t="s">
        <v>397</v>
      </c>
      <c r="B170" s="510" t="s">
        <v>261</v>
      </c>
      <c r="C170" s="511"/>
      <c r="D170" s="512"/>
      <c r="E170" s="49" t="s">
        <v>114</v>
      </c>
      <c r="F170" s="201"/>
      <c r="G170" s="53" t="s">
        <v>67</v>
      </c>
      <c r="H170" s="270"/>
      <c r="I170" s="388" t="s">
        <v>67</v>
      </c>
      <c r="J170" s="201"/>
      <c r="K170" s="53" t="s">
        <v>67</v>
      </c>
      <c r="L170" s="201"/>
      <c r="M170" s="200" t="s">
        <v>67</v>
      </c>
      <c r="N170" s="455"/>
      <c r="O170" s="455"/>
      <c r="P170" s="455"/>
      <c r="Q170" s="455"/>
      <c r="R170" s="455"/>
      <c r="S170" s="455"/>
      <c r="T170" s="455"/>
      <c r="U170" s="455"/>
      <c r="V170" s="455"/>
      <c r="W170" s="202"/>
    </row>
    <row r="171" spans="1:23" ht="21" customHeight="1" x14ac:dyDescent="0.2">
      <c r="A171" s="459"/>
      <c r="B171" s="513"/>
      <c r="C171" s="514"/>
      <c r="D171" s="515"/>
      <c r="E171" s="62" t="s">
        <v>115</v>
      </c>
      <c r="F171" s="112"/>
      <c r="G171" s="66" t="s">
        <v>67</v>
      </c>
      <c r="H171" s="270"/>
      <c r="I171" s="389" t="s">
        <v>67</v>
      </c>
      <c r="J171" s="112"/>
      <c r="K171" s="66" t="s">
        <v>67</v>
      </c>
      <c r="L171" s="112"/>
      <c r="M171" s="204" t="s">
        <v>67</v>
      </c>
      <c r="N171" s="383"/>
      <c r="O171" s="383"/>
      <c r="P171" s="383"/>
      <c r="Q171" s="383"/>
      <c r="R171" s="383"/>
      <c r="S171" s="383"/>
      <c r="T171" s="383"/>
      <c r="U171" s="383"/>
      <c r="V171" s="383"/>
      <c r="W171" s="212"/>
    </row>
    <row r="172" spans="1:23" ht="21" customHeight="1" x14ac:dyDescent="0.2">
      <c r="A172" s="459"/>
      <c r="B172" s="510" t="s">
        <v>262</v>
      </c>
      <c r="C172" s="511"/>
      <c r="D172" s="512"/>
      <c r="E172" s="49" t="s">
        <v>114</v>
      </c>
      <c r="F172" s="201"/>
      <c r="G172" s="53" t="s">
        <v>67</v>
      </c>
      <c r="H172" s="270"/>
      <c r="I172" s="388" t="s">
        <v>67</v>
      </c>
      <c r="J172" s="201"/>
      <c r="K172" s="53" t="s">
        <v>67</v>
      </c>
      <c r="L172" s="201"/>
      <c r="M172" s="200" t="s">
        <v>67</v>
      </c>
      <c r="N172" s="455"/>
      <c r="O172" s="455"/>
      <c r="P172" s="455"/>
      <c r="Q172" s="455"/>
      <c r="R172" s="455"/>
      <c r="S172" s="455"/>
      <c r="T172" s="455"/>
      <c r="U172" s="455"/>
      <c r="V172" s="455"/>
      <c r="W172" s="202"/>
    </row>
    <row r="173" spans="1:23" ht="21" customHeight="1" x14ac:dyDescent="0.2">
      <c r="A173" s="459"/>
      <c r="B173" s="513"/>
      <c r="C173" s="514"/>
      <c r="D173" s="515"/>
      <c r="E173" s="62" t="s">
        <v>115</v>
      </c>
      <c r="F173" s="112"/>
      <c r="G173" s="66" t="s">
        <v>67</v>
      </c>
      <c r="H173" s="270"/>
      <c r="I173" s="389" t="s">
        <v>67</v>
      </c>
      <c r="J173" s="112"/>
      <c r="K173" s="66" t="s">
        <v>67</v>
      </c>
      <c r="L173" s="112"/>
      <c r="M173" s="204" t="s">
        <v>67</v>
      </c>
      <c r="N173" s="383"/>
      <c r="O173" s="383"/>
      <c r="P173" s="383"/>
      <c r="Q173" s="383"/>
      <c r="R173" s="383"/>
      <c r="S173" s="383"/>
      <c r="T173" s="383"/>
      <c r="U173" s="383"/>
      <c r="V173" s="383"/>
      <c r="W173" s="212"/>
    </row>
    <row r="174" spans="1:23" ht="21" customHeight="1" x14ac:dyDescent="0.2">
      <c r="A174" s="459"/>
      <c r="B174" s="510" t="s">
        <v>326</v>
      </c>
      <c r="C174" s="511"/>
      <c r="D174" s="512"/>
      <c r="E174" s="49" t="s">
        <v>114</v>
      </c>
      <c r="F174" s="201"/>
      <c r="G174" s="53" t="s">
        <v>67</v>
      </c>
      <c r="H174" s="270"/>
      <c r="I174" s="388" t="s">
        <v>67</v>
      </c>
      <c r="J174" s="201"/>
      <c r="K174" s="53" t="s">
        <v>67</v>
      </c>
      <c r="L174" s="201"/>
      <c r="M174" s="200" t="s">
        <v>67</v>
      </c>
      <c r="N174" s="455"/>
      <c r="O174" s="455"/>
      <c r="P174" s="455"/>
      <c r="Q174" s="455"/>
      <c r="R174" s="455"/>
      <c r="S174" s="455"/>
      <c r="T174" s="455"/>
      <c r="U174" s="455"/>
      <c r="V174" s="455"/>
      <c r="W174" s="202"/>
    </row>
    <row r="175" spans="1:23" ht="21" customHeight="1" x14ac:dyDescent="0.2">
      <c r="A175" s="459"/>
      <c r="B175" s="513"/>
      <c r="C175" s="514"/>
      <c r="D175" s="515"/>
      <c r="E175" s="62" t="s">
        <v>115</v>
      </c>
      <c r="F175" s="112"/>
      <c r="G175" s="66" t="s">
        <v>67</v>
      </c>
      <c r="H175" s="270"/>
      <c r="I175" s="389" t="s">
        <v>67</v>
      </c>
      <c r="J175" s="112"/>
      <c r="K175" s="66" t="s">
        <v>67</v>
      </c>
      <c r="L175" s="112"/>
      <c r="M175" s="204" t="s">
        <v>67</v>
      </c>
      <c r="N175" s="383"/>
      <c r="O175" s="383"/>
      <c r="P175" s="383"/>
      <c r="Q175" s="383"/>
      <c r="R175" s="383"/>
      <c r="S175" s="383"/>
      <c r="T175" s="383"/>
      <c r="U175" s="383"/>
      <c r="V175" s="383"/>
      <c r="W175" s="212"/>
    </row>
    <row r="176" spans="1:23" ht="21" customHeight="1" x14ac:dyDescent="0.2">
      <c r="A176" s="462" t="s">
        <v>398</v>
      </c>
      <c r="B176" s="542" t="s">
        <v>356</v>
      </c>
      <c r="C176" s="506" t="s">
        <v>359</v>
      </c>
      <c r="D176" s="507"/>
      <c r="E176" s="49" t="s">
        <v>114</v>
      </c>
      <c r="F176" s="199">
        <f>SUM(F178,F180,F182,F184)</f>
        <v>0</v>
      </c>
      <c r="G176" s="53" t="s">
        <v>67</v>
      </c>
      <c r="H176" s="199">
        <f>SUM(H178,H180,H182,H184)</f>
        <v>0</v>
      </c>
      <c r="I176" s="388" t="s">
        <v>67</v>
      </c>
      <c r="J176" s="199">
        <f>SUM(J178,J180,J182,J184)</f>
        <v>0</v>
      </c>
      <c r="K176" s="53" t="s">
        <v>67</v>
      </c>
      <c r="L176" s="199">
        <f>SUM(L178,L180,L182,L184)</f>
        <v>0</v>
      </c>
      <c r="M176" s="200" t="s">
        <v>67</v>
      </c>
      <c r="N176" s="455"/>
      <c r="O176" s="455"/>
      <c r="P176" s="455"/>
      <c r="Q176" s="455"/>
      <c r="R176" s="455"/>
      <c r="S176" s="455"/>
      <c r="T176" s="455"/>
      <c r="U176" s="455"/>
      <c r="V176" s="455"/>
      <c r="W176" s="202"/>
    </row>
    <row r="177" spans="1:23" ht="21" customHeight="1" x14ac:dyDescent="0.2">
      <c r="A177" s="459"/>
      <c r="B177" s="543"/>
      <c r="C177" s="508"/>
      <c r="D177" s="509"/>
      <c r="E177" s="62" t="s">
        <v>115</v>
      </c>
      <c r="F177" s="199">
        <f>SUM(F179,F181,F183,F185)</f>
        <v>0</v>
      </c>
      <c r="G177" s="66" t="s">
        <v>67</v>
      </c>
      <c r="H177" s="199">
        <f>SUM(H179,H181,H183,H185)</f>
        <v>0</v>
      </c>
      <c r="I177" s="389" t="s">
        <v>67</v>
      </c>
      <c r="J177" s="199">
        <f>SUM(J179,J181,J183,J185)</f>
        <v>0</v>
      </c>
      <c r="K177" s="66" t="s">
        <v>67</v>
      </c>
      <c r="L177" s="199">
        <f>SUM(L179,L181,L183,L185)</f>
        <v>0</v>
      </c>
      <c r="M177" s="204" t="s">
        <v>67</v>
      </c>
      <c r="N177" s="383"/>
      <c r="O177" s="383"/>
      <c r="P177" s="383"/>
      <c r="Q177" s="383"/>
      <c r="R177" s="383"/>
      <c r="S177" s="383"/>
      <c r="T177" s="383"/>
      <c r="U177" s="383"/>
      <c r="V177" s="383"/>
      <c r="W177" s="205"/>
    </row>
    <row r="178" spans="1:23" ht="21" customHeight="1" x14ac:dyDescent="0.2">
      <c r="A178" s="459"/>
      <c r="B178" s="543"/>
      <c r="D178" s="505" t="s">
        <v>473</v>
      </c>
      <c r="E178" s="49" t="s">
        <v>114</v>
      </c>
      <c r="F178" s="201"/>
      <c r="G178" s="53" t="s">
        <v>67</v>
      </c>
      <c r="H178" s="270"/>
      <c r="I178" s="388" t="s">
        <v>67</v>
      </c>
      <c r="J178" s="201"/>
      <c r="K178" s="53" t="s">
        <v>67</v>
      </c>
      <c r="L178" s="201"/>
      <c r="M178" s="200" t="s">
        <v>67</v>
      </c>
      <c r="N178" s="455"/>
      <c r="O178" s="455"/>
      <c r="P178" s="455"/>
      <c r="Q178" s="455"/>
      <c r="R178" s="455"/>
      <c r="S178" s="455"/>
      <c r="T178" s="455"/>
      <c r="U178" s="455"/>
      <c r="V178" s="455"/>
      <c r="W178" s="202"/>
    </row>
    <row r="179" spans="1:23" ht="21" customHeight="1" x14ac:dyDescent="0.2">
      <c r="A179" s="459"/>
      <c r="B179" s="543"/>
      <c r="D179" s="505"/>
      <c r="E179" s="62" t="s">
        <v>115</v>
      </c>
      <c r="F179" s="112"/>
      <c r="G179" s="66" t="s">
        <v>67</v>
      </c>
      <c r="H179" s="270"/>
      <c r="I179" s="389" t="s">
        <v>67</v>
      </c>
      <c r="J179" s="112"/>
      <c r="K179" s="66" t="s">
        <v>67</v>
      </c>
      <c r="L179" s="112"/>
      <c r="M179" s="204" t="s">
        <v>67</v>
      </c>
      <c r="N179" s="383"/>
      <c r="O179" s="383"/>
      <c r="P179" s="383"/>
      <c r="Q179" s="383"/>
      <c r="R179" s="383"/>
      <c r="S179" s="383"/>
      <c r="T179" s="383"/>
      <c r="U179" s="383"/>
      <c r="V179" s="383"/>
      <c r="W179" s="205"/>
    </row>
    <row r="180" spans="1:23" ht="21" customHeight="1" x14ac:dyDescent="0.2">
      <c r="A180" s="459"/>
      <c r="B180" s="543"/>
      <c r="D180" s="505" t="s">
        <v>474</v>
      </c>
      <c r="E180" s="49" t="s">
        <v>114</v>
      </c>
      <c r="F180" s="201"/>
      <c r="G180" s="53" t="s">
        <v>67</v>
      </c>
      <c r="H180" s="201"/>
      <c r="I180" s="388" t="s">
        <v>67</v>
      </c>
      <c r="J180" s="201"/>
      <c r="K180" s="53" t="s">
        <v>67</v>
      </c>
      <c r="L180" s="201"/>
      <c r="M180" s="200" t="s">
        <v>67</v>
      </c>
      <c r="N180" s="455"/>
      <c r="O180" s="455"/>
      <c r="P180" s="455"/>
      <c r="Q180" s="455"/>
      <c r="R180" s="455"/>
      <c r="S180" s="455"/>
      <c r="T180" s="455"/>
      <c r="U180" s="455"/>
      <c r="V180" s="455"/>
      <c r="W180" s="202"/>
    </row>
    <row r="181" spans="1:23" ht="21" customHeight="1" x14ac:dyDescent="0.2">
      <c r="A181" s="459"/>
      <c r="B181" s="543"/>
      <c r="D181" s="505"/>
      <c r="E181" s="62" t="s">
        <v>115</v>
      </c>
      <c r="F181" s="112"/>
      <c r="G181" s="66" t="s">
        <v>67</v>
      </c>
      <c r="H181" s="112"/>
      <c r="I181" s="389" t="s">
        <v>67</v>
      </c>
      <c r="J181" s="112"/>
      <c r="K181" s="66" t="s">
        <v>67</v>
      </c>
      <c r="L181" s="112"/>
      <c r="M181" s="204" t="s">
        <v>67</v>
      </c>
      <c r="N181" s="383"/>
      <c r="O181" s="383"/>
      <c r="P181" s="383"/>
      <c r="Q181" s="383"/>
      <c r="R181" s="383"/>
      <c r="S181" s="383"/>
      <c r="T181" s="383"/>
      <c r="U181" s="383"/>
      <c r="V181" s="383"/>
      <c r="W181" s="205"/>
    </row>
    <row r="182" spans="1:23" ht="19.8" customHeight="1" x14ac:dyDescent="0.2">
      <c r="A182" s="459"/>
      <c r="B182" s="543"/>
      <c r="D182" s="659" t="s">
        <v>362</v>
      </c>
      <c r="E182" s="49" t="s">
        <v>114</v>
      </c>
      <c r="F182" s="201"/>
      <c r="G182" s="53" t="s">
        <v>67</v>
      </c>
      <c r="H182" s="270"/>
      <c r="I182" s="388" t="s">
        <v>67</v>
      </c>
      <c r="J182" s="201"/>
      <c r="K182" s="53" t="s">
        <v>67</v>
      </c>
      <c r="L182" s="201"/>
      <c r="M182" s="200" t="s">
        <v>67</v>
      </c>
      <c r="N182" s="455"/>
      <c r="O182" s="455"/>
      <c r="P182" s="455"/>
      <c r="Q182" s="455"/>
      <c r="R182" s="455"/>
      <c r="S182" s="455"/>
      <c r="T182" s="455"/>
      <c r="U182" s="455"/>
      <c r="V182" s="455"/>
      <c r="W182" s="202"/>
    </row>
    <row r="183" spans="1:23" ht="19.8" customHeight="1" x14ac:dyDescent="0.2">
      <c r="A183" s="459"/>
      <c r="B183" s="543"/>
      <c r="D183" s="505"/>
      <c r="E183" s="62" t="s">
        <v>115</v>
      </c>
      <c r="F183" s="112"/>
      <c r="G183" s="66" t="s">
        <v>67</v>
      </c>
      <c r="H183" s="270"/>
      <c r="I183" s="389" t="s">
        <v>67</v>
      </c>
      <c r="J183" s="112"/>
      <c r="K183" s="66" t="s">
        <v>67</v>
      </c>
      <c r="L183" s="112"/>
      <c r="M183" s="204" t="s">
        <v>67</v>
      </c>
      <c r="N183" s="383"/>
      <c r="O183" s="383"/>
      <c r="P183" s="383"/>
      <c r="Q183" s="383"/>
      <c r="R183" s="383"/>
      <c r="S183" s="383"/>
      <c r="T183" s="383"/>
      <c r="U183" s="383"/>
      <c r="V183" s="383"/>
      <c r="W183" s="205"/>
    </row>
    <row r="184" spans="1:23" ht="19.8" customHeight="1" x14ac:dyDescent="0.2">
      <c r="A184" s="459"/>
      <c r="B184" s="543"/>
      <c r="D184" s="659" t="s">
        <v>475</v>
      </c>
      <c r="E184" s="49" t="s">
        <v>114</v>
      </c>
      <c r="F184" s="201"/>
      <c r="G184" s="53" t="s">
        <v>67</v>
      </c>
      <c r="H184" s="201"/>
      <c r="I184" s="388" t="s">
        <v>67</v>
      </c>
      <c r="J184" s="201"/>
      <c r="K184" s="53" t="s">
        <v>67</v>
      </c>
      <c r="L184" s="201"/>
      <c r="M184" s="200" t="s">
        <v>67</v>
      </c>
      <c r="N184" s="455"/>
      <c r="O184" s="455"/>
      <c r="P184" s="455"/>
      <c r="Q184" s="455"/>
      <c r="R184" s="455"/>
      <c r="S184" s="455"/>
      <c r="T184" s="455"/>
      <c r="U184" s="455"/>
      <c r="V184" s="455"/>
      <c r="W184" s="202"/>
    </row>
    <row r="185" spans="1:23" ht="19.8" customHeight="1" x14ac:dyDescent="0.2">
      <c r="A185" s="459"/>
      <c r="B185" s="543"/>
      <c r="D185" s="505"/>
      <c r="E185" s="62" t="s">
        <v>115</v>
      </c>
      <c r="F185" s="112"/>
      <c r="G185" s="66" t="s">
        <v>67</v>
      </c>
      <c r="H185" s="112"/>
      <c r="I185" s="389" t="s">
        <v>67</v>
      </c>
      <c r="J185" s="112"/>
      <c r="K185" s="66" t="s">
        <v>67</v>
      </c>
      <c r="L185" s="112"/>
      <c r="M185" s="204" t="s">
        <v>67</v>
      </c>
      <c r="N185" s="383"/>
      <c r="O185" s="383"/>
      <c r="P185" s="383"/>
      <c r="Q185" s="383"/>
      <c r="R185" s="383"/>
      <c r="S185" s="383"/>
      <c r="T185" s="383"/>
      <c r="U185" s="383"/>
      <c r="V185" s="383"/>
      <c r="W185" s="205"/>
    </row>
    <row r="186" spans="1:23" ht="21" customHeight="1" x14ac:dyDescent="0.2">
      <c r="A186" s="459"/>
      <c r="B186" s="506" t="s">
        <v>289</v>
      </c>
      <c r="C186" s="516"/>
      <c r="D186" s="507"/>
      <c r="E186" s="49" t="s">
        <v>114</v>
      </c>
      <c r="F186" s="201"/>
      <c r="G186" s="53" t="s">
        <v>67</v>
      </c>
      <c r="H186" s="201"/>
      <c r="I186" s="388" t="s">
        <v>67</v>
      </c>
      <c r="J186" s="201"/>
      <c r="K186" s="53" t="s">
        <v>67</v>
      </c>
      <c r="L186" s="201"/>
      <c r="M186" s="200" t="s">
        <v>67</v>
      </c>
      <c r="N186" s="455"/>
      <c r="O186" s="455"/>
      <c r="P186" s="455"/>
      <c r="Q186" s="455"/>
      <c r="R186" s="455"/>
      <c r="S186" s="455"/>
      <c r="T186" s="455"/>
      <c r="U186" s="455"/>
      <c r="V186" s="455"/>
      <c r="W186" s="202"/>
    </row>
    <row r="187" spans="1:23" ht="21" customHeight="1" x14ac:dyDescent="0.2">
      <c r="A187" s="459"/>
      <c r="B187" s="508"/>
      <c r="C187" s="517"/>
      <c r="D187" s="509"/>
      <c r="E187" s="62" t="s">
        <v>115</v>
      </c>
      <c r="F187" s="112"/>
      <c r="G187" s="66" t="s">
        <v>67</v>
      </c>
      <c r="H187" s="112"/>
      <c r="I187" s="389" t="s">
        <v>67</v>
      </c>
      <c r="J187" s="112"/>
      <c r="K187" s="66" t="s">
        <v>67</v>
      </c>
      <c r="L187" s="112"/>
      <c r="M187" s="204" t="s">
        <v>67</v>
      </c>
      <c r="N187" s="383"/>
      <c r="O187" s="383"/>
      <c r="P187" s="383"/>
      <c r="Q187" s="383"/>
      <c r="R187" s="383"/>
      <c r="S187" s="383"/>
      <c r="T187" s="383"/>
      <c r="U187" s="383"/>
      <c r="V187" s="383"/>
      <c r="W187" s="205"/>
    </row>
    <row r="188" spans="1:23" ht="21" customHeight="1" x14ac:dyDescent="0.2">
      <c r="A188" s="459"/>
      <c r="B188" s="506" t="s">
        <v>150</v>
      </c>
      <c r="C188" s="516"/>
      <c r="D188" s="507"/>
      <c r="E188" s="49" t="s">
        <v>114</v>
      </c>
      <c r="F188" s="201"/>
      <c r="G188" s="53" t="s">
        <v>67</v>
      </c>
      <c r="H188" s="201"/>
      <c r="I188" s="388" t="s">
        <v>67</v>
      </c>
      <c r="J188" s="201"/>
      <c r="K188" s="53" t="s">
        <v>67</v>
      </c>
      <c r="L188" s="201"/>
      <c r="M188" s="200" t="s">
        <v>67</v>
      </c>
      <c r="N188" s="455"/>
      <c r="O188" s="455"/>
      <c r="P188" s="455"/>
      <c r="Q188" s="455"/>
      <c r="R188" s="455"/>
      <c r="S188" s="455"/>
      <c r="T188" s="455"/>
      <c r="U188" s="455"/>
      <c r="V188" s="455"/>
      <c r="W188" s="202"/>
    </row>
    <row r="189" spans="1:23" ht="21" customHeight="1" x14ac:dyDescent="0.2">
      <c r="A189" s="459"/>
      <c r="B189" s="508"/>
      <c r="C189" s="517"/>
      <c r="D189" s="509"/>
      <c r="E189" s="62" t="s">
        <v>115</v>
      </c>
      <c r="F189" s="112"/>
      <c r="G189" s="66" t="s">
        <v>67</v>
      </c>
      <c r="H189" s="112"/>
      <c r="I189" s="389" t="s">
        <v>67</v>
      </c>
      <c r="J189" s="112"/>
      <c r="K189" s="66" t="s">
        <v>67</v>
      </c>
      <c r="L189" s="112"/>
      <c r="M189" s="204" t="s">
        <v>67</v>
      </c>
      <c r="N189" s="383"/>
      <c r="O189" s="383"/>
      <c r="P189" s="383"/>
      <c r="Q189" s="383"/>
      <c r="R189" s="383"/>
      <c r="S189" s="383"/>
      <c r="T189" s="383"/>
      <c r="U189" s="383"/>
      <c r="V189" s="383"/>
      <c r="W189" s="205"/>
    </row>
    <row r="190" spans="1:23" ht="21" customHeight="1" x14ac:dyDescent="0.2">
      <c r="A190" s="459"/>
      <c r="B190" s="506" t="s">
        <v>263</v>
      </c>
      <c r="C190" s="516"/>
      <c r="D190" s="507"/>
      <c r="E190" s="49" t="s">
        <v>114</v>
      </c>
      <c r="F190" s="201"/>
      <c r="G190" s="53" t="s">
        <v>67</v>
      </c>
      <c r="H190" s="201"/>
      <c r="I190" s="388" t="s">
        <v>67</v>
      </c>
      <c r="J190" s="201"/>
      <c r="K190" s="53" t="s">
        <v>67</v>
      </c>
      <c r="L190" s="201"/>
      <c r="M190" s="200" t="s">
        <v>67</v>
      </c>
      <c r="N190" s="455"/>
      <c r="O190" s="455"/>
      <c r="P190" s="455"/>
      <c r="Q190" s="455"/>
      <c r="R190" s="455"/>
      <c r="S190" s="455"/>
      <c r="T190" s="455"/>
      <c r="U190" s="455"/>
      <c r="V190" s="455"/>
      <c r="W190" s="202"/>
    </row>
    <row r="191" spans="1:23" ht="21" customHeight="1" x14ac:dyDescent="0.2">
      <c r="A191" s="459"/>
      <c r="B191" s="508"/>
      <c r="C191" s="517"/>
      <c r="D191" s="509"/>
      <c r="E191" s="62" t="s">
        <v>115</v>
      </c>
      <c r="F191" s="112"/>
      <c r="G191" s="66" t="s">
        <v>67</v>
      </c>
      <c r="H191" s="112"/>
      <c r="I191" s="389" t="s">
        <v>67</v>
      </c>
      <c r="J191" s="112"/>
      <c r="K191" s="66" t="s">
        <v>67</v>
      </c>
      <c r="L191" s="112"/>
      <c r="M191" s="204" t="s">
        <v>67</v>
      </c>
      <c r="N191" s="383"/>
      <c r="O191" s="383"/>
      <c r="P191" s="383"/>
      <c r="Q191" s="383"/>
      <c r="R191" s="383"/>
      <c r="S191" s="383"/>
      <c r="T191" s="383"/>
      <c r="U191" s="383"/>
      <c r="V191" s="383"/>
      <c r="W191" s="205"/>
    </row>
    <row r="192" spans="1:23" ht="21" customHeight="1" x14ac:dyDescent="0.2">
      <c r="A192" s="621" t="s">
        <v>448</v>
      </c>
      <c r="B192" s="598" t="s">
        <v>440</v>
      </c>
      <c r="C192" s="599"/>
      <c r="D192" s="599"/>
      <c r="E192" s="49" t="s">
        <v>114</v>
      </c>
      <c r="F192" s="201"/>
      <c r="G192" s="53" t="s">
        <v>67</v>
      </c>
      <c r="H192" s="201"/>
      <c r="I192" s="388" t="s">
        <v>67</v>
      </c>
      <c r="J192" s="201"/>
      <c r="K192" s="53" t="s">
        <v>67</v>
      </c>
      <c r="L192" s="201"/>
      <c r="M192" s="200" t="s">
        <v>67</v>
      </c>
      <c r="N192" s="455"/>
      <c r="O192" s="455"/>
      <c r="P192" s="455"/>
      <c r="Q192" s="455"/>
      <c r="R192" s="455"/>
      <c r="S192" s="455"/>
      <c r="T192" s="455"/>
      <c r="U192" s="455"/>
      <c r="V192" s="455"/>
      <c r="W192" s="202"/>
    </row>
    <row r="193" spans="1:23" ht="21" customHeight="1" x14ac:dyDescent="0.2">
      <c r="A193" s="503"/>
      <c r="B193" s="599"/>
      <c r="C193" s="599"/>
      <c r="D193" s="599"/>
      <c r="E193" s="62" t="s">
        <v>115</v>
      </c>
      <c r="F193" s="112"/>
      <c r="G193" s="66" t="s">
        <v>67</v>
      </c>
      <c r="H193" s="112"/>
      <c r="I193" s="389" t="s">
        <v>67</v>
      </c>
      <c r="J193" s="112"/>
      <c r="K193" s="66" t="s">
        <v>67</v>
      </c>
      <c r="L193" s="112"/>
      <c r="M193" s="204" t="s">
        <v>67</v>
      </c>
      <c r="N193" s="383"/>
      <c r="O193" s="383"/>
      <c r="P193" s="383"/>
      <c r="Q193" s="383"/>
      <c r="R193" s="383"/>
      <c r="S193" s="383"/>
      <c r="T193" s="383"/>
      <c r="U193" s="383"/>
      <c r="V193" s="383"/>
      <c r="W193" s="205"/>
    </row>
    <row r="194" spans="1:23" ht="21" customHeight="1" x14ac:dyDescent="0.2">
      <c r="A194" s="459"/>
      <c r="B194" s="596" t="s">
        <v>452</v>
      </c>
      <c r="C194" s="535"/>
      <c r="D194" s="535"/>
      <c r="E194" s="49" t="s">
        <v>114</v>
      </c>
      <c r="F194" s="199">
        <f>SUM(F196,F198,F200,F202)</f>
        <v>0</v>
      </c>
      <c r="G194" s="53" t="s">
        <v>67</v>
      </c>
      <c r="H194" s="199">
        <f>SUM(H196,H198,H200,H202)</f>
        <v>0</v>
      </c>
      <c r="I194" s="388" t="s">
        <v>67</v>
      </c>
      <c r="J194" s="199">
        <f>SUM(J196,J198,J200,J202)</f>
        <v>0</v>
      </c>
      <c r="K194" s="53" t="s">
        <v>67</v>
      </c>
      <c r="L194" s="199">
        <f>SUM(L196,L198,L200,L202)</f>
        <v>0</v>
      </c>
      <c r="M194" s="200" t="s">
        <v>67</v>
      </c>
      <c r="N194" s="455"/>
      <c r="O194" s="455"/>
      <c r="P194" s="455"/>
      <c r="Q194" s="455"/>
      <c r="R194" s="455"/>
      <c r="S194" s="455"/>
      <c r="T194" s="455"/>
      <c r="U194" s="455"/>
      <c r="V194" s="455"/>
      <c r="W194" s="202"/>
    </row>
    <row r="195" spans="1:23" ht="21" customHeight="1" x14ac:dyDescent="0.2">
      <c r="A195" s="459"/>
      <c r="B195" s="597"/>
      <c r="C195" s="535"/>
      <c r="D195" s="535"/>
      <c r="E195" s="62" t="s">
        <v>115</v>
      </c>
      <c r="F195" s="199">
        <f>SUM(F197,F199,F201,F203)</f>
        <v>0</v>
      </c>
      <c r="G195" s="66" t="s">
        <v>67</v>
      </c>
      <c r="H195" s="199">
        <f>SUM(H197,H199,H201,H203)</f>
        <v>0</v>
      </c>
      <c r="I195" s="389" t="s">
        <v>67</v>
      </c>
      <c r="J195" s="199">
        <f>SUM(J197,J199,J201,J203)</f>
        <v>0</v>
      </c>
      <c r="K195" s="66" t="s">
        <v>67</v>
      </c>
      <c r="L195" s="199">
        <f>SUM(L197,L199,L201,L203)</f>
        <v>0</v>
      </c>
      <c r="M195" s="204" t="s">
        <v>67</v>
      </c>
      <c r="N195" s="383"/>
      <c r="O195" s="383"/>
      <c r="P195" s="383"/>
      <c r="Q195" s="383"/>
      <c r="R195" s="383"/>
      <c r="S195" s="383"/>
      <c r="T195" s="383"/>
      <c r="U195" s="383"/>
      <c r="V195" s="383"/>
      <c r="W195" s="205"/>
    </row>
    <row r="196" spans="1:23" ht="21" customHeight="1" x14ac:dyDescent="0.2">
      <c r="A196" s="459"/>
      <c r="B196" s="241"/>
      <c r="C196" s="530" t="s">
        <v>478</v>
      </c>
      <c r="D196" s="531"/>
      <c r="E196" s="49" t="s">
        <v>114</v>
      </c>
      <c r="F196" s="201"/>
      <c r="G196" s="53" t="s">
        <v>67</v>
      </c>
      <c r="H196" s="270"/>
      <c r="I196" s="388" t="s">
        <v>67</v>
      </c>
      <c r="J196" s="201"/>
      <c r="K196" s="53" t="s">
        <v>67</v>
      </c>
      <c r="L196" s="201"/>
      <c r="M196" s="200" t="s">
        <v>67</v>
      </c>
      <c r="N196" s="455"/>
      <c r="O196" s="455"/>
      <c r="P196" s="455"/>
      <c r="Q196" s="455"/>
      <c r="R196" s="455"/>
      <c r="S196" s="455"/>
      <c r="T196" s="455"/>
      <c r="U196" s="455"/>
      <c r="V196" s="455"/>
      <c r="W196" s="202"/>
    </row>
    <row r="197" spans="1:23" ht="21" customHeight="1" x14ac:dyDescent="0.2">
      <c r="A197" s="459"/>
      <c r="B197" s="241"/>
      <c r="C197" s="532"/>
      <c r="D197" s="533"/>
      <c r="E197" s="62" t="s">
        <v>115</v>
      </c>
      <c r="F197" s="112"/>
      <c r="G197" s="66" t="s">
        <v>67</v>
      </c>
      <c r="H197" s="270"/>
      <c r="I197" s="389" t="s">
        <v>67</v>
      </c>
      <c r="J197" s="112"/>
      <c r="K197" s="66" t="s">
        <v>67</v>
      </c>
      <c r="L197" s="112"/>
      <c r="M197" s="204" t="s">
        <v>67</v>
      </c>
      <c r="N197" s="383"/>
      <c r="O197" s="383"/>
      <c r="P197" s="383"/>
      <c r="Q197" s="383"/>
      <c r="R197" s="383"/>
      <c r="S197" s="383"/>
      <c r="T197" s="383"/>
      <c r="U197" s="383"/>
      <c r="V197" s="383"/>
      <c r="W197" s="205"/>
    </row>
    <row r="198" spans="1:23" ht="21" customHeight="1" x14ac:dyDescent="0.2">
      <c r="A198" s="459"/>
      <c r="B198" s="241"/>
      <c r="C198" s="530" t="s">
        <v>479</v>
      </c>
      <c r="D198" s="531"/>
      <c r="E198" s="49" t="s">
        <v>114</v>
      </c>
      <c r="F198" s="201"/>
      <c r="G198" s="53" t="s">
        <v>67</v>
      </c>
      <c r="H198" s="201"/>
      <c r="I198" s="388" t="s">
        <v>67</v>
      </c>
      <c r="J198" s="201"/>
      <c r="K198" s="53" t="s">
        <v>67</v>
      </c>
      <c r="L198" s="201"/>
      <c r="M198" s="200" t="s">
        <v>67</v>
      </c>
      <c r="N198" s="455"/>
      <c r="O198" s="455"/>
      <c r="P198" s="455"/>
      <c r="Q198" s="455"/>
      <c r="R198" s="455"/>
      <c r="S198" s="455"/>
      <c r="T198" s="455"/>
      <c r="U198" s="455"/>
      <c r="V198" s="455"/>
      <c r="W198" s="202"/>
    </row>
    <row r="199" spans="1:23" ht="21" customHeight="1" x14ac:dyDescent="0.2">
      <c r="A199" s="459"/>
      <c r="B199" s="241"/>
      <c r="C199" s="532"/>
      <c r="D199" s="533"/>
      <c r="E199" s="62" t="s">
        <v>115</v>
      </c>
      <c r="F199" s="112"/>
      <c r="G199" s="66" t="s">
        <v>67</v>
      </c>
      <c r="H199" s="112"/>
      <c r="I199" s="389" t="s">
        <v>67</v>
      </c>
      <c r="J199" s="112"/>
      <c r="K199" s="66" t="s">
        <v>67</v>
      </c>
      <c r="L199" s="112"/>
      <c r="M199" s="204" t="s">
        <v>67</v>
      </c>
      <c r="N199" s="383"/>
      <c r="O199" s="383"/>
      <c r="P199" s="383"/>
      <c r="Q199" s="383"/>
      <c r="R199" s="383"/>
      <c r="S199" s="383"/>
      <c r="T199" s="383"/>
      <c r="U199" s="383"/>
      <c r="V199" s="383"/>
      <c r="W199" s="205"/>
    </row>
    <row r="200" spans="1:23" ht="21" customHeight="1" x14ac:dyDescent="0.2">
      <c r="A200" s="459"/>
      <c r="B200" s="241"/>
      <c r="C200" s="530" t="s">
        <v>441</v>
      </c>
      <c r="D200" s="531"/>
      <c r="E200" s="49" t="s">
        <v>114</v>
      </c>
      <c r="F200" s="201"/>
      <c r="G200" s="53" t="s">
        <v>67</v>
      </c>
      <c r="H200" s="270"/>
      <c r="I200" s="388" t="s">
        <v>67</v>
      </c>
      <c r="J200" s="201"/>
      <c r="K200" s="53" t="s">
        <v>67</v>
      </c>
      <c r="L200" s="201"/>
      <c r="M200" s="200" t="s">
        <v>67</v>
      </c>
      <c r="N200" s="455"/>
      <c r="O200" s="455"/>
      <c r="P200" s="455"/>
      <c r="Q200" s="455"/>
      <c r="R200" s="455"/>
      <c r="S200" s="455"/>
      <c r="T200" s="455"/>
      <c r="U200" s="455"/>
      <c r="V200" s="455"/>
      <c r="W200" s="202"/>
    </row>
    <row r="201" spans="1:23" ht="21" customHeight="1" x14ac:dyDescent="0.2">
      <c r="A201" s="459"/>
      <c r="B201" s="241"/>
      <c r="C201" s="532"/>
      <c r="D201" s="533"/>
      <c r="E201" s="62" t="s">
        <v>115</v>
      </c>
      <c r="F201" s="112"/>
      <c r="G201" s="66" t="s">
        <v>67</v>
      </c>
      <c r="H201" s="270"/>
      <c r="I201" s="389" t="s">
        <v>67</v>
      </c>
      <c r="J201" s="112"/>
      <c r="K201" s="66" t="s">
        <v>67</v>
      </c>
      <c r="L201" s="112"/>
      <c r="M201" s="204" t="s">
        <v>67</v>
      </c>
      <c r="N201" s="383"/>
      <c r="O201" s="383"/>
      <c r="P201" s="383"/>
      <c r="Q201" s="383"/>
      <c r="R201" s="383"/>
      <c r="S201" s="383"/>
      <c r="T201" s="383"/>
      <c r="U201" s="383"/>
      <c r="V201" s="383"/>
      <c r="W201" s="205"/>
    </row>
    <row r="202" spans="1:23" ht="21" customHeight="1" x14ac:dyDescent="0.2">
      <c r="A202" s="459"/>
      <c r="B202" s="241"/>
      <c r="C202" s="530" t="s">
        <v>442</v>
      </c>
      <c r="D202" s="531"/>
      <c r="E202" s="49" t="s">
        <v>114</v>
      </c>
      <c r="F202" s="201"/>
      <c r="G202" s="53" t="s">
        <v>67</v>
      </c>
      <c r="H202" s="201"/>
      <c r="I202" s="388" t="s">
        <v>67</v>
      </c>
      <c r="J202" s="201"/>
      <c r="K202" s="53" t="s">
        <v>67</v>
      </c>
      <c r="L202" s="201"/>
      <c r="M202" s="200" t="s">
        <v>67</v>
      </c>
      <c r="N202" s="455"/>
      <c r="O202" s="455"/>
      <c r="P202" s="455"/>
      <c r="Q202" s="455"/>
      <c r="R202" s="455"/>
      <c r="S202" s="455"/>
      <c r="T202" s="455"/>
      <c r="U202" s="455"/>
      <c r="V202" s="455"/>
      <c r="W202" s="202"/>
    </row>
    <row r="203" spans="1:23" ht="21" customHeight="1" x14ac:dyDescent="0.2">
      <c r="A203" s="459"/>
      <c r="B203" s="241"/>
      <c r="C203" s="532"/>
      <c r="D203" s="533"/>
      <c r="E203" s="62" t="s">
        <v>115</v>
      </c>
      <c r="F203" s="112"/>
      <c r="G203" s="66" t="s">
        <v>67</v>
      </c>
      <c r="H203" s="112"/>
      <c r="I203" s="389" t="s">
        <v>67</v>
      </c>
      <c r="J203" s="112"/>
      <c r="K203" s="66" t="s">
        <v>67</v>
      </c>
      <c r="L203" s="112"/>
      <c r="M203" s="204" t="s">
        <v>67</v>
      </c>
      <c r="N203" s="383"/>
      <c r="O203" s="383"/>
      <c r="P203" s="383"/>
      <c r="Q203" s="383"/>
      <c r="R203" s="383"/>
      <c r="S203" s="383"/>
      <c r="T203" s="383"/>
      <c r="U203" s="383"/>
      <c r="V203" s="383"/>
      <c r="W203" s="205"/>
    </row>
    <row r="204" spans="1:23" ht="21" customHeight="1" x14ac:dyDescent="0.2">
      <c r="A204" s="459"/>
      <c r="B204" s="506" t="s">
        <v>133</v>
      </c>
      <c r="C204" s="516"/>
      <c r="D204" s="507"/>
      <c r="E204" s="49" t="s">
        <v>114</v>
      </c>
      <c r="F204" s="201"/>
      <c r="G204" s="53" t="s">
        <v>67</v>
      </c>
      <c r="H204" s="270"/>
      <c r="I204" s="388" t="s">
        <v>67</v>
      </c>
      <c r="J204" s="201"/>
      <c r="K204" s="53" t="s">
        <v>67</v>
      </c>
      <c r="L204" s="201"/>
      <c r="M204" s="200" t="s">
        <v>67</v>
      </c>
      <c r="N204" s="455"/>
      <c r="O204" s="455"/>
      <c r="P204" s="455"/>
      <c r="Q204" s="455"/>
      <c r="R204" s="455"/>
      <c r="S204" s="455"/>
      <c r="T204" s="455"/>
      <c r="U204" s="455"/>
      <c r="V204" s="455"/>
      <c r="W204" s="202"/>
    </row>
    <row r="205" spans="1:23" ht="21" customHeight="1" x14ac:dyDescent="0.2">
      <c r="A205" s="459"/>
      <c r="B205" s="508"/>
      <c r="C205" s="517"/>
      <c r="D205" s="509"/>
      <c r="E205" s="62" t="s">
        <v>115</v>
      </c>
      <c r="F205" s="112"/>
      <c r="G205" s="66" t="s">
        <v>67</v>
      </c>
      <c r="H205" s="270"/>
      <c r="I205" s="389" t="s">
        <v>67</v>
      </c>
      <c r="J205" s="112"/>
      <c r="K205" s="66" t="s">
        <v>67</v>
      </c>
      <c r="L205" s="112"/>
      <c r="M205" s="204" t="s">
        <v>67</v>
      </c>
      <c r="N205" s="383"/>
      <c r="O205" s="383"/>
      <c r="P205" s="383"/>
      <c r="Q205" s="383"/>
      <c r="R205" s="383"/>
      <c r="S205" s="383"/>
      <c r="T205" s="383"/>
      <c r="U205" s="383"/>
      <c r="V205" s="383"/>
      <c r="W205" s="212"/>
    </row>
    <row r="206" spans="1:23" ht="21" customHeight="1" x14ac:dyDescent="0.2">
      <c r="A206" s="459"/>
      <c r="B206" s="506" t="s">
        <v>181</v>
      </c>
      <c r="C206" s="516"/>
      <c r="D206" s="507"/>
      <c r="E206" s="49" t="s">
        <v>114</v>
      </c>
      <c r="F206" s="201"/>
      <c r="G206" s="53" t="s">
        <v>67</v>
      </c>
      <c r="H206" s="270"/>
      <c r="I206" s="388" t="s">
        <v>67</v>
      </c>
      <c r="J206" s="201"/>
      <c r="K206" s="53" t="s">
        <v>67</v>
      </c>
      <c r="L206" s="201"/>
      <c r="M206" s="200" t="s">
        <v>67</v>
      </c>
      <c r="N206" s="455"/>
      <c r="O206" s="455"/>
      <c r="P206" s="455"/>
      <c r="Q206" s="455"/>
      <c r="R206" s="455"/>
      <c r="S206" s="455"/>
      <c r="T206" s="455"/>
      <c r="U206" s="455"/>
      <c r="V206" s="455"/>
      <c r="W206" s="202"/>
    </row>
    <row r="207" spans="1:23" ht="21" customHeight="1" x14ac:dyDescent="0.2">
      <c r="A207" s="459"/>
      <c r="B207" s="508"/>
      <c r="C207" s="517"/>
      <c r="D207" s="509"/>
      <c r="E207" s="62" t="s">
        <v>115</v>
      </c>
      <c r="F207" s="112"/>
      <c r="G207" s="66" t="s">
        <v>67</v>
      </c>
      <c r="H207" s="270"/>
      <c r="I207" s="389" t="s">
        <v>67</v>
      </c>
      <c r="J207" s="112"/>
      <c r="K207" s="66" t="s">
        <v>67</v>
      </c>
      <c r="L207" s="112"/>
      <c r="M207" s="204" t="s">
        <v>67</v>
      </c>
      <c r="N207" s="383"/>
      <c r="O207" s="383"/>
      <c r="P207" s="383"/>
      <c r="Q207" s="383"/>
      <c r="R207" s="383"/>
      <c r="S207" s="383"/>
      <c r="T207" s="383"/>
      <c r="U207" s="383"/>
      <c r="V207" s="383"/>
      <c r="W207" s="212"/>
    </row>
    <row r="208" spans="1:23" ht="21" customHeight="1" x14ac:dyDescent="0.2">
      <c r="A208" s="462" t="s">
        <v>399</v>
      </c>
      <c r="B208" s="506" t="s">
        <v>285</v>
      </c>
      <c r="C208" s="516"/>
      <c r="D208" s="507"/>
      <c r="E208" s="49" t="s">
        <v>114</v>
      </c>
      <c r="F208" s="201"/>
      <c r="G208" s="53" t="s">
        <v>67</v>
      </c>
      <c r="H208" s="270"/>
      <c r="I208" s="388" t="s">
        <v>67</v>
      </c>
      <c r="J208" s="201"/>
      <c r="K208" s="53" t="s">
        <v>67</v>
      </c>
      <c r="L208" s="201"/>
      <c r="M208" s="200" t="s">
        <v>67</v>
      </c>
      <c r="N208" s="455"/>
      <c r="O208" s="455"/>
      <c r="P208" s="455"/>
      <c r="Q208" s="455"/>
      <c r="R208" s="455"/>
      <c r="S208" s="455"/>
      <c r="T208" s="455"/>
      <c r="U208" s="455"/>
      <c r="V208" s="455"/>
      <c r="W208" s="202"/>
    </row>
    <row r="209" spans="1:23" ht="21" customHeight="1" x14ac:dyDescent="0.2">
      <c r="A209" s="459"/>
      <c r="B209" s="508"/>
      <c r="C209" s="517"/>
      <c r="D209" s="509"/>
      <c r="E209" s="62" t="s">
        <v>115</v>
      </c>
      <c r="F209" s="112"/>
      <c r="G209" s="66" t="s">
        <v>67</v>
      </c>
      <c r="H209" s="270"/>
      <c r="I209" s="389" t="s">
        <v>67</v>
      </c>
      <c r="J209" s="112"/>
      <c r="K209" s="66" t="s">
        <v>67</v>
      </c>
      <c r="L209" s="112"/>
      <c r="M209" s="204" t="s">
        <v>67</v>
      </c>
      <c r="N209" s="383"/>
      <c r="O209" s="383"/>
      <c r="P209" s="383"/>
      <c r="Q209" s="383"/>
      <c r="R209" s="383"/>
      <c r="S209" s="383"/>
      <c r="T209" s="383"/>
      <c r="U209" s="383"/>
      <c r="V209" s="383"/>
      <c r="W209" s="205"/>
    </row>
    <row r="210" spans="1:23" ht="21" customHeight="1" x14ac:dyDescent="0.2">
      <c r="A210" s="459"/>
      <c r="B210" s="506" t="s">
        <v>480</v>
      </c>
      <c r="C210" s="516"/>
      <c r="D210" s="507"/>
      <c r="E210" s="49" t="s">
        <v>114</v>
      </c>
      <c r="F210" s="199">
        <f>SUM(F212,F214,)</f>
        <v>0</v>
      </c>
      <c r="G210" s="53" t="s">
        <v>67</v>
      </c>
      <c r="H210" s="199">
        <f>SUM(H212,H214,)</f>
        <v>0</v>
      </c>
      <c r="I210" s="388" t="s">
        <v>67</v>
      </c>
      <c r="J210" s="199">
        <f>SUM(J212,J214,)</f>
        <v>0</v>
      </c>
      <c r="K210" s="53" t="s">
        <v>67</v>
      </c>
      <c r="L210" s="199">
        <f>SUM(L212,L214,)</f>
        <v>0</v>
      </c>
      <c r="M210" s="200" t="s">
        <v>67</v>
      </c>
      <c r="N210" s="453"/>
      <c r="O210" s="453"/>
      <c r="P210" s="453"/>
      <c r="Q210" s="453"/>
      <c r="R210" s="453"/>
      <c r="S210" s="453"/>
      <c r="T210" s="453"/>
      <c r="U210" s="453"/>
      <c r="V210" s="453"/>
      <c r="W210" s="209"/>
    </row>
    <row r="211" spans="1:23" ht="21" customHeight="1" x14ac:dyDescent="0.2">
      <c r="A211" s="459"/>
      <c r="B211" s="508"/>
      <c r="C211" s="517"/>
      <c r="D211" s="509"/>
      <c r="E211" s="62" t="s">
        <v>115</v>
      </c>
      <c r="F211" s="199">
        <f>SUM(F213,F215,)</f>
        <v>0</v>
      </c>
      <c r="G211" s="66" t="s">
        <v>67</v>
      </c>
      <c r="H211" s="199">
        <f>SUM(H213,H215,)</f>
        <v>0</v>
      </c>
      <c r="I211" s="389" t="s">
        <v>67</v>
      </c>
      <c r="J211" s="199">
        <f>SUM(J213,J215,)</f>
        <v>0</v>
      </c>
      <c r="K211" s="66" t="s">
        <v>67</v>
      </c>
      <c r="L211" s="199">
        <f>SUM(L213,L215,)</f>
        <v>0</v>
      </c>
      <c r="M211" s="204" t="s">
        <v>67</v>
      </c>
      <c r="N211" s="453"/>
      <c r="O211" s="453"/>
      <c r="P211" s="453"/>
      <c r="Q211" s="453"/>
      <c r="R211" s="453"/>
      <c r="S211" s="453"/>
      <c r="T211" s="453"/>
      <c r="U211" s="453"/>
      <c r="V211" s="453"/>
      <c r="W211" s="209"/>
    </row>
    <row r="212" spans="1:23" ht="21" customHeight="1" x14ac:dyDescent="0.2">
      <c r="A212" s="459"/>
      <c r="B212" s="476"/>
      <c r="C212" s="530" t="s">
        <v>481</v>
      </c>
      <c r="D212" s="531"/>
      <c r="E212" s="49" t="s">
        <v>114</v>
      </c>
      <c r="F212" s="201"/>
      <c r="G212" s="53" t="s">
        <v>67</v>
      </c>
      <c r="H212" s="270"/>
      <c r="I212" s="388" t="s">
        <v>67</v>
      </c>
      <c r="J212" s="201"/>
      <c r="K212" s="53" t="s">
        <v>67</v>
      </c>
      <c r="L212" s="201"/>
      <c r="M212" s="200" t="s">
        <v>67</v>
      </c>
      <c r="N212" s="455"/>
      <c r="O212" s="455"/>
      <c r="P212" s="455"/>
      <c r="Q212" s="455"/>
      <c r="R212" s="455"/>
      <c r="S212" s="455"/>
      <c r="T212" s="455"/>
      <c r="U212" s="455"/>
      <c r="V212" s="455"/>
      <c r="W212" s="202"/>
    </row>
    <row r="213" spans="1:23" ht="21" customHeight="1" x14ac:dyDescent="0.2">
      <c r="A213" s="459"/>
      <c r="B213" s="476"/>
      <c r="C213" s="532"/>
      <c r="D213" s="533"/>
      <c r="E213" s="62" t="s">
        <v>115</v>
      </c>
      <c r="F213" s="112"/>
      <c r="G213" s="66" t="s">
        <v>67</v>
      </c>
      <c r="H213" s="270"/>
      <c r="I213" s="389" t="s">
        <v>67</v>
      </c>
      <c r="J213" s="112"/>
      <c r="K213" s="66" t="s">
        <v>67</v>
      </c>
      <c r="L213" s="112"/>
      <c r="M213" s="204" t="s">
        <v>67</v>
      </c>
      <c r="N213" s="383"/>
      <c r="O213" s="383"/>
      <c r="P213" s="383"/>
      <c r="Q213" s="383"/>
      <c r="R213" s="383"/>
      <c r="S213" s="383"/>
      <c r="T213" s="383"/>
      <c r="U213" s="383"/>
      <c r="V213" s="383"/>
      <c r="W213" s="212"/>
    </row>
    <row r="214" spans="1:23" ht="21" customHeight="1" x14ac:dyDescent="0.2">
      <c r="A214" s="459"/>
      <c r="B214" s="476"/>
      <c r="C214" s="530" t="s">
        <v>482</v>
      </c>
      <c r="D214" s="531"/>
      <c r="E214" s="49" t="s">
        <v>114</v>
      </c>
      <c r="F214" s="201"/>
      <c r="G214" s="53" t="s">
        <v>67</v>
      </c>
      <c r="H214" s="201"/>
      <c r="I214" s="388" t="s">
        <v>67</v>
      </c>
      <c r="J214" s="201"/>
      <c r="K214" s="53" t="s">
        <v>67</v>
      </c>
      <c r="L214" s="201"/>
      <c r="M214" s="200" t="s">
        <v>67</v>
      </c>
      <c r="N214" s="455"/>
      <c r="O214" s="455"/>
      <c r="P214" s="455"/>
      <c r="Q214" s="455"/>
      <c r="R214" s="455"/>
      <c r="S214" s="455"/>
      <c r="T214" s="455"/>
      <c r="U214" s="455"/>
      <c r="V214" s="455"/>
      <c r="W214" s="202"/>
    </row>
    <row r="215" spans="1:23" ht="21" customHeight="1" x14ac:dyDescent="0.2">
      <c r="A215" s="459"/>
      <c r="B215" s="476"/>
      <c r="C215" s="532"/>
      <c r="D215" s="533"/>
      <c r="E215" s="62" t="s">
        <v>115</v>
      </c>
      <c r="F215" s="112"/>
      <c r="G215" s="66" t="s">
        <v>67</v>
      </c>
      <c r="H215" s="112"/>
      <c r="I215" s="389" t="s">
        <v>67</v>
      </c>
      <c r="J215" s="112"/>
      <c r="K215" s="66" t="s">
        <v>67</v>
      </c>
      <c r="L215" s="112"/>
      <c r="M215" s="204" t="s">
        <v>67</v>
      </c>
      <c r="N215" s="383"/>
      <c r="O215" s="383"/>
      <c r="P215" s="383"/>
      <c r="Q215" s="383"/>
      <c r="R215" s="383"/>
      <c r="S215" s="383"/>
      <c r="T215" s="383"/>
      <c r="U215" s="383"/>
      <c r="V215" s="383"/>
      <c r="W215" s="212"/>
    </row>
    <row r="216" spans="1:23" ht="21" customHeight="1" x14ac:dyDescent="0.2">
      <c r="A216" s="459"/>
      <c r="B216" s="506" t="s">
        <v>483</v>
      </c>
      <c r="C216" s="516"/>
      <c r="D216" s="507"/>
      <c r="E216" s="49" t="s">
        <v>114</v>
      </c>
      <c r="F216" s="199">
        <f>SUM(F218,F220)</f>
        <v>0</v>
      </c>
      <c r="G216" s="53" t="s">
        <v>67</v>
      </c>
      <c r="H216" s="199">
        <f>SUM(H218,H220)</f>
        <v>0</v>
      </c>
      <c r="I216" s="388" t="s">
        <v>67</v>
      </c>
      <c r="J216" s="199">
        <f>SUM(J218,J220)</f>
        <v>0</v>
      </c>
      <c r="K216" s="53" t="s">
        <v>67</v>
      </c>
      <c r="L216" s="199">
        <f>SUM(L218,L220)</f>
        <v>0</v>
      </c>
      <c r="M216" s="200" t="s">
        <v>67</v>
      </c>
      <c r="N216" s="453"/>
      <c r="O216" s="453"/>
      <c r="P216" s="453"/>
      <c r="Q216" s="453"/>
      <c r="R216" s="453"/>
      <c r="S216" s="453"/>
      <c r="T216" s="453"/>
      <c r="U216" s="453"/>
      <c r="V216" s="453"/>
      <c r="W216" s="209"/>
    </row>
    <row r="217" spans="1:23" ht="21" customHeight="1" x14ac:dyDescent="0.2">
      <c r="A217" s="459"/>
      <c r="B217" s="508"/>
      <c r="C217" s="517"/>
      <c r="D217" s="509"/>
      <c r="E217" s="62" t="s">
        <v>115</v>
      </c>
      <c r="F217" s="199">
        <f>SUM(F219,F221)</f>
        <v>0</v>
      </c>
      <c r="G217" s="66" t="s">
        <v>67</v>
      </c>
      <c r="H217" s="199">
        <f>SUM(H219,H221)</f>
        <v>0</v>
      </c>
      <c r="I217" s="389" t="s">
        <v>67</v>
      </c>
      <c r="J217" s="199">
        <f>SUM(J219,J221)</f>
        <v>0</v>
      </c>
      <c r="K217" s="66" t="s">
        <v>67</v>
      </c>
      <c r="L217" s="199">
        <f>SUM(L219,L221)</f>
        <v>0</v>
      </c>
      <c r="M217" s="204" t="s">
        <v>67</v>
      </c>
      <c r="N217" s="453"/>
      <c r="O217" s="453"/>
      <c r="P217" s="453"/>
      <c r="Q217" s="453"/>
      <c r="R217" s="453"/>
      <c r="S217" s="453"/>
      <c r="T217" s="453"/>
      <c r="U217" s="453"/>
      <c r="V217" s="453"/>
      <c r="W217" s="209"/>
    </row>
    <row r="218" spans="1:23" ht="21" customHeight="1" x14ac:dyDescent="0.2">
      <c r="A218" s="459"/>
      <c r="B218" s="476"/>
      <c r="C218" s="530" t="s">
        <v>484</v>
      </c>
      <c r="D218" s="531"/>
      <c r="E218" s="49" t="s">
        <v>114</v>
      </c>
      <c r="F218" s="201"/>
      <c r="G218" s="53" t="s">
        <v>67</v>
      </c>
      <c r="H218" s="270"/>
      <c r="I218" s="388" t="s">
        <v>67</v>
      </c>
      <c r="J218" s="201"/>
      <c r="K218" s="53" t="s">
        <v>67</v>
      </c>
      <c r="L218" s="201"/>
      <c r="M218" s="200" t="s">
        <v>67</v>
      </c>
      <c r="N218" s="455"/>
      <c r="O218" s="455"/>
      <c r="P218" s="455"/>
      <c r="Q218" s="455"/>
      <c r="R218" s="455"/>
      <c r="S218" s="455"/>
      <c r="T218" s="455"/>
      <c r="U218" s="455"/>
      <c r="V218" s="455"/>
      <c r="W218" s="202"/>
    </row>
    <row r="219" spans="1:23" ht="21" customHeight="1" x14ac:dyDescent="0.2">
      <c r="A219" s="459"/>
      <c r="B219" s="476"/>
      <c r="C219" s="532"/>
      <c r="D219" s="533"/>
      <c r="E219" s="62" t="s">
        <v>115</v>
      </c>
      <c r="F219" s="112"/>
      <c r="G219" s="66" t="s">
        <v>67</v>
      </c>
      <c r="H219" s="270"/>
      <c r="I219" s="389" t="s">
        <v>67</v>
      </c>
      <c r="J219" s="112"/>
      <c r="K219" s="66" t="s">
        <v>67</v>
      </c>
      <c r="L219" s="112"/>
      <c r="M219" s="204" t="s">
        <v>67</v>
      </c>
      <c r="N219" s="383"/>
      <c r="O219" s="383"/>
      <c r="P219" s="383"/>
      <c r="Q219" s="383"/>
      <c r="R219" s="383"/>
      <c r="S219" s="383"/>
      <c r="T219" s="383"/>
      <c r="U219" s="383"/>
      <c r="V219" s="383"/>
      <c r="W219" s="212"/>
    </row>
    <row r="220" spans="1:23" ht="21" customHeight="1" x14ac:dyDescent="0.2">
      <c r="A220" s="459"/>
      <c r="B220" s="476"/>
      <c r="C220" s="530" t="s">
        <v>485</v>
      </c>
      <c r="D220" s="531"/>
      <c r="E220" s="49" t="s">
        <v>114</v>
      </c>
      <c r="F220" s="201"/>
      <c r="G220" s="53" t="s">
        <v>67</v>
      </c>
      <c r="H220" s="201"/>
      <c r="I220" s="388" t="s">
        <v>67</v>
      </c>
      <c r="J220" s="201"/>
      <c r="K220" s="53" t="s">
        <v>67</v>
      </c>
      <c r="L220" s="201"/>
      <c r="M220" s="200" t="s">
        <v>67</v>
      </c>
      <c r="N220" s="455"/>
      <c r="O220" s="455"/>
      <c r="P220" s="455"/>
      <c r="Q220" s="455"/>
      <c r="R220" s="455"/>
      <c r="S220" s="455"/>
      <c r="T220" s="455"/>
      <c r="U220" s="455"/>
      <c r="V220" s="455"/>
      <c r="W220" s="202"/>
    </row>
    <row r="221" spans="1:23" ht="21" customHeight="1" x14ac:dyDescent="0.2">
      <c r="A221" s="459"/>
      <c r="B221" s="476"/>
      <c r="C221" s="532"/>
      <c r="D221" s="533"/>
      <c r="E221" s="62" t="s">
        <v>115</v>
      </c>
      <c r="F221" s="112"/>
      <c r="G221" s="66" t="s">
        <v>67</v>
      </c>
      <c r="H221" s="112"/>
      <c r="I221" s="389" t="s">
        <v>67</v>
      </c>
      <c r="J221" s="112"/>
      <c r="K221" s="66" t="s">
        <v>67</v>
      </c>
      <c r="L221" s="112"/>
      <c r="M221" s="204" t="s">
        <v>67</v>
      </c>
      <c r="N221" s="383"/>
      <c r="O221" s="383"/>
      <c r="P221" s="383"/>
      <c r="Q221" s="383"/>
      <c r="R221" s="383"/>
      <c r="S221" s="383"/>
      <c r="T221" s="383"/>
      <c r="U221" s="383"/>
      <c r="V221" s="383"/>
      <c r="W221" s="212"/>
    </row>
    <row r="222" spans="1:23" ht="21" customHeight="1" x14ac:dyDescent="0.2">
      <c r="A222" s="459"/>
      <c r="B222" s="506" t="s">
        <v>151</v>
      </c>
      <c r="C222" s="516"/>
      <c r="D222" s="507"/>
      <c r="E222" s="49" t="s">
        <v>114</v>
      </c>
      <c r="F222" s="201"/>
      <c r="G222" s="53" t="s">
        <v>67</v>
      </c>
      <c r="H222" s="270"/>
      <c r="I222" s="388" t="s">
        <v>67</v>
      </c>
      <c r="J222" s="201"/>
      <c r="K222" s="53" t="s">
        <v>67</v>
      </c>
      <c r="L222" s="201"/>
      <c r="M222" s="200" t="s">
        <v>67</v>
      </c>
      <c r="N222" s="455"/>
      <c r="O222" s="455"/>
      <c r="P222" s="455"/>
      <c r="Q222" s="455"/>
      <c r="R222" s="455"/>
      <c r="S222" s="455"/>
      <c r="T222" s="455"/>
      <c r="U222" s="455"/>
      <c r="V222" s="455"/>
      <c r="W222" s="202"/>
    </row>
    <row r="223" spans="1:23" ht="21" customHeight="1" x14ac:dyDescent="0.2">
      <c r="A223" s="459"/>
      <c r="B223" s="545"/>
      <c r="C223" s="546"/>
      <c r="D223" s="547"/>
      <c r="E223" s="62" t="s">
        <v>115</v>
      </c>
      <c r="F223" s="112"/>
      <c r="G223" s="66" t="s">
        <v>67</v>
      </c>
      <c r="H223" s="270"/>
      <c r="I223" s="389" t="s">
        <v>67</v>
      </c>
      <c r="J223" s="112"/>
      <c r="K223" s="66" t="s">
        <v>67</v>
      </c>
      <c r="L223" s="112"/>
      <c r="M223" s="204" t="s">
        <v>67</v>
      </c>
      <c r="N223" s="383"/>
      <c r="O223" s="383"/>
      <c r="P223" s="383"/>
      <c r="Q223" s="383"/>
      <c r="R223" s="383"/>
      <c r="S223" s="383"/>
      <c r="T223" s="383"/>
      <c r="U223" s="383"/>
      <c r="V223" s="383"/>
      <c r="W223" s="212"/>
    </row>
    <row r="224" spans="1:23" ht="21" customHeight="1" x14ac:dyDescent="0.2">
      <c r="A224" s="462" t="s">
        <v>437</v>
      </c>
      <c r="B224" s="543" t="s">
        <v>343</v>
      </c>
      <c r="C224" s="508" t="s">
        <v>352</v>
      </c>
      <c r="D224" s="509"/>
      <c r="E224" s="49" t="s">
        <v>114</v>
      </c>
      <c r="F224" s="199">
        <f>SUM(F226,F228,F230)</f>
        <v>0</v>
      </c>
      <c r="G224" s="53" t="s">
        <v>67</v>
      </c>
      <c r="H224" s="199">
        <f>SUM(H226,H228,H230)</f>
        <v>0</v>
      </c>
      <c r="I224" s="388" t="s">
        <v>67</v>
      </c>
      <c r="J224" s="199">
        <f>SUM(J226,J228,J230)</f>
        <v>0</v>
      </c>
      <c r="K224" s="53" t="s">
        <v>67</v>
      </c>
      <c r="L224" s="199">
        <f>SUM(L226,L228,L230)</f>
        <v>0</v>
      </c>
      <c r="M224" s="200" t="s">
        <v>67</v>
      </c>
      <c r="N224" s="455"/>
      <c r="O224" s="455"/>
      <c r="P224" s="455"/>
      <c r="Q224" s="455"/>
      <c r="R224" s="455"/>
      <c r="S224" s="455"/>
      <c r="T224" s="455"/>
      <c r="U224" s="455"/>
      <c r="V224" s="455"/>
      <c r="W224" s="215"/>
    </row>
    <row r="225" spans="1:23" ht="21" customHeight="1" x14ac:dyDescent="0.2">
      <c r="A225" s="38"/>
      <c r="B225" s="543"/>
      <c r="C225" s="508"/>
      <c r="D225" s="509"/>
      <c r="E225" s="62" t="s">
        <v>115</v>
      </c>
      <c r="F225" s="199">
        <f>SUM(F227,F229,F231)</f>
        <v>0</v>
      </c>
      <c r="G225" s="66" t="s">
        <v>67</v>
      </c>
      <c r="H225" s="199">
        <f>SUM(H227,H229,H231)</f>
        <v>0</v>
      </c>
      <c r="I225" s="389" t="s">
        <v>67</v>
      </c>
      <c r="J225" s="199">
        <f>SUM(J227,J229,J231)</f>
        <v>0</v>
      </c>
      <c r="K225" s="66" t="s">
        <v>67</v>
      </c>
      <c r="L225" s="199">
        <f>SUM(L227,L229,L231)</f>
        <v>0</v>
      </c>
      <c r="M225" s="204" t="s">
        <v>67</v>
      </c>
      <c r="N225" s="383"/>
      <c r="O225" s="383"/>
      <c r="P225" s="383"/>
      <c r="Q225" s="383"/>
      <c r="R225" s="383"/>
      <c r="S225" s="383"/>
      <c r="T225" s="383"/>
      <c r="U225" s="383"/>
      <c r="V225" s="383"/>
      <c r="W225" s="205"/>
    </row>
    <row r="226" spans="1:23" ht="21" customHeight="1" x14ac:dyDescent="0.2">
      <c r="A226" s="459"/>
      <c r="B226" s="543"/>
      <c r="D226" s="544" t="s">
        <v>487</v>
      </c>
      <c r="E226" s="49" t="s">
        <v>114</v>
      </c>
      <c r="F226" s="201"/>
      <c r="G226" s="53" t="s">
        <v>67</v>
      </c>
      <c r="H226" s="270"/>
      <c r="I226" s="388" t="s">
        <v>67</v>
      </c>
      <c r="J226" s="201"/>
      <c r="K226" s="53" t="s">
        <v>67</v>
      </c>
      <c r="L226" s="201"/>
      <c r="M226" s="200" t="s">
        <v>67</v>
      </c>
      <c r="N226" s="455"/>
      <c r="O226" s="455"/>
      <c r="P226" s="455"/>
      <c r="Q226" s="455"/>
      <c r="R226" s="455"/>
      <c r="S226" s="455"/>
      <c r="T226" s="455"/>
      <c r="U226" s="455"/>
      <c r="V226" s="455"/>
      <c r="W226" s="202"/>
    </row>
    <row r="227" spans="1:23" ht="21" customHeight="1" x14ac:dyDescent="0.2">
      <c r="A227" s="459"/>
      <c r="B227" s="543"/>
      <c r="D227" s="538"/>
      <c r="E227" s="62" t="s">
        <v>115</v>
      </c>
      <c r="F227" s="112"/>
      <c r="G227" s="66" t="s">
        <v>67</v>
      </c>
      <c r="H227" s="270"/>
      <c r="I227" s="389" t="s">
        <v>67</v>
      </c>
      <c r="J227" s="112"/>
      <c r="K227" s="66" t="s">
        <v>67</v>
      </c>
      <c r="L227" s="112"/>
      <c r="M227" s="204" t="s">
        <v>67</v>
      </c>
      <c r="N227" s="383"/>
      <c r="O227" s="383"/>
      <c r="P227" s="383"/>
      <c r="Q227" s="383"/>
      <c r="R227" s="383"/>
      <c r="S227" s="383"/>
      <c r="T227" s="383"/>
      <c r="U227" s="383"/>
      <c r="V227" s="383"/>
      <c r="W227" s="205"/>
    </row>
    <row r="228" spans="1:23" ht="21" customHeight="1" x14ac:dyDescent="0.2">
      <c r="A228" s="459"/>
      <c r="B228" s="543"/>
      <c r="D228" s="544" t="s">
        <v>486</v>
      </c>
      <c r="E228" s="49" t="s">
        <v>114</v>
      </c>
      <c r="F228" s="201"/>
      <c r="G228" s="53" t="s">
        <v>67</v>
      </c>
      <c r="H228" s="201"/>
      <c r="I228" s="388" t="s">
        <v>67</v>
      </c>
      <c r="J228" s="201"/>
      <c r="K228" s="53" t="s">
        <v>67</v>
      </c>
      <c r="L228" s="201"/>
      <c r="M228" s="200" t="s">
        <v>67</v>
      </c>
      <c r="N228" s="455"/>
      <c r="O228" s="455"/>
      <c r="P228" s="455"/>
      <c r="Q228" s="455"/>
      <c r="R228" s="455"/>
      <c r="S228" s="455"/>
      <c r="T228" s="455"/>
      <c r="U228" s="455"/>
      <c r="V228" s="455"/>
      <c r="W228" s="202"/>
    </row>
    <row r="229" spans="1:23" ht="21" customHeight="1" x14ac:dyDescent="0.2">
      <c r="A229" s="459"/>
      <c r="B229" s="543"/>
      <c r="D229" s="538"/>
      <c r="E229" s="62" t="s">
        <v>115</v>
      </c>
      <c r="F229" s="112"/>
      <c r="G229" s="66" t="s">
        <v>67</v>
      </c>
      <c r="H229" s="112"/>
      <c r="I229" s="389" t="s">
        <v>67</v>
      </c>
      <c r="J229" s="112"/>
      <c r="K229" s="66" t="s">
        <v>67</v>
      </c>
      <c r="L229" s="112"/>
      <c r="M229" s="204" t="s">
        <v>67</v>
      </c>
      <c r="N229" s="383"/>
      <c r="O229" s="383"/>
      <c r="P229" s="383"/>
      <c r="Q229" s="383"/>
      <c r="R229" s="383"/>
      <c r="S229" s="383"/>
      <c r="T229" s="383"/>
      <c r="U229" s="383"/>
      <c r="V229" s="383"/>
      <c r="W229" s="205"/>
    </row>
    <row r="230" spans="1:23" ht="21" customHeight="1" x14ac:dyDescent="0.2">
      <c r="A230" s="459"/>
      <c r="B230" s="543"/>
      <c r="D230" s="539" t="s">
        <v>357</v>
      </c>
      <c r="E230" s="49" t="s">
        <v>114</v>
      </c>
      <c r="F230" s="201"/>
      <c r="G230" s="53" t="s">
        <v>67</v>
      </c>
      <c r="H230" s="270"/>
      <c r="I230" s="388" t="s">
        <v>67</v>
      </c>
      <c r="J230" s="201"/>
      <c r="K230" s="53" t="s">
        <v>67</v>
      </c>
      <c r="L230" s="201"/>
      <c r="M230" s="200" t="s">
        <v>67</v>
      </c>
      <c r="N230" s="455"/>
      <c r="O230" s="455"/>
      <c r="P230" s="455"/>
      <c r="Q230" s="455"/>
      <c r="R230" s="455"/>
      <c r="S230" s="455"/>
      <c r="T230" s="455"/>
      <c r="U230" s="455"/>
      <c r="V230" s="455"/>
      <c r="W230" s="202"/>
    </row>
    <row r="231" spans="1:23" ht="21" customHeight="1" x14ac:dyDescent="0.2">
      <c r="A231" s="459"/>
      <c r="B231" s="543"/>
      <c r="D231" s="540"/>
      <c r="E231" s="71" t="s">
        <v>115</v>
      </c>
      <c r="F231" s="456"/>
      <c r="G231" s="72" t="s">
        <v>67</v>
      </c>
      <c r="H231" s="270"/>
      <c r="I231" s="391" t="s">
        <v>67</v>
      </c>
      <c r="J231" s="117"/>
      <c r="K231" s="72" t="s">
        <v>67</v>
      </c>
      <c r="L231" s="117"/>
      <c r="M231" s="206" t="s">
        <v>67</v>
      </c>
      <c r="N231" s="456"/>
      <c r="O231" s="456"/>
      <c r="P231" s="456"/>
      <c r="Q231" s="456"/>
      <c r="R231" s="456"/>
      <c r="S231" s="456"/>
      <c r="T231" s="456"/>
      <c r="U231" s="456"/>
      <c r="V231" s="456"/>
      <c r="W231" s="207"/>
    </row>
    <row r="232" spans="1:23" ht="21" customHeight="1" x14ac:dyDescent="0.2">
      <c r="A232" s="459"/>
      <c r="B232" s="506" t="s">
        <v>344</v>
      </c>
      <c r="C232" s="516"/>
      <c r="D232" s="509"/>
      <c r="E232" s="97" t="s">
        <v>114</v>
      </c>
      <c r="F232" s="116"/>
      <c r="G232" s="451" t="s">
        <v>67</v>
      </c>
      <c r="H232" s="270"/>
      <c r="I232" s="390" t="s">
        <v>67</v>
      </c>
      <c r="J232" s="116"/>
      <c r="K232" s="451" t="s">
        <v>67</v>
      </c>
      <c r="L232" s="116"/>
      <c r="M232" s="208" t="s">
        <v>67</v>
      </c>
      <c r="N232" s="453"/>
      <c r="O232" s="453"/>
      <c r="P232" s="453"/>
      <c r="Q232" s="453"/>
      <c r="R232" s="453"/>
      <c r="S232" s="453"/>
      <c r="T232" s="453"/>
      <c r="U232" s="453"/>
      <c r="V232" s="453"/>
      <c r="W232" s="216"/>
    </row>
    <row r="233" spans="1:23" ht="21" customHeight="1" x14ac:dyDescent="0.2">
      <c r="A233" s="38"/>
      <c r="B233" s="508"/>
      <c r="C233" s="517"/>
      <c r="D233" s="509"/>
      <c r="E233" s="71" t="s">
        <v>115</v>
      </c>
      <c r="F233" s="112"/>
      <c r="G233" s="66" t="s">
        <v>67</v>
      </c>
      <c r="H233" s="270"/>
      <c r="I233" s="389" t="s">
        <v>67</v>
      </c>
      <c r="J233" s="112"/>
      <c r="K233" s="66" t="s">
        <v>67</v>
      </c>
      <c r="L233" s="112"/>
      <c r="M233" s="204" t="s">
        <v>67</v>
      </c>
      <c r="N233" s="383"/>
      <c r="O233" s="383"/>
      <c r="P233" s="383"/>
      <c r="Q233" s="383"/>
      <c r="R233" s="383"/>
      <c r="S233" s="383"/>
      <c r="T233" s="383"/>
      <c r="U233" s="383"/>
      <c r="V233" s="383"/>
      <c r="W233" s="205"/>
    </row>
    <row r="234" spans="1:23" ht="21" customHeight="1" x14ac:dyDescent="0.2">
      <c r="A234" s="459"/>
      <c r="B234" s="506" t="s">
        <v>433</v>
      </c>
      <c r="C234" s="516"/>
      <c r="D234" s="507"/>
      <c r="E234" s="97"/>
      <c r="F234" s="455"/>
      <c r="G234" s="53" t="s">
        <v>63</v>
      </c>
      <c r="H234" s="270"/>
      <c r="I234" s="388" t="s">
        <v>63</v>
      </c>
      <c r="J234" s="201"/>
      <c r="K234" s="53" t="s">
        <v>63</v>
      </c>
      <c r="L234" s="201"/>
      <c r="M234" s="200" t="s">
        <v>63</v>
      </c>
      <c r="N234" s="455"/>
      <c r="O234" s="455"/>
      <c r="P234" s="455"/>
      <c r="Q234" s="455"/>
      <c r="R234" s="455"/>
      <c r="S234" s="455"/>
      <c r="T234" s="455"/>
      <c r="U234" s="455"/>
      <c r="V234" s="455"/>
      <c r="W234" s="202"/>
    </row>
    <row r="235" spans="1:23" ht="21" customHeight="1" x14ac:dyDescent="0.2">
      <c r="A235" s="462" t="s">
        <v>400</v>
      </c>
      <c r="B235" s="493" t="s">
        <v>372</v>
      </c>
      <c r="C235" s="506" t="s">
        <v>376</v>
      </c>
      <c r="D235" s="683"/>
      <c r="E235" s="62" t="s">
        <v>114</v>
      </c>
      <c r="F235" s="199">
        <f>SUM(F237,F239,F241,F243,F245)</f>
        <v>0</v>
      </c>
      <c r="G235" s="53" t="s">
        <v>67</v>
      </c>
      <c r="H235" s="199">
        <f>SUM(H237,H239,H241,H243,H245)</f>
        <v>0</v>
      </c>
      <c r="I235" s="388" t="s">
        <v>67</v>
      </c>
      <c r="J235" s="199">
        <f>SUM(J237,J239,J241,J243,J245)</f>
        <v>0</v>
      </c>
      <c r="K235" s="53" t="s">
        <v>67</v>
      </c>
      <c r="L235" s="199">
        <f>SUM(L237,L239,L241,L243,L245)</f>
        <v>0</v>
      </c>
      <c r="M235" s="53" t="s">
        <v>67</v>
      </c>
      <c r="N235" s="455"/>
      <c r="O235" s="455"/>
      <c r="P235" s="455"/>
      <c r="Q235" s="455"/>
      <c r="R235" s="455"/>
      <c r="S235" s="455"/>
      <c r="T235" s="455"/>
      <c r="U235" s="455"/>
      <c r="V235" s="455"/>
      <c r="W235" s="202"/>
    </row>
    <row r="236" spans="1:23" ht="21" customHeight="1" x14ac:dyDescent="0.2">
      <c r="A236" s="38"/>
      <c r="B236" s="691"/>
      <c r="C236" s="684"/>
      <c r="D236" s="685"/>
      <c r="E236" s="62" t="s">
        <v>115</v>
      </c>
      <c r="F236" s="203">
        <f>SUM(F238,F240,F242,F244,F246)</f>
        <v>0</v>
      </c>
      <c r="G236" s="66" t="s">
        <v>67</v>
      </c>
      <c r="H236" s="203">
        <f>SUM(H238,H240,H242,H244,H246)</f>
        <v>0</v>
      </c>
      <c r="I236" s="389" t="s">
        <v>67</v>
      </c>
      <c r="J236" s="203">
        <f>SUM(J238,J240,J242,J244,J246)</f>
        <v>0</v>
      </c>
      <c r="K236" s="66" t="s">
        <v>67</v>
      </c>
      <c r="L236" s="203">
        <f>SUM(L238,L240,L242,L244,L246)</f>
        <v>0</v>
      </c>
      <c r="M236" s="451" t="s">
        <v>67</v>
      </c>
      <c r="N236" s="453"/>
      <c r="O236" s="453"/>
      <c r="P236" s="453"/>
      <c r="Q236" s="453"/>
      <c r="R236" s="453"/>
      <c r="S236" s="453"/>
      <c r="T236" s="453"/>
      <c r="U236" s="453"/>
      <c r="V236" s="453"/>
      <c r="W236" s="209"/>
    </row>
    <row r="237" spans="1:23" ht="21" customHeight="1" x14ac:dyDescent="0.2">
      <c r="A237" s="38"/>
      <c r="B237" s="691"/>
      <c r="C237" s="618" t="s">
        <v>454</v>
      </c>
      <c r="D237" s="495" t="s">
        <v>388</v>
      </c>
      <c r="E237" s="49" t="s">
        <v>114</v>
      </c>
      <c r="F237" s="201"/>
      <c r="G237" s="53" t="s">
        <v>67</v>
      </c>
      <c r="H237" s="201"/>
      <c r="I237" s="388" t="s">
        <v>67</v>
      </c>
      <c r="J237" s="201"/>
      <c r="K237" s="53" t="s">
        <v>67</v>
      </c>
      <c r="L237" s="82"/>
      <c r="M237" s="200"/>
      <c r="N237" s="455"/>
      <c r="O237" s="455"/>
      <c r="P237" s="455"/>
      <c r="Q237" s="455"/>
      <c r="R237" s="455"/>
      <c r="S237" s="455"/>
      <c r="T237" s="455"/>
      <c r="U237" s="455"/>
      <c r="V237" s="455"/>
      <c r="W237" s="202"/>
    </row>
    <row r="238" spans="1:23" ht="21" customHeight="1" x14ac:dyDescent="0.2">
      <c r="A238" s="38"/>
      <c r="B238" s="691"/>
      <c r="C238" s="541"/>
      <c r="D238" s="496"/>
      <c r="E238" s="62" t="s">
        <v>115</v>
      </c>
      <c r="F238" s="113"/>
      <c r="G238" s="473" t="s">
        <v>67</v>
      </c>
      <c r="H238" s="113"/>
      <c r="I238" s="392" t="s">
        <v>67</v>
      </c>
      <c r="J238" s="113"/>
      <c r="K238" s="473" t="s">
        <v>67</v>
      </c>
      <c r="L238" s="98"/>
      <c r="M238" s="208"/>
      <c r="N238" s="453"/>
      <c r="O238" s="453"/>
      <c r="P238" s="453"/>
      <c r="Q238" s="453"/>
      <c r="R238" s="453"/>
      <c r="S238" s="453"/>
      <c r="T238" s="453"/>
      <c r="U238" s="453"/>
      <c r="V238" s="453"/>
      <c r="W238" s="209"/>
    </row>
    <row r="239" spans="1:23" ht="21" customHeight="1" x14ac:dyDescent="0.2">
      <c r="A239" s="38"/>
      <c r="B239" s="691"/>
      <c r="C239" s="541"/>
      <c r="D239" s="495" t="s">
        <v>420</v>
      </c>
      <c r="E239" s="49" t="s">
        <v>114</v>
      </c>
      <c r="F239" s="201"/>
      <c r="G239" s="53" t="s">
        <v>67</v>
      </c>
      <c r="H239" s="201"/>
      <c r="I239" s="388" t="s">
        <v>67</v>
      </c>
      <c r="J239" s="201"/>
      <c r="K239" s="53" t="s">
        <v>67</v>
      </c>
      <c r="L239" s="82"/>
      <c r="M239" s="200"/>
      <c r="N239" s="455"/>
      <c r="O239" s="455"/>
      <c r="P239" s="455"/>
      <c r="Q239" s="455"/>
      <c r="R239" s="455"/>
      <c r="S239" s="455"/>
      <c r="T239" s="455"/>
      <c r="U239" s="455"/>
      <c r="V239" s="455"/>
      <c r="W239" s="202"/>
    </row>
    <row r="240" spans="1:23" ht="21" customHeight="1" x14ac:dyDescent="0.2">
      <c r="A240" s="38"/>
      <c r="B240" s="691"/>
      <c r="C240" s="541"/>
      <c r="D240" s="496"/>
      <c r="E240" s="62" t="s">
        <v>115</v>
      </c>
      <c r="F240" s="113"/>
      <c r="G240" s="473" t="s">
        <v>67</v>
      </c>
      <c r="H240" s="113"/>
      <c r="I240" s="392" t="s">
        <v>67</v>
      </c>
      <c r="J240" s="113"/>
      <c r="K240" s="473" t="s">
        <v>67</v>
      </c>
      <c r="L240" s="98"/>
      <c r="M240" s="208"/>
      <c r="N240" s="453"/>
      <c r="O240" s="453"/>
      <c r="P240" s="453"/>
      <c r="Q240" s="453"/>
      <c r="R240" s="453"/>
      <c r="S240" s="453"/>
      <c r="T240" s="453"/>
      <c r="U240" s="453"/>
      <c r="V240" s="453"/>
      <c r="W240" s="209"/>
    </row>
    <row r="241" spans="1:23" ht="21" customHeight="1" x14ac:dyDescent="0.2">
      <c r="A241" s="38"/>
      <c r="B241" s="691"/>
      <c r="C241" s="541"/>
      <c r="D241" s="495" t="s">
        <v>389</v>
      </c>
      <c r="E241" s="49" t="s">
        <v>114</v>
      </c>
      <c r="F241" s="201"/>
      <c r="G241" s="53" t="s">
        <v>67</v>
      </c>
      <c r="H241" s="201"/>
      <c r="I241" s="388" t="s">
        <v>67</v>
      </c>
      <c r="J241" s="201"/>
      <c r="K241" s="53" t="s">
        <v>67</v>
      </c>
      <c r="L241" s="82"/>
      <c r="M241" s="200"/>
      <c r="N241" s="455"/>
      <c r="O241" s="455"/>
      <c r="P241" s="455"/>
      <c r="Q241" s="455"/>
      <c r="R241" s="455"/>
      <c r="S241" s="455"/>
      <c r="T241" s="455"/>
      <c r="U241" s="455"/>
      <c r="V241" s="455"/>
      <c r="W241" s="202"/>
    </row>
    <row r="242" spans="1:23" ht="21" customHeight="1" x14ac:dyDescent="0.2">
      <c r="A242" s="38"/>
      <c r="B242" s="691"/>
      <c r="C242" s="541"/>
      <c r="D242" s="496"/>
      <c r="E242" s="62" t="s">
        <v>115</v>
      </c>
      <c r="F242" s="113"/>
      <c r="G242" s="66" t="s">
        <v>67</v>
      </c>
      <c r="H242" s="113"/>
      <c r="I242" s="389" t="s">
        <v>67</v>
      </c>
      <c r="J242" s="113"/>
      <c r="K242" s="66" t="s">
        <v>67</v>
      </c>
      <c r="L242" s="98"/>
      <c r="M242" s="208"/>
      <c r="N242" s="453"/>
      <c r="O242" s="453"/>
      <c r="P242" s="453"/>
      <c r="Q242" s="453"/>
      <c r="R242" s="453"/>
      <c r="S242" s="453"/>
      <c r="T242" s="453"/>
      <c r="U242" s="453"/>
      <c r="V242" s="453"/>
      <c r="W242" s="209"/>
    </row>
    <row r="243" spans="1:23" ht="21" customHeight="1" x14ac:dyDescent="0.2">
      <c r="A243" s="38"/>
      <c r="B243" s="691"/>
      <c r="C243" s="541"/>
      <c r="D243" s="495" t="s">
        <v>413</v>
      </c>
      <c r="E243" s="49" t="s">
        <v>114</v>
      </c>
      <c r="F243" s="201"/>
      <c r="G243" s="53" t="s">
        <v>67</v>
      </c>
      <c r="H243" s="201"/>
      <c r="I243" s="388" t="s">
        <v>67</v>
      </c>
      <c r="J243" s="201"/>
      <c r="K243" s="53" t="s">
        <v>67</v>
      </c>
      <c r="L243" s="201"/>
      <c r="M243" s="53" t="s">
        <v>67</v>
      </c>
      <c r="N243" s="455"/>
      <c r="O243" s="455"/>
      <c r="P243" s="455"/>
      <c r="Q243" s="455"/>
      <c r="R243" s="455"/>
      <c r="S243" s="455"/>
      <c r="T243" s="455"/>
      <c r="U243" s="455"/>
      <c r="V243" s="455"/>
      <c r="W243" s="202"/>
    </row>
    <row r="244" spans="1:23" ht="21" customHeight="1" x14ac:dyDescent="0.2">
      <c r="A244" s="38"/>
      <c r="B244" s="691"/>
      <c r="C244" s="541"/>
      <c r="D244" s="496"/>
      <c r="E244" s="62" t="s">
        <v>115</v>
      </c>
      <c r="F244" s="113"/>
      <c r="G244" s="473" t="s">
        <v>67</v>
      </c>
      <c r="H244" s="113"/>
      <c r="I244" s="392" t="s">
        <v>67</v>
      </c>
      <c r="J244" s="113"/>
      <c r="K244" s="473" t="s">
        <v>67</v>
      </c>
      <c r="L244" s="116"/>
      <c r="M244" s="66" t="s">
        <v>67</v>
      </c>
      <c r="N244" s="453"/>
      <c r="O244" s="453"/>
      <c r="P244" s="453"/>
      <c r="Q244" s="453"/>
      <c r="R244" s="453"/>
      <c r="S244" s="453"/>
      <c r="T244" s="453"/>
      <c r="U244" s="453"/>
      <c r="V244" s="453"/>
      <c r="W244" s="209"/>
    </row>
    <row r="245" spans="1:23" ht="21" customHeight="1" x14ac:dyDescent="0.2">
      <c r="A245" s="38"/>
      <c r="B245" s="691"/>
      <c r="C245" s="541"/>
      <c r="D245" s="495" t="s">
        <v>390</v>
      </c>
      <c r="E245" s="49" t="s">
        <v>114</v>
      </c>
      <c r="F245" s="201"/>
      <c r="G245" s="53" t="s">
        <v>67</v>
      </c>
      <c r="H245" s="201"/>
      <c r="I245" s="388" t="s">
        <v>67</v>
      </c>
      <c r="J245" s="201"/>
      <c r="K245" s="53" t="s">
        <v>67</v>
      </c>
      <c r="L245" s="82"/>
      <c r="M245" s="53"/>
      <c r="N245" s="455"/>
      <c r="O245" s="455"/>
      <c r="P245" s="455"/>
      <c r="Q245" s="455"/>
      <c r="R245" s="455"/>
      <c r="S245" s="455"/>
      <c r="T245" s="455"/>
      <c r="U245" s="455"/>
      <c r="V245" s="455"/>
      <c r="W245" s="202"/>
    </row>
    <row r="246" spans="1:23" ht="21" customHeight="1" x14ac:dyDescent="0.2">
      <c r="A246" s="38"/>
      <c r="B246" s="691"/>
      <c r="C246" s="541"/>
      <c r="D246" s="689"/>
      <c r="E246" s="71" t="s">
        <v>115</v>
      </c>
      <c r="F246" s="117"/>
      <c r="G246" s="72" t="s">
        <v>67</v>
      </c>
      <c r="H246" s="117"/>
      <c r="I246" s="391" t="s">
        <v>67</v>
      </c>
      <c r="J246" s="117"/>
      <c r="K246" s="72" t="s">
        <v>67</v>
      </c>
      <c r="L246" s="394"/>
      <c r="M246" s="454"/>
      <c r="N246" s="453"/>
      <c r="O246" s="453"/>
      <c r="P246" s="453"/>
      <c r="Q246" s="453"/>
      <c r="R246" s="453"/>
      <c r="S246" s="453"/>
      <c r="T246" s="453"/>
      <c r="U246" s="453"/>
      <c r="V246" s="453"/>
      <c r="W246" s="209"/>
    </row>
    <row r="247" spans="1:23" ht="21" customHeight="1" x14ac:dyDescent="0.2">
      <c r="A247" s="38"/>
      <c r="B247" s="691"/>
      <c r="C247" s="541"/>
      <c r="D247" s="498" t="s">
        <v>421</v>
      </c>
      <c r="E247" s="97" t="s">
        <v>114</v>
      </c>
      <c r="F247" s="99"/>
      <c r="G247" s="451"/>
      <c r="H247" s="98"/>
      <c r="I247" s="390"/>
      <c r="J247" s="98"/>
      <c r="K247" s="451"/>
      <c r="L247" s="116"/>
      <c r="M247" s="451" t="s">
        <v>67</v>
      </c>
      <c r="N247" s="455"/>
      <c r="O247" s="455"/>
      <c r="P247" s="455"/>
      <c r="Q247" s="455"/>
      <c r="R247" s="455"/>
      <c r="S247" s="455"/>
      <c r="T247" s="455"/>
      <c r="U247" s="455"/>
      <c r="V247" s="455"/>
      <c r="W247" s="202"/>
    </row>
    <row r="248" spans="1:23" ht="21" customHeight="1" x14ac:dyDescent="0.2">
      <c r="A248" s="38"/>
      <c r="B248" s="691"/>
      <c r="C248" s="522"/>
      <c r="D248" s="498"/>
      <c r="E248" s="62" t="s">
        <v>115</v>
      </c>
      <c r="F248" s="91"/>
      <c r="G248" s="66"/>
      <c r="H248" s="90"/>
      <c r="I248" s="389"/>
      <c r="J248" s="90"/>
      <c r="K248" s="66"/>
      <c r="L248" s="116"/>
      <c r="M248" s="451" t="s">
        <v>67</v>
      </c>
      <c r="N248" s="453"/>
      <c r="O248" s="453"/>
      <c r="P248" s="453"/>
      <c r="Q248" s="453"/>
      <c r="R248" s="453"/>
      <c r="S248" s="453"/>
      <c r="T248" s="453"/>
      <c r="U248" s="453"/>
      <c r="V248" s="453"/>
      <c r="W248" s="209"/>
    </row>
    <row r="249" spans="1:23" ht="21" customHeight="1" x14ac:dyDescent="0.2">
      <c r="A249" s="38"/>
      <c r="B249" s="691"/>
      <c r="C249" s="522"/>
      <c r="D249" s="687" t="s">
        <v>411</v>
      </c>
      <c r="E249" s="49" t="s">
        <v>114</v>
      </c>
      <c r="F249" s="91"/>
      <c r="G249" s="53"/>
      <c r="H249" s="90"/>
      <c r="I249" s="388"/>
      <c r="J249" s="90"/>
      <c r="K249" s="53"/>
      <c r="L249" s="201"/>
      <c r="M249" s="53" t="s">
        <v>67</v>
      </c>
      <c r="N249" s="455"/>
      <c r="O249" s="455"/>
      <c r="P249" s="455"/>
      <c r="Q249" s="455"/>
      <c r="R249" s="455"/>
      <c r="S249" s="455"/>
      <c r="T249" s="455"/>
      <c r="U249" s="455"/>
      <c r="V249" s="455"/>
      <c r="W249" s="202"/>
    </row>
    <row r="250" spans="1:23" ht="21" customHeight="1" x14ac:dyDescent="0.2">
      <c r="A250" s="38"/>
      <c r="B250" s="691"/>
      <c r="C250" s="522"/>
      <c r="D250" s="688"/>
      <c r="E250" s="62" t="s">
        <v>115</v>
      </c>
      <c r="F250" s="91"/>
      <c r="G250" s="66"/>
      <c r="H250" s="90"/>
      <c r="I250" s="389"/>
      <c r="J250" s="90"/>
      <c r="K250" s="66"/>
      <c r="L250" s="116"/>
      <c r="M250" s="451" t="s">
        <v>67</v>
      </c>
      <c r="N250" s="453"/>
      <c r="O250" s="453"/>
      <c r="P250" s="453"/>
      <c r="Q250" s="453"/>
      <c r="R250" s="453"/>
      <c r="S250" s="453"/>
      <c r="T250" s="453"/>
      <c r="U250" s="453"/>
      <c r="V250" s="453"/>
      <c r="W250" s="209"/>
    </row>
    <row r="251" spans="1:23" ht="21" customHeight="1" x14ac:dyDescent="0.2">
      <c r="A251" s="38"/>
      <c r="B251" s="691"/>
      <c r="C251" s="522"/>
      <c r="D251" s="497" t="s">
        <v>391</v>
      </c>
      <c r="E251" s="49" t="s">
        <v>114</v>
      </c>
      <c r="F251" s="91"/>
      <c r="G251" s="53"/>
      <c r="H251" s="90"/>
      <c r="I251" s="388"/>
      <c r="J251" s="90"/>
      <c r="K251" s="53"/>
      <c r="L251" s="201"/>
      <c r="M251" s="53" t="s">
        <v>67</v>
      </c>
      <c r="N251" s="455"/>
      <c r="O251" s="455"/>
      <c r="P251" s="455"/>
      <c r="Q251" s="455"/>
      <c r="R251" s="455"/>
      <c r="S251" s="455"/>
      <c r="T251" s="455"/>
      <c r="U251" s="455"/>
      <c r="V251" s="455"/>
      <c r="W251" s="202"/>
    </row>
    <row r="252" spans="1:23" ht="21" customHeight="1" x14ac:dyDescent="0.2">
      <c r="A252" s="38"/>
      <c r="B252" s="691"/>
      <c r="C252" s="522"/>
      <c r="D252" s="498"/>
      <c r="E252" s="62" t="s">
        <v>115</v>
      </c>
      <c r="F252" s="91"/>
      <c r="G252" s="66"/>
      <c r="H252" s="90"/>
      <c r="I252" s="389"/>
      <c r="J252" s="90"/>
      <c r="K252" s="66"/>
      <c r="L252" s="116"/>
      <c r="M252" s="451" t="s">
        <v>67</v>
      </c>
      <c r="N252" s="453"/>
      <c r="O252" s="453"/>
      <c r="P252" s="453"/>
      <c r="Q252" s="453"/>
      <c r="R252" s="453"/>
      <c r="S252" s="453"/>
      <c r="T252" s="453"/>
      <c r="U252" s="453"/>
      <c r="V252" s="453"/>
      <c r="W252" s="209"/>
    </row>
    <row r="253" spans="1:23" ht="21" customHeight="1" x14ac:dyDescent="0.2">
      <c r="A253" s="38"/>
      <c r="B253" s="493" t="s">
        <v>377</v>
      </c>
      <c r="C253" s="530" t="s">
        <v>384</v>
      </c>
      <c r="D253" s="531"/>
      <c r="E253" s="97" t="s">
        <v>114</v>
      </c>
      <c r="F253" s="199">
        <f>SUM(F255,F257,F259,F261,F263,F265)</f>
        <v>0</v>
      </c>
      <c r="G253" s="53" t="s">
        <v>67</v>
      </c>
      <c r="H253" s="199">
        <f>SUM(H255,H257,H259,H261,H263,H265)</f>
        <v>0</v>
      </c>
      <c r="I253" s="388" t="s">
        <v>67</v>
      </c>
      <c r="J253" s="199">
        <f>SUM(J255,J257,J259,J261,J263,J265)</f>
        <v>0</v>
      </c>
      <c r="K253" s="53" t="s">
        <v>67</v>
      </c>
      <c r="L253" s="199">
        <f>SUM(L255,L257,L259,L261,L263,L265)</f>
        <v>0</v>
      </c>
      <c r="M253" s="53" t="s">
        <v>67</v>
      </c>
      <c r="N253" s="455"/>
      <c r="O253" s="455"/>
      <c r="P253" s="455"/>
      <c r="Q253" s="455"/>
      <c r="R253" s="455"/>
      <c r="S253" s="455"/>
      <c r="T253" s="455"/>
      <c r="U253" s="455"/>
      <c r="V253" s="455"/>
      <c r="W253" s="202"/>
    </row>
    <row r="254" spans="1:23" ht="21" customHeight="1" x14ac:dyDescent="0.2">
      <c r="A254" s="38"/>
      <c r="B254" s="494"/>
      <c r="C254" s="532"/>
      <c r="D254" s="533"/>
      <c r="E254" s="62" t="s">
        <v>115</v>
      </c>
      <c r="F254" s="203">
        <f>SUM(F256,F258,F260,F262,F264,F266)</f>
        <v>0</v>
      </c>
      <c r="G254" s="66" t="s">
        <v>67</v>
      </c>
      <c r="H254" s="203">
        <f>SUM(H256,H258,H260,H262,H264,H266)</f>
        <v>0</v>
      </c>
      <c r="I254" s="389" t="s">
        <v>67</v>
      </c>
      <c r="J254" s="203">
        <f>SUM(J256,J258,J260,J262,J264,J266)</f>
        <v>0</v>
      </c>
      <c r="K254" s="66" t="s">
        <v>67</v>
      </c>
      <c r="L254" s="203">
        <f>SUM(L256,L258,L260,L262,L264,L266)</f>
        <v>0</v>
      </c>
      <c r="M254" s="451" t="s">
        <v>67</v>
      </c>
      <c r="N254" s="453"/>
      <c r="O254" s="453"/>
      <c r="P254" s="453"/>
      <c r="Q254" s="453"/>
      <c r="R254" s="453"/>
      <c r="S254" s="453"/>
      <c r="T254" s="453"/>
      <c r="U254" s="453"/>
      <c r="V254" s="453"/>
      <c r="W254" s="209"/>
    </row>
    <row r="255" spans="1:23" ht="21" customHeight="1" x14ac:dyDescent="0.2">
      <c r="A255" s="38"/>
      <c r="B255" s="494"/>
      <c r="C255" s="466" t="s">
        <v>454</v>
      </c>
      <c r="D255" s="495" t="s">
        <v>388</v>
      </c>
      <c r="E255" s="49" t="s">
        <v>114</v>
      </c>
      <c r="F255" s="201"/>
      <c r="G255" s="53" t="s">
        <v>67</v>
      </c>
      <c r="H255" s="201"/>
      <c r="I255" s="388" t="s">
        <v>67</v>
      </c>
      <c r="J255" s="201"/>
      <c r="K255" s="53" t="s">
        <v>67</v>
      </c>
      <c r="L255" s="82"/>
      <c r="M255" s="200"/>
      <c r="N255" s="455"/>
      <c r="O255" s="455"/>
      <c r="P255" s="455"/>
      <c r="Q255" s="455"/>
      <c r="R255" s="455"/>
      <c r="S255" s="455"/>
      <c r="T255" s="455"/>
      <c r="U255" s="455"/>
      <c r="V255" s="455"/>
      <c r="W255" s="202"/>
    </row>
    <row r="256" spans="1:23" ht="21" customHeight="1" x14ac:dyDescent="0.2">
      <c r="A256" s="38"/>
      <c r="B256" s="494"/>
      <c r="C256" s="467"/>
      <c r="D256" s="496"/>
      <c r="E256" s="62" t="s">
        <v>115</v>
      </c>
      <c r="F256" s="113"/>
      <c r="G256" s="473" t="s">
        <v>67</v>
      </c>
      <c r="H256" s="113"/>
      <c r="I256" s="392" t="s">
        <v>67</v>
      </c>
      <c r="J256" s="113"/>
      <c r="K256" s="473" t="s">
        <v>67</v>
      </c>
      <c r="L256" s="98"/>
      <c r="M256" s="208"/>
      <c r="N256" s="453"/>
      <c r="O256" s="453"/>
      <c r="P256" s="453"/>
      <c r="Q256" s="453"/>
      <c r="R256" s="453"/>
      <c r="S256" s="453"/>
      <c r="T256" s="453"/>
      <c r="U256" s="453"/>
      <c r="V256" s="453"/>
      <c r="W256" s="209"/>
    </row>
    <row r="257" spans="1:23" ht="21" customHeight="1" x14ac:dyDescent="0.2">
      <c r="A257" s="38"/>
      <c r="B257" s="494"/>
      <c r="C257" s="467"/>
      <c r="D257" s="495" t="s">
        <v>412</v>
      </c>
      <c r="E257" s="49" t="s">
        <v>114</v>
      </c>
      <c r="F257" s="201"/>
      <c r="G257" s="53" t="s">
        <v>67</v>
      </c>
      <c r="H257" s="201"/>
      <c r="I257" s="388" t="s">
        <v>67</v>
      </c>
      <c r="J257" s="201"/>
      <c r="K257" s="53" t="s">
        <v>67</v>
      </c>
      <c r="L257" s="82"/>
      <c r="M257" s="200"/>
      <c r="N257" s="455"/>
      <c r="O257" s="455"/>
      <c r="P257" s="455"/>
      <c r="Q257" s="455"/>
      <c r="R257" s="455"/>
      <c r="S257" s="455"/>
      <c r="T257" s="455"/>
      <c r="U257" s="455"/>
      <c r="V257" s="455"/>
      <c r="W257" s="202"/>
    </row>
    <row r="258" spans="1:23" ht="21" customHeight="1" x14ac:dyDescent="0.2">
      <c r="A258" s="38"/>
      <c r="B258" s="494"/>
      <c r="C258" s="467"/>
      <c r="D258" s="496"/>
      <c r="E258" s="62" t="s">
        <v>115</v>
      </c>
      <c r="F258" s="113"/>
      <c r="G258" s="473" t="s">
        <v>67</v>
      </c>
      <c r="H258" s="113"/>
      <c r="I258" s="392" t="s">
        <v>67</v>
      </c>
      <c r="J258" s="113"/>
      <c r="K258" s="473" t="s">
        <v>67</v>
      </c>
      <c r="L258" s="98"/>
      <c r="M258" s="208"/>
      <c r="N258" s="453"/>
      <c r="O258" s="453"/>
      <c r="P258" s="453"/>
      <c r="Q258" s="453"/>
      <c r="R258" s="453"/>
      <c r="S258" s="453"/>
      <c r="T258" s="453"/>
      <c r="U258" s="453"/>
      <c r="V258" s="453"/>
      <c r="W258" s="209"/>
    </row>
    <row r="259" spans="1:23" ht="21" customHeight="1" x14ac:dyDescent="0.2">
      <c r="A259" s="38"/>
      <c r="B259" s="494"/>
      <c r="C259" s="467"/>
      <c r="D259" s="495" t="s">
        <v>389</v>
      </c>
      <c r="E259" s="49" t="s">
        <v>114</v>
      </c>
      <c r="F259" s="201"/>
      <c r="G259" s="53" t="s">
        <v>67</v>
      </c>
      <c r="H259" s="201"/>
      <c r="I259" s="388" t="s">
        <v>67</v>
      </c>
      <c r="J259" s="201"/>
      <c r="K259" s="53" t="s">
        <v>67</v>
      </c>
      <c r="L259" s="82"/>
      <c r="M259" s="200"/>
      <c r="N259" s="455"/>
      <c r="O259" s="455"/>
      <c r="P259" s="455"/>
      <c r="Q259" s="455"/>
      <c r="R259" s="455"/>
      <c r="S259" s="455"/>
      <c r="T259" s="455"/>
      <c r="U259" s="455"/>
      <c r="V259" s="455"/>
      <c r="W259" s="202"/>
    </row>
    <row r="260" spans="1:23" ht="21" customHeight="1" x14ac:dyDescent="0.2">
      <c r="A260" s="38"/>
      <c r="B260" s="494"/>
      <c r="C260" s="467"/>
      <c r="D260" s="496"/>
      <c r="E260" s="62" t="s">
        <v>115</v>
      </c>
      <c r="F260" s="113"/>
      <c r="G260" s="473" t="s">
        <v>67</v>
      </c>
      <c r="H260" s="113"/>
      <c r="I260" s="392" t="s">
        <v>67</v>
      </c>
      <c r="J260" s="113"/>
      <c r="K260" s="473" t="s">
        <v>67</v>
      </c>
      <c r="L260" s="98"/>
      <c r="M260" s="208"/>
      <c r="N260" s="453"/>
      <c r="O260" s="453"/>
      <c r="P260" s="453"/>
      <c r="Q260" s="453"/>
      <c r="R260" s="453"/>
      <c r="S260" s="453"/>
      <c r="T260" s="453"/>
      <c r="U260" s="453"/>
      <c r="V260" s="453"/>
      <c r="W260" s="209"/>
    </row>
    <row r="261" spans="1:23" ht="21" customHeight="1" x14ac:dyDescent="0.2">
      <c r="A261" s="38"/>
      <c r="B261" s="494"/>
      <c r="C261" s="467"/>
      <c r="D261" s="495" t="s">
        <v>422</v>
      </c>
      <c r="E261" s="49" t="s">
        <v>114</v>
      </c>
      <c r="F261" s="201"/>
      <c r="G261" s="53" t="s">
        <v>67</v>
      </c>
      <c r="H261" s="201"/>
      <c r="I261" s="388" t="s">
        <v>67</v>
      </c>
      <c r="J261" s="201"/>
      <c r="K261" s="53" t="s">
        <v>67</v>
      </c>
      <c r="L261" s="201"/>
      <c r="M261" s="53" t="s">
        <v>67</v>
      </c>
      <c r="N261" s="455"/>
      <c r="O261" s="455"/>
      <c r="P261" s="455"/>
      <c r="Q261" s="455"/>
      <c r="R261" s="455"/>
      <c r="S261" s="455"/>
      <c r="T261" s="455"/>
      <c r="U261" s="455"/>
      <c r="V261" s="455"/>
      <c r="W261" s="202"/>
    </row>
    <row r="262" spans="1:23" ht="21" customHeight="1" x14ac:dyDescent="0.2">
      <c r="A262" s="38"/>
      <c r="B262" s="494"/>
      <c r="C262" s="467"/>
      <c r="D262" s="496"/>
      <c r="E262" s="62" t="s">
        <v>115</v>
      </c>
      <c r="F262" s="113"/>
      <c r="G262" s="473" t="s">
        <v>67</v>
      </c>
      <c r="H262" s="113"/>
      <c r="I262" s="392" t="s">
        <v>67</v>
      </c>
      <c r="J262" s="113"/>
      <c r="K262" s="473" t="s">
        <v>67</v>
      </c>
      <c r="L262" s="116"/>
      <c r="M262" s="66" t="s">
        <v>67</v>
      </c>
      <c r="N262" s="453"/>
      <c r="O262" s="453"/>
      <c r="P262" s="453"/>
      <c r="Q262" s="453"/>
      <c r="R262" s="453"/>
      <c r="S262" s="453"/>
      <c r="T262" s="453"/>
      <c r="U262" s="453"/>
      <c r="V262" s="453"/>
      <c r="W262" s="209"/>
    </row>
    <row r="263" spans="1:23" ht="21" customHeight="1" x14ac:dyDescent="0.2">
      <c r="A263" s="38"/>
      <c r="B263" s="494"/>
      <c r="C263" s="467"/>
      <c r="D263" s="686" t="s">
        <v>414</v>
      </c>
      <c r="E263" s="49" t="s">
        <v>114</v>
      </c>
      <c r="F263" s="201"/>
      <c r="G263" s="53" t="s">
        <v>67</v>
      </c>
      <c r="H263" s="201"/>
      <c r="I263" s="388" t="s">
        <v>67</v>
      </c>
      <c r="J263" s="201"/>
      <c r="K263" s="53" t="s">
        <v>67</v>
      </c>
      <c r="L263" s="201"/>
      <c r="M263" s="53" t="s">
        <v>67</v>
      </c>
      <c r="N263" s="455"/>
      <c r="O263" s="455"/>
      <c r="P263" s="455"/>
      <c r="Q263" s="455"/>
      <c r="R263" s="455"/>
      <c r="S263" s="455"/>
      <c r="T263" s="455"/>
      <c r="U263" s="455"/>
      <c r="V263" s="455"/>
      <c r="W263" s="202"/>
    </row>
    <row r="264" spans="1:23" ht="21" customHeight="1" x14ac:dyDescent="0.2">
      <c r="A264" s="38"/>
      <c r="B264" s="494"/>
      <c r="C264" s="467"/>
      <c r="D264" s="686"/>
      <c r="E264" s="62" t="s">
        <v>115</v>
      </c>
      <c r="F264" s="113"/>
      <c r="G264" s="66" t="s">
        <v>67</v>
      </c>
      <c r="H264" s="113"/>
      <c r="I264" s="389" t="s">
        <v>67</v>
      </c>
      <c r="J264" s="113"/>
      <c r="K264" s="66" t="s">
        <v>67</v>
      </c>
      <c r="L264" s="116"/>
      <c r="M264" s="66" t="s">
        <v>67</v>
      </c>
      <c r="N264" s="453"/>
      <c r="O264" s="453"/>
      <c r="P264" s="453"/>
      <c r="Q264" s="453"/>
      <c r="R264" s="453"/>
      <c r="S264" s="453"/>
      <c r="T264" s="453"/>
      <c r="U264" s="453"/>
      <c r="V264" s="453"/>
      <c r="W264" s="209"/>
    </row>
    <row r="265" spans="1:23" ht="21" customHeight="1" x14ac:dyDescent="0.2">
      <c r="A265" s="38"/>
      <c r="B265" s="494"/>
      <c r="C265" s="477"/>
      <c r="D265" s="534" t="s">
        <v>415</v>
      </c>
      <c r="E265" s="49" t="s">
        <v>114</v>
      </c>
      <c r="F265" s="201"/>
      <c r="G265" s="53" t="s">
        <v>67</v>
      </c>
      <c r="H265" s="201"/>
      <c r="I265" s="388" t="s">
        <v>67</v>
      </c>
      <c r="J265" s="201"/>
      <c r="K265" s="53" t="s">
        <v>67</v>
      </c>
      <c r="L265" s="201"/>
      <c r="M265" s="53" t="s">
        <v>67</v>
      </c>
      <c r="N265" s="455"/>
      <c r="O265" s="455"/>
      <c r="P265" s="455"/>
      <c r="Q265" s="455"/>
      <c r="R265" s="455"/>
      <c r="S265" s="455"/>
      <c r="T265" s="455"/>
      <c r="U265" s="455"/>
      <c r="V265" s="455"/>
      <c r="W265" s="202"/>
    </row>
    <row r="266" spans="1:23" ht="21" customHeight="1" x14ac:dyDescent="0.2">
      <c r="A266" s="38"/>
      <c r="B266" s="494"/>
      <c r="C266" s="477"/>
      <c r="D266" s="535"/>
      <c r="E266" s="62" t="s">
        <v>115</v>
      </c>
      <c r="F266" s="456"/>
      <c r="G266" s="72" t="s">
        <v>67</v>
      </c>
      <c r="H266" s="117"/>
      <c r="I266" s="391" t="s">
        <v>67</v>
      </c>
      <c r="J266" s="117"/>
      <c r="K266" s="72" t="s">
        <v>67</v>
      </c>
      <c r="L266" s="117"/>
      <c r="M266" s="72" t="s">
        <v>67</v>
      </c>
      <c r="N266" s="453"/>
      <c r="O266" s="453"/>
      <c r="P266" s="453"/>
      <c r="Q266" s="453"/>
      <c r="R266" s="453"/>
      <c r="S266" s="453"/>
      <c r="T266" s="453"/>
      <c r="U266" s="453"/>
      <c r="V266" s="453"/>
      <c r="W266" s="209"/>
    </row>
    <row r="267" spans="1:23" ht="21" customHeight="1" x14ac:dyDescent="0.2">
      <c r="A267" s="38"/>
      <c r="B267" s="493" t="s">
        <v>378</v>
      </c>
      <c r="C267" s="530" t="s">
        <v>385</v>
      </c>
      <c r="D267" s="531"/>
      <c r="E267" s="97" t="s">
        <v>114</v>
      </c>
      <c r="F267" s="199">
        <f>SUM(F269,F271,F273,F275,F277,F279)</f>
        <v>0</v>
      </c>
      <c r="G267" s="53" t="s">
        <v>67</v>
      </c>
      <c r="H267" s="199">
        <f>SUM(H269,H271,H273,H275,H277,H279)</f>
        <v>0</v>
      </c>
      <c r="I267" s="388" t="s">
        <v>67</v>
      </c>
      <c r="J267" s="199">
        <f>SUM(J269,J271,J273,J275,J277,J279)</f>
        <v>0</v>
      </c>
      <c r="K267" s="53" t="s">
        <v>67</v>
      </c>
      <c r="L267" s="199">
        <f>SUM(L269,L271,L273,L275,L277,L279)</f>
        <v>0</v>
      </c>
      <c r="M267" s="53" t="s">
        <v>67</v>
      </c>
      <c r="N267" s="455"/>
      <c r="O267" s="455"/>
      <c r="P267" s="455"/>
      <c r="Q267" s="455"/>
      <c r="R267" s="455"/>
      <c r="S267" s="455"/>
      <c r="T267" s="455"/>
      <c r="U267" s="455"/>
      <c r="V267" s="455"/>
      <c r="W267" s="202"/>
    </row>
    <row r="268" spans="1:23" ht="21" customHeight="1" x14ac:dyDescent="0.2">
      <c r="A268" s="38"/>
      <c r="B268" s="494"/>
      <c r="C268" s="532"/>
      <c r="D268" s="533"/>
      <c r="E268" s="62" t="s">
        <v>115</v>
      </c>
      <c r="F268" s="203">
        <f>SUM(F270,F272,F274,F276,F278,F280)</f>
        <v>0</v>
      </c>
      <c r="G268" s="66" t="s">
        <v>67</v>
      </c>
      <c r="H268" s="203">
        <f>SUM(H270,H272,H274,H276,H278,H280)</f>
        <v>0</v>
      </c>
      <c r="I268" s="389" t="s">
        <v>67</v>
      </c>
      <c r="J268" s="203">
        <f>SUM(J270,J272,J274,J276,J278,J280)</f>
        <v>0</v>
      </c>
      <c r="K268" s="66" t="s">
        <v>67</v>
      </c>
      <c r="L268" s="203">
        <f>SUM(L270,L272,L274,L276,L278,L280)</f>
        <v>0</v>
      </c>
      <c r="M268" s="451" t="s">
        <v>67</v>
      </c>
      <c r="N268" s="453"/>
      <c r="O268" s="453"/>
      <c r="P268" s="453"/>
      <c r="Q268" s="453"/>
      <c r="R268" s="453"/>
      <c r="S268" s="453"/>
      <c r="T268" s="453"/>
      <c r="U268" s="453"/>
      <c r="V268" s="453"/>
      <c r="W268" s="209"/>
    </row>
    <row r="269" spans="1:23" ht="21" customHeight="1" x14ac:dyDescent="0.2">
      <c r="A269" s="38"/>
      <c r="B269" s="494"/>
      <c r="C269" s="466" t="s">
        <v>454</v>
      </c>
      <c r="D269" s="495" t="s">
        <v>388</v>
      </c>
      <c r="E269" s="49" t="s">
        <v>114</v>
      </c>
      <c r="F269" s="201"/>
      <c r="G269" s="53" t="s">
        <v>67</v>
      </c>
      <c r="H269" s="201"/>
      <c r="I269" s="388" t="s">
        <v>67</v>
      </c>
      <c r="J269" s="201"/>
      <c r="K269" s="53" t="s">
        <v>67</v>
      </c>
      <c r="L269" s="82"/>
      <c r="M269" s="200"/>
      <c r="N269" s="455"/>
      <c r="O269" s="455"/>
      <c r="P269" s="455"/>
      <c r="Q269" s="455"/>
      <c r="R269" s="455"/>
      <c r="S269" s="455"/>
      <c r="T269" s="455"/>
      <c r="U269" s="455"/>
      <c r="V269" s="455"/>
      <c r="W269" s="202"/>
    </row>
    <row r="270" spans="1:23" ht="21" customHeight="1" x14ac:dyDescent="0.2">
      <c r="A270" s="38"/>
      <c r="B270" s="494"/>
      <c r="C270" s="467"/>
      <c r="D270" s="496"/>
      <c r="E270" s="62" t="s">
        <v>115</v>
      </c>
      <c r="F270" s="113"/>
      <c r="G270" s="473" t="s">
        <v>67</v>
      </c>
      <c r="H270" s="113"/>
      <c r="I270" s="392" t="s">
        <v>67</v>
      </c>
      <c r="J270" s="113"/>
      <c r="K270" s="473" t="s">
        <v>67</v>
      </c>
      <c r="L270" s="98"/>
      <c r="M270" s="208"/>
      <c r="N270" s="453"/>
      <c r="O270" s="453"/>
      <c r="P270" s="453"/>
      <c r="Q270" s="453"/>
      <c r="R270" s="453"/>
      <c r="S270" s="453"/>
      <c r="T270" s="453"/>
      <c r="U270" s="453"/>
      <c r="V270" s="453"/>
      <c r="W270" s="209"/>
    </row>
    <row r="271" spans="1:23" ht="21" customHeight="1" x14ac:dyDescent="0.2">
      <c r="A271" s="38"/>
      <c r="B271" s="494"/>
      <c r="C271" s="467"/>
      <c r="D271" s="495" t="s">
        <v>412</v>
      </c>
      <c r="E271" s="49" t="s">
        <v>114</v>
      </c>
      <c r="F271" s="201"/>
      <c r="G271" s="53" t="s">
        <v>67</v>
      </c>
      <c r="H271" s="201"/>
      <c r="I271" s="388" t="s">
        <v>67</v>
      </c>
      <c r="J271" s="201"/>
      <c r="K271" s="53" t="s">
        <v>67</v>
      </c>
      <c r="L271" s="82"/>
      <c r="M271" s="200"/>
      <c r="N271" s="455"/>
      <c r="O271" s="455"/>
      <c r="P271" s="455"/>
      <c r="Q271" s="455"/>
      <c r="R271" s="455"/>
      <c r="S271" s="455"/>
      <c r="T271" s="455"/>
      <c r="U271" s="455"/>
      <c r="V271" s="455"/>
      <c r="W271" s="202"/>
    </row>
    <row r="272" spans="1:23" ht="21" customHeight="1" x14ac:dyDescent="0.2">
      <c r="A272" s="38"/>
      <c r="B272" s="494"/>
      <c r="C272" s="467"/>
      <c r="D272" s="496"/>
      <c r="E272" s="62" t="s">
        <v>115</v>
      </c>
      <c r="F272" s="113"/>
      <c r="G272" s="473" t="s">
        <v>67</v>
      </c>
      <c r="H272" s="113"/>
      <c r="I272" s="392" t="s">
        <v>67</v>
      </c>
      <c r="J272" s="113"/>
      <c r="K272" s="473" t="s">
        <v>67</v>
      </c>
      <c r="L272" s="98"/>
      <c r="M272" s="208"/>
      <c r="N272" s="453"/>
      <c r="O272" s="453"/>
      <c r="P272" s="453"/>
      <c r="Q272" s="453"/>
      <c r="R272" s="453"/>
      <c r="S272" s="453"/>
      <c r="T272" s="453"/>
      <c r="U272" s="453"/>
      <c r="V272" s="453"/>
      <c r="W272" s="209"/>
    </row>
    <row r="273" spans="1:23" ht="21" customHeight="1" x14ac:dyDescent="0.2">
      <c r="A273" s="38"/>
      <c r="B273" s="494"/>
      <c r="C273" s="467"/>
      <c r="D273" s="495" t="s">
        <v>389</v>
      </c>
      <c r="E273" s="49" t="s">
        <v>114</v>
      </c>
      <c r="F273" s="201"/>
      <c r="G273" s="53" t="s">
        <v>67</v>
      </c>
      <c r="H273" s="201"/>
      <c r="I273" s="388" t="s">
        <v>67</v>
      </c>
      <c r="J273" s="201"/>
      <c r="K273" s="53" t="s">
        <v>67</v>
      </c>
      <c r="L273" s="82"/>
      <c r="M273" s="200"/>
      <c r="N273" s="455"/>
      <c r="O273" s="455"/>
      <c r="P273" s="455"/>
      <c r="Q273" s="455"/>
      <c r="R273" s="455"/>
      <c r="S273" s="455"/>
      <c r="T273" s="455"/>
      <c r="U273" s="455"/>
      <c r="V273" s="455"/>
      <c r="W273" s="202"/>
    </row>
    <row r="274" spans="1:23" ht="21" customHeight="1" x14ac:dyDescent="0.2">
      <c r="A274" s="38"/>
      <c r="B274" s="494"/>
      <c r="C274" s="467"/>
      <c r="D274" s="496"/>
      <c r="E274" s="62" t="s">
        <v>115</v>
      </c>
      <c r="F274" s="113"/>
      <c r="G274" s="473" t="s">
        <v>67</v>
      </c>
      <c r="H274" s="113"/>
      <c r="I274" s="392" t="s">
        <v>67</v>
      </c>
      <c r="J274" s="113"/>
      <c r="K274" s="473" t="s">
        <v>67</v>
      </c>
      <c r="L274" s="98"/>
      <c r="M274" s="208"/>
      <c r="N274" s="453"/>
      <c r="O274" s="453"/>
      <c r="P274" s="453"/>
      <c r="Q274" s="453"/>
      <c r="R274" s="453"/>
      <c r="S274" s="453"/>
      <c r="T274" s="453"/>
      <c r="U274" s="453"/>
      <c r="V274" s="453"/>
      <c r="W274" s="209"/>
    </row>
    <row r="275" spans="1:23" ht="21" customHeight="1" x14ac:dyDescent="0.2">
      <c r="A275" s="38"/>
      <c r="B275" s="494"/>
      <c r="C275" s="467"/>
      <c r="D275" s="495" t="s">
        <v>422</v>
      </c>
      <c r="E275" s="49" t="s">
        <v>114</v>
      </c>
      <c r="F275" s="201"/>
      <c r="G275" s="53" t="s">
        <v>67</v>
      </c>
      <c r="H275" s="201"/>
      <c r="I275" s="388" t="s">
        <v>67</v>
      </c>
      <c r="J275" s="201"/>
      <c r="K275" s="53" t="s">
        <v>67</v>
      </c>
      <c r="L275" s="201"/>
      <c r="M275" s="53" t="s">
        <v>67</v>
      </c>
      <c r="N275" s="455"/>
      <c r="O275" s="455"/>
      <c r="P275" s="455"/>
      <c r="Q275" s="455"/>
      <c r="R275" s="455"/>
      <c r="S275" s="455"/>
      <c r="T275" s="455"/>
      <c r="U275" s="455"/>
      <c r="V275" s="455"/>
      <c r="W275" s="202"/>
    </row>
    <row r="276" spans="1:23" ht="21" customHeight="1" x14ac:dyDescent="0.2">
      <c r="A276" s="38"/>
      <c r="B276" s="494"/>
      <c r="C276" s="467"/>
      <c r="D276" s="496"/>
      <c r="E276" s="62" t="s">
        <v>115</v>
      </c>
      <c r="F276" s="113"/>
      <c r="G276" s="473" t="s">
        <v>67</v>
      </c>
      <c r="H276" s="113"/>
      <c r="I276" s="392" t="s">
        <v>67</v>
      </c>
      <c r="J276" s="113"/>
      <c r="K276" s="473" t="s">
        <v>67</v>
      </c>
      <c r="L276" s="116"/>
      <c r="M276" s="66" t="s">
        <v>67</v>
      </c>
      <c r="N276" s="453"/>
      <c r="O276" s="453"/>
      <c r="P276" s="453"/>
      <c r="Q276" s="453"/>
      <c r="R276" s="453"/>
      <c r="S276" s="453"/>
      <c r="T276" s="453"/>
      <c r="U276" s="453"/>
      <c r="V276" s="453"/>
      <c r="W276" s="209"/>
    </row>
    <row r="277" spans="1:23" ht="21" customHeight="1" x14ac:dyDescent="0.2">
      <c r="A277" s="38"/>
      <c r="B277" s="494"/>
      <c r="C277" s="467"/>
      <c r="D277" s="497" t="s">
        <v>414</v>
      </c>
      <c r="E277" s="49" t="s">
        <v>114</v>
      </c>
      <c r="F277" s="201"/>
      <c r="G277" s="53" t="s">
        <v>67</v>
      </c>
      <c r="H277" s="201"/>
      <c r="I277" s="388" t="s">
        <v>67</v>
      </c>
      <c r="J277" s="201"/>
      <c r="K277" s="53" t="s">
        <v>67</v>
      </c>
      <c r="L277" s="201"/>
      <c r="M277" s="53" t="s">
        <v>67</v>
      </c>
      <c r="N277" s="455"/>
      <c r="O277" s="455"/>
      <c r="P277" s="455"/>
      <c r="Q277" s="455"/>
      <c r="R277" s="455"/>
      <c r="S277" s="455"/>
      <c r="T277" s="455"/>
      <c r="U277" s="455"/>
      <c r="V277" s="455"/>
      <c r="W277" s="202"/>
    </row>
    <row r="278" spans="1:23" ht="21" customHeight="1" x14ac:dyDescent="0.2">
      <c r="A278" s="38"/>
      <c r="B278" s="494"/>
      <c r="C278" s="467"/>
      <c r="D278" s="498"/>
      <c r="E278" s="62" t="s">
        <v>115</v>
      </c>
      <c r="F278" s="113"/>
      <c r="G278" s="66" t="s">
        <v>67</v>
      </c>
      <c r="H278" s="113"/>
      <c r="I278" s="389" t="s">
        <v>67</v>
      </c>
      <c r="J278" s="113"/>
      <c r="K278" s="66" t="s">
        <v>67</v>
      </c>
      <c r="L278" s="116"/>
      <c r="M278" s="66" t="s">
        <v>67</v>
      </c>
      <c r="N278" s="453"/>
      <c r="O278" s="453"/>
      <c r="P278" s="453"/>
      <c r="Q278" s="453"/>
      <c r="R278" s="453"/>
      <c r="S278" s="453"/>
      <c r="T278" s="453"/>
      <c r="U278" s="453"/>
      <c r="V278" s="453"/>
      <c r="W278" s="209"/>
    </row>
    <row r="279" spans="1:23" ht="21" customHeight="1" x14ac:dyDescent="0.2">
      <c r="A279" s="38"/>
      <c r="B279" s="494"/>
      <c r="C279" s="477"/>
      <c r="D279" s="534" t="s">
        <v>416</v>
      </c>
      <c r="E279" s="49" t="s">
        <v>114</v>
      </c>
      <c r="F279" s="201"/>
      <c r="G279" s="53" t="s">
        <v>67</v>
      </c>
      <c r="H279" s="201"/>
      <c r="I279" s="388" t="s">
        <v>67</v>
      </c>
      <c r="J279" s="201"/>
      <c r="K279" s="53" t="s">
        <v>67</v>
      </c>
      <c r="L279" s="201"/>
      <c r="M279" s="53" t="s">
        <v>67</v>
      </c>
      <c r="N279" s="455"/>
      <c r="O279" s="455"/>
      <c r="P279" s="455"/>
      <c r="Q279" s="455"/>
      <c r="R279" s="455"/>
      <c r="S279" s="455"/>
      <c r="T279" s="455"/>
      <c r="U279" s="455"/>
      <c r="V279" s="455"/>
      <c r="W279" s="202"/>
    </row>
    <row r="280" spans="1:23" ht="21" customHeight="1" x14ac:dyDescent="0.2">
      <c r="A280" s="38"/>
      <c r="B280" s="494"/>
      <c r="C280" s="477"/>
      <c r="D280" s="535"/>
      <c r="E280" s="62" t="s">
        <v>115</v>
      </c>
      <c r="F280" s="456"/>
      <c r="G280" s="72" t="s">
        <v>67</v>
      </c>
      <c r="H280" s="117"/>
      <c r="I280" s="391" t="s">
        <v>67</v>
      </c>
      <c r="J280" s="117"/>
      <c r="K280" s="72" t="s">
        <v>67</v>
      </c>
      <c r="L280" s="117"/>
      <c r="M280" s="72" t="s">
        <v>67</v>
      </c>
      <c r="N280" s="453"/>
      <c r="O280" s="453"/>
      <c r="P280" s="453"/>
      <c r="Q280" s="453"/>
      <c r="R280" s="453"/>
      <c r="S280" s="453"/>
      <c r="T280" s="453"/>
      <c r="U280" s="453"/>
      <c r="V280" s="453"/>
      <c r="W280" s="209"/>
    </row>
    <row r="281" spans="1:23" ht="21" customHeight="1" x14ac:dyDescent="0.2">
      <c r="A281" s="38"/>
      <c r="B281" s="493" t="s">
        <v>379</v>
      </c>
      <c r="C281" s="530" t="s">
        <v>386</v>
      </c>
      <c r="D281" s="531"/>
      <c r="E281" s="49" t="s">
        <v>114</v>
      </c>
      <c r="F281" s="199">
        <f>SUM(F283,F285,F287,F289,F291,F293)</f>
        <v>0</v>
      </c>
      <c r="G281" s="53" t="s">
        <v>67</v>
      </c>
      <c r="H281" s="199">
        <f>SUM(H283,H285,H287,H289,H291,H293)</f>
        <v>0</v>
      </c>
      <c r="I281" s="388" t="s">
        <v>67</v>
      </c>
      <c r="J281" s="199">
        <f>SUM(J283,J285,J287,J289,J291,J293)</f>
        <v>0</v>
      </c>
      <c r="K281" s="53" t="s">
        <v>67</v>
      </c>
      <c r="L281" s="199">
        <f>SUM(L283,L285,L287,L289,L291,L293)</f>
        <v>0</v>
      </c>
      <c r="M281" s="53" t="s">
        <v>67</v>
      </c>
      <c r="N281" s="455"/>
      <c r="O281" s="455"/>
      <c r="P281" s="455"/>
      <c r="Q281" s="455"/>
      <c r="R281" s="455"/>
      <c r="S281" s="455"/>
      <c r="T281" s="455"/>
      <c r="U281" s="455"/>
      <c r="V281" s="455"/>
      <c r="W281" s="202"/>
    </row>
    <row r="282" spans="1:23" ht="21" customHeight="1" x14ac:dyDescent="0.2">
      <c r="A282" s="38"/>
      <c r="B282" s="494"/>
      <c r="C282" s="532"/>
      <c r="D282" s="533"/>
      <c r="E282" s="62" t="s">
        <v>115</v>
      </c>
      <c r="F282" s="203">
        <f>SUM(F284,F286,F288,F290,F292,F294)</f>
        <v>0</v>
      </c>
      <c r="G282" s="66" t="s">
        <v>67</v>
      </c>
      <c r="H282" s="203">
        <f>SUM(H284,H286,H288,H290,H292,H294)</f>
        <v>0</v>
      </c>
      <c r="I282" s="389" t="s">
        <v>67</v>
      </c>
      <c r="J282" s="203">
        <f>SUM(J284,J286,J288,J290,J292,J294)</f>
        <v>0</v>
      </c>
      <c r="K282" s="66" t="s">
        <v>67</v>
      </c>
      <c r="L282" s="203">
        <f>SUM(L284,L286,L288,L290,L292,L294)</f>
        <v>0</v>
      </c>
      <c r="M282" s="451" t="s">
        <v>67</v>
      </c>
      <c r="N282" s="453"/>
      <c r="O282" s="453"/>
      <c r="P282" s="453"/>
      <c r="Q282" s="453"/>
      <c r="R282" s="453"/>
      <c r="S282" s="453"/>
      <c r="T282" s="453"/>
      <c r="U282" s="453"/>
      <c r="V282" s="453"/>
      <c r="W282" s="209"/>
    </row>
    <row r="283" spans="1:23" ht="21" customHeight="1" x14ac:dyDescent="0.2">
      <c r="A283" s="38"/>
      <c r="B283" s="494"/>
      <c r="C283" s="466" t="s">
        <v>454</v>
      </c>
      <c r="D283" s="495" t="s">
        <v>388</v>
      </c>
      <c r="E283" s="49" t="s">
        <v>114</v>
      </c>
      <c r="F283" s="201"/>
      <c r="G283" s="53" t="s">
        <v>67</v>
      </c>
      <c r="H283" s="201"/>
      <c r="I283" s="388" t="s">
        <v>67</v>
      </c>
      <c r="J283" s="201"/>
      <c r="K283" s="53" t="s">
        <v>67</v>
      </c>
      <c r="L283" s="82"/>
      <c r="M283" s="200"/>
      <c r="N283" s="455"/>
      <c r="O283" s="455"/>
      <c r="P283" s="455"/>
      <c r="Q283" s="455"/>
      <c r="R283" s="455"/>
      <c r="S283" s="455"/>
      <c r="T283" s="455"/>
      <c r="U283" s="455"/>
      <c r="V283" s="455"/>
      <c r="W283" s="202"/>
    </row>
    <row r="284" spans="1:23" ht="21" customHeight="1" x14ac:dyDescent="0.2">
      <c r="A284" s="38"/>
      <c r="B284" s="494"/>
      <c r="C284" s="467"/>
      <c r="D284" s="496"/>
      <c r="E284" s="62" t="s">
        <v>115</v>
      </c>
      <c r="F284" s="113"/>
      <c r="G284" s="473" t="s">
        <v>67</v>
      </c>
      <c r="H284" s="113"/>
      <c r="I284" s="392" t="s">
        <v>67</v>
      </c>
      <c r="J284" s="113"/>
      <c r="K284" s="473" t="s">
        <v>67</v>
      </c>
      <c r="L284" s="98"/>
      <c r="M284" s="208"/>
      <c r="N284" s="453"/>
      <c r="O284" s="453"/>
      <c r="P284" s="453"/>
      <c r="Q284" s="453"/>
      <c r="R284" s="453"/>
      <c r="S284" s="453"/>
      <c r="T284" s="453"/>
      <c r="U284" s="453"/>
      <c r="V284" s="453"/>
      <c r="W284" s="209"/>
    </row>
    <row r="285" spans="1:23" ht="21" customHeight="1" x14ac:dyDescent="0.2">
      <c r="A285" s="38"/>
      <c r="B285" s="494"/>
      <c r="C285" s="467"/>
      <c r="D285" s="495" t="s">
        <v>412</v>
      </c>
      <c r="E285" s="49" t="s">
        <v>114</v>
      </c>
      <c r="F285" s="201"/>
      <c r="G285" s="53" t="s">
        <v>67</v>
      </c>
      <c r="H285" s="201"/>
      <c r="I285" s="388" t="s">
        <v>67</v>
      </c>
      <c r="J285" s="201"/>
      <c r="K285" s="53" t="s">
        <v>67</v>
      </c>
      <c r="L285" s="82"/>
      <c r="M285" s="200"/>
      <c r="N285" s="455"/>
      <c r="O285" s="455"/>
      <c r="P285" s="455"/>
      <c r="Q285" s="455"/>
      <c r="R285" s="455"/>
      <c r="S285" s="455"/>
      <c r="T285" s="455"/>
      <c r="U285" s="455"/>
      <c r="V285" s="455"/>
      <c r="W285" s="202"/>
    </row>
    <row r="286" spans="1:23" ht="21" customHeight="1" x14ac:dyDescent="0.2">
      <c r="A286" s="38"/>
      <c r="B286" s="494"/>
      <c r="C286" s="467"/>
      <c r="D286" s="496"/>
      <c r="E286" s="62" t="s">
        <v>115</v>
      </c>
      <c r="F286" s="113"/>
      <c r="G286" s="473" t="s">
        <v>67</v>
      </c>
      <c r="H286" s="113"/>
      <c r="I286" s="392" t="s">
        <v>67</v>
      </c>
      <c r="J286" s="113"/>
      <c r="K286" s="473" t="s">
        <v>67</v>
      </c>
      <c r="L286" s="98"/>
      <c r="M286" s="208"/>
      <c r="N286" s="453"/>
      <c r="O286" s="453"/>
      <c r="P286" s="453"/>
      <c r="Q286" s="453"/>
      <c r="R286" s="453"/>
      <c r="S286" s="453"/>
      <c r="T286" s="453"/>
      <c r="U286" s="453"/>
      <c r="V286" s="453"/>
      <c r="W286" s="209"/>
    </row>
    <row r="287" spans="1:23" ht="21" customHeight="1" x14ac:dyDescent="0.2">
      <c r="A287" s="38"/>
      <c r="B287" s="494"/>
      <c r="C287" s="467"/>
      <c r="D287" s="495" t="s">
        <v>389</v>
      </c>
      <c r="E287" s="49" t="s">
        <v>114</v>
      </c>
      <c r="F287" s="201"/>
      <c r="G287" s="53" t="s">
        <v>67</v>
      </c>
      <c r="H287" s="201"/>
      <c r="I287" s="388" t="s">
        <v>67</v>
      </c>
      <c r="J287" s="201"/>
      <c r="K287" s="53" t="s">
        <v>67</v>
      </c>
      <c r="L287" s="82"/>
      <c r="M287" s="200"/>
      <c r="N287" s="455"/>
      <c r="O287" s="455"/>
      <c r="P287" s="455"/>
      <c r="Q287" s="455"/>
      <c r="R287" s="455"/>
      <c r="S287" s="455"/>
      <c r="T287" s="455"/>
      <c r="U287" s="455"/>
      <c r="V287" s="455"/>
      <c r="W287" s="202"/>
    </row>
    <row r="288" spans="1:23" ht="21" customHeight="1" x14ac:dyDescent="0.2">
      <c r="A288" s="38"/>
      <c r="B288" s="494"/>
      <c r="C288" s="467"/>
      <c r="D288" s="496"/>
      <c r="E288" s="62" t="s">
        <v>115</v>
      </c>
      <c r="F288" s="113"/>
      <c r="G288" s="473" t="s">
        <v>67</v>
      </c>
      <c r="H288" s="113"/>
      <c r="I288" s="392" t="s">
        <v>67</v>
      </c>
      <c r="J288" s="113"/>
      <c r="K288" s="473" t="s">
        <v>67</v>
      </c>
      <c r="L288" s="98"/>
      <c r="M288" s="208"/>
      <c r="N288" s="453"/>
      <c r="O288" s="453"/>
      <c r="P288" s="453"/>
      <c r="Q288" s="453"/>
      <c r="R288" s="453"/>
      <c r="S288" s="453"/>
      <c r="T288" s="453"/>
      <c r="U288" s="453"/>
      <c r="V288" s="453"/>
      <c r="W288" s="209"/>
    </row>
    <row r="289" spans="1:23" ht="21" customHeight="1" x14ac:dyDescent="0.2">
      <c r="A289" s="38"/>
      <c r="B289" s="494"/>
      <c r="C289" s="467"/>
      <c r="D289" s="495" t="s">
        <v>422</v>
      </c>
      <c r="E289" s="49" t="s">
        <v>114</v>
      </c>
      <c r="F289" s="201"/>
      <c r="G289" s="53" t="s">
        <v>67</v>
      </c>
      <c r="H289" s="201"/>
      <c r="I289" s="388" t="s">
        <v>67</v>
      </c>
      <c r="J289" s="201"/>
      <c r="K289" s="53" t="s">
        <v>67</v>
      </c>
      <c r="L289" s="201"/>
      <c r="M289" s="53" t="s">
        <v>67</v>
      </c>
      <c r="N289" s="455"/>
      <c r="O289" s="455"/>
      <c r="P289" s="455"/>
      <c r="Q289" s="455"/>
      <c r="R289" s="455"/>
      <c r="S289" s="455"/>
      <c r="T289" s="455"/>
      <c r="U289" s="455"/>
      <c r="V289" s="455"/>
      <c r="W289" s="202"/>
    </row>
    <row r="290" spans="1:23" ht="21" customHeight="1" x14ac:dyDescent="0.2">
      <c r="A290" s="38"/>
      <c r="B290" s="494"/>
      <c r="C290" s="467"/>
      <c r="D290" s="496"/>
      <c r="E290" s="62" t="s">
        <v>115</v>
      </c>
      <c r="F290" s="113"/>
      <c r="G290" s="473" t="s">
        <v>67</v>
      </c>
      <c r="H290" s="113"/>
      <c r="I290" s="392" t="s">
        <v>67</v>
      </c>
      <c r="J290" s="113"/>
      <c r="K290" s="473" t="s">
        <v>67</v>
      </c>
      <c r="L290" s="116"/>
      <c r="M290" s="66" t="s">
        <v>67</v>
      </c>
      <c r="N290" s="453"/>
      <c r="O290" s="453"/>
      <c r="P290" s="453"/>
      <c r="Q290" s="453"/>
      <c r="R290" s="453"/>
      <c r="S290" s="453"/>
      <c r="T290" s="453"/>
      <c r="U290" s="453"/>
      <c r="V290" s="453"/>
      <c r="W290" s="209"/>
    </row>
    <row r="291" spans="1:23" ht="21" customHeight="1" x14ac:dyDescent="0.2">
      <c r="A291" s="38"/>
      <c r="B291" s="494"/>
      <c r="C291" s="467"/>
      <c r="D291" s="497" t="s">
        <v>414</v>
      </c>
      <c r="E291" s="49" t="s">
        <v>114</v>
      </c>
      <c r="F291" s="201"/>
      <c r="G291" s="53" t="s">
        <v>67</v>
      </c>
      <c r="H291" s="201"/>
      <c r="I291" s="388" t="s">
        <v>67</v>
      </c>
      <c r="J291" s="201"/>
      <c r="K291" s="53" t="s">
        <v>67</v>
      </c>
      <c r="L291" s="201"/>
      <c r="M291" s="53" t="s">
        <v>67</v>
      </c>
      <c r="N291" s="455"/>
      <c r="O291" s="455"/>
      <c r="P291" s="455"/>
      <c r="Q291" s="455"/>
      <c r="R291" s="455"/>
      <c r="S291" s="455"/>
      <c r="T291" s="455"/>
      <c r="U291" s="455"/>
      <c r="V291" s="455"/>
      <c r="W291" s="202"/>
    </row>
    <row r="292" spans="1:23" ht="21" customHeight="1" x14ac:dyDescent="0.2">
      <c r="A292" s="38"/>
      <c r="B292" s="494"/>
      <c r="C292" s="467"/>
      <c r="D292" s="498"/>
      <c r="E292" s="62" t="s">
        <v>115</v>
      </c>
      <c r="F292" s="113"/>
      <c r="G292" s="66" t="s">
        <v>67</v>
      </c>
      <c r="H292" s="113"/>
      <c r="I292" s="389" t="s">
        <v>67</v>
      </c>
      <c r="J292" s="113"/>
      <c r="K292" s="66" t="s">
        <v>67</v>
      </c>
      <c r="L292" s="116"/>
      <c r="M292" s="66" t="s">
        <v>67</v>
      </c>
      <c r="N292" s="453"/>
      <c r="O292" s="453"/>
      <c r="P292" s="453"/>
      <c r="Q292" s="453"/>
      <c r="R292" s="453"/>
      <c r="S292" s="453"/>
      <c r="T292" s="453"/>
      <c r="U292" s="453"/>
      <c r="V292" s="453"/>
      <c r="W292" s="209"/>
    </row>
    <row r="293" spans="1:23" ht="21" customHeight="1" x14ac:dyDescent="0.2">
      <c r="A293" s="38"/>
      <c r="B293" s="494"/>
      <c r="C293" s="477"/>
      <c r="D293" s="534" t="s">
        <v>417</v>
      </c>
      <c r="E293" s="49" t="s">
        <v>114</v>
      </c>
      <c r="F293" s="201"/>
      <c r="G293" s="53" t="s">
        <v>67</v>
      </c>
      <c r="H293" s="201"/>
      <c r="I293" s="388" t="s">
        <v>67</v>
      </c>
      <c r="J293" s="201"/>
      <c r="K293" s="53" t="s">
        <v>67</v>
      </c>
      <c r="L293" s="201"/>
      <c r="M293" s="53" t="s">
        <v>67</v>
      </c>
      <c r="N293" s="455"/>
      <c r="O293" s="455"/>
      <c r="P293" s="455"/>
      <c r="Q293" s="455"/>
      <c r="R293" s="455"/>
      <c r="S293" s="455"/>
      <c r="T293" s="455"/>
      <c r="U293" s="455"/>
      <c r="V293" s="455"/>
      <c r="W293" s="202"/>
    </row>
    <row r="294" spans="1:23" ht="21" customHeight="1" x14ac:dyDescent="0.2">
      <c r="A294" s="38"/>
      <c r="B294" s="494"/>
      <c r="C294" s="477"/>
      <c r="D294" s="535"/>
      <c r="E294" s="62" t="s">
        <v>115</v>
      </c>
      <c r="F294" s="456"/>
      <c r="G294" s="72" t="s">
        <v>67</v>
      </c>
      <c r="H294" s="117"/>
      <c r="I294" s="391" t="s">
        <v>67</v>
      </c>
      <c r="J294" s="117"/>
      <c r="K294" s="72" t="s">
        <v>67</v>
      </c>
      <c r="L294" s="117"/>
      <c r="M294" s="72" t="s">
        <v>67</v>
      </c>
      <c r="N294" s="453"/>
      <c r="O294" s="453"/>
      <c r="P294" s="453"/>
      <c r="Q294" s="453"/>
      <c r="R294" s="453"/>
      <c r="S294" s="453"/>
      <c r="T294" s="453"/>
      <c r="U294" s="453"/>
      <c r="V294" s="453"/>
      <c r="W294" s="209"/>
    </row>
    <row r="295" spans="1:23" ht="21" customHeight="1" x14ac:dyDescent="0.2">
      <c r="A295" s="38"/>
      <c r="B295" s="493" t="s">
        <v>380</v>
      </c>
      <c r="C295" s="530" t="s">
        <v>387</v>
      </c>
      <c r="D295" s="531"/>
      <c r="E295" s="97" t="s">
        <v>114</v>
      </c>
      <c r="F295" s="199">
        <f>SUM(F297,F299,F301,F303,F305,F307)</f>
        <v>0</v>
      </c>
      <c r="G295" s="53" t="s">
        <v>67</v>
      </c>
      <c r="H295" s="199">
        <f>SUM(H297,H299,H301,H303,H305,H307)</f>
        <v>0</v>
      </c>
      <c r="I295" s="388" t="s">
        <v>67</v>
      </c>
      <c r="J295" s="199">
        <f>SUM(J297,J299,J301,J303,J305,J307)</f>
        <v>0</v>
      </c>
      <c r="K295" s="53" t="s">
        <v>67</v>
      </c>
      <c r="L295" s="199">
        <f>SUM(L297,L299,L301,L303,L305,L307)</f>
        <v>0</v>
      </c>
      <c r="M295" s="53" t="s">
        <v>67</v>
      </c>
      <c r="N295" s="455"/>
      <c r="O295" s="455"/>
      <c r="P295" s="455"/>
      <c r="Q295" s="455"/>
      <c r="R295" s="455"/>
      <c r="S295" s="455"/>
      <c r="T295" s="455"/>
      <c r="U295" s="455"/>
      <c r="V295" s="455"/>
      <c r="W295" s="202"/>
    </row>
    <row r="296" spans="1:23" ht="21" customHeight="1" x14ac:dyDescent="0.2">
      <c r="A296" s="38"/>
      <c r="B296" s="494"/>
      <c r="C296" s="532"/>
      <c r="D296" s="533"/>
      <c r="E296" s="62" t="s">
        <v>115</v>
      </c>
      <c r="F296" s="203">
        <f>SUM(F298,F300,F302,F304,F306,F308)</f>
        <v>0</v>
      </c>
      <c r="G296" s="66" t="s">
        <v>67</v>
      </c>
      <c r="H296" s="203">
        <f>SUM(H298,H300,H302,H304,H306,H308)</f>
        <v>0</v>
      </c>
      <c r="I296" s="389" t="s">
        <v>67</v>
      </c>
      <c r="J296" s="203">
        <f>SUM(J298,J300,J302,J304,J306,J308)</f>
        <v>0</v>
      </c>
      <c r="K296" s="66" t="s">
        <v>67</v>
      </c>
      <c r="L296" s="203">
        <f>SUM(L298,L300,L302,L304,L306,L308)</f>
        <v>0</v>
      </c>
      <c r="M296" s="451" t="s">
        <v>67</v>
      </c>
      <c r="N296" s="453"/>
      <c r="O296" s="453"/>
      <c r="P296" s="453"/>
      <c r="Q296" s="453"/>
      <c r="R296" s="453"/>
      <c r="S296" s="453"/>
      <c r="T296" s="453"/>
      <c r="U296" s="453"/>
      <c r="V296" s="453"/>
      <c r="W296" s="209"/>
    </row>
    <row r="297" spans="1:23" ht="21" customHeight="1" x14ac:dyDescent="0.2">
      <c r="A297" s="38"/>
      <c r="B297" s="494"/>
      <c r="C297" s="466" t="s">
        <v>454</v>
      </c>
      <c r="D297" s="495" t="s">
        <v>388</v>
      </c>
      <c r="E297" s="49" t="s">
        <v>114</v>
      </c>
      <c r="F297" s="201"/>
      <c r="G297" s="53" t="s">
        <v>67</v>
      </c>
      <c r="H297" s="201"/>
      <c r="I297" s="388" t="s">
        <v>67</v>
      </c>
      <c r="J297" s="201"/>
      <c r="K297" s="53" t="s">
        <v>67</v>
      </c>
      <c r="L297" s="82"/>
      <c r="M297" s="200"/>
      <c r="N297" s="455"/>
      <c r="O297" s="455"/>
      <c r="P297" s="455"/>
      <c r="Q297" s="455"/>
      <c r="R297" s="455"/>
      <c r="S297" s="455"/>
      <c r="T297" s="455"/>
      <c r="U297" s="455"/>
      <c r="V297" s="455"/>
      <c r="W297" s="202"/>
    </row>
    <row r="298" spans="1:23" ht="21" customHeight="1" x14ac:dyDescent="0.2">
      <c r="A298" s="38"/>
      <c r="B298" s="494"/>
      <c r="C298" s="467"/>
      <c r="D298" s="496"/>
      <c r="E298" s="62" t="s">
        <v>115</v>
      </c>
      <c r="F298" s="113"/>
      <c r="G298" s="473" t="s">
        <v>67</v>
      </c>
      <c r="H298" s="113"/>
      <c r="I298" s="392" t="s">
        <v>67</v>
      </c>
      <c r="J298" s="113"/>
      <c r="K298" s="473" t="s">
        <v>67</v>
      </c>
      <c r="L298" s="98"/>
      <c r="M298" s="208"/>
      <c r="N298" s="453"/>
      <c r="O298" s="453"/>
      <c r="P298" s="453"/>
      <c r="Q298" s="453"/>
      <c r="R298" s="453"/>
      <c r="S298" s="453"/>
      <c r="T298" s="453"/>
      <c r="U298" s="453"/>
      <c r="V298" s="453"/>
      <c r="W298" s="209"/>
    </row>
    <row r="299" spans="1:23" ht="21" customHeight="1" x14ac:dyDescent="0.2">
      <c r="A299" s="38"/>
      <c r="B299" s="494"/>
      <c r="C299" s="467"/>
      <c r="D299" s="495" t="s">
        <v>412</v>
      </c>
      <c r="E299" s="49" t="s">
        <v>114</v>
      </c>
      <c r="F299" s="201"/>
      <c r="G299" s="53" t="s">
        <v>67</v>
      </c>
      <c r="H299" s="201"/>
      <c r="I299" s="388" t="s">
        <v>67</v>
      </c>
      <c r="J299" s="201"/>
      <c r="K299" s="53" t="s">
        <v>67</v>
      </c>
      <c r="L299" s="82"/>
      <c r="M299" s="200"/>
      <c r="N299" s="455"/>
      <c r="O299" s="455"/>
      <c r="P299" s="455"/>
      <c r="Q299" s="455"/>
      <c r="R299" s="455"/>
      <c r="S299" s="455"/>
      <c r="T299" s="455"/>
      <c r="U299" s="455"/>
      <c r="V299" s="455"/>
      <c r="W299" s="202"/>
    </row>
    <row r="300" spans="1:23" ht="21" customHeight="1" x14ac:dyDescent="0.2">
      <c r="A300" s="38"/>
      <c r="B300" s="494"/>
      <c r="C300" s="467"/>
      <c r="D300" s="496"/>
      <c r="E300" s="62" t="s">
        <v>115</v>
      </c>
      <c r="F300" s="113"/>
      <c r="G300" s="473" t="s">
        <v>67</v>
      </c>
      <c r="H300" s="113"/>
      <c r="I300" s="392" t="s">
        <v>67</v>
      </c>
      <c r="J300" s="113"/>
      <c r="K300" s="473" t="s">
        <v>67</v>
      </c>
      <c r="L300" s="98"/>
      <c r="M300" s="208"/>
      <c r="N300" s="453"/>
      <c r="O300" s="453"/>
      <c r="P300" s="453"/>
      <c r="Q300" s="453"/>
      <c r="R300" s="453"/>
      <c r="S300" s="453"/>
      <c r="T300" s="453"/>
      <c r="U300" s="453"/>
      <c r="V300" s="453"/>
      <c r="W300" s="209"/>
    </row>
    <row r="301" spans="1:23" ht="21" customHeight="1" x14ac:dyDescent="0.2">
      <c r="A301" s="38"/>
      <c r="B301" s="494"/>
      <c r="C301" s="467"/>
      <c r="D301" s="495" t="s">
        <v>389</v>
      </c>
      <c r="E301" s="49" t="s">
        <v>114</v>
      </c>
      <c r="F301" s="201"/>
      <c r="G301" s="53" t="s">
        <v>67</v>
      </c>
      <c r="H301" s="201"/>
      <c r="I301" s="388" t="s">
        <v>67</v>
      </c>
      <c r="J301" s="201"/>
      <c r="K301" s="53" t="s">
        <v>67</v>
      </c>
      <c r="L301" s="82"/>
      <c r="M301" s="200"/>
      <c r="N301" s="455"/>
      <c r="O301" s="455"/>
      <c r="P301" s="455"/>
      <c r="Q301" s="455"/>
      <c r="R301" s="455"/>
      <c r="S301" s="455"/>
      <c r="T301" s="455"/>
      <c r="U301" s="455"/>
      <c r="V301" s="455"/>
      <c r="W301" s="202"/>
    </row>
    <row r="302" spans="1:23" ht="21" customHeight="1" x14ac:dyDescent="0.2">
      <c r="A302" s="38"/>
      <c r="B302" s="494"/>
      <c r="C302" s="467"/>
      <c r="D302" s="496"/>
      <c r="E302" s="62" t="s">
        <v>115</v>
      </c>
      <c r="F302" s="113"/>
      <c r="G302" s="473" t="s">
        <v>67</v>
      </c>
      <c r="H302" s="113"/>
      <c r="I302" s="392" t="s">
        <v>67</v>
      </c>
      <c r="J302" s="113"/>
      <c r="K302" s="473" t="s">
        <v>67</v>
      </c>
      <c r="L302" s="98"/>
      <c r="M302" s="208"/>
      <c r="N302" s="453"/>
      <c r="O302" s="453"/>
      <c r="P302" s="453"/>
      <c r="Q302" s="453"/>
      <c r="R302" s="453"/>
      <c r="S302" s="453"/>
      <c r="T302" s="453"/>
      <c r="U302" s="453"/>
      <c r="V302" s="453"/>
      <c r="W302" s="209"/>
    </row>
    <row r="303" spans="1:23" ht="21" customHeight="1" x14ac:dyDescent="0.2">
      <c r="A303" s="38"/>
      <c r="B303" s="494"/>
      <c r="C303" s="467"/>
      <c r="D303" s="495" t="s">
        <v>422</v>
      </c>
      <c r="E303" s="49" t="s">
        <v>114</v>
      </c>
      <c r="F303" s="201"/>
      <c r="G303" s="53" t="s">
        <v>67</v>
      </c>
      <c r="H303" s="201"/>
      <c r="I303" s="388" t="s">
        <v>67</v>
      </c>
      <c r="J303" s="201"/>
      <c r="K303" s="53" t="s">
        <v>67</v>
      </c>
      <c r="L303" s="201"/>
      <c r="M303" s="53" t="s">
        <v>67</v>
      </c>
      <c r="N303" s="455"/>
      <c r="O303" s="455"/>
      <c r="P303" s="455"/>
      <c r="Q303" s="455"/>
      <c r="R303" s="455"/>
      <c r="S303" s="455"/>
      <c r="T303" s="455"/>
      <c r="U303" s="455"/>
      <c r="V303" s="455"/>
      <c r="W303" s="202"/>
    </row>
    <row r="304" spans="1:23" ht="21" customHeight="1" x14ac:dyDescent="0.2">
      <c r="A304" s="38"/>
      <c r="B304" s="494"/>
      <c r="C304" s="467"/>
      <c r="D304" s="496"/>
      <c r="E304" s="62" t="s">
        <v>115</v>
      </c>
      <c r="F304" s="113"/>
      <c r="G304" s="473" t="s">
        <v>67</v>
      </c>
      <c r="H304" s="113"/>
      <c r="I304" s="392" t="s">
        <v>67</v>
      </c>
      <c r="J304" s="113"/>
      <c r="K304" s="473" t="s">
        <v>67</v>
      </c>
      <c r="L304" s="116"/>
      <c r="M304" s="66" t="s">
        <v>67</v>
      </c>
      <c r="N304" s="453"/>
      <c r="O304" s="453"/>
      <c r="P304" s="453"/>
      <c r="Q304" s="453"/>
      <c r="R304" s="453"/>
      <c r="S304" s="453"/>
      <c r="T304" s="453"/>
      <c r="U304" s="453"/>
      <c r="V304" s="453"/>
      <c r="W304" s="209"/>
    </row>
    <row r="305" spans="1:23" ht="21" customHeight="1" x14ac:dyDescent="0.2">
      <c r="A305" s="38"/>
      <c r="B305" s="494"/>
      <c r="C305" s="467"/>
      <c r="D305" s="497" t="s">
        <v>414</v>
      </c>
      <c r="E305" s="49" t="s">
        <v>114</v>
      </c>
      <c r="F305" s="201"/>
      <c r="G305" s="53" t="s">
        <v>67</v>
      </c>
      <c r="H305" s="201"/>
      <c r="I305" s="388" t="s">
        <v>67</v>
      </c>
      <c r="J305" s="201"/>
      <c r="K305" s="53" t="s">
        <v>67</v>
      </c>
      <c r="L305" s="201"/>
      <c r="M305" s="53" t="s">
        <v>67</v>
      </c>
      <c r="N305" s="455"/>
      <c r="O305" s="455"/>
      <c r="P305" s="455"/>
      <c r="Q305" s="455"/>
      <c r="R305" s="455"/>
      <c r="S305" s="455"/>
      <c r="T305" s="455"/>
      <c r="U305" s="455"/>
      <c r="V305" s="455"/>
      <c r="W305" s="202"/>
    </row>
    <row r="306" spans="1:23" ht="21" customHeight="1" x14ac:dyDescent="0.2">
      <c r="A306" s="38"/>
      <c r="B306" s="494"/>
      <c r="C306" s="467"/>
      <c r="D306" s="498"/>
      <c r="E306" s="62" t="s">
        <v>115</v>
      </c>
      <c r="F306" s="113"/>
      <c r="G306" s="66" t="s">
        <v>67</v>
      </c>
      <c r="H306" s="113"/>
      <c r="I306" s="389" t="s">
        <v>67</v>
      </c>
      <c r="J306" s="113"/>
      <c r="K306" s="66" t="s">
        <v>67</v>
      </c>
      <c r="L306" s="116"/>
      <c r="M306" s="66" t="s">
        <v>67</v>
      </c>
      <c r="N306" s="453"/>
      <c r="O306" s="453"/>
      <c r="P306" s="453"/>
      <c r="Q306" s="453"/>
      <c r="R306" s="453"/>
      <c r="S306" s="453"/>
      <c r="T306" s="453"/>
      <c r="U306" s="453"/>
      <c r="V306" s="453"/>
      <c r="W306" s="209"/>
    </row>
    <row r="307" spans="1:23" ht="21" customHeight="1" x14ac:dyDescent="0.2">
      <c r="A307" s="38"/>
      <c r="B307" s="494"/>
      <c r="C307" s="477"/>
      <c r="D307" s="534" t="s">
        <v>418</v>
      </c>
      <c r="E307" s="49" t="s">
        <v>114</v>
      </c>
      <c r="F307" s="201"/>
      <c r="G307" s="53" t="s">
        <v>67</v>
      </c>
      <c r="H307" s="201"/>
      <c r="I307" s="388" t="s">
        <v>67</v>
      </c>
      <c r="J307" s="201"/>
      <c r="K307" s="53" t="s">
        <v>67</v>
      </c>
      <c r="L307" s="201"/>
      <c r="M307" s="53" t="s">
        <v>67</v>
      </c>
      <c r="N307" s="455"/>
      <c r="O307" s="455"/>
      <c r="P307" s="455"/>
      <c r="Q307" s="455"/>
      <c r="R307" s="455"/>
      <c r="S307" s="455"/>
      <c r="T307" s="455"/>
      <c r="U307" s="455"/>
      <c r="V307" s="455"/>
      <c r="W307" s="202"/>
    </row>
    <row r="308" spans="1:23" ht="21" customHeight="1" x14ac:dyDescent="0.2">
      <c r="A308" s="38"/>
      <c r="B308" s="494"/>
      <c r="C308" s="477"/>
      <c r="D308" s="535"/>
      <c r="E308" s="62" t="s">
        <v>115</v>
      </c>
      <c r="F308" s="456"/>
      <c r="G308" s="72" t="s">
        <v>67</v>
      </c>
      <c r="H308" s="117"/>
      <c r="I308" s="391" t="s">
        <v>67</v>
      </c>
      <c r="J308" s="117"/>
      <c r="K308" s="72" t="s">
        <v>67</v>
      </c>
      <c r="L308" s="117"/>
      <c r="M308" s="72" t="s">
        <v>67</v>
      </c>
      <c r="N308" s="453"/>
      <c r="O308" s="453"/>
      <c r="P308" s="453"/>
      <c r="Q308" s="453"/>
      <c r="R308" s="453"/>
      <c r="S308" s="453"/>
      <c r="T308" s="453"/>
      <c r="U308" s="453"/>
      <c r="V308" s="453"/>
      <c r="W308" s="209"/>
    </row>
    <row r="309" spans="1:23" ht="21" customHeight="1" x14ac:dyDescent="0.2">
      <c r="A309" s="38"/>
      <c r="B309" s="493" t="s">
        <v>381</v>
      </c>
      <c r="C309" s="530" t="s">
        <v>425</v>
      </c>
      <c r="D309" s="531"/>
      <c r="E309" s="49" t="s">
        <v>114</v>
      </c>
      <c r="F309" s="199">
        <f>SUM(F311,F313,F315,F317,F319,F321)</f>
        <v>0</v>
      </c>
      <c r="G309" s="53" t="s">
        <v>67</v>
      </c>
      <c r="H309" s="199">
        <f>SUM(H311,H313,H315,H317,H319,H321)</f>
        <v>0</v>
      </c>
      <c r="I309" s="388" t="s">
        <v>67</v>
      </c>
      <c r="J309" s="199">
        <f>SUM(J311,J313,J315,J317,J319,J321)</f>
        <v>0</v>
      </c>
      <c r="K309" s="53" t="s">
        <v>67</v>
      </c>
      <c r="L309" s="199">
        <f>SUM(L311,L313,L315,L317,L319,L321)</f>
        <v>0</v>
      </c>
      <c r="M309" s="53" t="s">
        <v>67</v>
      </c>
      <c r="N309" s="455"/>
      <c r="O309" s="455"/>
      <c r="P309" s="455"/>
      <c r="Q309" s="455"/>
      <c r="R309" s="455"/>
      <c r="S309" s="455"/>
      <c r="T309" s="455"/>
      <c r="U309" s="455"/>
      <c r="V309" s="455"/>
      <c r="W309" s="202"/>
    </row>
    <row r="310" spans="1:23" ht="21" customHeight="1" x14ac:dyDescent="0.2">
      <c r="A310" s="38"/>
      <c r="B310" s="494"/>
      <c r="C310" s="532"/>
      <c r="D310" s="533"/>
      <c r="E310" s="62" t="s">
        <v>115</v>
      </c>
      <c r="F310" s="203">
        <f>SUM(F312,F314,F316,F318,F320,F322)</f>
        <v>0</v>
      </c>
      <c r="G310" s="66" t="s">
        <v>67</v>
      </c>
      <c r="H310" s="203">
        <f>SUM(H312,H314,H316,H318,H320,H322)</f>
        <v>0</v>
      </c>
      <c r="I310" s="389" t="s">
        <v>67</v>
      </c>
      <c r="J310" s="203">
        <f>SUM(J312,J314,J316,J318,J320,J322)</f>
        <v>0</v>
      </c>
      <c r="K310" s="66" t="s">
        <v>67</v>
      </c>
      <c r="L310" s="203">
        <f>SUM(L312,L314,L316,L318,L320,L322)</f>
        <v>0</v>
      </c>
      <c r="M310" s="451" t="s">
        <v>67</v>
      </c>
      <c r="N310" s="453"/>
      <c r="O310" s="453"/>
      <c r="P310" s="453"/>
      <c r="Q310" s="453"/>
      <c r="R310" s="453"/>
      <c r="S310" s="453"/>
      <c r="T310" s="453"/>
      <c r="U310" s="453"/>
      <c r="V310" s="453"/>
      <c r="W310" s="209"/>
    </row>
    <row r="311" spans="1:23" ht="21" customHeight="1" x14ac:dyDescent="0.2">
      <c r="A311" s="38"/>
      <c r="B311" s="494"/>
      <c r="C311" s="466" t="s">
        <v>454</v>
      </c>
      <c r="D311" s="495" t="s">
        <v>388</v>
      </c>
      <c r="E311" s="49" t="s">
        <v>114</v>
      </c>
      <c r="F311" s="201"/>
      <c r="G311" s="53" t="s">
        <v>67</v>
      </c>
      <c r="H311" s="201"/>
      <c r="I311" s="388" t="s">
        <v>67</v>
      </c>
      <c r="J311" s="201"/>
      <c r="K311" s="53" t="s">
        <v>67</v>
      </c>
      <c r="L311" s="82"/>
      <c r="M311" s="200"/>
      <c r="N311" s="455"/>
      <c r="O311" s="455"/>
      <c r="P311" s="455"/>
      <c r="Q311" s="455"/>
      <c r="R311" s="455"/>
      <c r="S311" s="455"/>
      <c r="T311" s="455"/>
      <c r="U311" s="455"/>
      <c r="V311" s="455"/>
      <c r="W311" s="202"/>
    </row>
    <row r="312" spans="1:23" ht="21" customHeight="1" x14ac:dyDescent="0.2">
      <c r="A312" s="38"/>
      <c r="B312" s="494"/>
      <c r="C312" s="467"/>
      <c r="D312" s="496"/>
      <c r="E312" s="62" t="s">
        <v>115</v>
      </c>
      <c r="F312" s="113"/>
      <c r="G312" s="473" t="s">
        <v>67</v>
      </c>
      <c r="H312" s="113"/>
      <c r="I312" s="392" t="s">
        <v>67</v>
      </c>
      <c r="J312" s="113"/>
      <c r="K312" s="473" t="s">
        <v>67</v>
      </c>
      <c r="L312" s="98"/>
      <c r="M312" s="208"/>
      <c r="N312" s="453"/>
      <c r="O312" s="453"/>
      <c r="P312" s="453"/>
      <c r="Q312" s="453"/>
      <c r="R312" s="453"/>
      <c r="S312" s="453"/>
      <c r="T312" s="453"/>
      <c r="U312" s="453"/>
      <c r="V312" s="453"/>
      <c r="W312" s="209"/>
    </row>
    <row r="313" spans="1:23" ht="21" customHeight="1" x14ac:dyDescent="0.2">
      <c r="A313" s="38"/>
      <c r="B313" s="494"/>
      <c r="C313" s="467"/>
      <c r="D313" s="495" t="s">
        <v>412</v>
      </c>
      <c r="E313" s="49" t="s">
        <v>114</v>
      </c>
      <c r="F313" s="201"/>
      <c r="G313" s="53" t="s">
        <v>67</v>
      </c>
      <c r="H313" s="201"/>
      <c r="I313" s="388" t="s">
        <v>67</v>
      </c>
      <c r="J313" s="201"/>
      <c r="K313" s="53" t="s">
        <v>67</v>
      </c>
      <c r="L313" s="82"/>
      <c r="M313" s="200"/>
      <c r="N313" s="455"/>
      <c r="O313" s="455"/>
      <c r="P313" s="455"/>
      <c r="Q313" s="455"/>
      <c r="R313" s="455"/>
      <c r="S313" s="455"/>
      <c r="T313" s="455"/>
      <c r="U313" s="455"/>
      <c r="V313" s="455"/>
      <c r="W313" s="202"/>
    </row>
    <row r="314" spans="1:23" ht="21" customHeight="1" x14ac:dyDescent="0.2">
      <c r="A314" s="38"/>
      <c r="B314" s="494"/>
      <c r="C314" s="467"/>
      <c r="D314" s="496"/>
      <c r="E314" s="62" t="s">
        <v>115</v>
      </c>
      <c r="F314" s="113"/>
      <c r="G314" s="473" t="s">
        <v>67</v>
      </c>
      <c r="H314" s="113"/>
      <c r="I314" s="392" t="s">
        <v>67</v>
      </c>
      <c r="J314" s="113"/>
      <c r="K314" s="473" t="s">
        <v>67</v>
      </c>
      <c r="L314" s="98"/>
      <c r="M314" s="208"/>
      <c r="N314" s="453"/>
      <c r="O314" s="453"/>
      <c r="P314" s="453"/>
      <c r="Q314" s="453"/>
      <c r="R314" s="453"/>
      <c r="S314" s="453"/>
      <c r="T314" s="453"/>
      <c r="U314" s="453"/>
      <c r="V314" s="453"/>
      <c r="W314" s="209"/>
    </row>
    <row r="315" spans="1:23" ht="21" customHeight="1" x14ac:dyDescent="0.2">
      <c r="A315" s="38"/>
      <c r="B315" s="494"/>
      <c r="C315" s="467"/>
      <c r="D315" s="495" t="s">
        <v>389</v>
      </c>
      <c r="E315" s="49" t="s">
        <v>114</v>
      </c>
      <c r="F315" s="201"/>
      <c r="G315" s="53" t="s">
        <v>67</v>
      </c>
      <c r="H315" s="201"/>
      <c r="I315" s="388" t="s">
        <v>67</v>
      </c>
      <c r="J315" s="201"/>
      <c r="K315" s="53" t="s">
        <v>67</v>
      </c>
      <c r="L315" s="82"/>
      <c r="M315" s="200"/>
      <c r="N315" s="455"/>
      <c r="O315" s="455"/>
      <c r="P315" s="455"/>
      <c r="Q315" s="455"/>
      <c r="R315" s="455"/>
      <c r="S315" s="455"/>
      <c r="T315" s="455"/>
      <c r="U315" s="455"/>
      <c r="V315" s="455"/>
      <c r="W315" s="202"/>
    </row>
    <row r="316" spans="1:23" ht="21" customHeight="1" x14ac:dyDescent="0.2">
      <c r="A316" s="38"/>
      <c r="B316" s="494"/>
      <c r="C316" s="467"/>
      <c r="D316" s="496"/>
      <c r="E316" s="62" t="s">
        <v>115</v>
      </c>
      <c r="F316" s="113"/>
      <c r="G316" s="473" t="s">
        <v>67</v>
      </c>
      <c r="H316" s="113"/>
      <c r="I316" s="392" t="s">
        <v>67</v>
      </c>
      <c r="J316" s="113"/>
      <c r="K316" s="473" t="s">
        <v>67</v>
      </c>
      <c r="L316" s="98"/>
      <c r="M316" s="208"/>
      <c r="N316" s="453"/>
      <c r="O316" s="453"/>
      <c r="P316" s="453"/>
      <c r="Q316" s="453"/>
      <c r="R316" s="453"/>
      <c r="S316" s="453"/>
      <c r="T316" s="453"/>
      <c r="U316" s="453"/>
      <c r="V316" s="453"/>
      <c r="W316" s="209"/>
    </row>
    <row r="317" spans="1:23" ht="21" customHeight="1" x14ac:dyDescent="0.2">
      <c r="A317" s="38"/>
      <c r="B317" s="494"/>
      <c r="C317" s="467"/>
      <c r="D317" s="495" t="s">
        <v>422</v>
      </c>
      <c r="E317" s="49" t="s">
        <v>114</v>
      </c>
      <c r="F317" s="201"/>
      <c r="G317" s="53" t="s">
        <v>67</v>
      </c>
      <c r="H317" s="201"/>
      <c r="I317" s="388" t="s">
        <v>67</v>
      </c>
      <c r="J317" s="201"/>
      <c r="K317" s="53" t="s">
        <v>67</v>
      </c>
      <c r="L317" s="201"/>
      <c r="M317" s="53" t="s">
        <v>67</v>
      </c>
      <c r="N317" s="455"/>
      <c r="O317" s="455"/>
      <c r="P317" s="455"/>
      <c r="Q317" s="455"/>
      <c r="R317" s="455"/>
      <c r="S317" s="455"/>
      <c r="T317" s="455"/>
      <c r="U317" s="455"/>
      <c r="V317" s="455"/>
      <c r="W317" s="202"/>
    </row>
    <row r="318" spans="1:23" ht="21" customHeight="1" x14ac:dyDescent="0.2">
      <c r="A318" s="38"/>
      <c r="B318" s="494"/>
      <c r="C318" s="467"/>
      <c r="D318" s="496"/>
      <c r="E318" s="62" t="s">
        <v>115</v>
      </c>
      <c r="F318" s="113"/>
      <c r="G318" s="473" t="s">
        <v>67</v>
      </c>
      <c r="H318" s="113"/>
      <c r="I318" s="392" t="s">
        <v>67</v>
      </c>
      <c r="J318" s="113"/>
      <c r="K318" s="473" t="s">
        <v>67</v>
      </c>
      <c r="L318" s="116"/>
      <c r="M318" s="66" t="s">
        <v>67</v>
      </c>
      <c r="N318" s="453"/>
      <c r="O318" s="453"/>
      <c r="P318" s="453"/>
      <c r="Q318" s="453"/>
      <c r="R318" s="453"/>
      <c r="S318" s="453"/>
      <c r="T318" s="453"/>
      <c r="U318" s="453"/>
      <c r="V318" s="453"/>
      <c r="W318" s="209"/>
    </row>
    <row r="319" spans="1:23" ht="21" customHeight="1" x14ac:dyDescent="0.2">
      <c r="A319" s="38"/>
      <c r="B319" s="494"/>
      <c r="C319" s="467"/>
      <c r="D319" s="497" t="s">
        <v>414</v>
      </c>
      <c r="E319" s="49" t="s">
        <v>114</v>
      </c>
      <c r="F319" s="201"/>
      <c r="G319" s="53" t="s">
        <v>67</v>
      </c>
      <c r="H319" s="201"/>
      <c r="I319" s="388" t="s">
        <v>67</v>
      </c>
      <c r="J319" s="201"/>
      <c r="K319" s="53" t="s">
        <v>67</v>
      </c>
      <c r="L319" s="201"/>
      <c r="M319" s="53" t="s">
        <v>67</v>
      </c>
      <c r="N319" s="455"/>
      <c r="O319" s="455"/>
      <c r="P319" s="455"/>
      <c r="Q319" s="455"/>
      <c r="R319" s="455"/>
      <c r="S319" s="455"/>
      <c r="T319" s="455"/>
      <c r="U319" s="455"/>
      <c r="V319" s="455"/>
      <c r="W319" s="202"/>
    </row>
    <row r="320" spans="1:23" ht="21" customHeight="1" x14ac:dyDescent="0.2">
      <c r="A320" s="38"/>
      <c r="B320" s="494"/>
      <c r="C320" s="467"/>
      <c r="D320" s="498"/>
      <c r="E320" s="62" t="s">
        <v>115</v>
      </c>
      <c r="F320" s="113"/>
      <c r="G320" s="66" t="s">
        <v>67</v>
      </c>
      <c r="H320" s="113"/>
      <c r="I320" s="389" t="s">
        <v>67</v>
      </c>
      <c r="J320" s="113"/>
      <c r="K320" s="66" t="s">
        <v>67</v>
      </c>
      <c r="L320" s="116"/>
      <c r="M320" s="66" t="s">
        <v>67</v>
      </c>
      <c r="N320" s="453"/>
      <c r="O320" s="453"/>
      <c r="P320" s="453"/>
      <c r="Q320" s="453"/>
      <c r="R320" s="453"/>
      <c r="S320" s="453"/>
      <c r="T320" s="453"/>
      <c r="U320" s="453"/>
      <c r="V320" s="453"/>
      <c r="W320" s="209"/>
    </row>
    <row r="321" spans="1:23" ht="21" customHeight="1" x14ac:dyDescent="0.2">
      <c r="A321" s="38"/>
      <c r="B321" s="494"/>
      <c r="C321" s="477"/>
      <c r="D321" s="534" t="s">
        <v>419</v>
      </c>
      <c r="E321" s="49" t="s">
        <v>114</v>
      </c>
      <c r="F321" s="201"/>
      <c r="G321" s="53" t="s">
        <v>67</v>
      </c>
      <c r="H321" s="201"/>
      <c r="I321" s="388" t="s">
        <v>67</v>
      </c>
      <c r="J321" s="201"/>
      <c r="K321" s="53" t="s">
        <v>67</v>
      </c>
      <c r="L321" s="201"/>
      <c r="M321" s="53" t="s">
        <v>67</v>
      </c>
      <c r="N321" s="455"/>
      <c r="O321" s="455"/>
      <c r="P321" s="455"/>
      <c r="Q321" s="455"/>
      <c r="R321" s="455"/>
      <c r="S321" s="455"/>
      <c r="T321" s="455"/>
      <c r="U321" s="455"/>
      <c r="V321" s="455"/>
      <c r="W321" s="202"/>
    </row>
    <row r="322" spans="1:23" ht="21" customHeight="1" x14ac:dyDescent="0.2">
      <c r="A322" s="38"/>
      <c r="B322" s="494"/>
      <c r="C322" s="477"/>
      <c r="D322" s="535"/>
      <c r="E322" s="62" t="s">
        <v>115</v>
      </c>
      <c r="F322" s="456"/>
      <c r="G322" s="72" t="s">
        <v>67</v>
      </c>
      <c r="H322" s="117"/>
      <c r="I322" s="391" t="s">
        <v>67</v>
      </c>
      <c r="J322" s="117"/>
      <c r="K322" s="72" t="s">
        <v>67</v>
      </c>
      <c r="L322" s="117"/>
      <c r="M322" s="72" t="s">
        <v>67</v>
      </c>
      <c r="N322" s="453"/>
      <c r="O322" s="453"/>
      <c r="P322" s="453"/>
      <c r="Q322" s="453"/>
      <c r="R322" s="453"/>
      <c r="S322" s="453"/>
      <c r="T322" s="453"/>
      <c r="U322" s="453"/>
      <c r="V322" s="453"/>
      <c r="W322" s="209"/>
    </row>
    <row r="323" spans="1:23" ht="21" customHeight="1" x14ac:dyDescent="0.2">
      <c r="A323" s="38"/>
      <c r="B323" s="567" t="s">
        <v>281</v>
      </c>
      <c r="C323" s="568"/>
      <c r="D323" s="568"/>
      <c r="E323" s="569"/>
      <c r="F323" s="199">
        <f>SUM(F324,F325)</f>
        <v>0</v>
      </c>
      <c r="G323" s="454" t="s">
        <v>80</v>
      </c>
      <c r="H323" s="199">
        <f>SUM(H324,H325)</f>
        <v>0</v>
      </c>
      <c r="I323" s="393" t="s">
        <v>80</v>
      </c>
      <c r="J323" s="199">
        <f>SUM(J324,J325)</f>
        <v>0</v>
      </c>
      <c r="K323" s="454" t="s">
        <v>80</v>
      </c>
      <c r="L323" s="199">
        <f>SUM(L324,L325)</f>
        <v>0</v>
      </c>
      <c r="M323" s="454" t="s">
        <v>80</v>
      </c>
      <c r="N323" s="41"/>
      <c r="O323" s="41"/>
      <c r="P323" s="41"/>
      <c r="Q323" s="41"/>
      <c r="R323" s="41"/>
      <c r="S323" s="41"/>
      <c r="T323" s="41"/>
      <c r="U323" s="41"/>
      <c r="V323" s="41"/>
      <c r="W323" s="217"/>
    </row>
    <row r="324" spans="1:23" ht="21" customHeight="1" x14ac:dyDescent="0.2">
      <c r="A324" s="38"/>
      <c r="B324" s="348"/>
      <c r="C324" s="581" t="s">
        <v>489</v>
      </c>
      <c r="D324" s="582"/>
      <c r="E324" s="583"/>
      <c r="F324" s="201"/>
      <c r="G324" s="53" t="s">
        <v>80</v>
      </c>
      <c r="H324" s="270"/>
      <c r="I324" s="388" t="s">
        <v>80</v>
      </c>
      <c r="J324" s="201"/>
      <c r="K324" s="53" t="s">
        <v>80</v>
      </c>
      <c r="L324" s="201"/>
      <c r="M324" s="200" t="s">
        <v>80</v>
      </c>
      <c r="N324" s="41"/>
      <c r="O324" s="41"/>
      <c r="P324" s="41"/>
      <c r="Q324" s="41"/>
      <c r="R324" s="41"/>
      <c r="S324" s="41"/>
      <c r="T324" s="41"/>
      <c r="U324" s="41"/>
      <c r="V324" s="41"/>
      <c r="W324" s="217"/>
    </row>
    <row r="325" spans="1:23" ht="21" customHeight="1" x14ac:dyDescent="0.2">
      <c r="A325" s="38"/>
      <c r="B325" s="347"/>
      <c r="C325" s="584" t="s">
        <v>488</v>
      </c>
      <c r="D325" s="585"/>
      <c r="E325" s="586"/>
      <c r="F325" s="456"/>
      <c r="G325" s="72" t="s">
        <v>80</v>
      </c>
      <c r="H325" s="117"/>
      <c r="I325" s="391" t="s">
        <v>80</v>
      </c>
      <c r="J325" s="117"/>
      <c r="K325" s="72" t="s">
        <v>80</v>
      </c>
      <c r="L325" s="117"/>
      <c r="M325" s="206" t="s">
        <v>80</v>
      </c>
      <c r="N325" s="41"/>
      <c r="O325" s="41"/>
      <c r="P325" s="41"/>
      <c r="Q325" s="41"/>
      <c r="R325" s="41"/>
      <c r="S325" s="41"/>
      <c r="T325" s="41"/>
      <c r="U325" s="41"/>
      <c r="V325" s="41"/>
      <c r="W325" s="217"/>
    </row>
    <row r="326" spans="1:23" ht="21" customHeight="1" x14ac:dyDescent="0.2">
      <c r="A326" s="38"/>
      <c r="B326" s="518" t="s">
        <v>208</v>
      </c>
      <c r="C326" s="519"/>
      <c r="D326" s="519"/>
      <c r="E326" s="520"/>
      <c r="F326" s="41"/>
      <c r="G326" s="465" t="s">
        <v>209</v>
      </c>
      <c r="H326" s="270"/>
      <c r="I326" s="469" t="s">
        <v>209</v>
      </c>
      <c r="J326" s="134"/>
      <c r="K326" s="465" t="s">
        <v>209</v>
      </c>
      <c r="L326" s="134"/>
      <c r="M326" s="464" t="s">
        <v>209</v>
      </c>
      <c r="N326" s="41"/>
      <c r="O326" s="41"/>
      <c r="P326" s="41"/>
      <c r="Q326" s="41"/>
      <c r="R326" s="41"/>
      <c r="S326" s="41"/>
      <c r="T326" s="41"/>
      <c r="U326" s="41"/>
      <c r="V326" s="41"/>
      <c r="W326" s="217"/>
    </row>
    <row r="327" spans="1:23" ht="21" customHeight="1" x14ac:dyDescent="0.2">
      <c r="A327" s="462" t="s">
        <v>401</v>
      </c>
      <c r="B327" s="570" t="s">
        <v>188</v>
      </c>
      <c r="C327" s="571"/>
      <c r="D327" s="572"/>
      <c r="E327" s="53" t="s">
        <v>114</v>
      </c>
      <c r="F327" s="134"/>
      <c r="G327" s="465" t="s">
        <v>80</v>
      </c>
      <c r="H327" s="270"/>
      <c r="I327" s="469" t="s">
        <v>80</v>
      </c>
      <c r="J327" s="134"/>
      <c r="K327" s="465" t="s">
        <v>80</v>
      </c>
      <c r="L327" s="134"/>
      <c r="M327" s="464" t="s">
        <v>80</v>
      </c>
      <c r="N327" s="41"/>
      <c r="O327" s="41"/>
      <c r="P327" s="41"/>
      <c r="Q327" s="41"/>
      <c r="R327" s="41"/>
      <c r="S327" s="41"/>
      <c r="T327" s="41"/>
      <c r="U327" s="41"/>
      <c r="V327" s="41"/>
      <c r="W327" s="197"/>
    </row>
    <row r="328" spans="1:23" ht="21" customHeight="1" x14ac:dyDescent="0.2">
      <c r="A328" s="459"/>
      <c r="B328" s="573"/>
      <c r="C328" s="574"/>
      <c r="D328" s="575"/>
      <c r="E328" s="66" t="s">
        <v>115</v>
      </c>
      <c r="F328" s="134"/>
      <c r="G328" s="465" t="s">
        <v>447</v>
      </c>
      <c r="H328" s="270"/>
      <c r="I328" s="469" t="s">
        <v>447</v>
      </c>
      <c r="J328" s="134"/>
      <c r="K328" s="465" t="s">
        <v>447</v>
      </c>
      <c r="L328" s="134"/>
      <c r="M328" s="464" t="s">
        <v>447</v>
      </c>
      <c r="N328" s="41"/>
      <c r="O328" s="41"/>
      <c r="P328" s="41"/>
      <c r="Q328" s="41"/>
      <c r="R328" s="41"/>
      <c r="S328" s="41"/>
      <c r="T328" s="41"/>
      <c r="U328" s="41"/>
      <c r="V328" s="41"/>
      <c r="W328" s="197"/>
    </row>
    <row r="329" spans="1:23" ht="21" customHeight="1" x14ac:dyDescent="0.2">
      <c r="A329" s="462" t="s">
        <v>424</v>
      </c>
      <c r="B329" s="518" t="s">
        <v>45</v>
      </c>
      <c r="C329" s="519"/>
      <c r="D329" s="519"/>
      <c r="E329" s="520"/>
      <c r="F329" s="41"/>
      <c r="G329" s="465" t="s">
        <v>72</v>
      </c>
      <c r="H329" s="270"/>
      <c r="I329" s="469" t="s">
        <v>72</v>
      </c>
      <c r="J329" s="134"/>
      <c r="K329" s="465" t="s">
        <v>72</v>
      </c>
      <c r="L329" s="134"/>
      <c r="M329" s="464" t="s">
        <v>72</v>
      </c>
      <c r="N329" s="41"/>
      <c r="O329" s="41"/>
      <c r="P329" s="41"/>
      <c r="Q329" s="41"/>
      <c r="R329" s="41"/>
      <c r="S329" s="41"/>
      <c r="T329" s="41"/>
      <c r="U329" s="41"/>
      <c r="V329" s="41"/>
      <c r="W329" s="217"/>
    </row>
    <row r="330" spans="1:23" ht="21" customHeight="1" x14ac:dyDescent="0.2">
      <c r="A330" s="38"/>
      <c r="B330" s="518" t="s">
        <v>46</v>
      </c>
      <c r="C330" s="519"/>
      <c r="D330" s="519"/>
      <c r="E330" s="520"/>
      <c r="F330" s="134"/>
      <c r="G330" s="465" t="s">
        <v>72</v>
      </c>
      <c r="H330" s="270"/>
      <c r="I330" s="469" t="s">
        <v>72</v>
      </c>
      <c r="J330" s="134"/>
      <c r="K330" s="465" t="s">
        <v>72</v>
      </c>
      <c r="L330" s="134"/>
      <c r="M330" s="464" t="s">
        <v>72</v>
      </c>
      <c r="N330" s="41"/>
      <c r="O330" s="41"/>
      <c r="P330" s="41"/>
      <c r="Q330" s="41"/>
      <c r="R330" s="41"/>
      <c r="S330" s="41"/>
      <c r="T330" s="41"/>
      <c r="U330" s="41"/>
      <c r="V330" s="41"/>
      <c r="W330" s="217"/>
    </row>
    <row r="331" spans="1:23" ht="21" customHeight="1" x14ac:dyDescent="0.2">
      <c r="A331" s="38"/>
      <c r="B331" s="518" t="s">
        <v>269</v>
      </c>
      <c r="C331" s="519"/>
      <c r="D331" s="519"/>
      <c r="E331" s="520"/>
      <c r="F331" s="134"/>
      <c r="G331" s="465" t="s">
        <v>270</v>
      </c>
      <c r="H331" s="270"/>
      <c r="I331" s="469" t="s">
        <v>270</v>
      </c>
      <c r="J331" s="134"/>
      <c r="K331" s="465" t="s">
        <v>270</v>
      </c>
      <c r="L331" s="134"/>
      <c r="M331" s="464" t="s">
        <v>270</v>
      </c>
      <c r="N331" s="41"/>
      <c r="O331" s="41"/>
      <c r="P331" s="41"/>
      <c r="Q331" s="41"/>
      <c r="R331" s="41"/>
      <c r="S331" s="41"/>
      <c r="T331" s="41"/>
      <c r="U331" s="41"/>
      <c r="V331" s="41"/>
      <c r="W331" s="217"/>
    </row>
    <row r="332" spans="1:23" ht="21" customHeight="1" x14ac:dyDescent="0.2">
      <c r="A332" s="120"/>
      <c r="B332" s="518" t="s">
        <v>332</v>
      </c>
      <c r="C332" s="519"/>
      <c r="D332" s="519"/>
      <c r="E332" s="520"/>
      <c r="F332" s="134"/>
      <c r="G332" s="465" t="s">
        <v>333</v>
      </c>
      <c r="H332" s="270"/>
      <c r="I332" s="469" t="s">
        <v>333</v>
      </c>
      <c r="J332" s="134"/>
      <c r="K332" s="465" t="s">
        <v>333</v>
      </c>
      <c r="L332" s="134"/>
      <c r="M332" s="464" t="s">
        <v>333</v>
      </c>
      <c r="N332" s="41"/>
      <c r="O332" s="41"/>
      <c r="P332" s="41"/>
      <c r="Q332" s="41"/>
      <c r="R332" s="41"/>
      <c r="S332" s="41"/>
      <c r="T332" s="41"/>
      <c r="U332" s="41"/>
      <c r="V332" s="41"/>
      <c r="W332" s="217"/>
    </row>
    <row r="333" spans="1:23" ht="21" customHeight="1" x14ac:dyDescent="0.2">
      <c r="A333" s="621" t="s">
        <v>403</v>
      </c>
      <c r="B333" s="518" t="s">
        <v>49</v>
      </c>
      <c r="C333" s="519"/>
      <c r="D333" s="519"/>
      <c r="E333" s="520"/>
      <c r="F333" s="134"/>
      <c r="G333" s="465" t="s">
        <v>73</v>
      </c>
      <c r="H333" s="270"/>
      <c r="I333" s="469" t="s">
        <v>73</v>
      </c>
      <c r="J333" s="134"/>
      <c r="K333" s="465" t="s">
        <v>73</v>
      </c>
      <c r="L333" s="134"/>
      <c r="M333" s="464" t="s">
        <v>73</v>
      </c>
      <c r="N333" s="41"/>
      <c r="O333" s="41"/>
      <c r="P333" s="41"/>
      <c r="Q333" s="41"/>
      <c r="R333" s="41"/>
      <c r="S333" s="41"/>
      <c r="T333" s="41"/>
      <c r="U333" s="41"/>
      <c r="V333" s="41"/>
      <c r="W333" s="217"/>
    </row>
    <row r="334" spans="1:23" ht="21" customHeight="1" x14ac:dyDescent="0.2">
      <c r="A334" s="503"/>
      <c r="B334" s="518" t="s">
        <v>218</v>
      </c>
      <c r="C334" s="519"/>
      <c r="D334" s="519"/>
      <c r="E334" s="520"/>
      <c r="F334" s="134"/>
      <c r="G334" s="465" t="s">
        <v>73</v>
      </c>
      <c r="H334" s="270"/>
      <c r="I334" s="469" t="s">
        <v>73</v>
      </c>
      <c r="J334" s="134"/>
      <c r="K334" s="465" t="s">
        <v>73</v>
      </c>
      <c r="L334" s="134"/>
      <c r="M334" s="464" t="s">
        <v>73</v>
      </c>
      <c r="N334" s="41"/>
      <c r="O334" s="41"/>
      <c r="P334" s="41"/>
      <c r="Q334" s="41"/>
      <c r="R334" s="41"/>
      <c r="S334" s="41"/>
      <c r="T334" s="41"/>
      <c r="U334" s="41"/>
      <c r="V334" s="41"/>
      <c r="W334" s="217"/>
    </row>
    <row r="335" spans="1:23" ht="21" customHeight="1" x14ac:dyDescent="0.2">
      <c r="A335" s="38"/>
      <c r="B335" s="518" t="s">
        <v>327</v>
      </c>
      <c r="C335" s="519"/>
      <c r="D335" s="519"/>
      <c r="E335" s="520"/>
      <c r="F335" s="134"/>
      <c r="G335" s="465" t="s">
        <v>270</v>
      </c>
      <c r="H335" s="270"/>
      <c r="I335" s="469" t="s">
        <v>270</v>
      </c>
      <c r="J335" s="134"/>
      <c r="K335" s="465" t="s">
        <v>270</v>
      </c>
      <c r="L335" s="134"/>
      <c r="M335" s="464" t="s">
        <v>270</v>
      </c>
      <c r="N335" s="41"/>
      <c r="O335" s="41"/>
      <c r="P335" s="41"/>
      <c r="Q335" s="41"/>
      <c r="R335" s="41"/>
      <c r="S335" s="41"/>
      <c r="T335" s="41"/>
      <c r="U335" s="41"/>
      <c r="V335" s="41"/>
      <c r="W335" s="198"/>
    </row>
    <row r="336" spans="1:23" ht="21" customHeight="1" x14ac:dyDescent="0.2">
      <c r="A336" s="38"/>
      <c r="B336" s="518" t="s">
        <v>186</v>
      </c>
      <c r="C336" s="519"/>
      <c r="D336" s="519"/>
      <c r="E336" s="520"/>
      <c r="F336" s="134"/>
      <c r="G336" s="465" t="s">
        <v>71</v>
      </c>
      <c r="H336" s="270"/>
      <c r="I336" s="469" t="s">
        <v>71</v>
      </c>
      <c r="J336" s="134"/>
      <c r="K336" s="465" t="s">
        <v>71</v>
      </c>
      <c r="L336" s="134"/>
      <c r="M336" s="464" t="s">
        <v>71</v>
      </c>
      <c r="N336" s="41"/>
      <c r="O336" s="41"/>
      <c r="P336" s="41"/>
      <c r="Q336" s="41"/>
      <c r="R336" s="41"/>
      <c r="S336" s="41"/>
      <c r="T336" s="41"/>
      <c r="U336" s="41"/>
      <c r="V336" s="41"/>
      <c r="W336" s="198"/>
    </row>
    <row r="337" spans="1:23" ht="21" customHeight="1" x14ac:dyDescent="0.2">
      <c r="A337" s="38"/>
      <c r="B337" s="567" t="s">
        <v>187</v>
      </c>
      <c r="C337" s="568"/>
      <c r="D337" s="568"/>
      <c r="E337" s="569"/>
      <c r="F337" s="199">
        <f>SUM(F338,F339)</f>
        <v>0</v>
      </c>
      <c r="G337" s="465" t="s">
        <v>71</v>
      </c>
      <c r="H337" s="199">
        <f>SUM(H338,H339)</f>
        <v>0</v>
      </c>
      <c r="I337" s="469" t="s">
        <v>71</v>
      </c>
      <c r="J337" s="199">
        <f>SUM(J338,J339)</f>
        <v>0</v>
      </c>
      <c r="K337" s="465" t="s">
        <v>71</v>
      </c>
      <c r="L337" s="199">
        <f>SUM(L338,L339)</f>
        <v>0</v>
      </c>
      <c r="M337" s="464" t="s">
        <v>71</v>
      </c>
      <c r="N337" s="41"/>
      <c r="O337" s="41"/>
      <c r="P337" s="41"/>
      <c r="Q337" s="41"/>
      <c r="R337" s="41"/>
      <c r="S337" s="41"/>
      <c r="T337" s="41"/>
      <c r="U337" s="41"/>
      <c r="V337" s="41"/>
      <c r="W337" s="198"/>
    </row>
    <row r="338" spans="1:23" ht="21" customHeight="1" x14ac:dyDescent="0.2">
      <c r="A338" s="38"/>
      <c r="B338" s="349"/>
      <c r="C338" s="562" t="s">
        <v>489</v>
      </c>
      <c r="D338" s="563"/>
      <c r="E338" s="564"/>
      <c r="F338" s="134"/>
      <c r="G338" s="465" t="s">
        <v>71</v>
      </c>
      <c r="H338" s="270"/>
      <c r="I338" s="469" t="s">
        <v>71</v>
      </c>
      <c r="J338" s="134"/>
      <c r="K338" s="465" t="s">
        <v>71</v>
      </c>
      <c r="L338" s="134"/>
      <c r="M338" s="464" t="s">
        <v>71</v>
      </c>
      <c r="N338" s="41"/>
      <c r="O338" s="41"/>
      <c r="P338" s="41"/>
      <c r="Q338" s="41"/>
      <c r="R338" s="41"/>
      <c r="S338" s="41"/>
      <c r="T338" s="41"/>
      <c r="U338" s="41"/>
      <c r="V338" s="41"/>
      <c r="W338" s="198"/>
    </row>
    <row r="339" spans="1:23" ht="21" customHeight="1" x14ac:dyDescent="0.2">
      <c r="A339" s="38"/>
      <c r="B339" s="347"/>
      <c r="C339" s="559" t="s">
        <v>488</v>
      </c>
      <c r="D339" s="560"/>
      <c r="E339" s="561"/>
      <c r="F339" s="134"/>
      <c r="G339" s="465" t="s">
        <v>71</v>
      </c>
      <c r="H339" s="134"/>
      <c r="I339" s="469" t="s">
        <v>71</v>
      </c>
      <c r="J339" s="134"/>
      <c r="K339" s="465" t="s">
        <v>71</v>
      </c>
      <c r="L339" s="134"/>
      <c r="M339" s="464" t="s">
        <v>71</v>
      </c>
      <c r="N339" s="41"/>
      <c r="O339" s="41"/>
      <c r="P339" s="41"/>
      <c r="Q339" s="41"/>
      <c r="R339" s="41"/>
      <c r="S339" s="41"/>
      <c r="T339" s="41"/>
      <c r="U339" s="41"/>
      <c r="V339" s="41"/>
      <c r="W339" s="198"/>
    </row>
    <row r="340" spans="1:23" ht="21" customHeight="1" x14ac:dyDescent="0.2">
      <c r="A340" s="38"/>
      <c r="B340" s="518" t="s">
        <v>47</v>
      </c>
      <c r="C340" s="519"/>
      <c r="D340" s="519"/>
      <c r="E340" s="520"/>
      <c r="F340" s="134"/>
      <c r="G340" s="465" t="s">
        <v>71</v>
      </c>
      <c r="H340" s="270"/>
      <c r="I340" s="469" t="s">
        <v>71</v>
      </c>
      <c r="J340" s="134"/>
      <c r="K340" s="465" t="s">
        <v>71</v>
      </c>
      <c r="L340" s="134"/>
      <c r="M340" s="464" t="s">
        <v>71</v>
      </c>
      <c r="N340" s="41"/>
      <c r="O340" s="41"/>
      <c r="P340" s="41"/>
      <c r="Q340" s="41"/>
      <c r="R340" s="41"/>
      <c r="S340" s="41"/>
      <c r="T340" s="41"/>
      <c r="U340" s="41"/>
      <c r="V340" s="41"/>
      <c r="W340" s="198"/>
    </row>
    <row r="341" spans="1:23" ht="21" customHeight="1" x14ac:dyDescent="0.2">
      <c r="A341" s="38"/>
      <c r="B341" s="518" t="s">
        <v>48</v>
      </c>
      <c r="C341" s="519"/>
      <c r="D341" s="519"/>
      <c r="E341" s="520"/>
      <c r="F341" s="134"/>
      <c r="G341" s="465" t="s">
        <v>71</v>
      </c>
      <c r="H341" s="270"/>
      <c r="I341" s="469" t="s">
        <v>71</v>
      </c>
      <c r="J341" s="134"/>
      <c r="K341" s="465" t="s">
        <v>71</v>
      </c>
      <c r="L341" s="134"/>
      <c r="M341" s="464" t="s">
        <v>71</v>
      </c>
      <c r="N341" s="41"/>
      <c r="O341" s="41"/>
      <c r="P341" s="41"/>
      <c r="Q341" s="41"/>
      <c r="R341" s="41"/>
      <c r="S341" s="41"/>
      <c r="T341" s="41"/>
      <c r="U341" s="41"/>
      <c r="V341" s="41"/>
      <c r="W341" s="198"/>
    </row>
    <row r="342" spans="1:23" ht="21" customHeight="1" x14ac:dyDescent="0.2">
      <c r="A342" s="459"/>
      <c r="B342" s="570" t="s">
        <v>313</v>
      </c>
      <c r="C342" s="571"/>
      <c r="D342" s="572"/>
      <c r="E342" s="49" t="s">
        <v>114</v>
      </c>
      <c r="F342" s="201"/>
      <c r="G342" s="53" t="s">
        <v>73</v>
      </c>
      <c r="H342" s="270"/>
      <c r="I342" s="388" t="s">
        <v>73</v>
      </c>
      <c r="J342" s="201"/>
      <c r="K342" s="53" t="s">
        <v>73</v>
      </c>
      <c r="L342" s="201"/>
      <c r="M342" s="200" t="s">
        <v>73</v>
      </c>
      <c r="N342" s="455"/>
      <c r="O342" s="455"/>
      <c r="P342" s="455"/>
      <c r="Q342" s="455"/>
      <c r="R342" s="455"/>
      <c r="S342" s="455"/>
      <c r="T342" s="455"/>
      <c r="U342" s="455"/>
      <c r="V342" s="455"/>
      <c r="W342" s="202"/>
    </row>
    <row r="343" spans="1:23" ht="21" customHeight="1" x14ac:dyDescent="0.2">
      <c r="A343" s="459"/>
      <c r="B343" s="573"/>
      <c r="C343" s="574"/>
      <c r="D343" s="575"/>
      <c r="E343" s="62" t="s">
        <v>115</v>
      </c>
      <c r="F343" s="112"/>
      <c r="G343" s="66" t="s">
        <v>73</v>
      </c>
      <c r="H343" s="270"/>
      <c r="I343" s="389" t="s">
        <v>73</v>
      </c>
      <c r="J343" s="112"/>
      <c r="K343" s="66" t="s">
        <v>73</v>
      </c>
      <c r="L343" s="112"/>
      <c r="M343" s="204" t="s">
        <v>73</v>
      </c>
      <c r="N343" s="383"/>
      <c r="O343" s="383"/>
      <c r="P343" s="383"/>
      <c r="Q343" s="383"/>
      <c r="R343" s="383"/>
      <c r="S343" s="383"/>
      <c r="T343" s="383"/>
      <c r="U343" s="383"/>
      <c r="V343" s="383"/>
      <c r="W343" s="205"/>
    </row>
    <row r="344" spans="1:23" ht="21" customHeight="1" x14ac:dyDescent="0.2">
      <c r="A344" s="459"/>
      <c r="B344" s="570" t="s">
        <v>182</v>
      </c>
      <c r="C344" s="571"/>
      <c r="D344" s="572"/>
      <c r="E344" s="49" t="s">
        <v>114</v>
      </c>
      <c r="F344" s="455"/>
      <c r="G344" s="53" t="s">
        <v>73</v>
      </c>
      <c r="H344" s="270"/>
      <c r="I344" s="388" t="s">
        <v>73</v>
      </c>
      <c r="J344" s="201"/>
      <c r="K344" s="53" t="s">
        <v>73</v>
      </c>
      <c r="L344" s="201"/>
      <c r="M344" s="200" t="s">
        <v>73</v>
      </c>
      <c r="N344" s="455"/>
      <c r="O344" s="455"/>
      <c r="P344" s="455"/>
      <c r="Q344" s="455"/>
      <c r="R344" s="455"/>
      <c r="S344" s="455"/>
      <c r="T344" s="455"/>
      <c r="U344" s="455"/>
      <c r="V344" s="455"/>
      <c r="W344" s="202"/>
    </row>
    <row r="345" spans="1:23" ht="21" customHeight="1" x14ac:dyDescent="0.2">
      <c r="A345" s="459"/>
      <c r="B345" s="573"/>
      <c r="C345" s="574"/>
      <c r="D345" s="575"/>
      <c r="E345" s="62" t="s">
        <v>115</v>
      </c>
      <c r="F345" s="383"/>
      <c r="G345" s="66" t="s">
        <v>73</v>
      </c>
      <c r="H345" s="270"/>
      <c r="I345" s="389" t="s">
        <v>73</v>
      </c>
      <c r="J345" s="112"/>
      <c r="K345" s="66" t="s">
        <v>73</v>
      </c>
      <c r="L345" s="112"/>
      <c r="M345" s="204" t="s">
        <v>73</v>
      </c>
      <c r="N345" s="383"/>
      <c r="O345" s="383"/>
      <c r="P345" s="383"/>
      <c r="Q345" s="383"/>
      <c r="R345" s="383"/>
      <c r="S345" s="383"/>
      <c r="T345" s="383"/>
      <c r="U345" s="383"/>
      <c r="V345" s="383"/>
      <c r="W345" s="205"/>
    </row>
    <row r="346" spans="1:23" ht="21" customHeight="1" x14ac:dyDescent="0.2">
      <c r="A346" s="459"/>
      <c r="B346" s="570" t="s">
        <v>183</v>
      </c>
      <c r="C346" s="571"/>
      <c r="D346" s="572"/>
      <c r="E346" s="49" t="s">
        <v>114</v>
      </c>
      <c r="F346" s="201"/>
      <c r="G346" s="53" t="s">
        <v>67</v>
      </c>
      <c r="H346" s="270"/>
      <c r="I346" s="388" t="s">
        <v>67</v>
      </c>
      <c r="J346" s="201"/>
      <c r="K346" s="53" t="s">
        <v>67</v>
      </c>
      <c r="L346" s="201"/>
      <c r="M346" s="200" t="s">
        <v>67</v>
      </c>
      <c r="N346" s="455"/>
      <c r="O346" s="455"/>
      <c r="P346" s="455"/>
      <c r="Q346" s="455"/>
      <c r="R346" s="455"/>
      <c r="S346" s="455"/>
      <c r="T346" s="455"/>
      <c r="U346" s="455"/>
      <c r="V346" s="455"/>
      <c r="W346" s="202"/>
    </row>
    <row r="347" spans="1:23" ht="21" customHeight="1" x14ac:dyDescent="0.2">
      <c r="A347" s="459"/>
      <c r="B347" s="573"/>
      <c r="C347" s="574"/>
      <c r="D347" s="575"/>
      <c r="E347" s="62" t="s">
        <v>115</v>
      </c>
      <c r="F347" s="112"/>
      <c r="G347" s="66" t="s">
        <v>67</v>
      </c>
      <c r="H347" s="270"/>
      <c r="I347" s="389" t="s">
        <v>67</v>
      </c>
      <c r="J347" s="112"/>
      <c r="K347" s="66" t="s">
        <v>67</v>
      </c>
      <c r="L347" s="112"/>
      <c r="M347" s="204" t="s">
        <v>67</v>
      </c>
      <c r="N347" s="383"/>
      <c r="O347" s="383"/>
      <c r="P347" s="383"/>
      <c r="Q347" s="383"/>
      <c r="R347" s="383"/>
      <c r="S347" s="383"/>
      <c r="T347" s="383"/>
      <c r="U347" s="383"/>
      <c r="V347" s="383"/>
      <c r="W347" s="205"/>
    </row>
    <row r="348" spans="1:23" ht="21" customHeight="1" x14ac:dyDescent="0.2">
      <c r="A348" s="459"/>
      <c r="B348" s="570" t="s">
        <v>184</v>
      </c>
      <c r="C348" s="571"/>
      <c r="D348" s="572"/>
      <c r="E348" s="49" t="s">
        <v>114</v>
      </c>
      <c r="F348" s="201"/>
      <c r="G348" s="53" t="s">
        <v>63</v>
      </c>
      <c r="H348" s="270"/>
      <c r="I348" s="388" t="s">
        <v>63</v>
      </c>
      <c r="J348" s="201"/>
      <c r="K348" s="53" t="s">
        <v>63</v>
      </c>
      <c r="L348" s="201"/>
      <c r="M348" s="200" t="s">
        <v>63</v>
      </c>
      <c r="N348" s="455"/>
      <c r="O348" s="455"/>
      <c r="P348" s="455"/>
      <c r="Q348" s="455"/>
      <c r="R348" s="455"/>
      <c r="S348" s="455"/>
      <c r="T348" s="455"/>
      <c r="U348" s="455"/>
      <c r="V348" s="455"/>
      <c r="W348" s="202"/>
    </row>
    <row r="349" spans="1:23" ht="21" customHeight="1" x14ac:dyDescent="0.2">
      <c r="A349" s="459"/>
      <c r="B349" s="573"/>
      <c r="C349" s="574"/>
      <c r="D349" s="575"/>
      <c r="E349" s="62" t="s">
        <v>115</v>
      </c>
      <c r="F349" s="112"/>
      <c r="G349" s="66" t="s">
        <v>63</v>
      </c>
      <c r="H349" s="270"/>
      <c r="I349" s="389" t="s">
        <v>63</v>
      </c>
      <c r="J349" s="112"/>
      <c r="K349" s="66" t="s">
        <v>63</v>
      </c>
      <c r="L349" s="112"/>
      <c r="M349" s="204" t="s">
        <v>63</v>
      </c>
      <c r="N349" s="383"/>
      <c r="O349" s="383"/>
      <c r="P349" s="383"/>
      <c r="Q349" s="383"/>
      <c r="R349" s="383"/>
      <c r="S349" s="383"/>
      <c r="T349" s="383"/>
      <c r="U349" s="383"/>
      <c r="V349" s="383"/>
      <c r="W349" s="205"/>
    </row>
    <row r="350" spans="1:23" ht="21" customHeight="1" x14ac:dyDescent="0.2">
      <c r="A350" s="118" t="s">
        <v>404</v>
      </c>
      <c r="B350" s="518" t="s">
        <v>314</v>
      </c>
      <c r="C350" s="519"/>
      <c r="D350" s="519"/>
      <c r="E350" s="520"/>
      <c r="F350" s="134"/>
      <c r="G350" s="465" t="s">
        <v>74</v>
      </c>
      <c r="H350" s="270"/>
      <c r="I350" s="469" t="s">
        <v>74</v>
      </c>
      <c r="J350" s="134"/>
      <c r="K350" s="465" t="s">
        <v>74</v>
      </c>
      <c r="L350" s="134"/>
      <c r="M350" s="464" t="s">
        <v>74</v>
      </c>
      <c r="N350" s="41"/>
      <c r="O350" s="41"/>
      <c r="P350" s="41"/>
      <c r="Q350" s="41"/>
      <c r="R350" s="41"/>
      <c r="S350" s="41"/>
      <c r="T350" s="41"/>
      <c r="U350" s="41"/>
      <c r="V350" s="41"/>
      <c r="W350" s="197"/>
    </row>
    <row r="351" spans="1:23" ht="21" customHeight="1" x14ac:dyDescent="0.2">
      <c r="A351" s="459" t="s">
        <v>405</v>
      </c>
      <c r="B351" s="679" t="s">
        <v>311</v>
      </c>
      <c r="C351" s="574"/>
      <c r="D351" s="575"/>
      <c r="E351" s="451" t="s">
        <v>114</v>
      </c>
      <c r="F351" s="455"/>
      <c r="G351" s="53" t="s">
        <v>270</v>
      </c>
      <c r="H351" s="270"/>
      <c r="I351" s="388" t="s">
        <v>270</v>
      </c>
      <c r="J351" s="201"/>
      <c r="K351" s="53" t="s">
        <v>270</v>
      </c>
      <c r="L351" s="201"/>
      <c r="M351" s="200" t="s">
        <v>270</v>
      </c>
      <c r="N351" s="455"/>
      <c r="O351" s="455"/>
      <c r="P351" s="455"/>
      <c r="Q351" s="455"/>
      <c r="R351" s="455"/>
      <c r="S351" s="455"/>
      <c r="T351" s="455"/>
      <c r="U351" s="455"/>
      <c r="V351" s="455"/>
      <c r="W351" s="202"/>
    </row>
    <row r="352" spans="1:23" ht="21" customHeight="1" x14ac:dyDescent="0.2">
      <c r="A352" s="459"/>
      <c r="B352" s="573"/>
      <c r="C352" s="574"/>
      <c r="D352" s="575"/>
      <c r="E352" s="66" t="s">
        <v>115</v>
      </c>
      <c r="F352" s="383"/>
      <c r="G352" s="66" t="s">
        <v>270</v>
      </c>
      <c r="H352" s="270"/>
      <c r="I352" s="389" t="s">
        <v>270</v>
      </c>
      <c r="J352" s="112"/>
      <c r="K352" s="66" t="s">
        <v>270</v>
      </c>
      <c r="L352" s="112"/>
      <c r="M352" s="204" t="s">
        <v>270</v>
      </c>
      <c r="N352" s="383"/>
      <c r="O352" s="383"/>
      <c r="P352" s="383"/>
      <c r="Q352" s="383"/>
      <c r="R352" s="383"/>
      <c r="S352" s="383"/>
      <c r="T352" s="383"/>
      <c r="U352" s="383"/>
      <c r="V352" s="383"/>
      <c r="W352" s="205"/>
    </row>
    <row r="353" spans="1:23" ht="21" customHeight="1" x14ac:dyDescent="0.2">
      <c r="A353" s="459"/>
      <c r="B353" s="570" t="s">
        <v>315</v>
      </c>
      <c r="C353" s="571"/>
      <c r="D353" s="572"/>
      <c r="E353" s="49" t="s">
        <v>114</v>
      </c>
      <c r="F353" s="455"/>
      <c r="G353" s="53" t="s">
        <v>270</v>
      </c>
      <c r="H353" s="270"/>
      <c r="I353" s="388" t="s">
        <v>270</v>
      </c>
      <c r="J353" s="201"/>
      <c r="K353" s="53" t="s">
        <v>270</v>
      </c>
      <c r="L353" s="201"/>
      <c r="M353" s="200" t="s">
        <v>270</v>
      </c>
      <c r="N353" s="455"/>
      <c r="O353" s="455"/>
      <c r="P353" s="455"/>
      <c r="Q353" s="455"/>
      <c r="R353" s="455"/>
      <c r="S353" s="455"/>
      <c r="T353" s="455"/>
      <c r="U353" s="455"/>
      <c r="V353" s="455"/>
      <c r="W353" s="202"/>
    </row>
    <row r="354" spans="1:23" ht="21" customHeight="1" x14ac:dyDescent="0.2">
      <c r="A354" s="459"/>
      <c r="B354" s="573"/>
      <c r="C354" s="574"/>
      <c r="D354" s="575"/>
      <c r="E354" s="62" t="s">
        <v>115</v>
      </c>
      <c r="F354" s="383"/>
      <c r="G354" s="66" t="s">
        <v>270</v>
      </c>
      <c r="H354" s="270"/>
      <c r="I354" s="389" t="s">
        <v>270</v>
      </c>
      <c r="J354" s="112"/>
      <c r="K354" s="66" t="s">
        <v>270</v>
      </c>
      <c r="L354" s="112"/>
      <c r="M354" s="204" t="s">
        <v>270</v>
      </c>
      <c r="N354" s="383"/>
      <c r="O354" s="383"/>
      <c r="P354" s="383"/>
      <c r="Q354" s="383"/>
      <c r="R354" s="383"/>
      <c r="S354" s="383"/>
      <c r="T354" s="383"/>
      <c r="U354" s="383"/>
      <c r="V354" s="383"/>
      <c r="W354" s="205"/>
    </row>
    <row r="355" spans="1:23" ht="21" customHeight="1" x14ac:dyDescent="0.2">
      <c r="A355" s="459"/>
      <c r="B355" s="518" t="s">
        <v>139</v>
      </c>
      <c r="C355" s="519"/>
      <c r="D355" s="519"/>
      <c r="E355" s="520"/>
      <c r="F355" s="41"/>
      <c r="G355" s="465" t="s">
        <v>270</v>
      </c>
      <c r="H355" s="270"/>
      <c r="I355" s="469" t="s">
        <v>270</v>
      </c>
      <c r="J355" s="134"/>
      <c r="K355" s="465" t="s">
        <v>270</v>
      </c>
      <c r="L355" s="134"/>
      <c r="M355" s="464" t="s">
        <v>270</v>
      </c>
      <c r="N355" s="41"/>
      <c r="O355" s="41"/>
      <c r="P355" s="41"/>
      <c r="Q355" s="41"/>
      <c r="R355" s="41"/>
      <c r="S355" s="41"/>
      <c r="T355" s="41"/>
      <c r="U355" s="41"/>
      <c r="V355" s="41"/>
      <c r="W355" s="197"/>
    </row>
    <row r="356" spans="1:23" ht="21" customHeight="1" x14ac:dyDescent="0.2">
      <c r="A356" s="459"/>
      <c r="B356" s="518" t="s">
        <v>271</v>
      </c>
      <c r="C356" s="519"/>
      <c r="D356" s="519"/>
      <c r="E356" s="520"/>
      <c r="F356" s="41"/>
      <c r="G356" s="465" t="s">
        <v>270</v>
      </c>
      <c r="H356" s="270"/>
      <c r="I356" s="469" t="s">
        <v>270</v>
      </c>
      <c r="J356" s="134"/>
      <c r="K356" s="465" t="s">
        <v>270</v>
      </c>
      <c r="L356" s="134"/>
      <c r="M356" s="464" t="s">
        <v>270</v>
      </c>
      <c r="N356" s="41"/>
      <c r="O356" s="41"/>
      <c r="P356" s="41"/>
      <c r="Q356" s="41"/>
      <c r="R356" s="41"/>
      <c r="S356" s="41"/>
      <c r="T356" s="41"/>
      <c r="U356" s="41"/>
      <c r="V356" s="41"/>
      <c r="W356" s="197"/>
    </row>
    <row r="357" spans="1:23" ht="21" customHeight="1" x14ac:dyDescent="0.2">
      <c r="A357" s="459"/>
      <c r="B357" s="518" t="s">
        <v>272</v>
      </c>
      <c r="C357" s="519"/>
      <c r="D357" s="519"/>
      <c r="E357" s="520"/>
      <c r="F357" s="41"/>
      <c r="G357" s="465" t="s">
        <v>270</v>
      </c>
      <c r="H357" s="270"/>
      <c r="I357" s="469" t="s">
        <v>270</v>
      </c>
      <c r="J357" s="134"/>
      <c r="K357" s="465" t="s">
        <v>270</v>
      </c>
      <c r="L357" s="134"/>
      <c r="M357" s="464" t="s">
        <v>270</v>
      </c>
      <c r="N357" s="41"/>
      <c r="O357" s="41"/>
      <c r="P357" s="41"/>
      <c r="Q357" s="41"/>
      <c r="R357" s="41"/>
      <c r="S357" s="41"/>
      <c r="T357" s="41"/>
      <c r="U357" s="41"/>
      <c r="V357" s="41"/>
      <c r="W357" s="197"/>
    </row>
    <row r="358" spans="1:23" ht="21" customHeight="1" x14ac:dyDescent="0.2">
      <c r="A358" s="459"/>
      <c r="B358" s="518" t="s">
        <v>273</v>
      </c>
      <c r="C358" s="519"/>
      <c r="D358" s="519"/>
      <c r="E358" s="520"/>
      <c r="F358" s="41"/>
      <c r="G358" s="465" t="s">
        <v>270</v>
      </c>
      <c r="H358" s="270"/>
      <c r="I358" s="469" t="s">
        <v>270</v>
      </c>
      <c r="J358" s="134"/>
      <c r="K358" s="465" t="s">
        <v>270</v>
      </c>
      <c r="L358" s="134"/>
      <c r="M358" s="464" t="s">
        <v>270</v>
      </c>
      <c r="N358" s="41"/>
      <c r="O358" s="41"/>
      <c r="P358" s="41"/>
      <c r="Q358" s="41"/>
      <c r="R358" s="41"/>
      <c r="S358" s="41"/>
      <c r="T358" s="41"/>
      <c r="U358" s="41"/>
      <c r="V358" s="41"/>
      <c r="W358" s="197"/>
    </row>
    <row r="359" spans="1:23" ht="21" customHeight="1" x14ac:dyDescent="0.2">
      <c r="A359" s="459"/>
      <c r="B359" s="570" t="s">
        <v>274</v>
      </c>
      <c r="C359" s="571"/>
      <c r="D359" s="572"/>
      <c r="E359" s="49" t="s">
        <v>114</v>
      </c>
      <c r="F359" s="455"/>
      <c r="G359" s="53" t="s">
        <v>270</v>
      </c>
      <c r="H359" s="270"/>
      <c r="I359" s="388" t="s">
        <v>270</v>
      </c>
      <c r="J359" s="201"/>
      <c r="K359" s="53" t="s">
        <v>270</v>
      </c>
      <c r="L359" s="201"/>
      <c r="M359" s="200" t="s">
        <v>270</v>
      </c>
      <c r="N359" s="455"/>
      <c r="O359" s="455"/>
      <c r="P359" s="455"/>
      <c r="Q359" s="455"/>
      <c r="R359" s="455"/>
      <c r="S359" s="455"/>
      <c r="T359" s="455"/>
      <c r="U359" s="455"/>
      <c r="V359" s="455"/>
      <c r="W359" s="202"/>
    </row>
    <row r="360" spans="1:23" ht="21" customHeight="1" x14ac:dyDescent="0.2">
      <c r="A360" s="459"/>
      <c r="B360" s="573"/>
      <c r="C360" s="574"/>
      <c r="D360" s="575"/>
      <c r="E360" s="62" t="s">
        <v>115</v>
      </c>
      <c r="F360" s="383"/>
      <c r="G360" s="66" t="s">
        <v>270</v>
      </c>
      <c r="H360" s="270"/>
      <c r="I360" s="389" t="s">
        <v>270</v>
      </c>
      <c r="J360" s="112"/>
      <c r="K360" s="66" t="s">
        <v>270</v>
      </c>
      <c r="L360" s="117"/>
      <c r="M360" s="204" t="s">
        <v>270</v>
      </c>
      <c r="N360" s="383"/>
      <c r="O360" s="383"/>
      <c r="P360" s="383"/>
      <c r="Q360" s="383"/>
      <c r="R360" s="383"/>
      <c r="S360" s="383"/>
      <c r="T360" s="383"/>
      <c r="U360" s="383"/>
      <c r="V360" s="383"/>
      <c r="W360" s="205"/>
    </row>
    <row r="361" spans="1:23" ht="21" customHeight="1" x14ac:dyDescent="0.2">
      <c r="A361" s="462" t="s">
        <v>444</v>
      </c>
      <c r="B361" s="518" t="s">
        <v>50</v>
      </c>
      <c r="C361" s="519"/>
      <c r="D361" s="519"/>
      <c r="E361" s="520"/>
      <c r="F361" s="41"/>
      <c r="G361" s="465" t="s">
        <v>350</v>
      </c>
      <c r="H361" s="270"/>
      <c r="I361" s="469" t="s">
        <v>350</v>
      </c>
      <c r="J361" s="134"/>
      <c r="K361" s="465" t="s">
        <v>350</v>
      </c>
      <c r="L361" s="395"/>
      <c r="M361" s="465" t="s">
        <v>350</v>
      </c>
      <c r="N361" s="41"/>
      <c r="O361" s="41"/>
      <c r="P361" s="41"/>
      <c r="Q361" s="41"/>
      <c r="R361" s="41"/>
      <c r="S361" s="41"/>
      <c r="T361" s="41"/>
      <c r="U361" s="41"/>
      <c r="V361" s="41"/>
      <c r="W361" s="197"/>
    </row>
    <row r="362" spans="1:23" ht="21" customHeight="1" x14ac:dyDescent="0.2">
      <c r="A362" s="459"/>
      <c r="B362" s="657" t="s">
        <v>118</v>
      </c>
      <c r="C362" s="690"/>
      <c r="D362" s="568"/>
      <c r="E362" s="569"/>
      <c r="F362" s="199">
        <f>SUM(F363,F364)</f>
        <v>0</v>
      </c>
      <c r="G362" s="465" t="s">
        <v>71</v>
      </c>
      <c r="H362" s="199">
        <f>SUM(H363,H364)</f>
        <v>0</v>
      </c>
      <c r="I362" s="469" t="s">
        <v>71</v>
      </c>
      <c r="J362" s="199">
        <f>SUM(J363,J364)</f>
        <v>0</v>
      </c>
      <c r="K362" s="465" t="s">
        <v>71</v>
      </c>
      <c r="L362" s="199">
        <f>SUM(L363,L364)</f>
        <v>0</v>
      </c>
      <c r="M362" s="465" t="s">
        <v>71</v>
      </c>
      <c r="N362" s="41"/>
      <c r="O362" s="41"/>
      <c r="P362" s="41"/>
      <c r="Q362" s="41"/>
      <c r="R362" s="41"/>
      <c r="S362" s="41"/>
      <c r="T362" s="41"/>
      <c r="U362" s="41"/>
      <c r="V362" s="41"/>
      <c r="W362" s="197"/>
    </row>
    <row r="363" spans="1:23" ht="21" customHeight="1" x14ac:dyDescent="0.2">
      <c r="A363" s="459"/>
      <c r="B363" s="348"/>
      <c r="C363" s="559" t="s">
        <v>489</v>
      </c>
      <c r="D363" s="560"/>
      <c r="E363" s="561"/>
      <c r="F363" s="134"/>
      <c r="G363" s="465" t="s">
        <v>71</v>
      </c>
      <c r="H363" s="270"/>
      <c r="I363" s="469" t="s">
        <v>71</v>
      </c>
      <c r="J363" s="134"/>
      <c r="K363" s="465" t="s">
        <v>71</v>
      </c>
      <c r="L363" s="134"/>
      <c r="M363" s="464" t="s">
        <v>71</v>
      </c>
      <c r="N363" s="41"/>
      <c r="O363" s="41"/>
      <c r="P363" s="41"/>
      <c r="Q363" s="41"/>
      <c r="R363" s="41"/>
      <c r="S363" s="41"/>
      <c r="T363" s="41"/>
      <c r="U363" s="41"/>
      <c r="V363" s="41"/>
      <c r="W363" s="197"/>
    </row>
    <row r="364" spans="1:23" ht="21" customHeight="1" x14ac:dyDescent="0.2">
      <c r="A364" s="459"/>
      <c r="B364" s="347"/>
      <c r="C364" s="559" t="s">
        <v>488</v>
      </c>
      <c r="D364" s="560"/>
      <c r="E364" s="561"/>
      <c r="F364" s="134"/>
      <c r="G364" s="465" t="s">
        <v>71</v>
      </c>
      <c r="H364" s="134"/>
      <c r="I364" s="469" t="s">
        <v>71</v>
      </c>
      <c r="J364" s="134"/>
      <c r="K364" s="465" t="s">
        <v>71</v>
      </c>
      <c r="L364" s="134"/>
      <c r="M364" s="464" t="s">
        <v>71</v>
      </c>
      <c r="N364" s="41"/>
      <c r="O364" s="41"/>
      <c r="P364" s="41"/>
      <c r="Q364" s="41"/>
      <c r="R364" s="41"/>
      <c r="S364" s="41"/>
      <c r="T364" s="41"/>
      <c r="U364" s="41"/>
      <c r="V364" s="41"/>
      <c r="W364" s="197"/>
    </row>
    <row r="365" spans="1:23" ht="21" customHeight="1" x14ac:dyDescent="0.2">
      <c r="A365" s="38"/>
      <c r="B365" s="518" t="s">
        <v>51</v>
      </c>
      <c r="C365" s="519"/>
      <c r="D365" s="519"/>
      <c r="E365" s="520"/>
      <c r="F365" s="41"/>
      <c r="G365" s="465" t="s">
        <v>350</v>
      </c>
      <c r="H365" s="270"/>
      <c r="I365" s="469" t="s">
        <v>350</v>
      </c>
      <c r="J365" s="134"/>
      <c r="K365" s="465" t="s">
        <v>350</v>
      </c>
      <c r="L365" s="305"/>
      <c r="M365" s="464"/>
      <c r="N365" s="41"/>
      <c r="O365" s="41"/>
      <c r="P365" s="41"/>
      <c r="Q365" s="41"/>
      <c r="R365" s="41"/>
      <c r="S365" s="41"/>
      <c r="T365" s="41"/>
      <c r="U365" s="41"/>
      <c r="V365" s="41"/>
      <c r="W365" s="197"/>
    </row>
    <row r="366" spans="1:23" ht="21" customHeight="1" x14ac:dyDescent="0.2">
      <c r="A366" s="38"/>
      <c r="B366" s="518" t="s">
        <v>334</v>
      </c>
      <c r="C366" s="519"/>
      <c r="D366" s="519"/>
      <c r="E366" s="520"/>
      <c r="F366" s="134"/>
      <c r="G366" s="465" t="s">
        <v>62</v>
      </c>
      <c r="H366" s="270"/>
      <c r="I366" s="469" t="s">
        <v>62</v>
      </c>
      <c r="J366" s="134"/>
      <c r="K366" s="465" t="s">
        <v>62</v>
      </c>
      <c r="L366" s="305"/>
      <c r="M366" s="464"/>
      <c r="N366" s="41"/>
      <c r="O366" s="41"/>
      <c r="P366" s="41"/>
      <c r="Q366" s="41"/>
      <c r="R366" s="41"/>
      <c r="S366" s="41"/>
      <c r="T366" s="41"/>
      <c r="U366" s="41"/>
      <c r="V366" s="41"/>
      <c r="W366" s="197"/>
    </row>
    <row r="367" spans="1:23" ht="21" customHeight="1" x14ac:dyDescent="0.2">
      <c r="A367" s="459"/>
      <c r="B367" s="506" t="s">
        <v>119</v>
      </c>
      <c r="C367" s="507"/>
      <c r="D367" s="104" t="s">
        <v>121</v>
      </c>
      <c r="E367" s="465"/>
      <c r="F367" s="134"/>
      <c r="G367" s="465" t="s">
        <v>67</v>
      </c>
      <c r="H367" s="270"/>
      <c r="I367" s="469" t="s">
        <v>67</v>
      </c>
      <c r="J367" s="134"/>
      <c r="K367" s="465" t="s">
        <v>67</v>
      </c>
      <c r="L367" s="305"/>
      <c r="M367" s="464"/>
      <c r="N367" s="41"/>
      <c r="O367" s="41"/>
      <c r="P367" s="41"/>
      <c r="Q367" s="41"/>
      <c r="R367" s="41"/>
      <c r="S367" s="41"/>
      <c r="T367" s="41"/>
      <c r="U367" s="41"/>
      <c r="V367" s="41"/>
      <c r="W367" s="197"/>
    </row>
    <row r="368" spans="1:23" ht="21" customHeight="1" x14ac:dyDescent="0.2">
      <c r="A368" s="38"/>
      <c r="B368" s="508"/>
      <c r="C368" s="509"/>
      <c r="D368" s="381" t="s">
        <v>120</v>
      </c>
      <c r="E368" s="465"/>
      <c r="F368" s="201"/>
      <c r="G368" s="53" t="s">
        <v>67</v>
      </c>
      <c r="H368" s="270"/>
      <c r="I368" s="388" t="s">
        <v>67</v>
      </c>
      <c r="J368" s="201"/>
      <c r="K368" s="53" t="s">
        <v>67</v>
      </c>
      <c r="L368" s="82"/>
      <c r="M368" s="200"/>
      <c r="N368" s="455"/>
      <c r="O368" s="455"/>
      <c r="P368" s="455"/>
      <c r="Q368" s="455"/>
      <c r="R368" s="455"/>
      <c r="S368" s="455"/>
      <c r="T368" s="455"/>
      <c r="U368" s="455"/>
      <c r="V368" s="455"/>
      <c r="W368" s="215"/>
    </row>
    <row r="369" spans="1:23" ht="21" customHeight="1" x14ac:dyDescent="0.2">
      <c r="A369" s="459"/>
      <c r="B369" s="518" t="s">
        <v>408</v>
      </c>
      <c r="C369" s="519"/>
      <c r="D369" s="519"/>
      <c r="E369" s="520"/>
      <c r="F369" s="41"/>
      <c r="G369" s="465" t="s">
        <v>63</v>
      </c>
      <c r="H369" s="270"/>
      <c r="I369" s="469" t="s">
        <v>63</v>
      </c>
      <c r="J369" s="134"/>
      <c r="K369" s="465" t="s">
        <v>63</v>
      </c>
      <c r="L369" s="134"/>
      <c r="M369" s="464" t="s">
        <v>63</v>
      </c>
      <c r="N369" s="41"/>
      <c r="O369" s="41"/>
      <c r="P369" s="41"/>
      <c r="Q369" s="41"/>
      <c r="R369" s="41"/>
      <c r="S369" s="41"/>
      <c r="T369" s="41"/>
      <c r="U369" s="41"/>
      <c r="V369" s="41"/>
      <c r="W369" s="197"/>
    </row>
    <row r="370" spans="1:23" ht="21" customHeight="1" x14ac:dyDescent="0.2">
      <c r="A370" s="459"/>
      <c r="B370" s="518" t="s">
        <v>409</v>
      </c>
      <c r="C370" s="655"/>
      <c r="D370" s="655"/>
      <c r="E370" s="656"/>
      <c r="F370" s="41"/>
      <c r="G370" s="465" t="s">
        <v>63</v>
      </c>
      <c r="H370" s="270"/>
      <c r="I370" s="469" t="s">
        <v>63</v>
      </c>
      <c r="J370" s="134"/>
      <c r="K370" s="465" t="s">
        <v>63</v>
      </c>
      <c r="L370" s="134"/>
      <c r="M370" s="464" t="s">
        <v>63</v>
      </c>
      <c r="N370" s="41"/>
      <c r="O370" s="41"/>
      <c r="P370" s="41"/>
      <c r="Q370" s="41"/>
      <c r="R370" s="41"/>
      <c r="S370" s="41"/>
      <c r="T370" s="41"/>
      <c r="U370" s="41"/>
      <c r="V370" s="41"/>
      <c r="W370" s="197"/>
    </row>
    <row r="371" spans="1:23" ht="21" customHeight="1" x14ac:dyDescent="0.2">
      <c r="A371" s="459"/>
      <c r="B371" s="518" t="s">
        <v>264</v>
      </c>
      <c r="C371" s="519"/>
      <c r="D371" s="519"/>
      <c r="E371" s="520"/>
      <c r="F371" s="41"/>
      <c r="G371" s="465" t="s">
        <v>71</v>
      </c>
      <c r="H371" s="270"/>
      <c r="I371" s="469" t="s">
        <v>71</v>
      </c>
      <c r="J371" s="134"/>
      <c r="K371" s="465" t="s">
        <v>71</v>
      </c>
      <c r="L371" s="134"/>
      <c r="M371" s="464" t="s">
        <v>71</v>
      </c>
      <c r="N371" s="41"/>
      <c r="O371" s="41"/>
      <c r="P371" s="41"/>
      <c r="Q371" s="41"/>
      <c r="R371" s="41"/>
      <c r="S371" s="41"/>
      <c r="T371" s="41"/>
      <c r="U371" s="41"/>
      <c r="V371" s="41"/>
      <c r="W371" s="197"/>
    </row>
    <row r="372" spans="1:23" ht="21" customHeight="1" x14ac:dyDescent="0.2">
      <c r="A372" s="459"/>
      <c r="B372" s="565" t="s">
        <v>436</v>
      </c>
      <c r="C372" s="565"/>
      <c r="D372" s="565"/>
      <c r="E372" s="566"/>
      <c r="F372" s="41"/>
      <c r="G372" s="465" t="s">
        <v>71</v>
      </c>
      <c r="H372" s="270"/>
      <c r="I372" s="469" t="s">
        <v>71</v>
      </c>
      <c r="J372" s="134"/>
      <c r="K372" s="465" t="s">
        <v>71</v>
      </c>
      <c r="L372" s="134"/>
      <c r="M372" s="464" t="s">
        <v>71</v>
      </c>
      <c r="N372" s="41"/>
      <c r="O372" s="41"/>
      <c r="P372" s="41"/>
      <c r="Q372" s="41"/>
      <c r="R372" s="41"/>
      <c r="S372" s="41"/>
      <c r="T372" s="41"/>
      <c r="U372" s="41"/>
      <c r="V372" s="41"/>
      <c r="W372" s="197"/>
    </row>
    <row r="373" spans="1:23" ht="21" customHeight="1" x14ac:dyDescent="0.2">
      <c r="A373" s="459"/>
      <c r="B373" s="557" t="s">
        <v>373</v>
      </c>
      <c r="C373" s="557"/>
      <c r="D373" s="557"/>
      <c r="E373" s="558"/>
      <c r="F373" s="41"/>
      <c r="G373" s="465" t="s">
        <v>62</v>
      </c>
      <c r="H373" s="270"/>
      <c r="I373" s="469" t="s">
        <v>62</v>
      </c>
      <c r="J373" s="134"/>
      <c r="K373" s="465" t="s">
        <v>62</v>
      </c>
      <c r="L373" s="134"/>
      <c r="M373" s="464" t="s">
        <v>62</v>
      </c>
      <c r="N373" s="41"/>
      <c r="O373" s="41"/>
      <c r="P373" s="41"/>
      <c r="Q373" s="41"/>
      <c r="R373" s="41"/>
      <c r="S373" s="41"/>
      <c r="T373" s="41"/>
      <c r="U373" s="41"/>
      <c r="V373" s="41"/>
      <c r="W373" s="197"/>
    </row>
    <row r="374" spans="1:23" ht="21" customHeight="1" x14ac:dyDescent="0.2">
      <c r="A374" s="459"/>
      <c r="B374" s="557" t="s">
        <v>374</v>
      </c>
      <c r="C374" s="557"/>
      <c r="D374" s="557"/>
      <c r="E374" s="558"/>
      <c r="F374" s="41"/>
      <c r="G374" s="465" t="s">
        <v>62</v>
      </c>
      <c r="H374" s="270"/>
      <c r="I374" s="469" t="s">
        <v>62</v>
      </c>
      <c r="J374" s="134"/>
      <c r="K374" s="465" t="s">
        <v>62</v>
      </c>
      <c r="L374" s="134"/>
      <c r="M374" s="464" t="s">
        <v>62</v>
      </c>
      <c r="N374" s="41"/>
      <c r="O374" s="41"/>
      <c r="P374" s="41"/>
      <c r="Q374" s="41"/>
      <c r="R374" s="41"/>
      <c r="S374" s="41"/>
      <c r="T374" s="41"/>
      <c r="U374" s="41"/>
      <c r="V374" s="41"/>
      <c r="W374" s="197"/>
    </row>
    <row r="375" spans="1:23" ht="21" customHeight="1" x14ac:dyDescent="0.2">
      <c r="A375" s="462" t="s">
        <v>491</v>
      </c>
      <c r="B375" s="638" t="s">
        <v>375</v>
      </c>
      <c r="C375" s="639"/>
      <c r="D375" s="639"/>
      <c r="E375" s="640"/>
      <c r="F375" s="199">
        <f>SUM(F376,F377)</f>
        <v>0</v>
      </c>
      <c r="G375" s="465" t="s">
        <v>80</v>
      </c>
      <c r="H375" s="199">
        <f>SUM(H376,H377)</f>
        <v>0</v>
      </c>
      <c r="I375" s="469" t="s">
        <v>80</v>
      </c>
      <c r="J375" s="199">
        <f>SUM(J376,J377)</f>
        <v>0</v>
      </c>
      <c r="K375" s="465" t="s">
        <v>80</v>
      </c>
      <c r="L375" s="199">
        <f>SUM(L376,L377)</f>
        <v>0</v>
      </c>
      <c r="M375" s="464" t="s">
        <v>80</v>
      </c>
      <c r="N375" s="41"/>
      <c r="O375" s="41"/>
      <c r="P375" s="41"/>
      <c r="Q375" s="41"/>
      <c r="R375" s="41"/>
      <c r="S375" s="41"/>
      <c r="T375" s="41"/>
      <c r="U375" s="41"/>
      <c r="V375" s="41"/>
      <c r="W375" s="217"/>
    </row>
    <row r="376" spans="1:23" ht="21" customHeight="1" x14ac:dyDescent="0.2">
      <c r="A376" s="38" t="s">
        <v>512</v>
      </c>
      <c r="B376" s="348"/>
      <c r="C376" s="559" t="s">
        <v>489</v>
      </c>
      <c r="D376" s="560"/>
      <c r="E376" s="561"/>
      <c r="F376" s="134"/>
      <c r="G376" s="465" t="s">
        <v>80</v>
      </c>
      <c r="H376" s="270"/>
      <c r="I376" s="469" t="s">
        <v>80</v>
      </c>
      <c r="J376" s="134"/>
      <c r="K376" s="465" t="s">
        <v>80</v>
      </c>
      <c r="L376" s="134"/>
      <c r="M376" s="464" t="s">
        <v>80</v>
      </c>
      <c r="N376" s="41"/>
      <c r="O376" s="41"/>
      <c r="P376" s="41"/>
      <c r="Q376" s="41"/>
      <c r="R376" s="41"/>
      <c r="S376" s="41"/>
      <c r="T376" s="41"/>
      <c r="U376" s="41"/>
      <c r="V376" s="41"/>
      <c r="W376" s="217"/>
    </row>
    <row r="377" spans="1:23" ht="21" customHeight="1" x14ac:dyDescent="0.2">
      <c r="A377" s="459"/>
      <c r="B377" s="347"/>
      <c r="C377" s="559" t="s">
        <v>488</v>
      </c>
      <c r="D377" s="560"/>
      <c r="E377" s="561"/>
      <c r="F377" s="134"/>
      <c r="G377" s="465" t="s">
        <v>80</v>
      </c>
      <c r="H377" s="134"/>
      <c r="I377" s="469" t="s">
        <v>80</v>
      </c>
      <c r="J377" s="134"/>
      <c r="K377" s="465" t="s">
        <v>80</v>
      </c>
      <c r="L377" s="134"/>
      <c r="M377" s="464" t="s">
        <v>80</v>
      </c>
      <c r="N377" s="41"/>
      <c r="O377" s="41"/>
      <c r="P377" s="41"/>
      <c r="Q377" s="41"/>
      <c r="R377" s="41"/>
      <c r="S377" s="41"/>
      <c r="T377" s="41"/>
      <c r="U377" s="41"/>
      <c r="V377" s="41"/>
      <c r="W377" s="217"/>
    </row>
    <row r="378" spans="1:23" ht="21" customHeight="1" x14ac:dyDescent="0.2">
      <c r="A378" s="38"/>
      <c r="B378" s="518" t="s">
        <v>253</v>
      </c>
      <c r="C378" s="519"/>
      <c r="D378" s="519"/>
      <c r="E378" s="520"/>
      <c r="F378" s="134"/>
      <c r="G378" s="465" t="s">
        <v>63</v>
      </c>
      <c r="H378" s="270"/>
      <c r="I378" s="469" t="s">
        <v>63</v>
      </c>
      <c r="J378" s="134"/>
      <c r="K378" s="465" t="s">
        <v>63</v>
      </c>
      <c r="L378" s="134"/>
      <c r="M378" s="464" t="s">
        <v>63</v>
      </c>
      <c r="N378" s="41"/>
      <c r="O378" s="41"/>
      <c r="P378" s="41"/>
      <c r="Q378" s="41"/>
      <c r="R378" s="41"/>
      <c r="S378" s="41"/>
      <c r="T378" s="41"/>
      <c r="U378" s="41"/>
      <c r="V378" s="41"/>
      <c r="W378" s="217"/>
    </row>
    <row r="379" spans="1:23" ht="21" customHeight="1" x14ac:dyDescent="0.2">
      <c r="A379" s="38"/>
      <c r="B379" s="518" t="s">
        <v>304</v>
      </c>
      <c r="C379" s="519"/>
      <c r="D379" s="519"/>
      <c r="E379" s="520"/>
      <c r="F379" s="134"/>
      <c r="G379" s="465" t="s">
        <v>63</v>
      </c>
      <c r="H379" s="270"/>
      <c r="I379" s="469" t="s">
        <v>63</v>
      </c>
      <c r="J379" s="134"/>
      <c r="K379" s="465" t="s">
        <v>63</v>
      </c>
      <c r="L379" s="134"/>
      <c r="M379" s="464" t="s">
        <v>63</v>
      </c>
      <c r="N379" s="41"/>
      <c r="O379" s="41"/>
      <c r="P379" s="41"/>
      <c r="Q379" s="41"/>
      <c r="R379" s="41"/>
      <c r="S379" s="41"/>
      <c r="T379" s="41"/>
      <c r="U379" s="41"/>
      <c r="V379" s="41"/>
      <c r="W379" s="198"/>
    </row>
    <row r="380" spans="1:23" ht="21" customHeight="1" x14ac:dyDescent="0.2">
      <c r="A380" s="38"/>
      <c r="B380" s="518" t="s">
        <v>254</v>
      </c>
      <c r="C380" s="519"/>
      <c r="D380" s="519"/>
      <c r="E380" s="520"/>
      <c r="F380" s="134"/>
      <c r="G380" s="465" t="s">
        <v>63</v>
      </c>
      <c r="H380" s="270"/>
      <c r="I380" s="469" t="s">
        <v>63</v>
      </c>
      <c r="J380" s="134"/>
      <c r="K380" s="465" t="s">
        <v>63</v>
      </c>
      <c r="L380" s="134"/>
      <c r="M380" s="464" t="s">
        <v>63</v>
      </c>
      <c r="N380" s="41"/>
      <c r="O380" s="41"/>
      <c r="P380" s="41"/>
      <c r="Q380" s="41"/>
      <c r="R380" s="41"/>
      <c r="S380" s="41"/>
      <c r="T380" s="41"/>
      <c r="U380" s="41"/>
      <c r="V380" s="41"/>
      <c r="W380" s="198"/>
    </row>
    <row r="381" spans="1:23" ht="21" customHeight="1" x14ac:dyDescent="0.2">
      <c r="A381" s="38"/>
      <c r="B381" s="518" t="s">
        <v>255</v>
      </c>
      <c r="C381" s="519"/>
      <c r="D381" s="519"/>
      <c r="E381" s="520"/>
      <c r="F381" s="134"/>
      <c r="G381" s="465" t="s">
        <v>63</v>
      </c>
      <c r="H381" s="270"/>
      <c r="I381" s="469" t="s">
        <v>63</v>
      </c>
      <c r="J381" s="134"/>
      <c r="K381" s="465" t="s">
        <v>63</v>
      </c>
      <c r="L381" s="134"/>
      <c r="M381" s="464" t="s">
        <v>63</v>
      </c>
      <c r="N381" s="41"/>
      <c r="O381" s="41"/>
      <c r="P381" s="41"/>
      <c r="Q381" s="41"/>
      <c r="R381" s="41"/>
      <c r="S381" s="41"/>
      <c r="T381" s="41"/>
      <c r="U381" s="41"/>
      <c r="V381" s="41"/>
      <c r="W381" s="198"/>
    </row>
    <row r="382" spans="1:23" ht="21" customHeight="1" x14ac:dyDescent="0.2">
      <c r="A382" s="38"/>
      <c r="B382" s="518" t="s">
        <v>303</v>
      </c>
      <c r="C382" s="519"/>
      <c r="D382" s="519"/>
      <c r="E382" s="520"/>
      <c r="F382" s="134"/>
      <c r="G382" s="465" t="s">
        <v>63</v>
      </c>
      <c r="H382" s="270"/>
      <c r="I382" s="469" t="s">
        <v>63</v>
      </c>
      <c r="J382" s="134"/>
      <c r="K382" s="465" t="s">
        <v>63</v>
      </c>
      <c r="L382" s="134"/>
      <c r="M382" s="464" t="s">
        <v>63</v>
      </c>
      <c r="N382" s="41"/>
      <c r="O382" s="41"/>
      <c r="P382" s="41"/>
      <c r="Q382" s="41"/>
      <c r="R382" s="41"/>
      <c r="S382" s="41"/>
      <c r="T382" s="41"/>
      <c r="U382" s="41"/>
      <c r="V382" s="41"/>
      <c r="W382" s="198"/>
    </row>
    <row r="383" spans="1:23" ht="21" customHeight="1" x14ac:dyDescent="0.2">
      <c r="A383" s="38"/>
      <c r="B383" s="518" t="s">
        <v>305</v>
      </c>
      <c r="C383" s="519"/>
      <c r="D383" s="519"/>
      <c r="E383" s="520"/>
      <c r="F383" s="134"/>
      <c r="G383" s="465" t="s">
        <v>63</v>
      </c>
      <c r="H383" s="270"/>
      <c r="I383" s="469" t="s">
        <v>63</v>
      </c>
      <c r="J383" s="134"/>
      <c r="K383" s="465" t="s">
        <v>63</v>
      </c>
      <c r="L383" s="134"/>
      <c r="M383" s="464" t="s">
        <v>63</v>
      </c>
      <c r="N383" s="41"/>
      <c r="O383" s="41"/>
      <c r="P383" s="41"/>
      <c r="Q383" s="41"/>
      <c r="R383" s="41"/>
      <c r="S383" s="41"/>
      <c r="T383" s="41"/>
      <c r="U383" s="41"/>
      <c r="V383" s="41"/>
      <c r="W383" s="198"/>
    </row>
    <row r="384" spans="1:23" ht="21" customHeight="1" x14ac:dyDescent="0.2">
      <c r="A384" s="307" t="s">
        <v>449</v>
      </c>
      <c r="B384" s="676" t="s">
        <v>453</v>
      </c>
      <c r="C384" s="677"/>
      <c r="D384" s="677"/>
      <c r="E384" s="678"/>
      <c r="F384" s="134"/>
      <c r="G384" s="465" t="s">
        <v>72</v>
      </c>
      <c r="H384" s="270"/>
      <c r="I384" s="469" t="s">
        <v>72</v>
      </c>
      <c r="J384" s="134"/>
      <c r="K384" s="465" t="s">
        <v>72</v>
      </c>
      <c r="L384" s="134"/>
      <c r="M384" s="464" t="s">
        <v>72</v>
      </c>
      <c r="N384" s="41"/>
      <c r="O384" s="41"/>
      <c r="P384" s="41"/>
      <c r="Q384" s="41"/>
      <c r="R384" s="41"/>
      <c r="S384" s="41"/>
      <c r="T384" s="41"/>
      <c r="U384" s="41"/>
      <c r="V384" s="41"/>
      <c r="W384" s="198"/>
    </row>
    <row r="385" spans="1:23" ht="21" customHeight="1" x14ac:dyDescent="0.2">
      <c r="A385" s="38"/>
      <c r="B385" s="518" t="s">
        <v>256</v>
      </c>
      <c r="C385" s="519"/>
      <c r="D385" s="519"/>
      <c r="E385" s="520"/>
      <c r="F385" s="134"/>
      <c r="G385" s="465" t="s">
        <v>63</v>
      </c>
      <c r="H385" s="270"/>
      <c r="I385" s="469" t="s">
        <v>63</v>
      </c>
      <c r="J385" s="134"/>
      <c r="K385" s="465" t="s">
        <v>63</v>
      </c>
      <c r="L385" s="134"/>
      <c r="M385" s="464" t="s">
        <v>63</v>
      </c>
      <c r="N385" s="41"/>
      <c r="O385" s="41"/>
      <c r="P385" s="41"/>
      <c r="Q385" s="41"/>
      <c r="R385" s="41"/>
      <c r="S385" s="41"/>
      <c r="T385" s="41"/>
      <c r="U385" s="41"/>
      <c r="V385" s="41"/>
      <c r="W385" s="198"/>
    </row>
    <row r="386" spans="1:23" ht="21" customHeight="1" x14ac:dyDescent="0.2">
      <c r="A386" s="38"/>
      <c r="B386" s="518" t="s">
        <v>316</v>
      </c>
      <c r="C386" s="519"/>
      <c r="D386" s="519"/>
      <c r="E386" s="520"/>
      <c r="F386" s="134"/>
      <c r="G386" s="465" t="s">
        <v>63</v>
      </c>
      <c r="H386" s="270"/>
      <c r="I386" s="469" t="s">
        <v>63</v>
      </c>
      <c r="J386" s="134"/>
      <c r="K386" s="465" t="s">
        <v>63</v>
      </c>
      <c r="L386" s="134"/>
      <c r="M386" s="464" t="s">
        <v>63</v>
      </c>
      <c r="N386" s="41"/>
      <c r="O386" s="41"/>
      <c r="P386" s="41"/>
      <c r="Q386" s="41"/>
      <c r="R386" s="41"/>
      <c r="S386" s="41"/>
      <c r="T386" s="41"/>
      <c r="U386" s="41"/>
      <c r="V386" s="41"/>
      <c r="W386" s="198"/>
    </row>
    <row r="387" spans="1:23" ht="21" customHeight="1" x14ac:dyDescent="0.2">
      <c r="A387" s="120"/>
      <c r="B387" s="518" t="s">
        <v>338</v>
      </c>
      <c r="C387" s="519"/>
      <c r="D387" s="519"/>
      <c r="E387" s="520"/>
      <c r="F387" s="134"/>
      <c r="G387" s="465" t="s">
        <v>63</v>
      </c>
      <c r="H387" s="270"/>
      <c r="I387" s="469" t="s">
        <v>63</v>
      </c>
      <c r="J387" s="134"/>
      <c r="K387" s="465" t="s">
        <v>63</v>
      </c>
      <c r="L387" s="134"/>
      <c r="M387" s="464" t="s">
        <v>63</v>
      </c>
      <c r="N387" s="41"/>
      <c r="O387" s="41"/>
      <c r="P387" s="41"/>
      <c r="Q387" s="41"/>
      <c r="R387" s="41"/>
      <c r="S387" s="41"/>
      <c r="T387" s="41"/>
      <c r="U387" s="41"/>
      <c r="V387" s="41"/>
      <c r="W387" s="198"/>
    </row>
    <row r="388" spans="1:23" s="419" customFormat="1" ht="21" customHeight="1" x14ac:dyDescent="0.2">
      <c r="A388" s="415" t="s">
        <v>406</v>
      </c>
      <c r="B388" s="604"/>
      <c r="C388" s="565"/>
      <c r="D388" s="565"/>
      <c r="E388" s="658"/>
      <c r="F388" s="416" t="s">
        <v>122</v>
      </c>
      <c r="G388" s="393"/>
      <c r="H388" s="416"/>
      <c r="I388" s="393"/>
      <c r="J388" s="416"/>
      <c r="K388" s="393"/>
      <c r="L388" s="416"/>
      <c r="M388" s="352"/>
      <c r="N388" s="417"/>
      <c r="O388" s="417"/>
      <c r="P388" s="417"/>
      <c r="Q388" s="417"/>
      <c r="R388" s="417"/>
      <c r="S388" s="417"/>
      <c r="T388" s="417"/>
      <c r="U388" s="417"/>
      <c r="V388" s="417"/>
      <c r="W388" s="418"/>
    </row>
    <row r="389" spans="1:23" ht="21" customHeight="1" x14ac:dyDescent="0.2">
      <c r="A389" s="462" t="s">
        <v>443</v>
      </c>
      <c r="B389" s="518" t="s">
        <v>52</v>
      </c>
      <c r="C389" s="519"/>
      <c r="D389" s="519"/>
      <c r="E389" s="520"/>
      <c r="F389" s="134"/>
      <c r="G389" s="465" t="s">
        <v>62</v>
      </c>
      <c r="H389" s="270"/>
      <c r="I389" s="469" t="s">
        <v>62</v>
      </c>
      <c r="J389" s="481"/>
      <c r="K389" s="465" t="s">
        <v>62</v>
      </c>
      <c r="L389" s="305"/>
      <c r="M389" s="464"/>
      <c r="N389" s="41"/>
      <c r="O389" s="41"/>
      <c r="P389" s="41"/>
      <c r="Q389" s="41"/>
      <c r="R389" s="41"/>
      <c r="S389" s="41"/>
      <c r="T389" s="41"/>
      <c r="U389" s="41"/>
      <c r="V389" s="41"/>
      <c r="W389" s="198"/>
    </row>
    <row r="390" spans="1:23" ht="21" customHeight="1" x14ac:dyDescent="0.2">
      <c r="A390" s="38"/>
      <c r="B390" s="657" t="s">
        <v>124</v>
      </c>
      <c r="C390" s="568"/>
      <c r="D390" s="568"/>
      <c r="E390" s="569"/>
      <c r="F390" s="199">
        <f>SUM(F391,F392)</f>
        <v>0</v>
      </c>
      <c r="G390" s="465" t="s">
        <v>62</v>
      </c>
      <c r="H390" s="199">
        <f>SUM(H391,H392)</f>
        <v>0</v>
      </c>
      <c r="I390" s="469" t="s">
        <v>62</v>
      </c>
      <c r="J390" s="481"/>
      <c r="K390" s="465" t="s">
        <v>62</v>
      </c>
      <c r="L390" s="199">
        <f>SUM(L391,L392)</f>
        <v>0</v>
      </c>
      <c r="M390" s="465" t="s">
        <v>62</v>
      </c>
      <c r="N390" s="452"/>
      <c r="O390" s="452"/>
      <c r="P390" s="452"/>
      <c r="Q390" s="452"/>
      <c r="R390" s="452"/>
      <c r="S390" s="452"/>
      <c r="T390" s="452"/>
      <c r="U390" s="452"/>
      <c r="V390" s="452"/>
      <c r="W390" s="219"/>
    </row>
    <row r="391" spans="1:23" ht="21" customHeight="1" x14ac:dyDescent="0.2">
      <c r="A391" s="38"/>
      <c r="B391" s="350"/>
      <c r="C391" s="559" t="s">
        <v>489</v>
      </c>
      <c r="D391" s="560"/>
      <c r="E391" s="561"/>
      <c r="F391" s="41"/>
      <c r="G391" s="465" t="s">
        <v>62</v>
      </c>
      <c r="H391" s="270"/>
      <c r="I391" s="465" t="s">
        <v>62</v>
      </c>
      <c r="J391" s="481"/>
      <c r="K391" s="465" t="s">
        <v>62</v>
      </c>
      <c r="L391" s="134"/>
      <c r="M391" s="465" t="s">
        <v>62</v>
      </c>
      <c r="N391" s="452"/>
      <c r="O391" s="452"/>
      <c r="P391" s="452"/>
      <c r="Q391" s="452"/>
      <c r="R391" s="452"/>
      <c r="S391" s="452"/>
      <c r="T391" s="452"/>
      <c r="U391" s="452"/>
      <c r="V391" s="452"/>
      <c r="W391" s="219"/>
    </row>
    <row r="392" spans="1:23" ht="21" customHeight="1" x14ac:dyDescent="0.2">
      <c r="A392" s="38"/>
      <c r="B392" s="351"/>
      <c r="C392" s="584" t="s">
        <v>488</v>
      </c>
      <c r="D392" s="631"/>
      <c r="E392" s="632"/>
      <c r="F392" s="452"/>
      <c r="G392" s="465" t="s">
        <v>62</v>
      </c>
      <c r="H392" s="218"/>
      <c r="I392" s="465" t="s">
        <v>62</v>
      </c>
      <c r="J392" s="481"/>
      <c r="K392" s="465" t="s">
        <v>62</v>
      </c>
      <c r="L392" s="218"/>
      <c r="M392" s="465" t="s">
        <v>62</v>
      </c>
      <c r="N392" s="452"/>
      <c r="O392" s="452"/>
      <c r="P392" s="452"/>
      <c r="Q392" s="452"/>
      <c r="R392" s="452"/>
      <c r="S392" s="452"/>
      <c r="T392" s="452"/>
      <c r="U392" s="452"/>
      <c r="V392" s="452"/>
      <c r="W392" s="219"/>
    </row>
    <row r="393" spans="1:23" ht="21" customHeight="1" x14ac:dyDescent="0.2">
      <c r="A393" s="38"/>
      <c r="B393" s="532" t="s">
        <v>125</v>
      </c>
      <c r="C393" s="577"/>
      <c r="D393" s="577"/>
      <c r="E393" s="578"/>
      <c r="F393" s="199">
        <f>SUM(F394,F398)</f>
        <v>0</v>
      </c>
      <c r="G393" s="53" t="s">
        <v>62</v>
      </c>
      <c r="H393" s="199">
        <f>SUM(H394,H398)</f>
        <v>0</v>
      </c>
      <c r="I393" s="53" t="s">
        <v>62</v>
      </c>
      <c r="J393" s="481"/>
      <c r="K393" s="53" t="s">
        <v>62</v>
      </c>
      <c r="L393" s="199">
        <f>SUM(L394,L398)</f>
        <v>0</v>
      </c>
      <c r="M393" s="53" t="s">
        <v>62</v>
      </c>
      <c r="N393" s="455"/>
      <c r="O393" s="455"/>
      <c r="P393" s="455"/>
      <c r="Q393" s="455"/>
      <c r="R393" s="455"/>
      <c r="S393" s="455"/>
      <c r="T393" s="455"/>
      <c r="U393" s="455"/>
      <c r="V393" s="455"/>
      <c r="W393" s="220"/>
    </row>
    <row r="394" spans="1:23" ht="24" customHeight="1" x14ac:dyDescent="0.2">
      <c r="A394" s="38"/>
      <c r="B394" s="350"/>
      <c r="C394" s="623" t="s">
        <v>489</v>
      </c>
      <c r="D394" s="674"/>
      <c r="E394" s="675"/>
      <c r="F394" s="420">
        <f>SUM(F395:F397)</f>
        <v>0</v>
      </c>
      <c r="G394" s="66" t="s">
        <v>62</v>
      </c>
      <c r="H394" s="270"/>
      <c r="I394" s="66" t="s">
        <v>62</v>
      </c>
      <c r="J394" s="481"/>
      <c r="K394" s="66" t="s">
        <v>62</v>
      </c>
      <c r="L394" s="407"/>
      <c r="M394" s="66" t="s">
        <v>62</v>
      </c>
      <c r="N394" s="383"/>
      <c r="O394" s="383"/>
      <c r="P394" s="383"/>
      <c r="Q394" s="383"/>
      <c r="R394" s="383"/>
      <c r="S394" s="383"/>
      <c r="T394" s="383"/>
      <c r="U394" s="383"/>
      <c r="V394" s="383"/>
      <c r="W394" s="309"/>
    </row>
    <row r="395" spans="1:23" ht="31.2" customHeight="1" x14ac:dyDescent="0.2">
      <c r="A395" s="38"/>
      <c r="B395" s="350"/>
      <c r="C395" s="384"/>
      <c r="D395" s="579" t="s">
        <v>570</v>
      </c>
      <c r="E395" s="580"/>
      <c r="F395" s="456"/>
      <c r="G395" s="72" t="s">
        <v>62</v>
      </c>
      <c r="H395" s="270"/>
      <c r="I395" s="72" t="s">
        <v>62</v>
      </c>
      <c r="J395" s="481"/>
      <c r="K395" s="72" t="s">
        <v>62</v>
      </c>
      <c r="L395" s="74"/>
      <c r="M395" s="72"/>
      <c r="N395" s="456"/>
      <c r="O395" s="456"/>
      <c r="P395" s="456"/>
      <c r="Q395" s="456"/>
      <c r="R395" s="456"/>
      <c r="S395" s="456"/>
      <c r="T395" s="456"/>
      <c r="U395" s="456"/>
      <c r="V395" s="456"/>
      <c r="W395" s="214"/>
    </row>
    <row r="396" spans="1:23" ht="21" customHeight="1" x14ac:dyDescent="0.2">
      <c r="A396" s="38"/>
      <c r="B396" s="350"/>
      <c r="C396" s="385"/>
      <c r="D396" s="628" t="s">
        <v>573</v>
      </c>
      <c r="E396" s="629"/>
      <c r="F396" s="456"/>
      <c r="G396" s="72" t="s">
        <v>62</v>
      </c>
      <c r="H396" s="270"/>
      <c r="I396" s="72" t="s">
        <v>62</v>
      </c>
      <c r="J396" s="481"/>
      <c r="K396" s="72" t="s">
        <v>62</v>
      </c>
      <c r="L396" s="74"/>
      <c r="M396" s="457"/>
      <c r="N396" s="463"/>
      <c r="O396" s="463"/>
      <c r="P396" s="463"/>
      <c r="Q396" s="463"/>
      <c r="R396" s="463"/>
      <c r="S396" s="463"/>
      <c r="T396" s="463"/>
      <c r="U396" s="463"/>
      <c r="V396" s="463"/>
      <c r="W396" s="222"/>
    </row>
    <row r="397" spans="1:23" ht="21" customHeight="1" x14ac:dyDescent="0.2">
      <c r="A397" s="38"/>
      <c r="B397" s="350"/>
      <c r="C397" s="386"/>
      <c r="D397" s="576" t="s">
        <v>490</v>
      </c>
      <c r="E397" s="630"/>
      <c r="F397" s="456"/>
      <c r="G397" s="72" t="s">
        <v>62</v>
      </c>
      <c r="H397" s="270"/>
      <c r="I397" s="72" t="s">
        <v>62</v>
      </c>
      <c r="J397" s="481"/>
      <c r="K397" s="72" t="s">
        <v>62</v>
      </c>
      <c r="L397" s="74"/>
      <c r="M397" s="457"/>
      <c r="N397" s="463"/>
      <c r="O397" s="463"/>
      <c r="P397" s="463"/>
      <c r="Q397" s="463"/>
      <c r="R397" s="463"/>
      <c r="S397" s="463"/>
      <c r="T397" s="463"/>
      <c r="U397" s="463"/>
      <c r="V397" s="463"/>
      <c r="W397" s="222"/>
    </row>
    <row r="398" spans="1:23" ht="21" customHeight="1" x14ac:dyDescent="0.2">
      <c r="A398" s="38"/>
      <c r="B398" s="351"/>
      <c r="C398" s="576" t="s">
        <v>488</v>
      </c>
      <c r="D398" s="577"/>
      <c r="E398" s="578"/>
      <c r="F398" s="456"/>
      <c r="G398" s="72" t="s">
        <v>62</v>
      </c>
      <c r="H398" s="117"/>
      <c r="I398" s="72" t="s">
        <v>62</v>
      </c>
      <c r="J398" s="481"/>
      <c r="K398" s="72" t="s">
        <v>62</v>
      </c>
      <c r="L398" s="201"/>
      <c r="M398" s="457" t="s">
        <v>62</v>
      </c>
      <c r="N398" s="463"/>
      <c r="O398" s="463"/>
      <c r="P398" s="463"/>
      <c r="Q398" s="463"/>
      <c r="R398" s="463"/>
      <c r="S398" s="463"/>
      <c r="T398" s="463"/>
      <c r="U398" s="463"/>
      <c r="V398" s="463"/>
      <c r="W398" s="222"/>
    </row>
    <row r="399" spans="1:23" ht="21" customHeight="1" x14ac:dyDescent="0.2">
      <c r="A399" s="38"/>
      <c r="B399" s="508" t="s">
        <v>276</v>
      </c>
      <c r="C399" s="671"/>
      <c r="D399" s="509"/>
      <c r="E399" s="97" t="s">
        <v>277</v>
      </c>
      <c r="F399" s="116"/>
      <c r="G399" s="451" t="s">
        <v>62</v>
      </c>
      <c r="H399" s="270"/>
      <c r="I399" s="451" t="s">
        <v>62</v>
      </c>
      <c r="J399" s="481"/>
      <c r="K399" s="451" t="s">
        <v>62</v>
      </c>
      <c r="L399" s="98"/>
      <c r="M399" s="451"/>
      <c r="N399" s="453"/>
      <c r="O399" s="453"/>
      <c r="P399" s="453"/>
      <c r="Q399" s="453"/>
      <c r="R399" s="453"/>
      <c r="S399" s="453"/>
      <c r="T399" s="453"/>
      <c r="U399" s="453"/>
      <c r="V399" s="453"/>
      <c r="W399" s="308"/>
    </row>
    <row r="400" spans="1:23" ht="21" customHeight="1" x14ac:dyDescent="0.2">
      <c r="A400" s="38"/>
      <c r="B400" s="545"/>
      <c r="C400" s="546"/>
      <c r="D400" s="547"/>
      <c r="E400" s="71" t="s">
        <v>278</v>
      </c>
      <c r="F400" s="221"/>
      <c r="G400" s="457" t="s">
        <v>62</v>
      </c>
      <c r="H400" s="270"/>
      <c r="I400" s="457" t="s">
        <v>62</v>
      </c>
      <c r="J400" s="481"/>
      <c r="K400" s="457" t="s">
        <v>62</v>
      </c>
      <c r="L400" s="306"/>
      <c r="N400" s="463"/>
      <c r="O400" s="463"/>
      <c r="P400" s="463"/>
      <c r="Q400" s="463"/>
      <c r="R400" s="463"/>
      <c r="S400" s="463"/>
      <c r="T400" s="463"/>
      <c r="U400" s="463"/>
      <c r="V400" s="463"/>
      <c r="W400" s="222"/>
    </row>
    <row r="401" spans="1:23" ht="21" customHeight="1" x14ac:dyDescent="0.2">
      <c r="A401" s="38"/>
      <c r="B401" s="506" t="s">
        <v>152</v>
      </c>
      <c r="C401" s="516"/>
      <c r="D401" s="516"/>
      <c r="E401" s="507"/>
      <c r="F401" s="455"/>
      <c r="G401" s="53" t="s">
        <v>62</v>
      </c>
      <c r="H401" s="270"/>
      <c r="I401" s="53" t="s">
        <v>62</v>
      </c>
      <c r="J401" s="481"/>
      <c r="K401" s="53" t="s">
        <v>62</v>
      </c>
      <c r="L401" s="201"/>
      <c r="M401" s="53" t="s">
        <v>62</v>
      </c>
      <c r="N401" s="455"/>
      <c r="O401" s="455"/>
      <c r="P401" s="455"/>
      <c r="Q401" s="455"/>
      <c r="R401" s="455"/>
      <c r="S401" s="455"/>
      <c r="T401" s="455"/>
      <c r="U401" s="455"/>
      <c r="V401" s="455"/>
      <c r="W401" s="220"/>
    </row>
    <row r="402" spans="1:23" ht="21" customHeight="1" x14ac:dyDescent="0.2">
      <c r="A402" s="38"/>
      <c r="B402" s="458"/>
      <c r="C402" s="672" t="s">
        <v>252</v>
      </c>
      <c r="D402" s="673"/>
      <c r="E402" s="670"/>
      <c r="F402" s="460"/>
      <c r="G402" s="473" t="s">
        <v>62</v>
      </c>
      <c r="H402" s="270"/>
      <c r="I402" s="473" t="s">
        <v>62</v>
      </c>
      <c r="J402" s="481"/>
      <c r="K402" s="473" t="s">
        <v>62</v>
      </c>
      <c r="L402" s="102"/>
      <c r="M402" s="210"/>
      <c r="N402" s="460"/>
      <c r="O402" s="460"/>
      <c r="P402" s="460"/>
      <c r="Q402" s="460"/>
      <c r="R402" s="460"/>
      <c r="S402" s="460"/>
      <c r="T402" s="460"/>
      <c r="U402" s="460"/>
      <c r="V402" s="460"/>
      <c r="W402" s="223"/>
    </row>
    <row r="403" spans="1:23" ht="21" customHeight="1" x14ac:dyDescent="0.2">
      <c r="A403" s="38"/>
      <c r="B403" s="458"/>
      <c r="C403" s="224"/>
      <c r="D403" s="626" t="s">
        <v>153</v>
      </c>
      <c r="E403" s="627"/>
      <c r="F403" s="460"/>
      <c r="G403" s="473" t="s">
        <v>62</v>
      </c>
      <c r="H403" s="270"/>
      <c r="I403" s="473" t="s">
        <v>62</v>
      </c>
      <c r="J403" s="481"/>
      <c r="K403" s="473" t="s">
        <v>62</v>
      </c>
      <c r="L403" s="102"/>
      <c r="M403" s="210"/>
      <c r="N403" s="460"/>
      <c r="O403" s="460"/>
      <c r="P403" s="460"/>
      <c r="Q403" s="460"/>
      <c r="R403" s="460"/>
      <c r="S403" s="460"/>
      <c r="T403" s="460"/>
      <c r="U403" s="460"/>
      <c r="V403" s="460"/>
      <c r="W403" s="223"/>
    </row>
    <row r="404" spans="1:23" ht="21" customHeight="1" x14ac:dyDescent="0.2">
      <c r="A404" s="38"/>
      <c r="B404" s="458"/>
      <c r="C404" s="672" t="s">
        <v>250</v>
      </c>
      <c r="D404" s="673"/>
      <c r="E404" s="670"/>
      <c r="F404" s="460"/>
      <c r="G404" s="473" t="s">
        <v>62</v>
      </c>
      <c r="H404" s="270"/>
      <c r="I404" s="473" t="s">
        <v>62</v>
      </c>
      <c r="J404" s="481"/>
      <c r="K404" s="473" t="s">
        <v>62</v>
      </c>
      <c r="L404" s="102"/>
      <c r="M404" s="210"/>
      <c r="N404" s="460"/>
      <c r="O404" s="460"/>
      <c r="P404" s="460"/>
      <c r="Q404" s="460"/>
      <c r="R404" s="460"/>
      <c r="S404" s="460"/>
      <c r="T404" s="460"/>
      <c r="U404" s="460"/>
      <c r="V404" s="460"/>
      <c r="W404" s="223"/>
    </row>
    <row r="405" spans="1:23" ht="21" customHeight="1" x14ac:dyDescent="0.2">
      <c r="A405" s="38"/>
      <c r="B405" s="518" t="s">
        <v>210</v>
      </c>
      <c r="C405" s="519"/>
      <c r="D405" s="519"/>
      <c r="E405" s="520"/>
      <c r="F405" s="41"/>
      <c r="G405" s="465" t="s">
        <v>62</v>
      </c>
      <c r="H405" s="270"/>
      <c r="I405" s="465" t="s">
        <v>62</v>
      </c>
      <c r="J405" s="481"/>
      <c r="K405" s="465" t="s">
        <v>62</v>
      </c>
      <c r="L405" s="134"/>
      <c r="M405" s="465" t="s">
        <v>62</v>
      </c>
      <c r="N405" s="452"/>
      <c r="O405" s="452"/>
      <c r="P405" s="452"/>
      <c r="Q405" s="452"/>
      <c r="R405" s="452"/>
      <c r="S405" s="452"/>
      <c r="T405" s="452"/>
      <c r="U405" s="452"/>
      <c r="V405" s="452"/>
      <c r="W405" s="219"/>
    </row>
    <row r="406" spans="1:23" ht="21" customHeight="1" x14ac:dyDescent="0.2">
      <c r="A406" s="38"/>
      <c r="B406" s="518" t="s">
        <v>247</v>
      </c>
      <c r="C406" s="519"/>
      <c r="D406" s="519"/>
      <c r="E406" s="520"/>
      <c r="F406" s="41"/>
      <c r="G406" s="465" t="s">
        <v>62</v>
      </c>
      <c r="H406" s="270"/>
      <c r="I406" s="465" t="s">
        <v>62</v>
      </c>
      <c r="J406" s="481"/>
      <c r="K406" s="465" t="s">
        <v>62</v>
      </c>
      <c r="L406" s="134"/>
      <c r="M406" s="465" t="s">
        <v>62</v>
      </c>
      <c r="N406" s="452"/>
      <c r="O406" s="452"/>
      <c r="P406" s="452"/>
      <c r="Q406" s="452"/>
      <c r="R406" s="452"/>
      <c r="S406" s="452"/>
      <c r="T406" s="452"/>
      <c r="U406" s="452"/>
      <c r="V406" s="452"/>
      <c r="W406" s="219"/>
    </row>
    <row r="407" spans="1:23" ht="21" customHeight="1" x14ac:dyDescent="0.2">
      <c r="A407" s="38"/>
      <c r="B407" s="518" t="s">
        <v>348</v>
      </c>
      <c r="C407" s="519"/>
      <c r="D407" s="519"/>
      <c r="E407" s="520"/>
      <c r="F407" s="41"/>
      <c r="G407" s="465" t="s">
        <v>62</v>
      </c>
      <c r="H407" s="270"/>
      <c r="I407" s="465" t="s">
        <v>62</v>
      </c>
      <c r="J407" s="481"/>
      <c r="K407" s="465" t="s">
        <v>62</v>
      </c>
      <c r="L407" s="134"/>
      <c r="M407" s="465" t="s">
        <v>62</v>
      </c>
      <c r="N407" s="452"/>
      <c r="O407" s="452"/>
      <c r="P407" s="452"/>
      <c r="Q407" s="452"/>
      <c r="R407" s="452"/>
      <c r="S407" s="452"/>
      <c r="T407" s="452"/>
      <c r="U407" s="452"/>
      <c r="V407" s="452"/>
      <c r="W407" s="219"/>
    </row>
    <row r="408" spans="1:23" ht="21" customHeight="1" x14ac:dyDescent="0.2">
      <c r="A408" s="38"/>
      <c r="B408" s="518" t="s">
        <v>211</v>
      </c>
      <c r="C408" s="519"/>
      <c r="D408" s="519"/>
      <c r="E408" s="520"/>
      <c r="F408" s="41"/>
      <c r="G408" s="465" t="s">
        <v>62</v>
      </c>
      <c r="H408" s="270"/>
      <c r="I408" s="465" t="s">
        <v>62</v>
      </c>
      <c r="J408" s="481"/>
      <c r="K408" s="465" t="s">
        <v>62</v>
      </c>
      <c r="L408" s="134"/>
      <c r="M408" s="465" t="s">
        <v>62</v>
      </c>
      <c r="N408" s="452"/>
      <c r="O408" s="452"/>
      <c r="P408" s="452"/>
      <c r="Q408" s="452"/>
      <c r="R408" s="452"/>
      <c r="S408" s="452"/>
      <c r="T408" s="452"/>
      <c r="U408" s="452"/>
      <c r="V408" s="452"/>
      <c r="W408" s="219"/>
    </row>
    <row r="409" spans="1:23" ht="21" customHeight="1" x14ac:dyDescent="0.2">
      <c r="A409" s="38"/>
      <c r="B409" s="518" t="s">
        <v>349</v>
      </c>
      <c r="C409" s="519"/>
      <c r="D409" s="519"/>
      <c r="E409" s="520"/>
      <c r="F409" s="218"/>
      <c r="G409" s="457" t="s">
        <v>62</v>
      </c>
      <c r="H409" s="270"/>
      <c r="I409" s="457" t="s">
        <v>62</v>
      </c>
      <c r="J409" s="481"/>
      <c r="K409" s="457" t="s">
        <v>62</v>
      </c>
      <c r="L409" s="218"/>
      <c r="M409" s="382" t="s">
        <v>62</v>
      </c>
      <c r="N409" s="452"/>
      <c r="O409" s="452"/>
      <c r="P409" s="452"/>
      <c r="Q409" s="452"/>
      <c r="R409" s="452"/>
      <c r="S409" s="452"/>
      <c r="T409" s="452"/>
      <c r="U409" s="452"/>
      <c r="V409" s="452"/>
      <c r="W409" s="219"/>
    </row>
    <row r="410" spans="1:23" ht="21" customHeight="1" x14ac:dyDescent="0.2">
      <c r="A410" s="38"/>
      <c r="B410" s="518" t="s">
        <v>265</v>
      </c>
      <c r="C410" s="519"/>
      <c r="D410" s="519"/>
      <c r="E410" s="520"/>
      <c r="F410" s="41"/>
      <c r="G410" s="465" t="s">
        <v>62</v>
      </c>
      <c r="H410" s="270"/>
      <c r="I410" s="465" t="s">
        <v>62</v>
      </c>
      <c r="J410" s="481"/>
      <c r="K410" s="465" t="s">
        <v>62</v>
      </c>
      <c r="L410" s="134"/>
      <c r="M410" s="465" t="s">
        <v>62</v>
      </c>
      <c r="N410" s="452"/>
      <c r="O410" s="452"/>
      <c r="P410" s="452"/>
      <c r="Q410" s="452"/>
      <c r="R410" s="452"/>
      <c r="S410" s="452"/>
      <c r="T410" s="452"/>
      <c r="U410" s="452"/>
      <c r="V410" s="452"/>
      <c r="W410" s="219"/>
    </row>
    <row r="411" spans="1:23" ht="21" customHeight="1" x14ac:dyDescent="0.2">
      <c r="A411" s="38"/>
      <c r="B411" s="518" t="s">
        <v>257</v>
      </c>
      <c r="C411" s="519"/>
      <c r="D411" s="519"/>
      <c r="E411" s="520"/>
      <c r="F411" s="218"/>
      <c r="G411" s="457" t="s">
        <v>62</v>
      </c>
      <c r="H411" s="270"/>
      <c r="I411" s="457" t="s">
        <v>62</v>
      </c>
      <c r="J411" s="481"/>
      <c r="K411" s="457" t="s">
        <v>62</v>
      </c>
      <c r="L411" s="218"/>
      <c r="M411" s="382" t="s">
        <v>62</v>
      </c>
      <c r="N411" s="452"/>
      <c r="O411" s="452"/>
      <c r="P411" s="452"/>
      <c r="Q411" s="452"/>
      <c r="R411" s="452"/>
      <c r="S411" s="452"/>
      <c r="T411" s="452"/>
      <c r="U411" s="452"/>
      <c r="V411" s="452"/>
      <c r="W411" s="219"/>
    </row>
    <row r="412" spans="1:23" ht="21" customHeight="1" x14ac:dyDescent="0.2">
      <c r="A412" s="38"/>
      <c r="B412" s="518" t="s">
        <v>228</v>
      </c>
      <c r="C412" s="519"/>
      <c r="D412" s="519"/>
      <c r="E412" s="520"/>
      <c r="F412" s="41"/>
      <c r="G412" s="465" t="s">
        <v>62</v>
      </c>
      <c r="H412" s="270"/>
      <c r="I412" s="465" t="s">
        <v>62</v>
      </c>
      <c r="J412" s="481"/>
      <c r="K412" s="465" t="s">
        <v>62</v>
      </c>
      <c r="L412" s="134"/>
      <c r="M412" s="465" t="s">
        <v>62</v>
      </c>
      <c r="N412" s="452"/>
      <c r="O412" s="452"/>
      <c r="P412" s="452"/>
      <c r="Q412" s="452"/>
      <c r="R412" s="452"/>
      <c r="S412" s="452"/>
      <c r="T412" s="452"/>
      <c r="U412" s="452"/>
      <c r="V412" s="452"/>
      <c r="W412" s="219"/>
    </row>
    <row r="413" spans="1:23" ht="21" customHeight="1" x14ac:dyDescent="0.2">
      <c r="A413" s="38"/>
      <c r="B413" s="518" t="s">
        <v>258</v>
      </c>
      <c r="C413" s="519"/>
      <c r="D413" s="519"/>
      <c r="E413" s="520"/>
      <c r="F413" s="41"/>
      <c r="G413" s="465" t="s">
        <v>62</v>
      </c>
      <c r="H413" s="270"/>
      <c r="I413" s="465" t="s">
        <v>62</v>
      </c>
      <c r="J413" s="481"/>
      <c r="K413" s="465" t="s">
        <v>62</v>
      </c>
      <c r="L413" s="134"/>
      <c r="M413" s="465" t="s">
        <v>62</v>
      </c>
      <c r="N413" s="452"/>
      <c r="O413" s="452"/>
      <c r="P413" s="452"/>
      <c r="Q413" s="452"/>
      <c r="R413" s="452"/>
      <c r="S413" s="452"/>
      <c r="T413" s="452"/>
      <c r="U413" s="452"/>
      <c r="V413" s="452"/>
      <c r="W413" s="219"/>
    </row>
    <row r="414" spans="1:23" ht="21" customHeight="1" x14ac:dyDescent="0.2">
      <c r="A414" s="38"/>
      <c r="B414" s="510" t="s">
        <v>229</v>
      </c>
      <c r="C414" s="511"/>
      <c r="D414" s="511"/>
      <c r="E414" s="512"/>
      <c r="F414" s="452"/>
      <c r="G414" s="450" t="s">
        <v>62</v>
      </c>
      <c r="H414" s="270"/>
      <c r="I414" s="450" t="s">
        <v>62</v>
      </c>
      <c r="J414" s="481"/>
      <c r="K414" s="450" t="s">
        <v>62</v>
      </c>
      <c r="L414" s="218"/>
      <c r="M414" s="450" t="s">
        <v>62</v>
      </c>
      <c r="N414" s="452"/>
      <c r="O414" s="452"/>
      <c r="P414" s="452"/>
      <c r="Q414" s="452"/>
      <c r="R414" s="452"/>
      <c r="S414" s="452"/>
      <c r="T414" s="452"/>
      <c r="U414" s="452"/>
      <c r="V414" s="452"/>
      <c r="W414" s="219"/>
    </row>
    <row r="415" spans="1:23" ht="21" customHeight="1" x14ac:dyDescent="0.2">
      <c r="A415" s="38"/>
      <c r="B415" s="510" t="s">
        <v>275</v>
      </c>
      <c r="C415" s="511"/>
      <c r="D415" s="511"/>
      <c r="E415" s="512"/>
      <c r="F415" s="452"/>
      <c r="G415" s="450" t="s">
        <v>62</v>
      </c>
      <c r="H415" s="270"/>
      <c r="I415" s="450" t="s">
        <v>62</v>
      </c>
      <c r="J415" s="481"/>
      <c r="K415" s="450" t="s">
        <v>62</v>
      </c>
      <c r="L415" s="218"/>
      <c r="M415" s="450" t="s">
        <v>62</v>
      </c>
      <c r="N415" s="452"/>
      <c r="O415" s="452"/>
      <c r="P415" s="452"/>
      <c r="Q415" s="452"/>
      <c r="R415" s="452"/>
      <c r="S415" s="452"/>
      <c r="T415" s="452"/>
      <c r="U415" s="452"/>
      <c r="V415" s="452"/>
      <c r="W415" s="219"/>
    </row>
    <row r="416" spans="1:23" ht="21" customHeight="1" x14ac:dyDescent="0.2">
      <c r="A416" s="459"/>
      <c r="B416" s="570" t="s">
        <v>290</v>
      </c>
      <c r="C416" s="516"/>
      <c r="D416" s="666" t="s">
        <v>291</v>
      </c>
      <c r="E416" s="667"/>
      <c r="F416" s="455"/>
      <c r="G416" s="53" t="s">
        <v>67</v>
      </c>
      <c r="H416" s="270"/>
      <c r="I416" s="53" t="s">
        <v>67</v>
      </c>
      <c r="J416" s="481"/>
      <c r="K416" s="53" t="s">
        <v>67</v>
      </c>
      <c r="L416" s="201"/>
      <c r="M416" s="200" t="s">
        <v>67</v>
      </c>
      <c r="N416" s="455"/>
      <c r="O416" s="455"/>
      <c r="P416" s="455"/>
      <c r="Q416" s="455"/>
      <c r="R416" s="455"/>
      <c r="S416" s="455"/>
      <c r="T416" s="455"/>
      <c r="U416" s="455"/>
      <c r="V416" s="455"/>
      <c r="W416" s="202"/>
    </row>
    <row r="417" spans="1:23" ht="21" customHeight="1" x14ac:dyDescent="0.2">
      <c r="A417" s="459"/>
      <c r="B417" s="508"/>
      <c r="C417" s="517"/>
      <c r="D417" s="668" t="s">
        <v>292</v>
      </c>
      <c r="E417" s="627"/>
      <c r="F417" s="383"/>
      <c r="G417" s="66" t="s">
        <v>67</v>
      </c>
      <c r="H417" s="270"/>
      <c r="I417" s="66" t="s">
        <v>67</v>
      </c>
      <c r="J417" s="481"/>
      <c r="K417" s="66" t="s">
        <v>67</v>
      </c>
      <c r="L417" s="112"/>
      <c r="M417" s="204" t="s">
        <v>67</v>
      </c>
      <c r="N417" s="383"/>
      <c r="O417" s="383"/>
      <c r="P417" s="383"/>
      <c r="Q417" s="383"/>
      <c r="R417" s="383"/>
      <c r="S417" s="383"/>
      <c r="T417" s="383"/>
      <c r="U417" s="383"/>
      <c r="V417" s="383"/>
      <c r="W417" s="205"/>
    </row>
    <row r="418" spans="1:23" ht="21" customHeight="1" x14ac:dyDescent="0.2">
      <c r="A418" s="459"/>
      <c r="B418" s="508"/>
      <c r="C418" s="517"/>
      <c r="D418" s="669" t="s">
        <v>293</v>
      </c>
      <c r="E418" s="670"/>
      <c r="F418" s="460"/>
      <c r="G418" s="473" t="s">
        <v>67</v>
      </c>
      <c r="H418" s="270"/>
      <c r="I418" s="473" t="s">
        <v>67</v>
      </c>
      <c r="J418" s="481"/>
      <c r="K418" s="473" t="s">
        <v>67</v>
      </c>
      <c r="L418" s="113"/>
      <c r="M418" s="210" t="s">
        <v>67</v>
      </c>
      <c r="N418" s="460"/>
      <c r="O418" s="460"/>
      <c r="P418" s="460"/>
      <c r="Q418" s="460"/>
      <c r="R418" s="460"/>
      <c r="S418" s="460"/>
      <c r="T418" s="460"/>
      <c r="U418" s="460"/>
      <c r="V418" s="460"/>
      <c r="W418" s="211"/>
    </row>
    <row r="419" spans="1:23" ht="21" customHeight="1" x14ac:dyDescent="0.2">
      <c r="A419" s="459"/>
      <c r="B419" s="518" t="s">
        <v>307</v>
      </c>
      <c r="C419" s="519"/>
      <c r="D419" s="519"/>
      <c r="E419" s="520"/>
      <c r="F419" s="41"/>
      <c r="G419" s="465" t="s">
        <v>62</v>
      </c>
      <c r="H419" s="270"/>
      <c r="I419" s="465" t="s">
        <v>62</v>
      </c>
      <c r="J419" s="481"/>
      <c r="K419" s="465" t="s">
        <v>62</v>
      </c>
      <c r="L419" s="134"/>
      <c r="M419" s="465" t="s">
        <v>62</v>
      </c>
      <c r="N419" s="41"/>
      <c r="O419" s="41"/>
      <c r="P419" s="41"/>
      <c r="Q419" s="41"/>
      <c r="R419" s="41"/>
      <c r="S419" s="41"/>
      <c r="T419" s="41"/>
      <c r="U419" s="41"/>
      <c r="V419" s="41"/>
      <c r="W419" s="217"/>
    </row>
    <row r="420" spans="1:23" ht="21" customHeight="1" x14ac:dyDescent="0.2">
      <c r="A420" s="459"/>
      <c r="B420" s="518" t="s">
        <v>324</v>
      </c>
      <c r="C420" s="519"/>
      <c r="D420" s="519"/>
      <c r="E420" s="520"/>
      <c r="F420" s="41"/>
      <c r="G420" s="465" t="s">
        <v>62</v>
      </c>
      <c r="H420" s="270"/>
      <c r="I420" s="465" t="s">
        <v>62</v>
      </c>
      <c r="J420" s="481"/>
      <c r="K420" s="465" t="s">
        <v>62</v>
      </c>
      <c r="L420" s="134"/>
      <c r="M420" s="465" t="s">
        <v>62</v>
      </c>
      <c r="N420" s="41"/>
      <c r="O420" s="41"/>
      <c r="P420" s="41"/>
      <c r="Q420" s="41"/>
      <c r="R420" s="41"/>
      <c r="S420" s="41"/>
      <c r="T420" s="41"/>
      <c r="U420" s="41"/>
      <c r="V420" s="41"/>
      <c r="W420" s="217"/>
    </row>
    <row r="421" spans="1:23" ht="21" customHeight="1" thickBot="1" x14ac:dyDescent="0.25">
      <c r="A421" s="225"/>
      <c r="B421" s="663" t="s">
        <v>355</v>
      </c>
      <c r="C421" s="664"/>
      <c r="D421" s="664"/>
      <c r="E421" s="665"/>
      <c r="F421" s="226"/>
      <c r="G421" s="228" t="s">
        <v>62</v>
      </c>
      <c r="H421" s="481"/>
      <c r="I421" s="228" t="s">
        <v>62</v>
      </c>
      <c r="J421" s="481"/>
      <c r="K421" s="228" t="s">
        <v>62</v>
      </c>
      <c r="L421" s="174"/>
      <c r="M421" s="228" t="s">
        <v>62</v>
      </c>
      <c r="N421" s="226"/>
      <c r="O421" s="226"/>
      <c r="P421" s="226"/>
      <c r="Q421" s="226"/>
      <c r="R421" s="226"/>
      <c r="S421" s="226"/>
      <c r="T421" s="226"/>
      <c r="U421" s="226"/>
      <c r="V421" s="226"/>
      <c r="W421" s="229"/>
    </row>
    <row r="422" spans="1:23" ht="21" customHeight="1" thickBot="1" x14ac:dyDescent="0.25">
      <c r="A422" s="140" t="s">
        <v>407</v>
      </c>
      <c r="B422" s="650" t="s">
        <v>363</v>
      </c>
      <c r="C422" s="651"/>
      <c r="D422" s="651"/>
      <c r="E422" s="652"/>
      <c r="F422" s="226"/>
      <c r="G422" s="228" t="s">
        <v>73</v>
      </c>
      <c r="H422" s="482"/>
      <c r="I422" s="228" t="s">
        <v>73</v>
      </c>
      <c r="J422" s="174"/>
      <c r="K422" s="228" t="s">
        <v>73</v>
      </c>
      <c r="L422" s="174"/>
      <c r="M422" s="228" t="s">
        <v>73</v>
      </c>
      <c r="N422" s="226"/>
      <c r="O422" s="226"/>
      <c r="P422" s="226"/>
      <c r="Q422" s="226"/>
      <c r="R422" s="226"/>
      <c r="S422" s="226"/>
      <c r="T422" s="226"/>
      <c r="U422" s="226"/>
      <c r="V422" s="226"/>
      <c r="W422" s="229"/>
    </row>
    <row r="423" spans="1:23" ht="42" customHeight="1" x14ac:dyDescent="0.2">
      <c r="A423" s="230" t="s">
        <v>126</v>
      </c>
      <c r="W423" s="461"/>
    </row>
    <row r="424" spans="1:23" ht="21" customHeight="1" x14ac:dyDescent="0.2"/>
    <row r="425" spans="1:23" ht="21" customHeight="1" x14ac:dyDescent="0.2"/>
    <row r="426" spans="1:23" ht="21" customHeight="1" x14ac:dyDescent="0.2"/>
    <row r="427" spans="1:23" ht="21" customHeight="1" x14ac:dyDescent="0.2"/>
    <row r="428" spans="1:23" ht="21" customHeight="1" x14ac:dyDescent="0.2"/>
    <row r="429" spans="1:23" ht="21" customHeight="1" x14ac:dyDescent="0.2"/>
    <row r="430" spans="1:23" ht="21" customHeight="1" x14ac:dyDescent="0.2"/>
    <row r="431" spans="1:23" ht="21" customHeight="1" x14ac:dyDescent="0.2"/>
    <row r="432" spans="1:23" ht="21" customHeight="1" x14ac:dyDescent="0.2"/>
    <row r="433" ht="21" customHeight="1" x14ac:dyDescent="0.2"/>
    <row r="434" ht="21" customHeight="1" x14ac:dyDescent="0.2"/>
    <row r="435" ht="21" customHeight="1" x14ac:dyDescent="0.2"/>
    <row r="436" ht="21" customHeight="1" x14ac:dyDescent="0.2"/>
    <row r="437" ht="21" customHeight="1" x14ac:dyDescent="0.2"/>
  </sheetData>
  <sheetProtection sheet="1" objects="1" scenarios="1"/>
  <autoFilter ref="A15:X423" xr:uid="{00000000-0009-0000-0000-000004000000}"/>
  <mergeCells count="318">
    <mergeCell ref="B421:E421"/>
    <mergeCell ref="B422:E422"/>
    <mergeCell ref="B416:C418"/>
    <mergeCell ref="D416:E416"/>
    <mergeCell ref="D417:E417"/>
    <mergeCell ref="D418:E418"/>
    <mergeCell ref="B419:E419"/>
    <mergeCell ref="B420:E420"/>
    <mergeCell ref="B410:E410"/>
    <mergeCell ref="B411:E411"/>
    <mergeCell ref="B412:E412"/>
    <mergeCell ref="B413:E413"/>
    <mergeCell ref="B414:E414"/>
    <mergeCell ref="B415:E415"/>
    <mergeCell ref="C404:E404"/>
    <mergeCell ref="B405:E405"/>
    <mergeCell ref="B406:E406"/>
    <mergeCell ref="B407:E407"/>
    <mergeCell ref="B408:E408"/>
    <mergeCell ref="B409:E409"/>
    <mergeCell ref="D397:E397"/>
    <mergeCell ref="C398:E398"/>
    <mergeCell ref="B399:D400"/>
    <mergeCell ref="B401:E401"/>
    <mergeCell ref="C402:E402"/>
    <mergeCell ref="D403:E403"/>
    <mergeCell ref="C391:E391"/>
    <mergeCell ref="C392:E392"/>
    <mergeCell ref="B393:E393"/>
    <mergeCell ref="C394:E394"/>
    <mergeCell ref="D395:E395"/>
    <mergeCell ref="D396:E396"/>
    <mergeCell ref="B385:E385"/>
    <mergeCell ref="B386:E386"/>
    <mergeCell ref="B387:E387"/>
    <mergeCell ref="B388:E388"/>
    <mergeCell ref="B389:E389"/>
    <mergeCell ref="B390:E390"/>
    <mergeCell ref="B379:E379"/>
    <mergeCell ref="B380:E380"/>
    <mergeCell ref="B381:E381"/>
    <mergeCell ref="B382:E382"/>
    <mergeCell ref="B383:E383"/>
    <mergeCell ref="B384:E384"/>
    <mergeCell ref="B373:E373"/>
    <mergeCell ref="B374:E374"/>
    <mergeCell ref="B375:E375"/>
    <mergeCell ref="C376:E376"/>
    <mergeCell ref="C377:E377"/>
    <mergeCell ref="B378:E378"/>
    <mergeCell ref="B366:E366"/>
    <mergeCell ref="B367:C368"/>
    <mergeCell ref="B369:E369"/>
    <mergeCell ref="B370:E370"/>
    <mergeCell ref="B371:E371"/>
    <mergeCell ref="B372:E372"/>
    <mergeCell ref="B359:D360"/>
    <mergeCell ref="B361:E361"/>
    <mergeCell ref="B362:E362"/>
    <mergeCell ref="C363:E363"/>
    <mergeCell ref="C364:E364"/>
    <mergeCell ref="B365:E365"/>
    <mergeCell ref="B351:D352"/>
    <mergeCell ref="B353:D354"/>
    <mergeCell ref="B355:E355"/>
    <mergeCell ref="B356:E356"/>
    <mergeCell ref="B357:E357"/>
    <mergeCell ref="B358:E358"/>
    <mergeCell ref="B341:E341"/>
    <mergeCell ref="B342:D343"/>
    <mergeCell ref="B344:D345"/>
    <mergeCell ref="B346:D347"/>
    <mergeCell ref="B348:D349"/>
    <mergeCell ref="B350:E350"/>
    <mergeCell ref="B335:E335"/>
    <mergeCell ref="B336:E336"/>
    <mergeCell ref="B337:E337"/>
    <mergeCell ref="C338:E338"/>
    <mergeCell ref="C339:E339"/>
    <mergeCell ref="B340:E340"/>
    <mergeCell ref="B330:E330"/>
    <mergeCell ref="B331:E331"/>
    <mergeCell ref="B332:E332"/>
    <mergeCell ref="A333:A334"/>
    <mergeCell ref="B333:E333"/>
    <mergeCell ref="B334:E334"/>
    <mergeCell ref="B323:E323"/>
    <mergeCell ref="C324:E324"/>
    <mergeCell ref="C325:E325"/>
    <mergeCell ref="B326:E326"/>
    <mergeCell ref="B327:D328"/>
    <mergeCell ref="B329:E329"/>
    <mergeCell ref="B309:B322"/>
    <mergeCell ref="C309:D310"/>
    <mergeCell ref="D311:D312"/>
    <mergeCell ref="D313:D314"/>
    <mergeCell ref="D315:D316"/>
    <mergeCell ref="D317:D318"/>
    <mergeCell ref="D319:D320"/>
    <mergeCell ref="D321:D322"/>
    <mergeCell ref="B295:B308"/>
    <mergeCell ref="C295:D296"/>
    <mergeCell ref="D297:D298"/>
    <mergeCell ref="D299:D300"/>
    <mergeCell ref="D301:D302"/>
    <mergeCell ref="D303:D304"/>
    <mergeCell ref="D305:D306"/>
    <mergeCell ref="D307:D308"/>
    <mergeCell ref="B253:B266"/>
    <mergeCell ref="C253:D254"/>
    <mergeCell ref="D255:D256"/>
    <mergeCell ref="D257:D258"/>
    <mergeCell ref="D259:D260"/>
    <mergeCell ref="D261:D262"/>
    <mergeCell ref="B281:B294"/>
    <mergeCell ref="C281:D282"/>
    <mergeCell ref="D283:D284"/>
    <mergeCell ref="D285:D286"/>
    <mergeCell ref="D287:D288"/>
    <mergeCell ref="D289:D290"/>
    <mergeCell ref="D291:D292"/>
    <mergeCell ref="D293:D294"/>
    <mergeCell ref="D263:D264"/>
    <mergeCell ref="D265:D266"/>
    <mergeCell ref="B267:B280"/>
    <mergeCell ref="C267:D268"/>
    <mergeCell ref="D269:D270"/>
    <mergeCell ref="D271:D272"/>
    <mergeCell ref="D273:D274"/>
    <mergeCell ref="D275:D276"/>
    <mergeCell ref="D277:D278"/>
    <mergeCell ref="D279:D280"/>
    <mergeCell ref="B232:D233"/>
    <mergeCell ref="B234:D234"/>
    <mergeCell ref="B235:B252"/>
    <mergeCell ref="C235:D236"/>
    <mergeCell ref="C237:C246"/>
    <mergeCell ref="D237:D238"/>
    <mergeCell ref="D239:D240"/>
    <mergeCell ref="D241:D242"/>
    <mergeCell ref="D243:D244"/>
    <mergeCell ref="D245:D246"/>
    <mergeCell ref="C247:C252"/>
    <mergeCell ref="D247:D248"/>
    <mergeCell ref="D249:D250"/>
    <mergeCell ref="D251:D252"/>
    <mergeCell ref="C220:D221"/>
    <mergeCell ref="B222:D223"/>
    <mergeCell ref="B224:B231"/>
    <mergeCell ref="C224:D225"/>
    <mergeCell ref="D226:D227"/>
    <mergeCell ref="D228:D229"/>
    <mergeCell ref="D230:D231"/>
    <mergeCell ref="B208:D209"/>
    <mergeCell ref="B210:D211"/>
    <mergeCell ref="C212:D213"/>
    <mergeCell ref="C214:D215"/>
    <mergeCell ref="B216:D217"/>
    <mergeCell ref="C218:D219"/>
    <mergeCell ref="C196:D197"/>
    <mergeCell ref="C198:D199"/>
    <mergeCell ref="C200:D201"/>
    <mergeCell ref="C202:D203"/>
    <mergeCell ref="B204:D205"/>
    <mergeCell ref="B206:D207"/>
    <mergeCell ref="B186:D187"/>
    <mergeCell ref="B188:D189"/>
    <mergeCell ref="B190:D191"/>
    <mergeCell ref="A192:A193"/>
    <mergeCell ref="B192:D193"/>
    <mergeCell ref="B194:D195"/>
    <mergeCell ref="B174:D175"/>
    <mergeCell ref="B176:B185"/>
    <mergeCell ref="C176:D177"/>
    <mergeCell ref="D178:D179"/>
    <mergeCell ref="D180:D181"/>
    <mergeCell ref="D182:D183"/>
    <mergeCell ref="D184:D185"/>
    <mergeCell ref="B166:E166"/>
    <mergeCell ref="B167:E167"/>
    <mergeCell ref="B168:E168"/>
    <mergeCell ref="C169:E169"/>
    <mergeCell ref="B170:D171"/>
    <mergeCell ref="B172:D173"/>
    <mergeCell ref="D155:D156"/>
    <mergeCell ref="B157:D158"/>
    <mergeCell ref="B159:D160"/>
    <mergeCell ref="B161:E161"/>
    <mergeCell ref="B162:D163"/>
    <mergeCell ref="B164:D165"/>
    <mergeCell ref="B139:D140"/>
    <mergeCell ref="B141:D142"/>
    <mergeCell ref="B143:D144"/>
    <mergeCell ref="B145:E145"/>
    <mergeCell ref="B146:E146"/>
    <mergeCell ref="B147:B156"/>
    <mergeCell ref="C147:D148"/>
    <mergeCell ref="D149:D150"/>
    <mergeCell ref="D151:D152"/>
    <mergeCell ref="D153:D154"/>
    <mergeCell ref="D129:D130"/>
    <mergeCell ref="D131:D132"/>
    <mergeCell ref="B133:B138"/>
    <mergeCell ref="C133:D134"/>
    <mergeCell ref="D135:D136"/>
    <mergeCell ref="D137:D138"/>
    <mergeCell ref="B115:E115"/>
    <mergeCell ref="B116:E116"/>
    <mergeCell ref="B117:E117"/>
    <mergeCell ref="B118:E118"/>
    <mergeCell ref="B119:B132"/>
    <mergeCell ref="C119:D120"/>
    <mergeCell ref="D121:D122"/>
    <mergeCell ref="D123:D124"/>
    <mergeCell ref="D125:D126"/>
    <mergeCell ref="D127:D128"/>
    <mergeCell ref="B109:E109"/>
    <mergeCell ref="B110:E110"/>
    <mergeCell ref="B111:E111"/>
    <mergeCell ref="B112:E112"/>
    <mergeCell ref="B113:E113"/>
    <mergeCell ref="B114:E114"/>
    <mergeCell ref="B103:E103"/>
    <mergeCell ref="B104:E104"/>
    <mergeCell ref="B105:E105"/>
    <mergeCell ref="B106:E106"/>
    <mergeCell ref="B107:E107"/>
    <mergeCell ref="B108:E108"/>
    <mergeCell ref="B97:E97"/>
    <mergeCell ref="B98:E98"/>
    <mergeCell ref="B99:E99"/>
    <mergeCell ref="B100:E100"/>
    <mergeCell ref="B101:E101"/>
    <mergeCell ref="B102:E102"/>
    <mergeCell ref="B91:E91"/>
    <mergeCell ref="B92:E92"/>
    <mergeCell ref="B93:E93"/>
    <mergeCell ref="B94:E94"/>
    <mergeCell ref="B95:E95"/>
    <mergeCell ref="B96:E96"/>
    <mergeCell ref="B85:E85"/>
    <mergeCell ref="B86:E86"/>
    <mergeCell ref="B87:E87"/>
    <mergeCell ref="B88:E88"/>
    <mergeCell ref="B89:E89"/>
    <mergeCell ref="B90:E90"/>
    <mergeCell ref="B79:E79"/>
    <mergeCell ref="B80:E80"/>
    <mergeCell ref="B81:E81"/>
    <mergeCell ref="B82:E82"/>
    <mergeCell ref="B83:E83"/>
    <mergeCell ref="B84:E84"/>
    <mergeCell ref="B73:E73"/>
    <mergeCell ref="B74:E74"/>
    <mergeCell ref="B75:E75"/>
    <mergeCell ref="B76:E76"/>
    <mergeCell ref="B77:E77"/>
    <mergeCell ref="B78:E78"/>
    <mergeCell ref="B67:E67"/>
    <mergeCell ref="B68:E68"/>
    <mergeCell ref="B69:E69"/>
    <mergeCell ref="B70:E70"/>
    <mergeCell ref="B71:E71"/>
    <mergeCell ref="B72:E72"/>
    <mergeCell ref="B61:E61"/>
    <mergeCell ref="B62:E62"/>
    <mergeCell ref="B63:E63"/>
    <mergeCell ref="B64:E64"/>
    <mergeCell ref="B65:E65"/>
    <mergeCell ref="B66:E66"/>
    <mergeCell ref="B55:E55"/>
    <mergeCell ref="B56:E56"/>
    <mergeCell ref="B57:E57"/>
    <mergeCell ref="B58:E58"/>
    <mergeCell ref="B59:E59"/>
    <mergeCell ref="B60:E60"/>
    <mergeCell ref="B49:E49"/>
    <mergeCell ref="B50:E50"/>
    <mergeCell ref="B51:E51"/>
    <mergeCell ref="B52:E52"/>
    <mergeCell ref="B53:E53"/>
    <mergeCell ref="B54:E54"/>
    <mergeCell ref="B43:E43"/>
    <mergeCell ref="B44:E44"/>
    <mergeCell ref="B45:E45"/>
    <mergeCell ref="B46:E46"/>
    <mergeCell ref="B47:E47"/>
    <mergeCell ref="B48:E48"/>
    <mergeCell ref="B37:E37"/>
    <mergeCell ref="B38:E38"/>
    <mergeCell ref="B39:E39"/>
    <mergeCell ref="B40:E40"/>
    <mergeCell ref="B41:E41"/>
    <mergeCell ref="B42:E42"/>
    <mergeCell ref="B31:E31"/>
    <mergeCell ref="B32:E32"/>
    <mergeCell ref="B33:E33"/>
    <mergeCell ref="B34:E34"/>
    <mergeCell ref="B35:E35"/>
    <mergeCell ref="B36:E36"/>
    <mergeCell ref="B28:E28"/>
    <mergeCell ref="B29:E29"/>
    <mergeCell ref="B30:E30"/>
    <mergeCell ref="B19:E19"/>
    <mergeCell ref="B20:E20"/>
    <mergeCell ref="B21:E21"/>
    <mergeCell ref="B22:E22"/>
    <mergeCell ref="B23:E23"/>
    <mergeCell ref="B24:E24"/>
    <mergeCell ref="B13:E13"/>
    <mergeCell ref="H14:H15"/>
    <mergeCell ref="J14:J15"/>
    <mergeCell ref="B16:E16"/>
    <mergeCell ref="B17:E17"/>
    <mergeCell ref="B18:E18"/>
    <mergeCell ref="B25:E25"/>
    <mergeCell ref="B26:E26"/>
    <mergeCell ref="B27:E27"/>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06" max="22" man="1"/>
    <brk id="161" max="16383" man="1"/>
    <brk id="207" max="22" man="1"/>
    <brk id="252" max="22" man="1"/>
    <brk id="294" max="22" man="1"/>
    <brk id="349" max="16383" man="1"/>
    <brk id="388" max="2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3FBFB-CF66-4127-AC1C-04A8F56495C5}">
  <dimension ref="A1:X437"/>
  <sheetViews>
    <sheetView showGridLines="0" view="pageBreakPreview" zoomScale="75" zoomScaleNormal="90" zoomScaleSheetLayoutView="75" workbookViewId="0">
      <pane xSplit="5" ySplit="15" topLeftCell="F16" activePane="bottomRight" state="frozen"/>
      <selection activeCell="D397" sqref="D397:E397"/>
      <selection pane="topRight" activeCell="D397" sqref="D397:E397"/>
      <selection pane="bottomLeft" activeCell="D397" sqref="D397:E397"/>
      <selection pane="bottomRight" activeCell="A17" sqref="A17"/>
    </sheetView>
  </sheetViews>
  <sheetFormatPr defaultColWidth="9" defaultRowHeight="20.100000000000001" customHeight="1" x14ac:dyDescent="0.2"/>
  <cols>
    <col min="1" max="1" width="24.77734375" style="382" customWidth="1"/>
    <col min="2" max="2" width="4.6640625" style="382" customWidth="1"/>
    <col min="3" max="3" width="10.33203125" style="382" customWidth="1"/>
    <col min="4" max="4" width="24.44140625" style="382" customWidth="1"/>
    <col min="5" max="5" width="27.21875" style="382" customWidth="1"/>
    <col min="6" max="6" width="20.6640625" style="382" customWidth="1"/>
    <col min="7" max="7" width="4.6640625" style="382" customWidth="1"/>
    <col min="8" max="8" width="20.6640625" style="382" customWidth="1"/>
    <col min="9" max="9" width="4.6640625" style="382" customWidth="1"/>
    <col min="10" max="10" width="20.6640625" style="382" customWidth="1"/>
    <col min="11" max="11" width="4.6640625" style="382" customWidth="1"/>
    <col min="12" max="12" width="20.6640625" style="382" customWidth="1"/>
    <col min="13" max="13" width="4.6640625" style="382" customWidth="1"/>
    <col min="14" max="15" width="14.6640625" style="382" customWidth="1"/>
    <col min="16" max="22" width="13.21875" style="382" customWidth="1"/>
    <col min="23" max="23" width="20.33203125" style="382" customWidth="1"/>
    <col min="24" max="24" width="13.21875" style="382" customWidth="1"/>
    <col min="25" max="25" width="18.6640625" style="382" customWidth="1"/>
    <col min="26" max="26" width="9" style="382" customWidth="1"/>
    <col min="27" max="16384" width="9" style="382"/>
  </cols>
  <sheetData>
    <row r="1" spans="1:24" ht="20.100000000000001" customHeight="1" x14ac:dyDescent="0.2">
      <c r="A1" s="3"/>
      <c r="F1" s="3"/>
      <c r="G1" s="3"/>
      <c r="H1" s="3"/>
      <c r="I1" s="3"/>
      <c r="J1" s="3"/>
      <c r="K1" s="3"/>
      <c r="L1" s="3"/>
      <c r="M1" s="3"/>
      <c r="N1" s="3"/>
      <c r="O1" s="3"/>
      <c r="Q1" s="3"/>
      <c r="R1" s="3"/>
      <c r="S1" s="3"/>
      <c r="T1" s="3"/>
      <c r="U1" s="3"/>
      <c r="V1" s="3"/>
      <c r="W1" s="3"/>
      <c r="X1" s="148"/>
    </row>
    <row r="2" spans="1:24" s="232" customFormat="1" ht="25.95" customHeight="1" x14ac:dyDescent="0.2">
      <c r="A2" s="236" t="s">
        <v>450</v>
      </c>
      <c r="F2" s="233"/>
      <c r="G2" s="233"/>
      <c r="H2" s="233"/>
      <c r="I2" s="233"/>
      <c r="J2" s="233"/>
      <c r="K2" s="233"/>
      <c r="L2" s="237" t="s">
        <v>85</v>
      </c>
      <c r="M2" s="237"/>
      <c r="N2" s="233" t="str" cm="1">
        <f t="array" aca="1" ref="N2" ca="1">RIGHT(CELL("filename",A1),LEN(CELL("filename",A1))-FIND("]",CELL("filename",A1)))</f>
        <v>10月</v>
      </c>
      <c r="O2" s="233"/>
      <c r="P2" s="233"/>
      <c r="Q2" s="233"/>
      <c r="R2" s="233"/>
      <c r="S2" s="233"/>
      <c r="T2" s="233"/>
      <c r="U2" s="233"/>
      <c r="V2" s="233"/>
      <c r="W2" s="233"/>
      <c r="X2" s="233"/>
    </row>
    <row r="3" spans="1:24" ht="19.8" customHeight="1" x14ac:dyDescent="0.2">
      <c r="A3" s="2"/>
      <c r="F3" s="149"/>
      <c r="G3" s="3"/>
      <c r="H3" s="149"/>
      <c r="I3" s="3"/>
      <c r="J3" s="149"/>
      <c r="K3" s="3"/>
      <c r="L3" s="3"/>
      <c r="M3" s="3"/>
      <c r="N3" s="3"/>
      <c r="O3" s="3"/>
      <c r="P3" s="3"/>
      <c r="Q3" s="3"/>
      <c r="R3" s="3"/>
      <c r="S3" s="3"/>
      <c r="T3" s="3"/>
      <c r="U3" s="3"/>
      <c r="V3" s="3"/>
      <c r="W3" s="3"/>
      <c r="X3" s="3"/>
    </row>
    <row r="4" spans="1:24" ht="19.8" customHeight="1" thickBot="1" x14ac:dyDescent="0.25">
      <c r="A4" s="2"/>
      <c r="F4" s="149"/>
      <c r="G4" s="3"/>
      <c r="H4" s="149"/>
      <c r="I4" s="3"/>
      <c r="J4" s="149"/>
      <c r="K4" s="3"/>
      <c r="L4" s="3"/>
      <c r="M4" s="3"/>
      <c r="N4" s="3"/>
      <c r="O4" s="3"/>
      <c r="P4" s="3"/>
      <c r="Q4" s="3"/>
      <c r="R4" s="3"/>
      <c r="S4" s="3"/>
      <c r="T4" s="3"/>
      <c r="U4" s="3"/>
      <c r="V4" s="3"/>
      <c r="W4" s="3"/>
      <c r="X4" s="3"/>
    </row>
    <row r="5" spans="1:24" ht="19.8" customHeight="1" thickBot="1" x14ac:dyDescent="0.25">
      <c r="A5" s="150"/>
      <c r="E5" s="149"/>
      <c r="F5" s="480"/>
      <c r="G5" s="480"/>
      <c r="H5" s="149" t="s">
        <v>86</v>
      </c>
      <c r="I5" s="480"/>
      <c r="J5" s="151"/>
      <c r="K5" s="152"/>
      <c r="L5" s="153" t="s">
        <v>87</v>
      </c>
      <c r="M5" s="154"/>
      <c r="N5" s="155" t="s">
        <v>232</v>
      </c>
      <c r="O5" s="154"/>
      <c r="P5" s="153" t="s">
        <v>88</v>
      </c>
      <c r="Q5" s="152"/>
      <c r="R5" s="156" t="s">
        <v>230</v>
      </c>
      <c r="S5" s="157"/>
      <c r="T5" s="150"/>
      <c r="U5" s="150"/>
      <c r="V5" s="150"/>
      <c r="W5" s="150"/>
    </row>
    <row r="6" spans="1:24" ht="19.8" customHeight="1" thickBot="1" x14ac:dyDescent="0.25">
      <c r="A6" s="150"/>
      <c r="E6" s="149"/>
      <c r="F6" s="480"/>
      <c r="G6" s="480"/>
      <c r="H6" s="149" t="s">
        <v>89</v>
      </c>
      <c r="I6" s="480"/>
      <c r="J6" s="387" t="s">
        <v>233</v>
      </c>
      <c r="K6" s="475"/>
      <c r="L6" s="158"/>
      <c r="M6" s="159" t="s">
        <v>90</v>
      </c>
      <c r="N6" s="246"/>
      <c r="O6" s="159" t="s">
        <v>423</v>
      </c>
      <c r="P6" s="160">
        <f>L6*N6</f>
        <v>0</v>
      </c>
      <c r="Q6" s="161" t="s">
        <v>2</v>
      </c>
      <c r="R6" s="162">
        <f>SUM(P6:P10)</f>
        <v>0</v>
      </c>
      <c r="S6" s="163" t="s">
        <v>2</v>
      </c>
      <c r="T6" s="150"/>
      <c r="U6" s="150"/>
      <c r="V6" s="150"/>
      <c r="W6" s="150"/>
    </row>
    <row r="7" spans="1:24" ht="19.8" customHeight="1" x14ac:dyDescent="0.2">
      <c r="A7" s="150"/>
      <c r="F7" s="480"/>
      <c r="G7" s="480"/>
      <c r="H7" s="480"/>
      <c r="I7" s="480"/>
      <c r="J7" s="164" t="s">
        <v>234</v>
      </c>
      <c r="K7" s="165"/>
      <c r="L7" s="134"/>
      <c r="M7" s="166" t="s">
        <v>90</v>
      </c>
      <c r="N7" s="41"/>
      <c r="O7" s="166" t="s">
        <v>423</v>
      </c>
      <c r="P7" s="464">
        <f>L7*N7</f>
        <v>0</v>
      </c>
      <c r="Q7" s="167" t="s">
        <v>2</v>
      </c>
      <c r="R7" s="168"/>
      <c r="S7" s="169"/>
      <c r="T7" s="150"/>
      <c r="U7" s="150"/>
      <c r="V7" s="150"/>
      <c r="W7" s="150"/>
    </row>
    <row r="8" spans="1:24" ht="19.8" customHeight="1" x14ac:dyDescent="0.2">
      <c r="A8" s="150"/>
      <c r="F8" s="480"/>
      <c r="G8" s="480"/>
      <c r="H8" s="480"/>
      <c r="I8" s="480"/>
      <c r="J8" s="164" t="s">
        <v>235</v>
      </c>
      <c r="K8" s="165"/>
      <c r="L8" s="134"/>
      <c r="M8" s="166" t="s">
        <v>90</v>
      </c>
      <c r="N8" s="41"/>
      <c r="O8" s="166" t="s">
        <v>423</v>
      </c>
      <c r="P8" s="464">
        <f>L8*N8</f>
        <v>0</v>
      </c>
      <c r="Q8" s="167" t="s">
        <v>2</v>
      </c>
      <c r="R8" s="170"/>
      <c r="S8" s="171"/>
      <c r="T8" s="150"/>
      <c r="U8" s="150"/>
      <c r="V8" s="150"/>
      <c r="W8" s="150"/>
    </row>
    <row r="9" spans="1:24" ht="19.8" customHeight="1" x14ac:dyDescent="0.2">
      <c r="A9" s="150"/>
      <c r="F9" s="480"/>
      <c r="G9" s="480"/>
      <c r="H9" s="480"/>
      <c r="I9" s="480"/>
      <c r="J9" s="164" t="s">
        <v>236</v>
      </c>
      <c r="K9" s="165"/>
      <c r="L9" s="134"/>
      <c r="M9" s="166" t="s">
        <v>90</v>
      </c>
      <c r="N9" s="41"/>
      <c r="O9" s="166" t="s">
        <v>423</v>
      </c>
      <c r="P9" s="464">
        <f>L9*N9</f>
        <v>0</v>
      </c>
      <c r="Q9" s="167" t="s">
        <v>2</v>
      </c>
      <c r="R9" s="170"/>
      <c r="S9" s="171"/>
      <c r="T9" s="150"/>
      <c r="U9" s="150"/>
      <c r="V9" s="150"/>
      <c r="W9" s="150"/>
    </row>
    <row r="10" spans="1:24" ht="19.8" customHeight="1" thickBot="1" x14ac:dyDescent="0.25">
      <c r="A10" s="150"/>
      <c r="B10" s="2"/>
      <c r="C10" s="3"/>
      <c r="D10" s="3"/>
      <c r="E10" s="3"/>
      <c r="F10" s="480"/>
      <c r="G10" s="480"/>
      <c r="H10" s="480"/>
      <c r="I10" s="480"/>
      <c r="J10" s="172" t="s">
        <v>91</v>
      </c>
      <c r="K10" s="173"/>
      <c r="L10" s="174"/>
      <c r="M10" s="175" t="s">
        <v>90</v>
      </c>
      <c r="N10" s="226"/>
      <c r="O10" s="175" t="s">
        <v>423</v>
      </c>
      <c r="P10" s="227">
        <f>L10*N10</f>
        <v>0</v>
      </c>
      <c r="Q10" s="176" t="s">
        <v>2</v>
      </c>
      <c r="R10" s="170"/>
      <c r="S10" s="171"/>
      <c r="T10" s="150"/>
      <c r="U10" s="150"/>
      <c r="V10" s="150"/>
      <c r="W10" s="150"/>
    </row>
    <row r="11" spans="1:24" ht="13.5" customHeight="1" x14ac:dyDescent="0.2">
      <c r="A11" s="150"/>
      <c r="B11" s="2"/>
      <c r="C11" s="3"/>
      <c r="D11" s="3"/>
      <c r="E11" s="3"/>
      <c r="F11" s="150"/>
      <c r="G11" s="150"/>
      <c r="H11" s="150"/>
      <c r="I11" s="150"/>
      <c r="J11" s="150"/>
      <c r="K11" s="150"/>
      <c r="L11" s="150"/>
      <c r="M11" s="150"/>
      <c r="N11" s="150"/>
      <c r="O11" s="150"/>
      <c r="P11" s="150"/>
      <c r="Q11" s="150"/>
      <c r="R11" s="150"/>
      <c r="S11" s="150"/>
      <c r="T11" s="150"/>
      <c r="U11" s="150"/>
      <c r="V11" s="150"/>
      <c r="W11" s="150"/>
      <c r="X11" s="150"/>
    </row>
    <row r="12" spans="1:24" ht="17.55" customHeight="1" thickBot="1" x14ac:dyDescent="0.25">
      <c r="A12" s="171" t="s">
        <v>92</v>
      </c>
      <c r="B12" s="3"/>
      <c r="C12" s="3"/>
      <c r="D12" s="3"/>
      <c r="E12" s="3"/>
      <c r="F12" s="171"/>
      <c r="G12" s="150"/>
      <c r="H12" s="171"/>
      <c r="I12" s="150"/>
      <c r="J12" s="171"/>
      <c r="K12" s="150"/>
      <c r="L12" s="150"/>
      <c r="M12" s="150"/>
      <c r="N12" s="150"/>
      <c r="O12" s="150"/>
      <c r="P12" s="150"/>
      <c r="Q12" s="150"/>
      <c r="R12" s="150"/>
      <c r="S12" s="150"/>
      <c r="T12" s="150"/>
      <c r="U12" s="150"/>
      <c r="V12" s="150"/>
      <c r="W12" s="150"/>
      <c r="X12" s="171"/>
    </row>
    <row r="13" spans="1:24" ht="20.100000000000001" customHeight="1" x14ac:dyDescent="0.2">
      <c r="A13" s="177" t="s">
        <v>155</v>
      </c>
      <c r="B13" s="612" t="s">
        <v>4</v>
      </c>
      <c r="C13" s="613"/>
      <c r="D13" s="613"/>
      <c r="E13" s="614"/>
      <c r="F13" s="169" t="s">
        <v>93</v>
      </c>
      <c r="G13" s="178"/>
      <c r="H13" s="335" t="s">
        <v>476</v>
      </c>
      <c r="I13" s="336"/>
      <c r="J13" s="340" t="s">
        <v>554</v>
      </c>
      <c r="K13" s="339"/>
      <c r="L13" s="239" t="s">
        <v>94</v>
      </c>
      <c r="M13" s="179"/>
      <c r="N13" s="474"/>
      <c r="O13" s="474"/>
      <c r="P13" s="474"/>
      <c r="Q13" s="474"/>
      <c r="R13" s="474"/>
      <c r="S13" s="474"/>
      <c r="T13" s="474"/>
      <c r="U13" s="474"/>
      <c r="V13" s="181"/>
      <c r="W13" s="182" t="s">
        <v>451</v>
      </c>
    </row>
    <row r="14" spans="1:24" ht="21" customHeight="1" x14ac:dyDescent="0.2">
      <c r="A14" s="459"/>
      <c r="B14" s="11"/>
      <c r="C14" s="12"/>
      <c r="D14" s="12"/>
      <c r="E14" s="183"/>
      <c r="F14" s="171" t="s">
        <v>156</v>
      </c>
      <c r="G14" s="150"/>
      <c r="H14" s="661" t="s">
        <v>477</v>
      </c>
      <c r="I14" s="337"/>
      <c r="J14" s="523" t="s">
        <v>458</v>
      </c>
      <c r="K14" s="341"/>
      <c r="L14" s="184" t="s">
        <v>222</v>
      </c>
      <c r="M14" s="150"/>
      <c r="N14" s="184" t="s">
        <v>223</v>
      </c>
      <c r="O14" s="184" t="s">
        <v>203</v>
      </c>
      <c r="P14" s="185" t="s">
        <v>492</v>
      </c>
      <c r="Q14" s="186"/>
      <c r="R14" s="186"/>
      <c r="S14" s="186"/>
      <c r="T14" s="186"/>
      <c r="U14" s="186"/>
      <c r="V14" s="18"/>
      <c r="W14" s="187"/>
    </row>
    <row r="15" spans="1:24" ht="108" customHeight="1" thickBot="1" x14ac:dyDescent="0.25">
      <c r="A15" s="21"/>
      <c r="B15" s="22"/>
      <c r="C15" s="23"/>
      <c r="D15" s="23"/>
      <c r="E15" s="188"/>
      <c r="F15" s="189"/>
      <c r="G15" s="189"/>
      <c r="H15" s="662"/>
      <c r="I15" s="338"/>
      <c r="J15" s="660"/>
      <c r="K15" s="342"/>
      <c r="L15" s="190" t="s">
        <v>96</v>
      </c>
      <c r="M15" s="191"/>
      <c r="N15" s="192" t="s">
        <v>97</v>
      </c>
      <c r="O15" s="193" t="s">
        <v>95</v>
      </c>
      <c r="P15" s="240" t="s">
        <v>365</v>
      </c>
      <c r="Q15" s="240" t="s">
        <v>368</v>
      </c>
      <c r="R15" s="240" t="s">
        <v>369</v>
      </c>
      <c r="S15" s="240" t="s">
        <v>370</v>
      </c>
      <c r="T15" s="240" t="s">
        <v>371</v>
      </c>
      <c r="U15" s="240" t="s">
        <v>366</v>
      </c>
      <c r="V15" s="240" t="s">
        <v>367</v>
      </c>
      <c r="W15" s="194"/>
    </row>
    <row r="16" spans="1:24" ht="21" customHeight="1" thickTop="1" x14ac:dyDescent="0.2">
      <c r="A16" s="459" t="s">
        <v>392</v>
      </c>
      <c r="B16" s="609" t="s">
        <v>5</v>
      </c>
      <c r="C16" s="610"/>
      <c r="D16" s="610"/>
      <c r="E16" s="611"/>
      <c r="F16" s="195">
        <f>R6</f>
        <v>0</v>
      </c>
      <c r="G16" s="470" t="s">
        <v>1</v>
      </c>
      <c r="H16" s="269"/>
      <c r="I16" s="352" t="s">
        <v>1</v>
      </c>
      <c r="J16" s="269"/>
      <c r="K16" s="454" t="s">
        <v>1</v>
      </c>
      <c r="L16" s="32"/>
      <c r="M16" s="471" t="s">
        <v>1</v>
      </c>
      <c r="N16" s="32"/>
      <c r="O16" s="32"/>
      <c r="P16" s="32"/>
      <c r="Q16" s="32"/>
      <c r="R16" s="32"/>
      <c r="S16" s="32"/>
      <c r="T16" s="32"/>
      <c r="U16" s="32"/>
      <c r="V16" s="32"/>
      <c r="W16" s="196"/>
    </row>
    <row r="17" spans="1:23" ht="21" customHeight="1" x14ac:dyDescent="0.2">
      <c r="A17" s="38"/>
      <c r="B17" s="605" t="s">
        <v>6</v>
      </c>
      <c r="C17" s="606"/>
      <c r="D17" s="606"/>
      <c r="E17" s="607"/>
      <c r="F17" s="41"/>
      <c r="G17" s="464" t="s">
        <v>2</v>
      </c>
      <c r="H17" s="270"/>
      <c r="I17" s="468" t="s">
        <v>2</v>
      </c>
      <c r="J17" s="270"/>
      <c r="K17" s="465" t="s">
        <v>2</v>
      </c>
      <c r="L17" s="134"/>
      <c r="M17" s="465" t="s">
        <v>2</v>
      </c>
      <c r="N17" s="41"/>
      <c r="O17" s="41"/>
      <c r="P17" s="41"/>
      <c r="Q17" s="41"/>
      <c r="R17" s="41"/>
      <c r="S17" s="41"/>
      <c r="T17" s="41"/>
      <c r="U17" s="41"/>
      <c r="V17" s="41"/>
      <c r="W17" s="197"/>
    </row>
    <row r="18" spans="1:23" ht="21" customHeight="1" x14ac:dyDescent="0.2">
      <c r="A18" s="38"/>
      <c r="B18" s="518" t="s">
        <v>98</v>
      </c>
      <c r="C18" s="519"/>
      <c r="D18" s="519"/>
      <c r="E18" s="520"/>
      <c r="F18" s="41"/>
      <c r="G18" s="464" t="s">
        <v>2</v>
      </c>
      <c r="H18" s="270"/>
      <c r="I18" s="468" t="s">
        <v>2</v>
      </c>
      <c r="J18" s="270"/>
      <c r="K18" s="465" t="s">
        <v>2</v>
      </c>
      <c r="L18" s="134"/>
      <c r="M18" s="464" t="s">
        <v>2</v>
      </c>
      <c r="N18" s="41"/>
      <c r="O18" s="41"/>
      <c r="P18" s="41"/>
      <c r="Q18" s="41"/>
      <c r="R18" s="41"/>
      <c r="S18" s="41"/>
      <c r="T18" s="41"/>
      <c r="U18" s="41"/>
      <c r="V18" s="41"/>
      <c r="W18" s="197"/>
    </row>
    <row r="19" spans="1:23" ht="21" customHeight="1" x14ac:dyDescent="0.2">
      <c r="A19" s="459"/>
      <c r="B19" s="605" t="s">
        <v>266</v>
      </c>
      <c r="C19" s="606"/>
      <c r="D19" s="606"/>
      <c r="E19" s="607"/>
      <c r="F19" s="41"/>
      <c r="G19" s="464" t="s">
        <v>2</v>
      </c>
      <c r="H19" s="270"/>
      <c r="I19" s="468" t="s">
        <v>2</v>
      </c>
      <c r="J19" s="270"/>
      <c r="K19" s="465" t="s">
        <v>2</v>
      </c>
      <c r="L19" s="134"/>
      <c r="M19" s="464" t="s">
        <v>2</v>
      </c>
      <c r="N19" s="41"/>
      <c r="O19" s="41"/>
      <c r="P19" s="41"/>
      <c r="Q19" s="41"/>
      <c r="R19" s="41"/>
      <c r="S19" s="41"/>
      <c r="T19" s="41"/>
      <c r="U19" s="41"/>
      <c r="V19" s="41"/>
      <c r="W19" s="198"/>
    </row>
    <row r="20" spans="1:23" ht="21" customHeight="1" x14ac:dyDescent="0.2">
      <c r="A20" s="459"/>
      <c r="B20" s="605" t="s">
        <v>267</v>
      </c>
      <c r="C20" s="606"/>
      <c r="D20" s="606"/>
      <c r="E20" s="607"/>
      <c r="F20" s="41"/>
      <c r="G20" s="464" t="s">
        <v>2</v>
      </c>
      <c r="H20" s="270"/>
      <c r="I20" s="468" t="s">
        <v>2</v>
      </c>
      <c r="J20" s="270"/>
      <c r="K20" s="465" t="s">
        <v>2</v>
      </c>
      <c r="L20" s="134"/>
      <c r="M20" s="464" t="s">
        <v>2</v>
      </c>
      <c r="N20" s="41"/>
      <c r="O20" s="41"/>
      <c r="P20" s="41"/>
      <c r="Q20" s="41"/>
      <c r="R20" s="41"/>
      <c r="S20" s="41"/>
      <c r="T20" s="41"/>
      <c r="U20" s="41"/>
      <c r="V20" s="41"/>
      <c r="W20" s="198"/>
    </row>
    <row r="21" spans="1:23" ht="21" customHeight="1" x14ac:dyDescent="0.2">
      <c r="A21" s="459"/>
      <c r="B21" s="605" t="s">
        <v>159</v>
      </c>
      <c r="C21" s="606"/>
      <c r="D21" s="606"/>
      <c r="E21" s="607"/>
      <c r="F21" s="41"/>
      <c r="G21" s="464" t="s">
        <v>2</v>
      </c>
      <c r="H21" s="270"/>
      <c r="I21" s="468" t="s">
        <v>2</v>
      </c>
      <c r="J21" s="270"/>
      <c r="K21" s="465" t="s">
        <v>2</v>
      </c>
      <c r="L21" s="134"/>
      <c r="M21" s="464" t="s">
        <v>2</v>
      </c>
      <c r="N21" s="41"/>
      <c r="O21" s="41"/>
      <c r="P21" s="41"/>
      <c r="Q21" s="41"/>
      <c r="R21" s="41"/>
      <c r="S21" s="41"/>
      <c r="T21" s="41"/>
      <c r="U21" s="41"/>
      <c r="V21" s="41"/>
      <c r="W21" s="198"/>
    </row>
    <row r="22" spans="1:23" ht="21" customHeight="1" x14ac:dyDescent="0.2">
      <c r="A22" s="48"/>
      <c r="B22" s="605" t="s">
        <v>160</v>
      </c>
      <c r="C22" s="606"/>
      <c r="D22" s="606"/>
      <c r="E22" s="607"/>
      <c r="F22" s="134"/>
      <c r="G22" s="464" t="s">
        <v>2</v>
      </c>
      <c r="H22" s="270"/>
      <c r="I22" s="468" t="s">
        <v>2</v>
      </c>
      <c r="J22" s="270"/>
      <c r="K22" s="465" t="s">
        <v>2</v>
      </c>
      <c r="L22" s="134"/>
      <c r="M22" s="464" t="s">
        <v>2</v>
      </c>
      <c r="N22" s="41"/>
      <c r="O22" s="41"/>
      <c r="P22" s="41"/>
      <c r="Q22" s="41"/>
      <c r="R22" s="41"/>
      <c r="S22" s="41"/>
      <c r="T22" s="41"/>
      <c r="U22" s="41"/>
      <c r="V22" s="41"/>
      <c r="W22" s="198"/>
    </row>
    <row r="23" spans="1:23" ht="21" customHeight="1" x14ac:dyDescent="0.2">
      <c r="A23" s="462" t="s">
        <v>426</v>
      </c>
      <c r="B23" s="605" t="s">
        <v>7</v>
      </c>
      <c r="C23" s="606"/>
      <c r="D23" s="606"/>
      <c r="E23" s="607"/>
      <c r="F23" s="134"/>
      <c r="G23" s="464" t="s">
        <v>80</v>
      </c>
      <c r="H23" s="270"/>
      <c r="I23" s="468" t="s">
        <v>80</v>
      </c>
      <c r="J23" s="41"/>
      <c r="K23" s="465" t="s">
        <v>80</v>
      </c>
      <c r="L23" s="134"/>
      <c r="M23" s="464" t="s">
        <v>80</v>
      </c>
      <c r="N23" s="41"/>
      <c r="O23" s="41"/>
      <c r="P23" s="41"/>
      <c r="Q23" s="41"/>
      <c r="R23" s="41"/>
      <c r="S23" s="41"/>
      <c r="T23" s="41"/>
      <c r="U23" s="41"/>
      <c r="V23" s="41"/>
      <c r="W23" s="198"/>
    </row>
    <row r="24" spans="1:23" ht="21" customHeight="1" x14ac:dyDescent="0.2">
      <c r="A24" s="38"/>
      <c r="B24" s="605" t="s">
        <v>8</v>
      </c>
      <c r="C24" s="606"/>
      <c r="D24" s="606"/>
      <c r="E24" s="607"/>
      <c r="F24" s="134"/>
      <c r="G24" s="464" t="s">
        <v>63</v>
      </c>
      <c r="H24" s="270"/>
      <c r="I24" s="468" t="s">
        <v>63</v>
      </c>
      <c r="J24" s="41"/>
      <c r="K24" s="465" t="s">
        <v>63</v>
      </c>
      <c r="L24" s="134"/>
      <c r="M24" s="464" t="s">
        <v>63</v>
      </c>
      <c r="N24" s="41"/>
      <c r="O24" s="41"/>
      <c r="P24" s="41"/>
      <c r="Q24" s="41"/>
      <c r="R24" s="41"/>
      <c r="S24" s="41"/>
      <c r="T24" s="41"/>
      <c r="U24" s="41"/>
      <c r="V24" s="41"/>
      <c r="W24" s="197"/>
    </row>
    <row r="25" spans="1:23" ht="21" customHeight="1" x14ac:dyDescent="0.2">
      <c r="A25" s="459"/>
      <c r="B25" s="605" t="s">
        <v>9</v>
      </c>
      <c r="C25" s="606"/>
      <c r="D25" s="606"/>
      <c r="E25" s="607"/>
      <c r="F25" s="134"/>
      <c r="G25" s="464" t="s">
        <v>80</v>
      </c>
      <c r="H25" s="270"/>
      <c r="I25" s="468" t="s">
        <v>80</v>
      </c>
      <c r="J25" s="41"/>
      <c r="K25" s="465" t="s">
        <v>80</v>
      </c>
      <c r="L25" s="134"/>
      <c r="M25" s="464" t="s">
        <v>80</v>
      </c>
      <c r="N25" s="41"/>
      <c r="O25" s="41"/>
      <c r="P25" s="41"/>
      <c r="Q25" s="41"/>
      <c r="R25" s="41"/>
      <c r="S25" s="41"/>
      <c r="T25" s="41"/>
      <c r="U25" s="41"/>
      <c r="V25" s="41"/>
      <c r="W25" s="197"/>
    </row>
    <row r="26" spans="1:23" ht="21" customHeight="1" x14ac:dyDescent="0.2">
      <c r="A26" s="459"/>
      <c r="B26" s="605" t="s">
        <v>10</v>
      </c>
      <c r="C26" s="606"/>
      <c r="D26" s="606"/>
      <c r="E26" s="607"/>
      <c r="F26" s="134"/>
      <c r="G26" s="464" t="s">
        <v>80</v>
      </c>
      <c r="H26" s="270"/>
      <c r="I26" s="468" t="s">
        <v>80</v>
      </c>
      <c r="J26" s="41"/>
      <c r="K26" s="465" t="s">
        <v>80</v>
      </c>
      <c r="L26" s="134"/>
      <c r="M26" s="464" t="s">
        <v>80</v>
      </c>
      <c r="N26" s="41"/>
      <c r="O26" s="41"/>
      <c r="P26" s="41"/>
      <c r="Q26" s="41"/>
      <c r="R26" s="41"/>
      <c r="S26" s="41"/>
      <c r="T26" s="41"/>
      <c r="U26" s="41"/>
      <c r="V26" s="41"/>
      <c r="W26" s="197"/>
    </row>
    <row r="27" spans="1:23" ht="21" customHeight="1" x14ac:dyDescent="0.2">
      <c r="A27" s="459"/>
      <c r="B27" s="605" t="s">
        <v>161</v>
      </c>
      <c r="C27" s="606"/>
      <c r="D27" s="606"/>
      <c r="E27" s="607"/>
      <c r="F27" s="134"/>
      <c r="G27" s="464" t="s">
        <v>80</v>
      </c>
      <c r="H27" s="270"/>
      <c r="I27" s="468" t="s">
        <v>80</v>
      </c>
      <c r="J27" s="41"/>
      <c r="K27" s="465" t="s">
        <v>80</v>
      </c>
      <c r="L27" s="134"/>
      <c r="M27" s="464" t="s">
        <v>80</v>
      </c>
      <c r="N27" s="41"/>
      <c r="O27" s="41"/>
      <c r="P27" s="41"/>
      <c r="Q27" s="41"/>
      <c r="R27" s="41"/>
      <c r="S27" s="41"/>
      <c r="T27" s="41"/>
      <c r="U27" s="41"/>
      <c r="V27" s="41"/>
      <c r="W27" s="197"/>
    </row>
    <row r="28" spans="1:23" ht="21" customHeight="1" x14ac:dyDescent="0.2">
      <c r="A28" s="459"/>
      <c r="B28" s="605" t="s">
        <v>11</v>
      </c>
      <c r="C28" s="606"/>
      <c r="D28" s="606"/>
      <c r="E28" s="607"/>
      <c r="F28" s="134"/>
      <c r="G28" s="464" t="s">
        <v>63</v>
      </c>
      <c r="H28" s="270"/>
      <c r="I28" s="468" t="s">
        <v>63</v>
      </c>
      <c r="J28" s="41"/>
      <c r="K28" s="465" t="s">
        <v>63</v>
      </c>
      <c r="L28" s="134"/>
      <c r="M28" s="464" t="s">
        <v>63</v>
      </c>
      <c r="N28" s="41"/>
      <c r="O28" s="41"/>
      <c r="P28" s="41"/>
      <c r="Q28" s="41"/>
      <c r="R28" s="41"/>
      <c r="S28" s="41"/>
      <c r="T28" s="41"/>
      <c r="U28" s="41"/>
      <c r="V28" s="41"/>
      <c r="W28" s="197"/>
    </row>
    <row r="29" spans="1:23" ht="21" customHeight="1" x14ac:dyDescent="0.2">
      <c r="A29" s="459"/>
      <c r="B29" s="605" t="s">
        <v>12</v>
      </c>
      <c r="C29" s="606"/>
      <c r="D29" s="606"/>
      <c r="E29" s="607"/>
      <c r="F29" s="134"/>
      <c r="G29" s="464" t="s">
        <v>63</v>
      </c>
      <c r="H29" s="270"/>
      <c r="I29" s="468" t="s">
        <v>63</v>
      </c>
      <c r="J29" s="41"/>
      <c r="K29" s="465" t="s">
        <v>63</v>
      </c>
      <c r="L29" s="134"/>
      <c r="M29" s="464" t="s">
        <v>63</v>
      </c>
      <c r="N29" s="41"/>
      <c r="O29" s="41"/>
      <c r="P29" s="41"/>
      <c r="Q29" s="41"/>
      <c r="R29" s="41"/>
      <c r="S29" s="41"/>
      <c r="T29" s="41"/>
      <c r="U29" s="41"/>
      <c r="V29" s="41"/>
      <c r="W29" s="197"/>
    </row>
    <row r="30" spans="1:23" ht="21" customHeight="1" x14ac:dyDescent="0.2">
      <c r="A30" s="459"/>
      <c r="B30" s="605" t="s">
        <v>13</v>
      </c>
      <c r="C30" s="606"/>
      <c r="D30" s="606"/>
      <c r="E30" s="607"/>
      <c r="F30" s="134"/>
      <c r="G30" s="464" t="s">
        <v>63</v>
      </c>
      <c r="H30" s="270"/>
      <c r="I30" s="468" t="s">
        <v>63</v>
      </c>
      <c r="J30" s="41"/>
      <c r="K30" s="465" t="s">
        <v>63</v>
      </c>
      <c r="L30" s="134"/>
      <c r="M30" s="464" t="s">
        <v>63</v>
      </c>
      <c r="N30" s="41"/>
      <c r="O30" s="41"/>
      <c r="P30" s="41"/>
      <c r="Q30" s="41"/>
      <c r="R30" s="41"/>
      <c r="S30" s="41"/>
      <c r="T30" s="41"/>
      <c r="U30" s="41"/>
      <c r="V30" s="41"/>
      <c r="W30" s="197"/>
    </row>
    <row r="31" spans="1:23" ht="21" customHeight="1" x14ac:dyDescent="0.2">
      <c r="A31" s="459"/>
      <c r="B31" s="605" t="s">
        <v>204</v>
      </c>
      <c r="C31" s="606"/>
      <c r="D31" s="606"/>
      <c r="E31" s="607"/>
      <c r="F31" s="134"/>
      <c r="G31" s="464" t="s">
        <v>63</v>
      </c>
      <c r="H31" s="270"/>
      <c r="I31" s="468" t="s">
        <v>63</v>
      </c>
      <c r="J31" s="41"/>
      <c r="K31" s="465" t="s">
        <v>63</v>
      </c>
      <c r="L31" s="134"/>
      <c r="M31" s="464" t="s">
        <v>63</v>
      </c>
      <c r="N31" s="41"/>
      <c r="O31" s="41"/>
      <c r="P31" s="41"/>
      <c r="Q31" s="41"/>
      <c r="R31" s="41"/>
      <c r="S31" s="41"/>
      <c r="T31" s="41"/>
      <c r="U31" s="41"/>
      <c r="V31" s="41"/>
      <c r="W31" s="197"/>
    </row>
    <row r="32" spans="1:23" ht="21" customHeight="1" x14ac:dyDescent="0.2">
      <c r="A32" s="459"/>
      <c r="B32" s="605" t="s">
        <v>205</v>
      </c>
      <c r="C32" s="606"/>
      <c r="D32" s="606"/>
      <c r="E32" s="607"/>
      <c r="F32" s="134"/>
      <c r="G32" s="464" t="s">
        <v>63</v>
      </c>
      <c r="H32" s="270"/>
      <c r="I32" s="468" t="s">
        <v>63</v>
      </c>
      <c r="J32" s="41"/>
      <c r="K32" s="465" t="s">
        <v>63</v>
      </c>
      <c r="L32" s="134"/>
      <c r="M32" s="464" t="s">
        <v>63</v>
      </c>
      <c r="N32" s="41"/>
      <c r="O32" s="41"/>
      <c r="P32" s="41"/>
      <c r="Q32" s="41"/>
      <c r="R32" s="41"/>
      <c r="S32" s="41"/>
      <c r="T32" s="41"/>
      <c r="U32" s="41"/>
      <c r="V32" s="41"/>
      <c r="W32" s="197"/>
    </row>
    <row r="33" spans="1:23" ht="21" customHeight="1" x14ac:dyDescent="0.2">
      <c r="A33" s="459"/>
      <c r="B33" s="605" t="s">
        <v>154</v>
      </c>
      <c r="C33" s="606"/>
      <c r="D33" s="606"/>
      <c r="E33" s="607"/>
      <c r="F33" s="134"/>
      <c r="G33" s="464" t="s">
        <v>63</v>
      </c>
      <c r="H33" s="270"/>
      <c r="I33" s="468" t="s">
        <v>63</v>
      </c>
      <c r="J33" s="41"/>
      <c r="K33" s="465" t="s">
        <v>63</v>
      </c>
      <c r="L33" s="134"/>
      <c r="M33" s="464" t="s">
        <v>63</v>
      </c>
      <c r="N33" s="41"/>
      <c r="O33" s="41"/>
      <c r="P33" s="41"/>
      <c r="Q33" s="41"/>
      <c r="R33" s="41"/>
      <c r="S33" s="41"/>
      <c r="T33" s="41"/>
      <c r="U33" s="41"/>
      <c r="V33" s="41"/>
      <c r="W33" s="197"/>
    </row>
    <row r="34" spans="1:23" ht="21" customHeight="1" x14ac:dyDescent="0.2">
      <c r="A34" s="459"/>
      <c r="B34" s="605" t="s">
        <v>100</v>
      </c>
      <c r="C34" s="606"/>
      <c r="D34" s="606"/>
      <c r="E34" s="607"/>
      <c r="F34" s="134"/>
      <c r="G34" s="464" t="s">
        <v>63</v>
      </c>
      <c r="H34" s="270"/>
      <c r="I34" s="468" t="s">
        <v>63</v>
      </c>
      <c r="J34" s="41"/>
      <c r="K34" s="465" t="s">
        <v>63</v>
      </c>
      <c r="L34" s="134"/>
      <c r="M34" s="464" t="s">
        <v>63</v>
      </c>
      <c r="N34" s="41"/>
      <c r="O34" s="41"/>
      <c r="P34" s="41"/>
      <c r="Q34" s="41"/>
      <c r="R34" s="41"/>
      <c r="S34" s="41"/>
      <c r="T34" s="41"/>
      <c r="U34" s="41"/>
      <c r="V34" s="41"/>
      <c r="W34" s="197"/>
    </row>
    <row r="35" spans="1:23" ht="21" customHeight="1" x14ac:dyDescent="0.2">
      <c r="A35" s="459"/>
      <c r="B35" s="605" t="s">
        <v>14</v>
      </c>
      <c r="C35" s="606"/>
      <c r="D35" s="606"/>
      <c r="E35" s="607"/>
      <c r="F35" s="134"/>
      <c r="G35" s="464" t="s">
        <v>63</v>
      </c>
      <c r="H35" s="270"/>
      <c r="I35" s="468" t="s">
        <v>63</v>
      </c>
      <c r="J35" s="41"/>
      <c r="K35" s="465" t="s">
        <v>63</v>
      </c>
      <c r="L35" s="134"/>
      <c r="M35" s="464" t="s">
        <v>63</v>
      </c>
      <c r="N35" s="41"/>
      <c r="O35" s="41"/>
      <c r="P35" s="41"/>
      <c r="Q35" s="41"/>
      <c r="R35" s="41"/>
      <c r="S35" s="41"/>
      <c r="T35" s="41"/>
      <c r="U35" s="41"/>
      <c r="V35" s="41"/>
      <c r="W35" s="197"/>
    </row>
    <row r="36" spans="1:23" ht="21" customHeight="1" x14ac:dyDescent="0.2">
      <c r="A36" s="459"/>
      <c r="B36" s="605" t="s">
        <v>15</v>
      </c>
      <c r="C36" s="606"/>
      <c r="D36" s="606"/>
      <c r="E36" s="607"/>
      <c r="F36" s="134"/>
      <c r="G36" s="464" t="s">
        <v>63</v>
      </c>
      <c r="H36" s="270"/>
      <c r="I36" s="468" t="s">
        <v>63</v>
      </c>
      <c r="J36" s="41"/>
      <c r="K36" s="465" t="s">
        <v>63</v>
      </c>
      <c r="L36" s="134"/>
      <c r="M36" s="464" t="s">
        <v>63</v>
      </c>
      <c r="N36" s="41"/>
      <c r="O36" s="41"/>
      <c r="P36" s="41"/>
      <c r="Q36" s="41"/>
      <c r="R36" s="41"/>
      <c r="S36" s="41"/>
      <c r="T36" s="41"/>
      <c r="U36" s="41"/>
      <c r="V36" s="41"/>
      <c r="W36" s="197"/>
    </row>
    <row r="37" spans="1:23" ht="21" customHeight="1" x14ac:dyDescent="0.2">
      <c r="A37" s="459"/>
      <c r="B37" s="605" t="s">
        <v>16</v>
      </c>
      <c r="C37" s="606"/>
      <c r="D37" s="606"/>
      <c r="E37" s="607"/>
      <c r="F37" s="134"/>
      <c r="G37" s="464" t="s">
        <v>63</v>
      </c>
      <c r="H37" s="270"/>
      <c r="I37" s="468" t="s">
        <v>63</v>
      </c>
      <c r="J37" s="41"/>
      <c r="K37" s="465" t="s">
        <v>63</v>
      </c>
      <c r="L37" s="134"/>
      <c r="M37" s="464" t="s">
        <v>63</v>
      </c>
      <c r="N37" s="41"/>
      <c r="O37" s="41"/>
      <c r="P37" s="41"/>
      <c r="Q37" s="41"/>
      <c r="R37" s="41"/>
      <c r="S37" s="41"/>
      <c r="T37" s="41"/>
      <c r="U37" s="41"/>
      <c r="V37" s="41"/>
      <c r="W37" s="197"/>
    </row>
    <row r="38" spans="1:23" ht="21" customHeight="1" x14ac:dyDescent="0.2">
      <c r="A38" s="459"/>
      <c r="B38" s="605" t="s">
        <v>286</v>
      </c>
      <c r="C38" s="606"/>
      <c r="D38" s="606"/>
      <c r="E38" s="607"/>
      <c r="F38" s="134"/>
      <c r="G38" s="464" t="s">
        <v>63</v>
      </c>
      <c r="H38" s="270"/>
      <c r="I38" s="468" t="s">
        <v>63</v>
      </c>
      <c r="J38" s="41"/>
      <c r="K38" s="465" t="s">
        <v>63</v>
      </c>
      <c r="L38" s="134"/>
      <c r="M38" s="464" t="s">
        <v>63</v>
      </c>
      <c r="N38" s="41"/>
      <c r="O38" s="41"/>
      <c r="P38" s="41"/>
      <c r="Q38" s="41"/>
      <c r="R38" s="41"/>
      <c r="S38" s="41"/>
      <c r="T38" s="41"/>
      <c r="U38" s="41"/>
      <c r="V38" s="41"/>
      <c r="W38" s="197"/>
    </row>
    <row r="39" spans="1:23" ht="21" customHeight="1" x14ac:dyDescent="0.2">
      <c r="A39" s="459"/>
      <c r="B39" s="605" t="s">
        <v>287</v>
      </c>
      <c r="C39" s="606"/>
      <c r="D39" s="606"/>
      <c r="E39" s="607"/>
      <c r="F39" s="134"/>
      <c r="G39" s="464" t="s">
        <v>63</v>
      </c>
      <c r="H39" s="270"/>
      <c r="I39" s="468" t="s">
        <v>63</v>
      </c>
      <c r="J39" s="41"/>
      <c r="K39" s="465" t="s">
        <v>63</v>
      </c>
      <c r="L39" s="134"/>
      <c r="M39" s="464" t="s">
        <v>63</v>
      </c>
      <c r="N39" s="41"/>
      <c r="O39" s="41"/>
      <c r="P39" s="41"/>
      <c r="Q39" s="41"/>
      <c r="R39" s="41"/>
      <c r="S39" s="41"/>
      <c r="T39" s="41"/>
      <c r="U39" s="41"/>
      <c r="V39" s="41"/>
      <c r="W39" s="197"/>
    </row>
    <row r="40" spans="1:23" ht="21" customHeight="1" x14ac:dyDescent="0.2">
      <c r="A40" s="459"/>
      <c r="B40" s="605" t="s">
        <v>101</v>
      </c>
      <c r="C40" s="606"/>
      <c r="D40" s="606"/>
      <c r="E40" s="607"/>
      <c r="F40" s="134"/>
      <c r="G40" s="464" t="s">
        <v>63</v>
      </c>
      <c r="H40" s="270"/>
      <c r="I40" s="468" t="s">
        <v>63</v>
      </c>
      <c r="J40" s="41"/>
      <c r="K40" s="465" t="s">
        <v>63</v>
      </c>
      <c r="L40" s="134"/>
      <c r="M40" s="464" t="s">
        <v>63</v>
      </c>
      <c r="N40" s="41"/>
      <c r="O40" s="41"/>
      <c r="P40" s="41"/>
      <c r="Q40" s="41"/>
      <c r="R40" s="41"/>
      <c r="S40" s="41"/>
      <c r="T40" s="41"/>
      <c r="U40" s="41"/>
      <c r="V40" s="41"/>
      <c r="W40" s="197"/>
    </row>
    <row r="41" spans="1:23" ht="21" customHeight="1" x14ac:dyDescent="0.2">
      <c r="A41" s="459"/>
      <c r="B41" s="605" t="s">
        <v>162</v>
      </c>
      <c r="C41" s="606"/>
      <c r="D41" s="606"/>
      <c r="E41" s="607"/>
      <c r="F41" s="134"/>
      <c r="G41" s="464" t="s">
        <v>63</v>
      </c>
      <c r="H41" s="270"/>
      <c r="I41" s="468" t="s">
        <v>63</v>
      </c>
      <c r="J41" s="41"/>
      <c r="K41" s="465" t="s">
        <v>63</v>
      </c>
      <c r="L41" s="134"/>
      <c r="M41" s="464" t="s">
        <v>63</v>
      </c>
      <c r="N41" s="41"/>
      <c r="O41" s="41"/>
      <c r="P41" s="41"/>
      <c r="Q41" s="41"/>
      <c r="R41" s="41"/>
      <c r="S41" s="41"/>
      <c r="T41" s="41"/>
      <c r="U41" s="41"/>
      <c r="V41" s="41"/>
      <c r="W41" s="197"/>
    </row>
    <row r="42" spans="1:23" ht="21" customHeight="1" x14ac:dyDescent="0.2">
      <c r="A42" s="459"/>
      <c r="B42" s="605" t="s">
        <v>163</v>
      </c>
      <c r="C42" s="606"/>
      <c r="D42" s="606"/>
      <c r="E42" s="607"/>
      <c r="F42" s="134"/>
      <c r="G42" s="464" t="s">
        <v>63</v>
      </c>
      <c r="H42" s="270"/>
      <c r="I42" s="468" t="s">
        <v>63</v>
      </c>
      <c r="J42" s="41"/>
      <c r="K42" s="465" t="s">
        <v>63</v>
      </c>
      <c r="L42" s="134"/>
      <c r="M42" s="464" t="s">
        <v>63</v>
      </c>
      <c r="N42" s="41"/>
      <c r="O42" s="41"/>
      <c r="P42" s="41"/>
      <c r="Q42" s="41"/>
      <c r="R42" s="41"/>
      <c r="S42" s="41"/>
      <c r="T42" s="41"/>
      <c r="U42" s="41"/>
      <c r="V42" s="41"/>
      <c r="W42" s="197"/>
    </row>
    <row r="43" spans="1:23" ht="21" customHeight="1" x14ac:dyDescent="0.2">
      <c r="A43" s="459"/>
      <c r="B43" s="605" t="s">
        <v>102</v>
      </c>
      <c r="C43" s="606"/>
      <c r="D43" s="606"/>
      <c r="E43" s="607"/>
      <c r="F43" s="134"/>
      <c r="G43" s="464" t="s">
        <v>63</v>
      </c>
      <c r="H43" s="270"/>
      <c r="I43" s="468" t="s">
        <v>63</v>
      </c>
      <c r="J43" s="41"/>
      <c r="K43" s="465" t="s">
        <v>63</v>
      </c>
      <c r="L43" s="134"/>
      <c r="M43" s="464" t="s">
        <v>63</v>
      </c>
      <c r="N43" s="41"/>
      <c r="O43" s="41"/>
      <c r="P43" s="41"/>
      <c r="Q43" s="41"/>
      <c r="R43" s="41"/>
      <c r="S43" s="41"/>
      <c r="T43" s="41"/>
      <c r="U43" s="41"/>
      <c r="V43" s="41"/>
      <c r="W43" s="197"/>
    </row>
    <row r="44" spans="1:23" ht="21" customHeight="1" x14ac:dyDescent="0.2">
      <c r="A44" s="459"/>
      <c r="B44" s="605" t="s">
        <v>17</v>
      </c>
      <c r="C44" s="606"/>
      <c r="D44" s="606"/>
      <c r="E44" s="607"/>
      <c r="F44" s="134"/>
      <c r="G44" s="464" t="s">
        <v>63</v>
      </c>
      <c r="H44" s="270"/>
      <c r="I44" s="468" t="s">
        <v>63</v>
      </c>
      <c r="J44" s="41"/>
      <c r="K44" s="465" t="s">
        <v>63</v>
      </c>
      <c r="L44" s="134"/>
      <c r="M44" s="464" t="s">
        <v>63</v>
      </c>
      <c r="N44" s="41"/>
      <c r="O44" s="41"/>
      <c r="P44" s="41"/>
      <c r="Q44" s="41"/>
      <c r="R44" s="41"/>
      <c r="S44" s="41"/>
      <c r="T44" s="41"/>
      <c r="U44" s="41"/>
      <c r="V44" s="41"/>
      <c r="W44" s="197"/>
    </row>
    <row r="45" spans="1:23" ht="21" customHeight="1" x14ac:dyDescent="0.2">
      <c r="A45" s="459"/>
      <c r="B45" s="615" t="s">
        <v>435</v>
      </c>
      <c r="C45" s="616"/>
      <c r="D45" s="616"/>
      <c r="E45" s="617"/>
      <c r="F45" s="134"/>
      <c r="G45" s="464" t="s">
        <v>63</v>
      </c>
      <c r="H45" s="270"/>
      <c r="I45" s="468" t="s">
        <v>63</v>
      </c>
      <c r="J45" s="41"/>
      <c r="K45" s="465" t="s">
        <v>63</v>
      </c>
      <c r="L45" s="134"/>
      <c r="M45" s="464" t="s">
        <v>63</v>
      </c>
      <c r="N45" s="41"/>
      <c r="O45" s="41"/>
      <c r="P45" s="41"/>
      <c r="Q45" s="41"/>
      <c r="R45" s="41"/>
      <c r="S45" s="41"/>
      <c r="T45" s="41"/>
      <c r="U45" s="41"/>
      <c r="V45" s="41"/>
      <c r="W45" s="197"/>
    </row>
    <row r="46" spans="1:23" ht="21" customHeight="1" x14ac:dyDescent="0.2">
      <c r="A46" s="459"/>
      <c r="B46" s="605" t="s">
        <v>128</v>
      </c>
      <c r="C46" s="606"/>
      <c r="D46" s="606"/>
      <c r="E46" s="607"/>
      <c r="F46" s="134"/>
      <c r="G46" s="464" t="s">
        <v>63</v>
      </c>
      <c r="H46" s="270"/>
      <c r="I46" s="468" t="s">
        <v>63</v>
      </c>
      <c r="J46" s="41"/>
      <c r="K46" s="465" t="s">
        <v>63</v>
      </c>
      <c r="L46" s="134"/>
      <c r="M46" s="464" t="s">
        <v>63</v>
      </c>
      <c r="N46" s="41"/>
      <c r="O46" s="41"/>
      <c r="P46" s="41"/>
      <c r="Q46" s="41"/>
      <c r="R46" s="41"/>
      <c r="S46" s="41"/>
      <c r="T46" s="41"/>
      <c r="U46" s="41"/>
      <c r="V46" s="41"/>
      <c r="W46" s="197"/>
    </row>
    <row r="47" spans="1:23" ht="21" customHeight="1" x14ac:dyDescent="0.2">
      <c r="A47" s="459"/>
      <c r="B47" s="605" t="s">
        <v>129</v>
      </c>
      <c r="C47" s="606"/>
      <c r="D47" s="606"/>
      <c r="E47" s="607"/>
      <c r="F47" s="134"/>
      <c r="G47" s="464" t="s">
        <v>63</v>
      </c>
      <c r="H47" s="270"/>
      <c r="I47" s="468" t="s">
        <v>63</v>
      </c>
      <c r="J47" s="41"/>
      <c r="K47" s="465" t="s">
        <v>63</v>
      </c>
      <c r="L47" s="134"/>
      <c r="M47" s="464" t="s">
        <v>63</v>
      </c>
      <c r="N47" s="41"/>
      <c r="O47" s="41"/>
      <c r="P47" s="41"/>
      <c r="Q47" s="41"/>
      <c r="R47" s="41"/>
      <c r="S47" s="41"/>
      <c r="T47" s="41"/>
      <c r="U47" s="41"/>
      <c r="V47" s="41"/>
      <c r="W47" s="197"/>
    </row>
    <row r="48" spans="1:23" ht="21" customHeight="1" x14ac:dyDescent="0.2">
      <c r="A48" s="459"/>
      <c r="B48" s="605" t="s">
        <v>18</v>
      </c>
      <c r="C48" s="606"/>
      <c r="D48" s="606"/>
      <c r="E48" s="607"/>
      <c r="F48" s="134"/>
      <c r="G48" s="464" t="s">
        <v>63</v>
      </c>
      <c r="H48" s="270"/>
      <c r="I48" s="468" t="s">
        <v>63</v>
      </c>
      <c r="J48" s="41"/>
      <c r="K48" s="465" t="s">
        <v>63</v>
      </c>
      <c r="L48" s="134"/>
      <c r="M48" s="464" t="s">
        <v>63</v>
      </c>
      <c r="N48" s="41"/>
      <c r="O48" s="41"/>
      <c r="P48" s="41"/>
      <c r="Q48" s="41"/>
      <c r="R48" s="41"/>
      <c r="S48" s="41"/>
      <c r="T48" s="41"/>
      <c r="U48" s="41"/>
      <c r="V48" s="41"/>
      <c r="W48" s="197"/>
    </row>
    <row r="49" spans="1:23" ht="21" customHeight="1" x14ac:dyDescent="0.2">
      <c r="A49" s="459"/>
      <c r="B49" s="605" t="s">
        <v>164</v>
      </c>
      <c r="C49" s="606"/>
      <c r="D49" s="606"/>
      <c r="E49" s="607"/>
      <c r="F49" s="134"/>
      <c r="G49" s="464" t="s">
        <v>63</v>
      </c>
      <c r="H49" s="270"/>
      <c r="I49" s="468" t="s">
        <v>63</v>
      </c>
      <c r="J49" s="41"/>
      <c r="K49" s="465" t="s">
        <v>63</v>
      </c>
      <c r="L49" s="134"/>
      <c r="M49" s="464" t="s">
        <v>63</v>
      </c>
      <c r="N49" s="41"/>
      <c r="O49" s="41"/>
      <c r="P49" s="41"/>
      <c r="Q49" s="41"/>
      <c r="R49" s="41"/>
      <c r="S49" s="41"/>
      <c r="T49" s="41"/>
      <c r="U49" s="41"/>
      <c r="V49" s="41"/>
      <c r="W49" s="197"/>
    </row>
    <row r="50" spans="1:23" ht="21" customHeight="1" x14ac:dyDescent="0.2">
      <c r="A50" s="459"/>
      <c r="B50" s="605" t="s">
        <v>165</v>
      </c>
      <c r="C50" s="606"/>
      <c r="D50" s="606"/>
      <c r="E50" s="607"/>
      <c r="F50" s="134"/>
      <c r="G50" s="464" t="s">
        <v>63</v>
      </c>
      <c r="H50" s="270"/>
      <c r="I50" s="468" t="s">
        <v>63</v>
      </c>
      <c r="J50" s="41"/>
      <c r="K50" s="465" t="s">
        <v>63</v>
      </c>
      <c r="L50" s="134"/>
      <c r="M50" s="464" t="s">
        <v>63</v>
      </c>
      <c r="N50" s="41"/>
      <c r="O50" s="41"/>
      <c r="P50" s="41"/>
      <c r="Q50" s="41"/>
      <c r="R50" s="41"/>
      <c r="S50" s="41"/>
      <c r="T50" s="41"/>
      <c r="U50" s="41"/>
      <c r="V50" s="41"/>
      <c r="W50" s="197"/>
    </row>
    <row r="51" spans="1:23" ht="21" customHeight="1" x14ac:dyDescent="0.2">
      <c r="A51" s="459"/>
      <c r="B51" s="605" t="s">
        <v>166</v>
      </c>
      <c r="C51" s="606"/>
      <c r="D51" s="606"/>
      <c r="E51" s="607"/>
      <c r="F51" s="134"/>
      <c r="G51" s="464" t="s">
        <v>63</v>
      </c>
      <c r="H51" s="270"/>
      <c r="I51" s="468" t="s">
        <v>63</v>
      </c>
      <c r="J51" s="41"/>
      <c r="K51" s="465" t="s">
        <v>63</v>
      </c>
      <c r="L51" s="134"/>
      <c r="M51" s="464" t="s">
        <v>63</v>
      </c>
      <c r="N51" s="41"/>
      <c r="O51" s="41"/>
      <c r="P51" s="41"/>
      <c r="Q51" s="41"/>
      <c r="R51" s="41"/>
      <c r="S51" s="41"/>
      <c r="T51" s="41"/>
      <c r="U51" s="41"/>
      <c r="V51" s="41"/>
      <c r="W51" s="197"/>
    </row>
    <row r="52" spans="1:23" ht="21" customHeight="1" x14ac:dyDescent="0.2">
      <c r="A52" s="459"/>
      <c r="B52" s="605" t="s">
        <v>167</v>
      </c>
      <c r="C52" s="606"/>
      <c r="D52" s="606"/>
      <c r="E52" s="607"/>
      <c r="F52" s="134"/>
      <c r="G52" s="464" t="s">
        <v>63</v>
      </c>
      <c r="H52" s="270"/>
      <c r="I52" s="468" t="s">
        <v>63</v>
      </c>
      <c r="J52" s="41"/>
      <c r="K52" s="465" t="s">
        <v>63</v>
      </c>
      <c r="L52" s="134"/>
      <c r="M52" s="464" t="s">
        <v>63</v>
      </c>
      <c r="N52" s="41"/>
      <c r="O52" s="41"/>
      <c r="P52" s="41"/>
      <c r="Q52" s="41"/>
      <c r="R52" s="41"/>
      <c r="S52" s="41"/>
      <c r="T52" s="41"/>
      <c r="U52" s="41"/>
      <c r="V52" s="41"/>
      <c r="W52" s="197"/>
    </row>
    <row r="53" spans="1:23" ht="21" customHeight="1" x14ac:dyDescent="0.2">
      <c r="A53" s="459"/>
      <c r="B53" s="605" t="s">
        <v>168</v>
      </c>
      <c r="C53" s="606"/>
      <c r="D53" s="606"/>
      <c r="E53" s="607"/>
      <c r="F53" s="134"/>
      <c r="G53" s="464" t="s">
        <v>63</v>
      </c>
      <c r="H53" s="270"/>
      <c r="I53" s="468" t="s">
        <v>63</v>
      </c>
      <c r="J53" s="41"/>
      <c r="K53" s="465" t="s">
        <v>63</v>
      </c>
      <c r="L53" s="134"/>
      <c r="M53" s="464" t="s">
        <v>63</v>
      </c>
      <c r="N53" s="41"/>
      <c r="O53" s="41"/>
      <c r="P53" s="41"/>
      <c r="Q53" s="41"/>
      <c r="R53" s="41"/>
      <c r="S53" s="41"/>
      <c r="T53" s="41"/>
      <c r="U53" s="41"/>
      <c r="V53" s="41"/>
      <c r="W53" s="197"/>
    </row>
    <row r="54" spans="1:23" ht="21" customHeight="1" x14ac:dyDescent="0.2">
      <c r="A54" s="459"/>
      <c r="B54" s="605" t="s">
        <v>19</v>
      </c>
      <c r="C54" s="606"/>
      <c r="D54" s="606"/>
      <c r="E54" s="607"/>
      <c r="F54" s="134"/>
      <c r="G54" s="464" t="s">
        <v>63</v>
      </c>
      <c r="H54" s="270"/>
      <c r="I54" s="468" t="s">
        <v>63</v>
      </c>
      <c r="J54" s="41"/>
      <c r="K54" s="465" t="s">
        <v>63</v>
      </c>
      <c r="L54" s="134"/>
      <c r="M54" s="464" t="s">
        <v>63</v>
      </c>
      <c r="N54" s="41"/>
      <c r="O54" s="41"/>
      <c r="P54" s="41"/>
      <c r="Q54" s="41"/>
      <c r="R54" s="41"/>
      <c r="S54" s="41"/>
      <c r="T54" s="41"/>
      <c r="U54" s="41"/>
      <c r="V54" s="41"/>
      <c r="W54" s="197"/>
    </row>
    <row r="55" spans="1:23" ht="21" customHeight="1" x14ac:dyDescent="0.2">
      <c r="A55" s="459"/>
      <c r="B55" s="605" t="s">
        <v>103</v>
      </c>
      <c r="C55" s="606"/>
      <c r="D55" s="606"/>
      <c r="E55" s="607"/>
      <c r="F55" s="134"/>
      <c r="G55" s="464" t="s">
        <v>63</v>
      </c>
      <c r="H55" s="270"/>
      <c r="I55" s="468" t="s">
        <v>63</v>
      </c>
      <c r="J55" s="41"/>
      <c r="K55" s="465" t="s">
        <v>63</v>
      </c>
      <c r="L55" s="134"/>
      <c r="M55" s="464" t="s">
        <v>63</v>
      </c>
      <c r="N55" s="41"/>
      <c r="O55" s="41"/>
      <c r="P55" s="41"/>
      <c r="Q55" s="41"/>
      <c r="R55" s="41"/>
      <c r="S55" s="41"/>
      <c r="T55" s="41"/>
      <c r="U55" s="41"/>
      <c r="V55" s="41"/>
      <c r="W55" s="197"/>
    </row>
    <row r="56" spans="1:23" ht="21" customHeight="1" x14ac:dyDescent="0.2">
      <c r="A56" s="459"/>
      <c r="B56" s="518" t="s">
        <v>104</v>
      </c>
      <c r="C56" s="519"/>
      <c r="D56" s="519"/>
      <c r="E56" s="520"/>
      <c r="F56" s="134"/>
      <c r="G56" s="464" t="s">
        <v>63</v>
      </c>
      <c r="H56" s="270"/>
      <c r="I56" s="468" t="s">
        <v>63</v>
      </c>
      <c r="J56" s="41"/>
      <c r="K56" s="465" t="s">
        <v>63</v>
      </c>
      <c r="L56" s="134"/>
      <c r="M56" s="464" t="s">
        <v>63</v>
      </c>
      <c r="N56" s="41"/>
      <c r="O56" s="41"/>
      <c r="P56" s="41"/>
      <c r="Q56" s="41"/>
      <c r="R56" s="41"/>
      <c r="S56" s="41"/>
      <c r="T56" s="41"/>
      <c r="U56" s="41"/>
      <c r="V56" s="41"/>
      <c r="W56" s="197"/>
    </row>
    <row r="57" spans="1:23" ht="21" customHeight="1" x14ac:dyDescent="0.2">
      <c r="A57" s="459"/>
      <c r="B57" s="518" t="s">
        <v>135</v>
      </c>
      <c r="C57" s="519"/>
      <c r="D57" s="519"/>
      <c r="E57" s="520"/>
      <c r="F57" s="134"/>
      <c r="G57" s="464" t="s">
        <v>63</v>
      </c>
      <c r="H57" s="270"/>
      <c r="I57" s="468" t="s">
        <v>63</v>
      </c>
      <c r="J57" s="41"/>
      <c r="K57" s="465" t="s">
        <v>63</v>
      </c>
      <c r="L57" s="134"/>
      <c r="M57" s="464" t="s">
        <v>63</v>
      </c>
      <c r="N57" s="41"/>
      <c r="O57" s="41"/>
      <c r="P57" s="41"/>
      <c r="Q57" s="41"/>
      <c r="R57" s="41"/>
      <c r="S57" s="41"/>
      <c r="T57" s="41"/>
      <c r="U57" s="41"/>
      <c r="V57" s="41"/>
      <c r="W57" s="197"/>
    </row>
    <row r="58" spans="1:23" ht="21" customHeight="1" x14ac:dyDescent="0.2">
      <c r="A58" s="459"/>
      <c r="B58" s="518" t="s">
        <v>105</v>
      </c>
      <c r="C58" s="519"/>
      <c r="D58" s="519"/>
      <c r="E58" s="520"/>
      <c r="F58" s="134"/>
      <c r="G58" s="464" t="s">
        <v>63</v>
      </c>
      <c r="H58" s="270"/>
      <c r="I58" s="468" t="s">
        <v>63</v>
      </c>
      <c r="J58" s="41"/>
      <c r="K58" s="465" t="s">
        <v>63</v>
      </c>
      <c r="L58" s="134"/>
      <c r="M58" s="464" t="s">
        <v>63</v>
      </c>
      <c r="N58" s="41"/>
      <c r="O58" s="41"/>
      <c r="P58" s="41"/>
      <c r="Q58" s="41"/>
      <c r="R58" s="41"/>
      <c r="S58" s="41"/>
      <c r="T58" s="41"/>
      <c r="U58" s="41"/>
      <c r="V58" s="41"/>
      <c r="W58" s="197"/>
    </row>
    <row r="59" spans="1:23" ht="21" customHeight="1" x14ac:dyDescent="0.2">
      <c r="A59" s="459"/>
      <c r="B59" s="518" t="s">
        <v>20</v>
      </c>
      <c r="C59" s="519"/>
      <c r="D59" s="519"/>
      <c r="E59" s="520"/>
      <c r="F59" s="134"/>
      <c r="G59" s="464" t="s">
        <v>63</v>
      </c>
      <c r="H59" s="270"/>
      <c r="I59" s="468" t="s">
        <v>63</v>
      </c>
      <c r="J59" s="41"/>
      <c r="K59" s="465" t="s">
        <v>63</v>
      </c>
      <c r="L59" s="134"/>
      <c r="M59" s="464" t="s">
        <v>63</v>
      </c>
      <c r="N59" s="41"/>
      <c r="O59" s="41"/>
      <c r="P59" s="41"/>
      <c r="Q59" s="41"/>
      <c r="R59" s="41"/>
      <c r="S59" s="41"/>
      <c r="T59" s="41"/>
      <c r="U59" s="41"/>
      <c r="V59" s="41"/>
      <c r="W59" s="197"/>
    </row>
    <row r="60" spans="1:23" ht="21" customHeight="1" x14ac:dyDescent="0.2">
      <c r="A60" s="459"/>
      <c r="B60" s="518" t="s">
        <v>21</v>
      </c>
      <c r="C60" s="519"/>
      <c r="D60" s="519"/>
      <c r="E60" s="520"/>
      <c r="F60" s="134"/>
      <c r="G60" s="464" t="s">
        <v>63</v>
      </c>
      <c r="H60" s="270"/>
      <c r="I60" s="468" t="s">
        <v>63</v>
      </c>
      <c r="J60" s="41"/>
      <c r="K60" s="465" t="s">
        <v>63</v>
      </c>
      <c r="L60" s="134"/>
      <c r="M60" s="464" t="s">
        <v>63</v>
      </c>
      <c r="N60" s="41"/>
      <c r="O60" s="41"/>
      <c r="P60" s="41"/>
      <c r="Q60" s="41"/>
      <c r="R60" s="41"/>
      <c r="S60" s="41"/>
      <c r="T60" s="41"/>
      <c r="U60" s="41"/>
      <c r="V60" s="41"/>
      <c r="W60" s="197"/>
    </row>
    <row r="61" spans="1:23" ht="21" customHeight="1" x14ac:dyDescent="0.2">
      <c r="A61" s="459"/>
      <c r="B61" s="518" t="s">
        <v>169</v>
      </c>
      <c r="C61" s="519"/>
      <c r="D61" s="519"/>
      <c r="E61" s="520"/>
      <c r="F61" s="134"/>
      <c r="G61" s="464" t="s">
        <v>63</v>
      </c>
      <c r="H61" s="270"/>
      <c r="I61" s="468" t="s">
        <v>63</v>
      </c>
      <c r="J61" s="41"/>
      <c r="K61" s="465" t="s">
        <v>63</v>
      </c>
      <c r="L61" s="134"/>
      <c r="M61" s="464" t="s">
        <v>63</v>
      </c>
      <c r="N61" s="41"/>
      <c r="O61" s="41"/>
      <c r="P61" s="41"/>
      <c r="Q61" s="41"/>
      <c r="R61" s="41"/>
      <c r="S61" s="41"/>
      <c r="T61" s="41"/>
      <c r="U61" s="41"/>
      <c r="V61" s="41"/>
      <c r="W61" s="197"/>
    </row>
    <row r="62" spans="1:23" ht="21" customHeight="1" x14ac:dyDescent="0.2">
      <c r="A62" s="459"/>
      <c r="B62" s="518" t="s">
        <v>22</v>
      </c>
      <c r="C62" s="519"/>
      <c r="D62" s="519"/>
      <c r="E62" s="520"/>
      <c r="F62" s="134"/>
      <c r="G62" s="464" t="s">
        <v>63</v>
      </c>
      <c r="H62" s="270"/>
      <c r="I62" s="468" t="s">
        <v>63</v>
      </c>
      <c r="J62" s="41"/>
      <c r="K62" s="465" t="s">
        <v>63</v>
      </c>
      <c r="L62" s="134"/>
      <c r="M62" s="464" t="s">
        <v>63</v>
      </c>
      <c r="N62" s="41"/>
      <c r="O62" s="41"/>
      <c r="P62" s="41"/>
      <c r="Q62" s="41"/>
      <c r="R62" s="41"/>
      <c r="S62" s="41"/>
      <c r="T62" s="41"/>
      <c r="U62" s="41"/>
      <c r="V62" s="41"/>
      <c r="W62" s="197"/>
    </row>
    <row r="63" spans="1:23" ht="21" customHeight="1" x14ac:dyDescent="0.2">
      <c r="A63" s="459"/>
      <c r="B63" s="518" t="s">
        <v>318</v>
      </c>
      <c r="C63" s="519"/>
      <c r="D63" s="519"/>
      <c r="E63" s="520"/>
      <c r="F63" s="134"/>
      <c r="G63" s="464" t="s">
        <v>63</v>
      </c>
      <c r="H63" s="270"/>
      <c r="I63" s="468" t="s">
        <v>63</v>
      </c>
      <c r="J63" s="41"/>
      <c r="K63" s="465" t="s">
        <v>63</v>
      </c>
      <c r="L63" s="134"/>
      <c r="M63" s="464" t="s">
        <v>63</v>
      </c>
      <c r="N63" s="41"/>
      <c r="O63" s="41"/>
      <c r="P63" s="41"/>
      <c r="Q63" s="41"/>
      <c r="R63" s="41"/>
      <c r="S63" s="41"/>
      <c r="T63" s="41"/>
      <c r="U63" s="41"/>
      <c r="V63" s="41"/>
      <c r="W63" s="197"/>
    </row>
    <row r="64" spans="1:23" ht="21" customHeight="1" x14ac:dyDescent="0.2">
      <c r="A64" s="459"/>
      <c r="B64" s="518" t="s">
        <v>23</v>
      </c>
      <c r="C64" s="519"/>
      <c r="D64" s="519"/>
      <c r="E64" s="520"/>
      <c r="F64" s="134"/>
      <c r="G64" s="464" t="s">
        <v>63</v>
      </c>
      <c r="H64" s="270"/>
      <c r="I64" s="468" t="s">
        <v>63</v>
      </c>
      <c r="J64" s="41"/>
      <c r="K64" s="465" t="s">
        <v>63</v>
      </c>
      <c r="L64" s="134"/>
      <c r="M64" s="464" t="s">
        <v>63</v>
      </c>
      <c r="N64" s="41"/>
      <c r="O64" s="41"/>
      <c r="P64" s="41"/>
      <c r="Q64" s="41"/>
      <c r="R64" s="41"/>
      <c r="S64" s="41"/>
      <c r="T64" s="41"/>
      <c r="U64" s="41"/>
      <c r="V64" s="41"/>
      <c r="W64" s="197"/>
    </row>
    <row r="65" spans="1:23" ht="21" customHeight="1" x14ac:dyDescent="0.2">
      <c r="A65" s="459"/>
      <c r="B65" s="518" t="s">
        <v>206</v>
      </c>
      <c r="C65" s="519"/>
      <c r="D65" s="519"/>
      <c r="E65" s="520"/>
      <c r="F65" s="134"/>
      <c r="G65" s="464" t="s">
        <v>63</v>
      </c>
      <c r="H65" s="270"/>
      <c r="I65" s="468" t="s">
        <v>63</v>
      </c>
      <c r="J65" s="41"/>
      <c r="K65" s="465" t="s">
        <v>63</v>
      </c>
      <c r="L65" s="134"/>
      <c r="M65" s="464" t="s">
        <v>63</v>
      </c>
      <c r="N65" s="41"/>
      <c r="O65" s="41"/>
      <c r="P65" s="41"/>
      <c r="Q65" s="41"/>
      <c r="R65" s="41"/>
      <c r="S65" s="41"/>
      <c r="T65" s="41"/>
      <c r="U65" s="41"/>
      <c r="V65" s="41"/>
      <c r="W65" s="197"/>
    </row>
    <row r="66" spans="1:23" ht="21" customHeight="1" x14ac:dyDescent="0.2">
      <c r="A66" s="459"/>
      <c r="B66" s="518" t="s">
        <v>130</v>
      </c>
      <c r="C66" s="519"/>
      <c r="D66" s="519"/>
      <c r="E66" s="520"/>
      <c r="F66" s="134"/>
      <c r="G66" s="464" t="s">
        <v>67</v>
      </c>
      <c r="H66" s="270"/>
      <c r="I66" s="468" t="s">
        <v>67</v>
      </c>
      <c r="J66" s="41"/>
      <c r="K66" s="465" t="s">
        <v>67</v>
      </c>
      <c r="L66" s="134"/>
      <c r="M66" s="464" t="s">
        <v>67</v>
      </c>
      <c r="N66" s="41"/>
      <c r="O66" s="41"/>
      <c r="P66" s="41"/>
      <c r="Q66" s="41"/>
      <c r="R66" s="41"/>
      <c r="S66" s="41"/>
      <c r="T66" s="41"/>
      <c r="U66" s="41"/>
      <c r="V66" s="41"/>
      <c r="W66" s="197"/>
    </row>
    <row r="67" spans="1:23" ht="21" customHeight="1" x14ac:dyDescent="0.2">
      <c r="A67" s="459"/>
      <c r="B67" s="518" t="s">
        <v>24</v>
      </c>
      <c r="C67" s="519"/>
      <c r="D67" s="519"/>
      <c r="E67" s="520"/>
      <c r="F67" s="134"/>
      <c r="G67" s="464" t="s">
        <v>63</v>
      </c>
      <c r="H67" s="270"/>
      <c r="I67" s="468" t="s">
        <v>63</v>
      </c>
      <c r="J67" s="41"/>
      <c r="K67" s="465" t="s">
        <v>63</v>
      </c>
      <c r="L67" s="134"/>
      <c r="M67" s="464" t="s">
        <v>63</v>
      </c>
      <c r="N67" s="41"/>
      <c r="O67" s="41"/>
      <c r="P67" s="41"/>
      <c r="Q67" s="41"/>
      <c r="R67" s="41"/>
      <c r="S67" s="41"/>
      <c r="T67" s="41"/>
      <c r="U67" s="41"/>
      <c r="V67" s="41"/>
      <c r="W67" s="197"/>
    </row>
    <row r="68" spans="1:23" ht="21" customHeight="1" x14ac:dyDescent="0.2">
      <c r="A68" s="459"/>
      <c r="B68" s="518" t="s">
        <v>170</v>
      </c>
      <c r="C68" s="519"/>
      <c r="D68" s="519"/>
      <c r="E68" s="520"/>
      <c r="F68" s="134"/>
      <c r="G68" s="464" t="s">
        <v>63</v>
      </c>
      <c r="H68" s="270"/>
      <c r="I68" s="468" t="s">
        <v>63</v>
      </c>
      <c r="J68" s="41"/>
      <c r="K68" s="465" t="s">
        <v>63</v>
      </c>
      <c r="L68" s="134"/>
      <c r="M68" s="464" t="s">
        <v>63</v>
      </c>
      <c r="N68" s="41"/>
      <c r="O68" s="41"/>
      <c r="P68" s="41"/>
      <c r="Q68" s="41"/>
      <c r="R68" s="41"/>
      <c r="S68" s="41"/>
      <c r="T68" s="41"/>
      <c r="U68" s="41"/>
      <c r="V68" s="41"/>
      <c r="W68" s="197"/>
    </row>
    <row r="69" spans="1:23" ht="21" customHeight="1" x14ac:dyDescent="0.2">
      <c r="A69" s="459"/>
      <c r="B69" s="518" t="s">
        <v>171</v>
      </c>
      <c r="C69" s="519"/>
      <c r="D69" s="519"/>
      <c r="E69" s="520"/>
      <c r="F69" s="134"/>
      <c r="G69" s="464" t="s">
        <v>63</v>
      </c>
      <c r="H69" s="270"/>
      <c r="I69" s="468" t="s">
        <v>63</v>
      </c>
      <c r="J69" s="41"/>
      <c r="K69" s="465" t="s">
        <v>63</v>
      </c>
      <c r="L69" s="134"/>
      <c r="M69" s="464" t="s">
        <v>63</v>
      </c>
      <c r="N69" s="41"/>
      <c r="O69" s="41"/>
      <c r="P69" s="41"/>
      <c r="Q69" s="41"/>
      <c r="R69" s="41"/>
      <c r="S69" s="41"/>
      <c r="T69" s="41"/>
      <c r="U69" s="41"/>
      <c r="V69" s="41"/>
      <c r="W69" s="197"/>
    </row>
    <row r="70" spans="1:23" ht="21" customHeight="1" x14ac:dyDescent="0.2">
      <c r="A70" s="459"/>
      <c r="B70" s="518" t="s">
        <v>25</v>
      </c>
      <c r="C70" s="519"/>
      <c r="D70" s="519"/>
      <c r="E70" s="520"/>
      <c r="F70" s="134"/>
      <c r="G70" s="464" t="s">
        <v>63</v>
      </c>
      <c r="H70" s="270"/>
      <c r="I70" s="468" t="s">
        <v>63</v>
      </c>
      <c r="J70" s="41"/>
      <c r="K70" s="465" t="s">
        <v>63</v>
      </c>
      <c r="L70" s="134"/>
      <c r="M70" s="464" t="s">
        <v>63</v>
      </c>
      <c r="N70" s="41"/>
      <c r="O70" s="41"/>
      <c r="P70" s="41"/>
      <c r="Q70" s="41"/>
      <c r="R70" s="41"/>
      <c r="S70" s="41"/>
      <c r="T70" s="41"/>
      <c r="U70" s="41"/>
      <c r="V70" s="41"/>
      <c r="W70" s="197"/>
    </row>
    <row r="71" spans="1:23" ht="21" customHeight="1" x14ac:dyDescent="0.2">
      <c r="A71" s="459"/>
      <c r="B71" s="518" t="s">
        <v>106</v>
      </c>
      <c r="C71" s="519"/>
      <c r="D71" s="519"/>
      <c r="E71" s="520"/>
      <c r="F71" s="134"/>
      <c r="G71" s="464" t="s">
        <v>63</v>
      </c>
      <c r="H71" s="270"/>
      <c r="I71" s="468" t="s">
        <v>63</v>
      </c>
      <c r="J71" s="41"/>
      <c r="K71" s="465" t="s">
        <v>63</v>
      </c>
      <c r="L71" s="134"/>
      <c r="M71" s="464" t="s">
        <v>63</v>
      </c>
      <c r="N71" s="41"/>
      <c r="O71" s="41"/>
      <c r="P71" s="41"/>
      <c r="Q71" s="41"/>
      <c r="R71" s="41"/>
      <c r="S71" s="41"/>
      <c r="T71" s="41"/>
      <c r="U71" s="41"/>
      <c r="V71" s="41"/>
      <c r="W71" s="197"/>
    </row>
    <row r="72" spans="1:23" ht="21" customHeight="1" x14ac:dyDescent="0.2">
      <c r="A72" s="459"/>
      <c r="B72" s="518" t="s">
        <v>26</v>
      </c>
      <c r="C72" s="519"/>
      <c r="D72" s="519"/>
      <c r="E72" s="520"/>
      <c r="F72" s="134"/>
      <c r="G72" s="464" t="s">
        <v>63</v>
      </c>
      <c r="H72" s="270"/>
      <c r="I72" s="468" t="s">
        <v>63</v>
      </c>
      <c r="J72" s="41"/>
      <c r="K72" s="465" t="s">
        <v>63</v>
      </c>
      <c r="L72" s="134"/>
      <c r="M72" s="464" t="s">
        <v>63</v>
      </c>
      <c r="N72" s="41"/>
      <c r="O72" s="41"/>
      <c r="P72" s="41"/>
      <c r="Q72" s="41"/>
      <c r="R72" s="41"/>
      <c r="S72" s="41"/>
      <c r="T72" s="41"/>
      <c r="U72" s="41"/>
      <c r="V72" s="41"/>
      <c r="W72" s="197"/>
    </row>
    <row r="73" spans="1:23" ht="21" customHeight="1" x14ac:dyDescent="0.2">
      <c r="A73" s="459"/>
      <c r="B73" s="518" t="s">
        <v>27</v>
      </c>
      <c r="C73" s="519"/>
      <c r="D73" s="519"/>
      <c r="E73" s="520"/>
      <c r="F73" s="134"/>
      <c r="G73" s="464" t="s">
        <v>63</v>
      </c>
      <c r="H73" s="270"/>
      <c r="I73" s="468" t="s">
        <v>63</v>
      </c>
      <c r="J73" s="41"/>
      <c r="K73" s="465" t="s">
        <v>63</v>
      </c>
      <c r="L73" s="134"/>
      <c r="M73" s="464" t="s">
        <v>63</v>
      </c>
      <c r="N73" s="41"/>
      <c r="O73" s="41"/>
      <c r="P73" s="41"/>
      <c r="Q73" s="41"/>
      <c r="R73" s="41"/>
      <c r="S73" s="41"/>
      <c r="T73" s="41"/>
      <c r="U73" s="41"/>
      <c r="V73" s="41"/>
      <c r="W73" s="197"/>
    </row>
    <row r="74" spans="1:23" ht="21" customHeight="1" x14ac:dyDescent="0.2">
      <c r="A74" s="459"/>
      <c r="B74" s="518" t="s">
        <v>172</v>
      </c>
      <c r="C74" s="519"/>
      <c r="D74" s="519"/>
      <c r="E74" s="520"/>
      <c r="F74" s="134"/>
      <c r="G74" s="464" t="s">
        <v>63</v>
      </c>
      <c r="H74" s="270"/>
      <c r="I74" s="468" t="s">
        <v>63</v>
      </c>
      <c r="J74" s="41"/>
      <c r="K74" s="465" t="s">
        <v>63</v>
      </c>
      <c r="L74" s="134"/>
      <c r="M74" s="464" t="s">
        <v>63</v>
      </c>
      <c r="N74" s="41"/>
      <c r="O74" s="41"/>
      <c r="P74" s="41"/>
      <c r="Q74" s="41"/>
      <c r="R74" s="41"/>
      <c r="S74" s="41"/>
      <c r="T74" s="41"/>
      <c r="U74" s="41"/>
      <c r="V74" s="41"/>
      <c r="W74" s="197"/>
    </row>
    <row r="75" spans="1:23" ht="21" customHeight="1" x14ac:dyDescent="0.2">
      <c r="A75" s="459"/>
      <c r="B75" s="518" t="s">
        <v>173</v>
      </c>
      <c r="C75" s="519"/>
      <c r="D75" s="519"/>
      <c r="E75" s="520"/>
      <c r="F75" s="134"/>
      <c r="G75" s="464" t="s">
        <v>63</v>
      </c>
      <c r="H75" s="270"/>
      <c r="I75" s="468" t="s">
        <v>63</v>
      </c>
      <c r="J75" s="41"/>
      <c r="K75" s="465" t="s">
        <v>63</v>
      </c>
      <c r="L75" s="134"/>
      <c r="M75" s="464" t="s">
        <v>63</v>
      </c>
      <c r="N75" s="41"/>
      <c r="O75" s="41"/>
      <c r="P75" s="41"/>
      <c r="Q75" s="41"/>
      <c r="R75" s="41"/>
      <c r="S75" s="41"/>
      <c r="T75" s="41"/>
      <c r="U75" s="41"/>
      <c r="V75" s="41"/>
      <c r="W75" s="197"/>
    </row>
    <row r="76" spans="1:23" ht="21" customHeight="1" x14ac:dyDescent="0.2">
      <c r="A76" s="459"/>
      <c r="B76" s="518" t="s">
        <v>341</v>
      </c>
      <c r="C76" s="519"/>
      <c r="D76" s="519"/>
      <c r="E76" s="520"/>
      <c r="F76" s="134"/>
      <c r="G76" s="464" t="s">
        <v>63</v>
      </c>
      <c r="H76" s="270"/>
      <c r="I76" s="468" t="s">
        <v>63</v>
      </c>
      <c r="J76" s="41"/>
      <c r="K76" s="465" t="s">
        <v>63</v>
      </c>
      <c r="L76" s="134"/>
      <c r="M76" s="464" t="s">
        <v>63</v>
      </c>
      <c r="N76" s="41"/>
      <c r="O76" s="41"/>
      <c r="P76" s="41"/>
      <c r="Q76" s="41"/>
      <c r="R76" s="41"/>
      <c r="S76" s="41"/>
      <c r="T76" s="41"/>
      <c r="U76" s="41"/>
      <c r="V76" s="41"/>
      <c r="W76" s="197"/>
    </row>
    <row r="77" spans="1:23" ht="21" customHeight="1" x14ac:dyDescent="0.2">
      <c r="A77" s="459"/>
      <c r="B77" s="518" t="s">
        <v>28</v>
      </c>
      <c r="C77" s="519"/>
      <c r="D77" s="519"/>
      <c r="E77" s="520"/>
      <c r="F77" s="134"/>
      <c r="G77" s="464" t="s">
        <v>63</v>
      </c>
      <c r="H77" s="270"/>
      <c r="I77" s="468" t="s">
        <v>63</v>
      </c>
      <c r="J77" s="41"/>
      <c r="K77" s="465" t="s">
        <v>63</v>
      </c>
      <c r="L77" s="134"/>
      <c r="M77" s="464" t="s">
        <v>63</v>
      </c>
      <c r="N77" s="41"/>
      <c r="O77" s="41"/>
      <c r="P77" s="41"/>
      <c r="Q77" s="41"/>
      <c r="R77" s="41"/>
      <c r="S77" s="41"/>
      <c r="T77" s="41"/>
      <c r="U77" s="41"/>
      <c r="V77" s="41"/>
      <c r="W77" s="197"/>
    </row>
    <row r="78" spans="1:23" ht="21" customHeight="1" x14ac:dyDescent="0.2">
      <c r="A78" s="459"/>
      <c r="B78" s="518" t="s">
        <v>29</v>
      </c>
      <c r="C78" s="519"/>
      <c r="D78" s="519"/>
      <c r="E78" s="520"/>
      <c r="F78" s="134"/>
      <c r="G78" s="464" t="s">
        <v>81</v>
      </c>
      <c r="H78" s="270"/>
      <c r="I78" s="468" t="s">
        <v>81</v>
      </c>
      <c r="J78" s="41"/>
      <c r="K78" s="465" t="s">
        <v>81</v>
      </c>
      <c r="L78" s="134"/>
      <c r="M78" s="464" t="s">
        <v>81</v>
      </c>
      <c r="N78" s="41"/>
      <c r="O78" s="41"/>
      <c r="P78" s="41"/>
      <c r="Q78" s="41"/>
      <c r="R78" s="41"/>
      <c r="S78" s="41"/>
      <c r="T78" s="41"/>
      <c r="U78" s="41"/>
      <c r="V78" s="41"/>
      <c r="W78" s="197"/>
    </row>
    <row r="79" spans="1:23" ht="21" customHeight="1" x14ac:dyDescent="0.2">
      <c r="A79" s="459"/>
      <c r="B79" s="518" t="s">
        <v>30</v>
      </c>
      <c r="C79" s="519"/>
      <c r="D79" s="519"/>
      <c r="E79" s="520"/>
      <c r="F79" s="134"/>
      <c r="G79" s="464" t="s">
        <v>81</v>
      </c>
      <c r="H79" s="270"/>
      <c r="I79" s="468" t="s">
        <v>81</v>
      </c>
      <c r="J79" s="41"/>
      <c r="K79" s="465" t="s">
        <v>81</v>
      </c>
      <c r="L79" s="134"/>
      <c r="M79" s="464" t="s">
        <v>81</v>
      </c>
      <c r="N79" s="41"/>
      <c r="O79" s="41"/>
      <c r="P79" s="41"/>
      <c r="Q79" s="41"/>
      <c r="R79" s="41"/>
      <c r="S79" s="41"/>
      <c r="T79" s="41"/>
      <c r="U79" s="41"/>
      <c r="V79" s="41"/>
      <c r="W79" s="197"/>
    </row>
    <row r="80" spans="1:23" ht="21" customHeight="1" x14ac:dyDescent="0.2">
      <c r="A80" s="459"/>
      <c r="B80" s="518" t="s">
        <v>131</v>
      </c>
      <c r="C80" s="519"/>
      <c r="D80" s="519"/>
      <c r="E80" s="520"/>
      <c r="F80" s="134"/>
      <c r="G80" s="464" t="s">
        <v>63</v>
      </c>
      <c r="H80" s="270"/>
      <c r="I80" s="468" t="s">
        <v>63</v>
      </c>
      <c r="J80" s="41"/>
      <c r="K80" s="465" t="s">
        <v>63</v>
      </c>
      <c r="L80" s="134"/>
      <c r="M80" s="464" t="s">
        <v>63</v>
      </c>
      <c r="N80" s="41"/>
      <c r="O80" s="41"/>
      <c r="P80" s="41"/>
      <c r="Q80" s="41"/>
      <c r="R80" s="41"/>
      <c r="S80" s="41"/>
      <c r="T80" s="41"/>
      <c r="U80" s="41"/>
      <c r="V80" s="41"/>
      <c r="W80" s="197"/>
    </row>
    <row r="81" spans="1:23" ht="21" customHeight="1" x14ac:dyDescent="0.2">
      <c r="A81" s="459"/>
      <c r="B81" s="518" t="s">
        <v>342</v>
      </c>
      <c r="C81" s="519"/>
      <c r="D81" s="519"/>
      <c r="E81" s="520"/>
      <c r="F81" s="134"/>
      <c r="G81" s="464" t="s">
        <v>63</v>
      </c>
      <c r="H81" s="270"/>
      <c r="I81" s="468" t="s">
        <v>63</v>
      </c>
      <c r="J81" s="41"/>
      <c r="K81" s="465" t="s">
        <v>63</v>
      </c>
      <c r="L81" s="134"/>
      <c r="M81" s="464" t="s">
        <v>63</v>
      </c>
      <c r="N81" s="41"/>
      <c r="O81" s="41"/>
      <c r="P81" s="41"/>
      <c r="Q81" s="41"/>
      <c r="R81" s="41"/>
      <c r="S81" s="41"/>
      <c r="T81" s="41"/>
      <c r="U81" s="41"/>
      <c r="V81" s="41"/>
      <c r="W81" s="197"/>
    </row>
    <row r="82" spans="1:23" ht="21" customHeight="1" x14ac:dyDescent="0.2">
      <c r="A82" s="459"/>
      <c r="B82" s="518" t="s">
        <v>174</v>
      </c>
      <c r="C82" s="519"/>
      <c r="D82" s="519"/>
      <c r="E82" s="520"/>
      <c r="F82" s="134"/>
      <c r="G82" s="464" t="s">
        <v>63</v>
      </c>
      <c r="H82" s="270"/>
      <c r="I82" s="468" t="s">
        <v>63</v>
      </c>
      <c r="J82" s="41"/>
      <c r="K82" s="465" t="s">
        <v>63</v>
      </c>
      <c r="L82" s="134"/>
      <c r="M82" s="464" t="s">
        <v>63</v>
      </c>
      <c r="N82" s="41"/>
      <c r="O82" s="41"/>
      <c r="P82" s="41"/>
      <c r="Q82" s="41"/>
      <c r="R82" s="41"/>
      <c r="S82" s="41"/>
      <c r="T82" s="41"/>
      <c r="U82" s="41"/>
      <c r="V82" s="41"/>
      <c r="W82" s="197"/>
    </row>
    <row r="83" spans="1:23" ht="21" customHeight="1" x14ac:dyDescent="0.2">
      <c r="A83" s="459"/>
      <c r="B83" s="518" t="s">
        <v>31</v>
      </c>
      <c r="C83" s="519"/>
      <c r="D83" s="519"/>
      <c r="E83" s="520"/>
      <c r="F83" s="134"/>
      <c r="G83" s="464" t="s">
        <v>63</v>
      </c>
      <c r="H83" s="270"/>
      <c r="I83" s="468" t="s">
        <v>63</v>
      </c>
      <c r="J83" s="41"/>
      <c r="K83" s="465" t="s">
        <v>63</v>
      </c>
      <c r="L83" s="134"/>
      <c r="M83" s="464" t="s">
        <v>63</v>
      </c>
      <c r="N83" s="41"/>
      <c r="O83" s="41"/>
      <c r="P83" s="41"/>
      <c r="Q83" s="41"/>
      <c r="R83" s="41"/>
      <c r="S83" s="41"/>
      <c r="T83" s="41"/>
      <c r="U83" s="41"/>
      <c r="V83" s="41"/>
      <c r="W83" s="197"/>
    </row>
    <row r="84" spans="1:23" ht="21" customHeight="1" x14ac:dyDescent="0.2">
      <c r="A84" s="459"/>
      <c r="B84" s="518" t="s">
        <v>107</v>
      </c>
      <c r="C84" s="519"/>
      <c r="D84" s="519"/>
      <c r="E84" s="520"/>
      <c r="F84" s="134"/>
      <c r="G84" s="464" t="s">
        <v>73</v>
      </c>
      <c r="H84" s="270"/>
      <c r="I84" s="468" t="s">
        <v>73</v>
      </c>
      <c r="J84" s="41"/>
      <c r="K84" s="465" t="s">
        <v>73</v>
      </c>
      <c r="L84" s="134"/>
      <c r="M84" s="464" t="s">
        <v>73</v>
      </c>
      <c r="N84" s="41"/>
      <c r="O84" s="41"/>
      <c r="P84" s="41"/>
      <c r="Q84" s="41"/>
      <c r="R84" s="41"/>
      <c r="S84" s="41"/>
      <c r="T84" s="41"/>
      <c r="U84" s="41"/>
      <c r="V84" s="41"/>
      <c r="W84" s="197"/>
    </row>
    <row r="85" spans="1:23" ht="21" customHeight="1" x14ac:dyDescent="0.2">
      <c r="A85" s="459"/>
      <c r="B85" s="518" t="s">
        <v>132</v>
      </c>
      <c r="C85" s="519"/>
      <c r="D85" s="519"/>
      <c r="E85" s="520"/>
      <c r="F85" s="134"/>
      <c r="G85" s="464" t="s">
        <v>73</v>
      </c>
      <c r="H85" s="270"/>
      <c r="I85" s="468" t="s">
        <v>73</v>
      </c>
      <c r="J85" s="41"/>
      <c r="K85" s="465" t="s">
        <v>73</v>
      </c>
      <c r="L85" s="134"/>
      <c r="M85" s="464" t="s">
        <v>73</v>
      </c>
      <c r="N85" s="41"/>
      <c r="O85" s="41"/>
      <c r="P85" s="41"/>
      <c r="Q85" s="41"/>
      <c r="R85" s="41"/>
      <c r="S85" s="41"/>
      <c r="T85" s="41"/>
      <c r="U85" s="41"/>
      <c r="V85" s="41"/>
      <c r="W85" s="197"/>
    </row>
    <row r="86" spans="1:23" ht="21" customHeight="1" x14ac:dyDescent="0.2">
      <c r="A86" s="459"/>
      <c r="B86" s="518" t="s">
        <v>32</v>
      </c>
      <c r="C86" s="519"/>
      <c r="D86" s="519"/>
      <c r="E86" s="520"/>
      <c r="F86" s="134"/>
      <c r="G86" s="464" t="s">
        <v>63</v>
      </c>
      <c r="H86" s="270"/>
      <c r="I86" s="468" t="s">
        <v>63</v>
      </c>
      <c r="J86" s="41"/>
      <c r="K86" s="465" t="s">
        <v>63</v>
      </c>
      <c r="L86" s="134"/>
      <c r="M86" s="464" t="s">
        <v>63</v>
      </c>
      <c r="N86" s="41"/>
      <c r="O86" s="41"/>
      <c r="P86" s="41"/>
      <c r="Q86" s="41"/>
      <c r="R86" s="41"/>
      <c r="S86" s="41"/>
      <c r="T86" s="41"/>
      <c r="U86" s="41"/>
      <c r="V86" s="41"/>
      <c r="W86" s="198"/>
    </row>
    <row r="87" spans="1:23" ht="21" customHeight="1" x14ac:dyDescent="0.2">
      <c r="A87" s="459"/>
      <c r="B87" s="518" t="s">
        <v>33</v>
      </c>
      <c r="C87" s="519"/>
      <c r="D87" s="519"/>
      <c r="E87" s="520"/>
      <c r="F87" s="134"/>
      <c r="G87" s="464" t="s">
        <v>81</v>
      </c>
      <c r="H87" s="270"/>
      <c r="I87" s="468" t="s">
        <v>81</v>
      </c>
      <c r="J87" s="41"/>
      <c r="K87" s="465" t="s">
        <v>81</v>
      </c>
      <c r="L87" s="134"/>
      <c r="M87" s="464" t="s">
        <v>81</v>
      </c>
      <c r="N87" s="41"/>
      <c r="O87" s="41"/>
      <c r="P87" s="41"/>
      <c r="Q87" s="41"/>
      <c r="R87" s="41"/>
      <c r="S87" s="41"/>
      <c r="T87" s="41"/>
      <c r="U87" s="41"/>
      <c r="V87" s="41"/>
      <c r="W87" s="198"/>
    </row>
    <row r="88" spans="1:23" ht="21" customHeight="1" x14ac:dyDescent="0.2">
      <c r="A88" s="459"/>
      <c r="B88" s="518" t="s">
        <v>185</v>
      </c>
      <c r="C88" s="519"/>
      <c r="D88" s="519"/>
      <c r="E88" s="520"/>
      <c r="F88" s="134"/>
      <c r="G88" s="464" t="s">
        <v>63</v>
      </c>
      <c r="H88" s="270"/>
      <c r="I88" s="468" t="s">
        <v>63</v>
      </c>
      <c r="J88" s="41"/>
      <c r="K88" s="465" t="s">
        <v>63</v>
      </c>
      <c r="L88" s="134"/>
      <c r="M88" s="464" t="s">
        <v>63</v>
      </c>
      <c r="N88" s="41"/>
      <c r="O88" s="41"/>
      <c r="P88" s="41"/>
      <c r="Q88" s="41"/>
      <c r="R88" s="41"/>
      <c r="S88" s="41"/>
      <c r="T88" s="41"/>
      <c r="U88" s="41"/>
      <c r="V88" s="41"/>
      <c r="W88" s="198"/>
    </row>
    <row r="89" spans="1:23" ht="21" customHeight="1" x14ac:dyDescent="0.2">
      <c r="A89" s="459"/>
      <c r="B89" s="518" t="s">
        <v>320</v>
      </c>
      <c r="C89" s="519"/>
      <c r="D89" s="519"/>
      <c r="E89" s="520"/>
      <c r="F89" s="134"/>
      <c r="G89" s="464" t="s">
        <v>63</v>
      </c>
      <c r="H89" s="270"/>
      <c r="I89" s="468" t="s">
        <v>63</v>
      </c>
      <c r="J89" s="41"/>
      <c r="K89" s="465" t="s">
        <v>63</v>
      </c>
      <c r="L89" s="134"/>
      <c r="M89" s="464" t="s">
        <v>63</v>
      </c>
      <c r="N89" s="41"/>
      <c r="O89" s="41"/>
      <c r="P89" s="41"/>
      <c r="Q89" s="41"/>
      <c r="R89" s="41"/>
      <c r="S89" s="41"/>
      <c r="T89" s="41"/>
      <c r="U89" s="41"/>
      <c r="V89" s="41"/>
      <c r="W89" s="198"/>
    </row>
    <row r="90" spans="1:23" ht="21" customHeight="1" x14ac:dyDescent="0.2">
      <c r="A90" s="459"/>
      <c r="B90" s="518" t="s">
        <v>283</v>
      </c>
      <c r="C90" s="519"/>
      <c r="D90" s="519"/>
      <c r="E90" s="520"/>
      <c r="F90" s="134"/>
      <c r="G90" s="464" t="s">
        <v>63</v>
      </c>
      <c r="H90" s="270"/>
      <c r="I90" s="468" t="s">
        <v>63</v>
      </c>
      <c r="J90" s="41"/>
      <c r="K90" s="465" t="s">
        <v>63</v>
      </c>
      <c r="L90" s="134"/>
      <c r="M90" s="464" t="s">
        <v>63</v>
      </c>
      <c r="N90" s="41"/>
      <c r="O90" s="41"/>
      <c r="P90" s="41"/>
      <c r="Q90" s="41"/>
      <c r="R90" s="41"/>
      <c r="S90" s="41"/>
      <c r="T90" s="41"/>
      <c r="U90" s="41"/>
      <c r="V90" s="41"/>
      <c r="W90" s="198"/>
    </row>
    <row r="91" spans="1:23" ht="21" customHeight="1" x14ac:dyDescent="0.2">
      <c r="A91" s="459"/>
      <c r="B91" s="518" t="s">
        <v>34</v>
      </c>
      <c r="C91" s="519"/>
      <c r="D91" s="519"/>
      <c r="E91" s="520"/>
      <c r="F91" s="134"/>
      <c r="G91" s="464" t="s">
        <v>63</v>
      </c>
      <c r="H91" s="270"/>
      <c r="I91" s="468" t="s">
        <v>63</v>
      </c>
      <c r="J91" s="41"/>
      <c r="K91" s="465" t="s">
        <v>63</v>
      </c>
      <c r="L91" s="134"/>
      <c r="M91" s="464" t="s">
        <v>63</v>
      </c>
      <c r="N91" s="41"/>
      <c r="O91" s="41"/>
      <c r="P91" s="41"/>
      <c r="Q91" s="41"/>
      <c r="R91" s="41"/>
      <c r="S91" s="41"/>
      <c r="T91" s="41"/>
      <c r="U91" s="41"/>
      <c r="V91" s="41"/>
      <c r="W91" s="198"/>
    </row>
    <row r="92" spans="1:23" ht="21" customHeight="1" x14ac:dyDescent="0.2">
      <c r="A92" s="459"/>
      <c r="B92" s="518" t="s">
        <v>148</v>
      </c>
      <c r="C92" s="519"/>
      <c r="D92" s="519"/>
      <c r="E92" s="520"/>
      <c r="F92" s="134"/>
      <c r="G92" s="464" t="s">
        <v>63</v>
      </c>
      <c r="H92" s="270"/>
      <c r="I92" s="468" t="s">
        <v>63</v>
      </c>
      <c r="J92" s="41"/>
      <c r="K92" s="465" t="s">
        <v>63</v>
      </c>
      <c r="L92" s="134"/>
      <c r="M92" s="464" t="s">
        <v>63</v>
      </c>
      <c r="N92" s="41"/>
      <c r="O92" s="41"/>
      <c r="P92" s="41"/>
      <c r="Q92" s="41"/>
      <c r="R92" s="41"/>
      <c r="S92" s="41"/>
      <c r="T92" s="41"/>
      <c r="U92" s="41"/>
      <c r="V92" s="41"/>
      <c r="W92" s="198"/>
    </row>
    <row r="93" spans="1:23" ht="21" customHeight="1" x14ac:dyDescent="0.2">
      <c r="A93" s="459"/>
      <c r="B93" s="518" t="s">
        <v>108</v>
      </c>
      <c r="C93" s="519"/>
      <c r="D93" s="519"/>
      <c r="E93" s="520"/>
      <c r="F93" s="134"/>
      <c r="G93" s="464" t="s">
        <v>63</v>
      </c>
      <c r="H93" s="270"/>
      <c r="I93" s="468" t="s">
        <v>63</v>
      </c>
      <c r="J93" s="41"/>
      <c r="K93" s="465" t="s">
        <v>63</v>
      </c>
      <c r="L93" s="134"/>
      <c r="M93" s="464" t="s">
        <v>63</v>
      </c>
      <c r="N93" s="41"/>
      <c r="O93" s="41"/>
      <c r="P93" s="41"/>
      <c r="Q93" s="41"/>
      <c r="R93" s="41"/>
      <c r="S93" s="41"/>
      <c r="T93" s="41"/>
      <c r="U93" s="41"/>
      <c r="V93" s="41"/>
      <c r="W93" s="198"/>
    </row>
    <row r="94" spans="1:23" ht="21" customHeight="1" x14ac:dyDescent="0.2">
      <c r="A94" s="459"/>
      <c r="B94" s="518" t="s">
        <v>109</v>
      </c>
      <c r="C94" s="519"/>
      <c r="D94" s="519"/>
      <c r="E94" s="520"/>
      <c r="F94" s="134"/>
      <c r="G94" s="464" t="s">
        <v>63</v>
      </c>
      <c r="H94" s="270"/>
      <c r="I94" s="468" t="s">
        <v>63</v>
      </c>
      <c r="J94" s="41"/>
      <c r="K94" s="465" t="s">
        <v>63</v>
      </c>
      <c r="L94" s="134"/>
      <c r="M94" s="464" t="s">
        <v>63</v>
      </c>
      <c r="N94" s="41"/>
      <c r="O94" s="41"/>
      <c r="P94" s="41"/>
      <c r="Q94" s="41"/>
      <c r="R94" s="41"/>
      <c r="S94" s="41"/>
      <c r="T94" s="41"/>
      <c r="U94" s="41"/>
      <c r="V94" s="41"/>
      <c r="W94" s="198"/>
    </row>
    <row r="95" spans="1:23" ht="21" customHeight="1" x14ac:dyDescent="0.2">
      <c r="A95" s="459"/>
      <c r="B95" s="518" t="s">
        <v>110</v>
      </c>
      <c r="C95" s="519"/>
      <c r="D95" s="519"/>
      <c r="E95" s="520"/>
      <c r="F95" s="134"/>
      <c r="G95" s="464" t="s">
        <v>63</v>
      </c>
      <c r="H95" s="270"/>
      <c r="I95" s="468" t="s">
        <v>63</v>
      </c>
      <c r="J95" s="41"/>
      <c r="K95" s="465" t="s">
        <v>63</v>
      </c>
      <c r="L95" s="134"/>
      <c r="M95" s="464" t="s">
        <v>63</v>
      </c>
      <c r="N95" s="41"/>
      <c r="O95" s="41"/>
      <c r="P95" s="41"/>
      <c r="Q95" s="41"/>
      <c r="R95" s="41"/>
      <c r="S95" s="41"/>
      <c r="T95" s="41"/>
      <c r="U95" s="41"/>
      <c r="V95" s="41"/>
      <c r="W95" s="198"/>
    </row>
    <row r="96" spans="1:23" ht="21" customHeight="1" x14ac:dyDescent="0.2">
      <c r="A96" s="459"/>
      <c r="B96" s="518" t="s">
        <v>429</v>
      </c>
      <c r="C96" s="519"/>
      <c r="D96" s="519"/>
      <c r="E96" s="520"/>
      <c r="F96" s="134"/>
      <c r="G96" s="464" t="s">
        <v>63</v>
      </c>
      <c r="H96" s="270"/>
      <c r="I96" s="468" t="s">
        <v>63</v>
      </c>
      <c r="J96" s="41"/>
      <c r="K96" s="465" t="s">
        <v>63</v>
      </c>
      <c r="L96" s="134"/>
      <c r="M96" s="464" t="s">
        <v>63</v>
      </c>
      <c r="N96" s="41"/>
      <c r="O96" s="41"/>
      <c r="P96" s="41"/>
      <c r="Q96" s="41"/>
      <c r="R96" s="41"/>
      <c r="S96" s="41"/>
      <c r="T96" s="41"/>
      <c r="U96" s="41"/>
      <c r="V96" s="41"/>
      <c r="W96" s="198"/>
    </row>
    <row r="97" spans="1:23" ht="21" customHeight="1" x14ac:dyDescent="0.2">
      <c r="A97" s="459"/>
      <c r="B97" s="518" t="s">
        <v>430</v>
      </c>
      <c r="C97" s="519"/>
      <c r="D97" s="519"/>
      <c r="E97" s="520"/>
      <c r="F97" s="134"/>
      <c r="G97" s="464" t="s">
        <v>63</v>
      </c>
      <c r="H97" s="270"/>
      <c r="I97" s="468" t="s">
        <v>63</v>
      </c>
      <c r="J97" s="41"/>
      <c r="K97" s="465" t="s">
        <v>63</v>
      </c>
      <c r="L97" s="134"/>
      <c r="M97" s="464" t="s">
        <v>63</v>
      </c>
      <c r="N97" s="41"/>
      <c r="O97" s="41"/>
      <c r="P97" s="41"/>
      <c r="Q97" s="41"/>
      <c r="R97" s="41"/>
      <c r="S97" s="41"/>
      <c r="T97" s="41"/>
      <c r="U97" s="41"/>
      <c r="V97" s="41"/>
      <c r="W97" s="198"/>
    </row>
    <row r="98" spans="1:23" ht="21" customHeight="1" x14ac:dyDescent="0.2">
      <c r="A98" s="459"/>
      <c r="B98" s="518" t="s">
        <v>175</v>
      </c>
      <c r="C98" s="519"/>
      <c r="D98" s="519"/>
      <c r="E98" s="520"/>
      <c r="F98" s="134"/>
      <c r="G98" s="464" t="s">
        <v>63</v>
      </c>
      <c r="H98" s="270"/>
      <c r="I98" s="468" t="s">
        <v>63</v>
      </c>
      <c r="J98" s="41"/>
      <c r="K98" s="465" t="s">
        <v>63</v>
      </c>
      <c r="L98" s="134"/>
      <c r="M98" s="464" t="s">
        <v>63</v>
      </c>
      <c r="N98" s="41"/>
      <c r="O98" s="41"/>
      <c r="P98" s="41"/>
      <c r="Q98" s="41"/>
      <c r="R98" s="41"/>
      <c r="S98" s="41"/>
      <c r="T98" s="41"/>
      <c r="U98" s="41"/>
      <c r="V98" s="41"/>
      <c r="W98" s="198"/>
    </row>
    <row r="99" spans="1:23" ht="21" customHeight="1" x14ac:dyDescent="0.2">
      <c r="A99" s="459"/>
      <c r="B99" s="518" t="s">
        <v>35</v>
      </c>
      <c r="C99" s="519"/>
      <c r="D99" s="519"/>
      <c r="E99" s="520"/>
      <c r="F99" s="134"/>
      <c r="G99" s="464" t="s">
        <v>63</v>
      </c>
      <c r="H99" s="270"/>
      <c r="I99" s="468" t="s">
        <v>63</v>
      </c>
      <c r="J99" s="41"/>
      <c r="K99" s="465" t="s">
        <v>63</v>
      </c>
      <c r="L99" s="134"/>
      <c r="M99" s="464" t="s">
        <v>63</v>
      </c>
      <c r="N99" s="41"/>
      <c r="O99" s="41"/>
      <c r="P99" s="41"/>
      <c r="Q99" s="41"/>
      <c r="R99" s="41"/>
      <c r="S99" s="41"/>
      <c r="T99" s="41"/>
      <c r="U99" s="41"/>
      <c r="V99" s="41"/>
      <c r="W99" s="197"/>
    </row>
    <row r="100" spans="1:23" ht="21" customHeight="1" x14ac:dyDescent="0.2">
      <c r="A100" s="459"/>
      <c r="B100" s="518" t="s">
        <v>136</v>
      </c>
      <c r="C100" s="519"/>
      <c r="D100" s="519"/>
      <c r="E100" s="520"/>
      <c r="F100" s="134"/>
      <c r="G100" s="464" t="s">
        <v>63</v>
      </c>
      <c r="H100" s="270"/>
      <c r="I100" s="468" t="s">
        <v>63</v>
      </c>
      <c r="J100" s="41"/>
      <c r="K100" s="465" t="s">
        <v>63</v>
      </c>
      <c r="L100" s="134"/>
      <c r="M100" s="464" t="s">
        <v>63</v>
      </c>
      <c r="N100" s="41"/>
      <c r="O100" s="41"/>
      <c r="P100" s="41"/>
      <c r="Q100" s="41"/>
      <c r="R100" s="41"/>
      <c r="S100" s="41"/>
      <c r="T100" s="41"/>
      <c r="U100" s="41"/>
      <c r="V100" s="41"/>
      <c r="W100" s="197"/>
    </row>
    <row r="101" spans="1:23" ht="21" customHeight="1" x14ac:dyDescent="0.2">
      <c r="A101" s="459"/>
      <c r="B101" s="518" t="s">
        <v>36</v>
      </c>
      <c r="C101" s="519"/>
      <c r="D101" s="519"/>
      <c r="E101" s="520"/>
      <c r="F101" s="134"/>
      <c r="G101" s="464" t="s">
        <v>63</v>
      </c>
      <c r="H101" s="270"/>
      <c r="I101" s="468" t="s">
        <v>63</v>
      </c>
      <c r="J101" s="41"/>
      <c r="K101" s="465" t="s">
        <v>63</v>
      </c>
      <c r="L101" s="134"/>
      <c r="M101" s="464" t="s">
        <v>63</v>
      </c>
      <c r="N101" s="41"/>
      <c r="O101" s="41"/>
      <c r="P101" s="41"/>
      <c r="Q101" s="41"/>
      <c r="R101" s="41"/>
      <c r="S101" s="41"/>
      <c r="T101" s="41"/>
      <c r="U101" s="41"/>
      <c r="V101" s="41"/>
      <c r="W101" s="197"/>
    </row>
    <row r="102" spans="1:23" ht="21" customHeight="1" x14ac:dyDescent="0.2">
      <c r="A102" s="459"/>
      <c r="B102" s="518" t="s">
        <v>111</v>
      </c>
      <c r="C102" s="519"/>
      <c r="D102" s="519"/>
      <c r="E102" s="520"/>
      <c r="F102" s="134"/>
      <c r="G102" s="464" t="s">
        <v>63</v>
      </c>
      <c r="H102" s="270"/>
      <c r="I102" s="468" t="s">
        <v>63</v>
      </c>
      <c r="J102" s="41"/>
      <c r="K102" s="465" t="s">
        <v>63</v>
      </c>
      <c r="L102" s="134"/>
      <c r="M102" s="464" t="s">
        <v>63</v>
      </c>
      <c r="N102" s="41"/>
      <c r="O102" s="41"/>
      <c r="P102" s="41"/>
      <c r="Q102" s="41"/>
      <c r="R102" s="41"/>
      <c r="S102" s="41"/>
      <c r="T102" s="41"/>
      <c r="U102" s="41"/>
      <c r="V102" s="41"/>
      <c r="W102" s="197"/>
    </row>
    <row r="103" spans="1:23" ht="21" customHeight="1" x14ac:dyDescent="0.2">
      <c r="A103" s="459"/>
      <c r="B103" s="518" t="s">
        <v>393</v>
      </c>
      <c r="C103" s="519"/>
      <c r="D103" s="519"/>
      <c r="E103" s="520"/>
      <c r="F103" s="134"/>
      <c r="G103" s="464" t="s">
        <v>63</v>
      </c>
      <c r="H103" s="270"/>
      <c r="I103" s="468" t="s">
        <v>63</v>
      </c>
      <c r="J103" s="41"/>
      <c r="K103" s="465" t="s">
        <v>63</v>
      </c>
      <c r="L103" s="134"/>
      <c r="M103" s="464" t="s">
        <v>63</v>
      </c>
      <c r="N103" s="41"/>
      <c r="O103" s="41"/>
      <c r="P103" s="41"/>
      <c r="Q103" s="41"/>
      <c r="R103" s="41"/>
      <c r="S103" s="41"/>
      <c r="T103" s="41"/>
      <c r="U103" s="41"/>
      <c r="V103" s="41"/>
      <c r="W103" s="197"/>
    </row>
    <row r="104" spans="1:23" ht="21" customHeight="1" x14ac:dyDescent="0.2">
      <c r="A104" s="459"/>
      <c r="B104" s="518" t="s">
        <v>241</v>
      </c>
      <c r="C104" s="519"/>
      <c r="D104" s="519"/>
      <c r="E104" s="520"/>
      <c r="F104" s="134"/>
      <c r="G104" s="464" t="s">
        <v>80</v>
      </c>
      <c r="H104" s="270"/>
      <c r="I104" s="468" t="s">
        <v>80</v>
      </c>
      <c r="J104" s="41"/>
      <c r="K104" s="465" t="s">
        <v>80</v>
      </c>
      <c r="L104" s="134"/>
      <c r="M104" s="464" t="s">
        <v>80</v>
      </c>
      <c r="N104" s="41"/>
      <c r="O104" s="41"/>
      <c r="P104" s="41"/>
      <c r="Q104" s="41"/>
      <c r="R104" s="41"/>
      <c r="S104" s="41"/>
      <c r="T104" s="41"/>
      <c r="U104" s="41"/>
      <c r="V104" s="41"/>
      <c r="W104" s="197"/>
    </row>
    <row r="105" spans="1:23" ht="21" customHeight="1" x14ac:dyDescent="0.2">
      <c r="A105" s="459"/>
      <c r="B105" s="518" t="s">
        <v>242</v>
      </c>
      <c r="C105" s="519"/>
      <c r="D105" s="519"/>
      <c r="E105" s="520"/>
      <c r="F105" s="134"/>
      <c r="G105" s="464" t="s">
        <v>2</v>
      </c>
      <c r="H105" s="270"/>
      <c r="I105" s="468" t="s">
        <v>2</v>
      </c>
      <c r="J105" s="41"/>
      <c r="K105" s="465" t="s">
        <v>2</v>
      </c>
      <c r="L105" s="134"/>
      <c r="M105" s="464" t="s">
        <v>2</v>
      </c>
      <c r="N105" s="41"/>
      <c r="O105" s="41"/>
      <c r="P105" s="41"/>
      <c r="Q105" s="41"/>
      <c r="R105" s="41"/>
      <c r="S105" s="41"/>
      <c r="T105" s="41"/>
      <c r="U105" s="41"/>
      <c r="V105" s="41"/>
      <c r="W105" s="197"/>
    </row>
    <row r="106" spans="1:23" ht="21" customHeight="1" x14ac:dyDescent="0.2">
      <c r="A106" s="459"/>
      <c r="B106" s="518" t="s">
        <v>260</v>
      </c>
      <c r="C106" s="519"/>
      <c r="D106" s="519"/>
      <c r="E106" s="520"/>
      <c r="F106" s="134"/>
      <c r="G106" s="464" t="s">
        <v>63</v>
      </c>
      <c r="H106" s="270"/>
      <c r="I106" s="468" t="s">
        <v>63</v>
      </c>
      <c r="J106" s="41"/>
      <c r="K106" s="465" t="s">
        <v>63</v>
      </c>
      <c r="L106" s="134"/>
      <c r="M106" s="464" t="s">
        <v>63</v>
      </c>
      <c r="N106" s="41"/>
      <c r="O106" s="41"/>
      <c r="P106" s="41"/>
      <c r="Q106" s="41"/>
      <c r="R106" s="41"/>
      <c r="S106" s="41"/>
      <c r="T106" s="41"/>
      <c r="U106" s="41"/>
      <c r="V106" s="41"/>
      <c r="W106" s="197"/>
    </row>
    <row r="107" spans="1:23" ht="21" customHeight="1" x14ac:dyDescent="0.2">
      <c r="A107" s="462" t="s">
        <v>446</v>
      </c>
      <c r="B107" s="518" t="s">
        <v>37</v>
      </c>
      <c r="C107" s="519"/>
      <c r="D107" s="519"/>
      <c r="E107" s="520"/>
      <c r="F107" s="134"/>
      <c r="G107" s="464" t="s">
        <v>82</v>
      </c>
      <c r="H107" s="270"/>
      <c r="I107" s="468" t="s">
        <v>82</v>
      </c>
      <c r="J107" s="41"/>
      <c r="K107" s="465" t="s">
        <v>82</v>
      </c>
      <c r="L107" s="134"/>
      <c r="M107" s="464" t="s">
        <v>82</v>
      </c>
      <c r="N107" s="41"/>
      <c r="O107" s="41"/>
      <c r="P107" s="41"/>
      <c r="Q107" s="41"/>
      <c r="R107" s="41"/>
      <c r="S107" s="41"/>
      <c r="T107" s="41"/>
      <c r="U107" s="41"/>
      <c r="V107" s="41"/>
      <c r="W107" s="197"/>
    </row>
    <row r="108" spans="1:23" ht="21" customHeight="1" x14ac:dyDescent="0.2">
      <c r="A108" s="38"/>
      <c r="B108" s="518" t="s">
        <v>38</v>
      </c>
      <c r="C108" s="519"/>
      <c r="D108" s="519"/>
      <c r="E108" s="520"/>
      <c r="F108" s="134"/>
      <c r="G108" s="464" t="s">
        <v>67</v>
      </c>
      <c r="H108" s="270"/>
      <c r="I108" s="468" t="s">
        <v>67</v>
      </c>
      <c r="J108" s="41"/>
      <c r="K108" s="465" t="s">
        <v>67</v>
      </c>
      <c r="L108" s="134"/>
      <c r="M108" s="464" t="s">
        <v>67</v>
      </c>
      <c r="N108" s="41"/>
      <c r="O108" s="41"/>
      <c r="P108" s="41"/>
      <c r="Q108" s="41"/>
      <c r="R108" s="41"/>
      <c r="S108" s="41"/>
      <c r="T108" s="41"/>
      <c r="U108" s="41"/>
      <c r="V108" s="41"/>
      <c r="W108" s="198"/>
    </row>
    <row r="109" spans="1:23" ht="21" customHeight="1" x14ac:dyDescent="0.2">
      <c r="A109" s="459"/>
      <c r="B109" s="518" t="s">
        <v>39</v>
      </c>
      <c r="C109" s="519"/>
      <c r="D109" s="519"/>
      <c r="E109" s="520"/>
      <c r="F109" s="134"/>
      <c r="G109" s="464" t="s">
        <v>66</v>
      </c>
      <c r="H109" s="270"/>
      <c r="I109" s="468" t="s">
        <v>66</v>
      </c>
      <c r="J109" s="41"/>
      <c r="K109" s="465" t="s">
        <v>66</v>
      </c>
      <c r="L109" s="134"/>
      <c r="M109" s="464" t="s">
        <v>66</v>
      </c>
      <c r="N109" s="41"/>
      <c r="O109" s="41"/>
      <c r="P109" s="41"/>
      <c r="Q109" s="41"/>
      <c r="R109" s="41"/>
      <c r="S109" s="41"/>
      <c r="T109" s="41"/>
      <c r="U109" s="41"/>
      <c r="V109" s="41"/>
      <c r="W109" s="197"/>
    </row>
    <row r="110" spans="1:23" ht="21" customHeight="1" x14ac:dyDescent="0.2">
      <c r="A110" s="459"/>
      <c r="B110" s="518" t="s">
        <v>137</v>
      </c>
      <c r="C110" s="519"/>
      <c r="D110" s="519"/>
      <c r="E110" s="520"/>
      <c r="F110" s="134"/>
      <c r="G110" s="464" t="s">
        <v>67</v>
      </c>
      <c r="H110" s="270"/>
      <c r="I110" s="468" t="s">
        <v>67</v>
      </c>
      <c r="J110" s="41"/>
      <c r="K110" s="465" t="s">
        <v>67</v>
      </c>
      <c r="L110" s="134"/>
      <c r="M110" s="464" t="s">
        <v>67</v>
      </c>
      <c r="N110" s="41"/>
      <c r="O110" s="41"/>
      <c r="P110" s="41"/>
      <c r="Q110" s="41"/>
      <c r="R110" s="41"/>
      <c r="S110" s="41"/>
      <c r="T110" s="41"/>
      <c r="U110" s="41"/>
      <c r="V110" s="41"/>
      <c r="W110" s="197"/>
    </row>
    <row r="111" spans="1:23" ht="21" customHeight="1" x14ac:dyDescent="0.2">
      <c r="A111" s="459"/>
      <c r="B111" s="518" t="s">
        <v>40</v>
      </c>
      <c r="C111" s="519"/>
      <c r="D111" s="519"/>
      <c r="E111" s="520"/>
      <c r="F111" s="134"/>
      <c r="G111" s="464" t="s">
        <v>67</v>
      </c>
      <c r="H111" s="270"/>
      <c r="I111" s="468" t="s">
        <v>67</v>
      </c>
      <c r="J111" s="41"/>
      <c r="K111" s="465" t="s">
        <v>67</v>
      </c>
      <c r="L111" s="134"/>
      <c r="M111" s="464" t="s">
        <v>67</v>
      </c>
      <c r="N111" s="41"/>
      <c r="O111" s="41"/>
      <c r="P111" s="41"/>
      <c r="Q111" s="41"/>
      <c r="R111" s="41"/>
      <c r="S111" s="41"/>
      <c r="T111" s="41"/>
      <c r="U111" s="41"/>
      <c r="V111" s="41"/>
      <c r="W111" s="197"/>
    </row>
    <row r="112" spans="1:23" ht="21" customHeight="1" x14ac:dyDescent="0.2">
      <c r="A112" s="459"/>
      <c r="B112" s="518" t="s">
        <v>176</v>
      </c>
      <c r="C112" s="519"/>
      <c r="D112" s="519"/>
      <c r="E112" s="520"/>
      <c r="F112" s="134"/>
      <c r="G112" s="464" t="s">
        <v>67</v>
      </c>
      <c r="H112" s="270"/>
      <c r="I112" s="468" t="s">
        <v>67</v>
      </c>
      <c r="J112" s="41"/>
      <c r="K112" s="465" t="s">
        <v>67</v>
      </c>
      <c r="L112" s="134"/>
      <c r="M112" s="464" t="s">
        <v>67</v>
      </c>
      <c r="N112" s="41"/>
      <c r="O112" s="41"/>
      <c r="P112" s="41"/>
      <c r="Q112" s="41"/>
      <c r="R112" s="41"/>
      <c r="S112" s="41"/>
      <c r="T112" s="41"/>
      <c r="U112" s="41"/>
      <c r="V112" s="41"/>
      <c r="W112" s="197"/>
    </row>
    <row r="113" spans="1:23" ht="21" customHeight="1" x14ac:dyDescent="0.2">
      <c r="A113" s="459"/>
      <c r="B113" s="518" t="s">
        <v>113</v>
      </c>
      <c r="C113" s="519"/>
      <c r="D113" s="519"/>
      <c r="E113" s="520"/>
      <c r="F113" s="134"/>
      <c r="G113" s="464" t="s">
        <v>67</v>
      </c>
      <c r="H113" s="270"/>
      <c r="I113" s="468" t="s">
        <v>67</v>
      </c>
      <c r="J113" s="41"/>
      <c r="K113" s="465" t="s">
        <v>67</v>
      </c>
      <c r="L113" s="134"/>
      <c r="M113" s="464" t="s">
        <v>67</v>
      </c>
      <c r="N113" s="41"/>
      <c r="O113" s="41"/>
      <c r="P113" s="41"/>
      <c r="Q113" s="41"/>
      <c r="R113" s="41"/>
      <c r="S113" s="41"/>
      <c r="T113" s="41"/>
      <c r="U113" s="41"/>
      <c r="V113" s="41"/>
      <c r="W113" s="197"/>
    </row>
    <row r="114" spans="1:23" ht="21" customHeight="1" x14ac:dyDescent="0.2">
      <c r="A114" s="459"/>
      <c r="B114" s="518" t="s">
        <v>41</v>
      </c>
      <c r="C114" s="519"/>
      <c r="D114" s="519"/>
      <c r="E114" s="520"/>
      <c r="F114" s="134"/>
      <c r="G114" s="464" t="s">
        <v>63</v>
      </c>
      <c r="H114" s="270"/>
      <c r="I114" s="468" t="s">
        <v>63</v>
      </c>
      <c r="J114" s="41"/>
      <c r="K114" s="465" t="s">
        <v>63</v>
      </c>
      <c r="L114" s="134"/>
      <c r="M114" s="464" t="s">
        <v>63</v>
      </c>
      <c r="N114" s="41"/>
      <c r="O114" s="41"/>
      <c r="P114" s="41"/>
      <c r="Q114" s="41"/>
      <c r="R114" s="41"/>
      <c r="S114" s="41"/>
      <c r="T114" s="41"/>
      <c r="U114" s="41"/>
      <c r="V114" s="41"/>
      <c r="W114" s="197"/>
    </row>
    <row r="115" spans="1:23" ht="21" customHeight="1" x14ac:dyDescent="0.2">
      <c r="A115" s="459"/>
      <c r="B115" s="518" t="s">
        <v>42</v>
      </c>
      <c r="C115" s="519"/>
      <c r="D115" s="519"/>
      <c r="E115" s="520"/>
      <c r="F115" s="134"/>
      <c r="G115" s="464" t="s">
        <v>63</v>
      </c>
      <c r="H115" s="270"/>
      <c r="I115" s="468" t="s">
        <v>63</v>
      </c>
      <c r="J115" s="41"/>
      <c r="K115" s="465" t="s">
        <v>63</v>
      </c>
      <c r="L115" s="134"/>
      <c r="M115" s="464" t="s">
        <v>63</v>
      </c>
      <c r="N115" s="41"/>
      <c r="O115" s="41"/>
      <c r="P115" s="41"/>
      <c r="Q115" s="41"/>
      <c r="R115" s="41"/>
      <c r="S115" s="41"/>
      <c r="T115" s="41"/>
      <c r="U115" s="41"/>
      <c r="V115" s="41"/>
      <c r="W115" s="197"/>
    </row>
    <row r="116" spans="1:23" ht="21" customHeight="1" x14ac:dyDescent="0.2">
      <c r="A116" s="459"/>
      <c r="B116" s="518" t="s">
        <v>43</v>
      </c>
      <c r="C116" s="519"/>
      <c r="D116" s="519"/>
      <c r="E116" s="520"/>
      <c r="F116" s="134"/>
      <c r="G116" s="464" t="s">
        <v>63</v>
      </c>
      <c r="H116" s="270"/>
      <c r="I116" s="468" t="s">
        <v>63</v>
      </c>
      <c r="J116" s="41"/>
      <c r="K116" s="465" t="s">
        <v>63</v>
      </c>
      <c r="L116" s="134"/>
      <c r="M116" s="464" t="s">
        <v>63</v>
      </c>
      <c r="N116" s="41"/>
      <c r="O116" s="41"/>
      <c r="P116" s="41"/>
      <c r="Q116" s="41"/>
      <c r="R116" s="41"/>
      <c r="S116" s="41"/>
      <c r="T116" s="41"/>
      <c r="U116" s="41"/>
      <c r="V116" s="41"/>
      <c r="W116" s="197"/>
    </row>
    <row r="117" spans="1:23" ht="21" customHeight="1" x14ac:dyDescent="0.2">
      <c r="A117" s="459"/>
      <c r="B117" s="604" t="s">
        <v>431</v>
      </c>
      <c r="C117" s="565"/>
      <c r="D117" s="565"/>
      <c r="E117" s="566"/>
      <c r="F117" s="134"/>
      <c r="G117" s="464" t="s">
        <v>67</v>
      </c>
      <c r="H117" s="270"/>
      <c r="I117" s="468" t="s">
        <v>67</v>
      </c>
      <c r="J117" s="41"/>
      <c r="K117" s="465" t="s">
        <v>67</v>
      </c>
      <c r="L117" s="134"/>
      <c r="M117" s="464" t="s">
        <v>67</v>
      </c>
      <c r="N117" s="41"/>
      <c r="O117" s="41"/>
      <c r="P117" s="41"/>
      <c r="Q117" s="41"/>
      <c r="R117" s="41"/>
      <c r="S117" s="41"/>
      <c r="T117" s="41"/>
      <c r="U117" s="41"/>
      <c r="V117" s="41"/>
      <c r="W117" s="197"/>
    </row>
    <row r="118" spans="1:23" ht="21" customHeight="1" x14ac:dyDescent="0.2">
      <c r="A118" s="459"/>
      <c r="B118" s="604" t="s">
        <v>432</v>
      </c>
      <c r="C118" s="565"/>
      <c r="D118" s="565"/>
      <c r="E118" s="566"/>
      <c r="F118" s="134"/>
      <c r="G118" s="465" t="s">
        <v>67</v>
      </c>
      <c r="H118" s="270"/>
      <c r="I118" s="468" t="s">
        <v>67</v>
      </c>
      <c r="J118" s="41"/>
      <c r="K118" s="465" t="s">
        <v>67</v>
      </c>
      <c r="L118" s="134"/>
      <c r="M118" s="464" t="s">
        <v>67</v>
      </c>
      <c r="N118" s="41"/>
      <c r="O118" s="41"/>
      <c r="P118" s="41"/>
      <c r="Q118" s="41"/>
      <c r="R118" s="41"/>
      <c r="S118" s="41"/>
      <c r="T118" s="41"/>
      <c r="U118" s="41"/>
      <c r="V118" s="41"/>
      <c r="W118" s="197"/>
    </row>
    <row r="119" spans="1:23" ht="21" customHeight="1" x14ac:dyDescent="0.2">
      <c r="A119" s="462" t="s">
        <v>394</v>
      </c>
      <c r="B119" s="543" t="s">
        <v>138</v>
      </c>
      <c r="C119" s="506" t="s">
        <v>140</v>
      </c>
      <c r="D119" s="507"/>
      <c r="E119" s="49" t="s">
        <v>114</v>
      </c>
      <c r="F119" s="199">
        <f>SUM(F121,F123,F125,F127,F129,F131)</f>
        <v>0</v>
      </c>
      <c r="G119" s="53" t="s">
        <v>67</v>
      </c>
      <c r="H119" s="199">
        <f>SUM(H121,H123,H125,H127,H129,H131)</f>
        <v>0</v>
      </c>
      <c r="I119" s="388" t="s">
        <v>67</v>
      </c>
      <c r="J119" s="199">
        <f>SUM(J121,J123,J125,J127,J129,J131)</f>
        <v>0</v>
      </c>
      <c r="K119" s="53" t="s">
        <v>67</v>
      </c>
      <c r="L119" s="199">
        <f>SUM(L121,L123,L125,L127,L129,L131)</f>
        <v>0</v>
      </c>
      <c r="M119" s="200" t="s">
        <v>67</v>
      </c>
      <c r="N119" s="455"/>
      <c r="O119" s="455"/>
      <c r="P119" s="455"/>
      <c r="Q119" s="455"/>
      <c r="R119" s="455"/>
      <c r="S119" s="455"/>
      <c r="T119" s="455"/>
      <c r="U119" s="455"/>
      <c r="V119" s="455"/>
      <c r="W119" s="202"/>
    </row>
    <row r="120" spans="1:23" ht="21" customHeight="1" x14ac:dyDescent="0.2">
      <c r="A120" s="459"/>
      <c r="B120" s="543"/>
      <c r="C120" s="508"/>
      <c r="D120" s="509"/>
      <c r="E120" s="62" t="s">
        <v>115</v>
      </c>
      <c r="F120" s="199">
        <f>SUM(F122,F124,F126,F128,F130,F132)</f>
        <v>0</v>
      </c>
      <c r="G120" s="66" t="s">
        <v>67</v>
      </c>
      <c r="H120" s="199">
        <f>SUM(H122,H124,H126,H128,H130,H132)</f>
        <v>0</v>
      </c>
      <c r="I120" s="389" t="s">
        <v>67</v>
      </c>
      <c r="J120" s="199">
        <f>SUM(J122,J124,J126,J128,J130,J132)</f>
        <v>0</v>
      </c>
      <c r="K120" s="66" t="s">
        <v>67</v>
      </c>
      <c r="L120" s="199">
        <f>SUM(L122,L124,L126,L128,L130,L132)</f>
        <v>0</v>
      </c>
      <c r="M120" s="204" t="s">
        <v>67</v>
      </c>
      <c r="N120" s="383"/>
      <c r="O120" s="383"/>
      <c r="P120" s="383"/>
      <c r="Q120" s="383"/>
      <c r="R120" s="383"/>
      <c r="S120" s="383"/>
      <c r="T120" s="383"/>
      <c r="U120" s="383"/>
      <c r="V120" s="383"/>
      <c r="W120" s="205"/>
    </row>
    <row r="121" spans="1:23" ht="21" customHeight="1" x14ac:dyDescent="0.2">
      <c r="A121" s="459"/>
      <c r="B121" s="543"/>
      <c r="D121" s="544" t="s">
        <v>467</v>
      </c>
      <c r="E121" s="49" t="s">
        <v>114</v>
      </c>
      <c r="F121" s="201"/>
      <c r="G121" s="53" t="s">
        <v>67</v>
      </c>
      <c r="H121" s="270"/>
      <c r="I121" s="388" t="s">
        <v>67</v>
      </c>
      <c r="J121" s="201"/>
      <c r="K121" s="53" t="s">
        <v>67</v>
      </c>
      <c r="L121" s="201"/>
      <c r="M121" s="200" t="s">
        <v>67</v>
      </c>
      <c r="N121" s="455"/>
      <c r="O121" s="455"/>
      <c r="P121" s="455"/>
      <c r="Q121" s="455"/>
      <c r="R121" s="455"/>
      <c r="S121" s="455"/>
      <c r="T121" s="455"/>
      <c r="U121" s="455"/>
      <c r="V121" s="455"/>
      <c r="W121" s="202"/>
    </row>
    <row r="122" spans="1:23" ht="21" customHeight="1" x14ac:dyDescent="0.2">
      <c r="A122" s="459"/>
      <c r="B122" s="543"/>
      <c r="D122" s="538"/>
      <c r="E122" s="62" t="s">
        <v>115</v>
      </c>
      <c r="F122" s="112"/>
      <c r="G122" s="66" t="s">
        <v>67</v>
      </c>
      <c r="H122" s="270"/>
      <c r="I122" s="389" t="s">
        <v>67</v>
      </c>
      <c r="J122" s="112"/>
      <c r="K122" s="66" t="s">
        <v>67</v>
      </c>
      <c r="L122" s="112"/>
      <c r="M122" s="204" t="s">
        <v>67</v>
      </c>
      <c r="N122" s="383"/>
      <c r="O122" s="383"/>
      <c r="P122" s="383"/>
      <c r="Q122" s="383"/>
      <c r="R122" s="383"/>
      <c r="S122" s="383"/>
      <c r="T122" s="383"/>
      <c r="U122" s="383"/>
      <c r="V122" s="383"/>
      <c r="W122" s="205"/>
    </row>
    <row r="123" spans="1:23" ht="21" customHeight="1" x14ac:dyDescent="0.2">
      <c r="A123" s="459"/>
      <c r="B123" s="543"/>
      <c r="D123" s="544" t="s">
        <v>470</v>
      </c>
      <c r="E123" s="49" t="s">
        <v>114</v>
      </c>
      <c r="F123" s="201"/>
      <c r="G123" s="53" t="s">
        <v>67</v>
      </c>
      <c r="H123" s="201"/>
      <c r="I123" s="388" t="s">
        <v>67</v>
      </c>
      <c r="J123" s="201"/>
      <c r="K123" s="53" t="s">
        <v>67</v>
      </c>
      <c r="L123" s="201"/>
      <c r="M123" s="200" t="s">
        <v>67</v>
      </c>
      <c r="N123" s="455"/>
      <c r="O123" s="455"/>
      <c r="P123" s="455"/>
      <c r="Q123" s="455"/>
      <c r="R123" s="455"/>
      <c r="S123" s="455"/>
      <c r="T123" s="455"/>
      <c r="U123" s="455"/>
      <c r="V123" s="455"/>
      <c r="W123" s="202"/>
    </row>
    <row r="124" spans="1:23" ht="21" customHeight="1" x14ac:dyDescent="0.2">
      <c r="A124" s="459"/>
      <c r="B124" s="543"/>
      <c r="D124" s="538"/>
      <c r="E124" s="62" t="s">
        <v>115</v>
      </c>
      <c r="F124" s="112"/>
      <c r="G124" s="66" t="s">
        <v>67</v>
      </c>
      <c r="H124" s="112"/>
      <c r="I124" s="389" t="s">
        <v>67</v>
      </c>
      <c r="J124" s="112"/>
      <c r="K124" s="66" t="s">
        <v>67</v>
      </c>
      <c r="L124" s="112"/>
      <c r="M124" s="204" t="s">
        <v>67</v>
      </c>
      <c r="N124" s="383"/>
      <c r="O124" s="383"/>
      <c r="P124" s="383"/>
      <c r="Q124" s="383"/>
      <c r="R124" s="383"/>
      <c r="S124" s="383"/>
      <c r="T124" s="383"/>
      <c r="U124" s="383"/>
      <c r="V124" s="383"/>
      <c r="W124" s="205"/>
    </row>
    <row r="125" spans="1:23" ht="21" customHeight="1" x14ac:dyDescent="0.2">
      <c r="A125" s="459"/>
      <c r="B125" s="543"/>
      <c r="D125" s="544" t="s">
        <v>468</v>
      </c>
      <c r="E125" s="62" t="s">
        <v>114</v>
      </c>
      <c r="F125" s="112"/>
      <c r="G125" s="66" t="s">
        <v>67</v>
      </c>
      <c r="H125" s="270"/>
      <c r="I125" s="389" t="s">
        <v>67</v>
      </c>
      <c r="J125" s="112"/>
      <c r="K125" s="66" t="s">
        <v>67</v>
      </c>
      <c r="L125" s="112"/>
      <c r="M125" s="204" t="s">
        <v>67</v>
      </c>
      <c r="N125" s="383"/>
      <c r="O125" s="383"/>
      <c r="P125" s="383"/>
      <c r="Q125" s="383"/>
      <c r="R125" s="383"/>
      <c r="S125" s="383"/>
      <c r="T125" s="383"/>
      <c r="U125" s="383"/>
      <c r="V125" s="383"/>
      <c r="W125" s="205"/>
    </row>
    <row r="126" spans="1:23" ht="21" customHeight="1" x14ac:dyDescent="0.2">
      <c r="A126" s="459"/>
      <c r="B126" s="543"/>
      <c r="D126" s="538"/>
      <c r="E126" s="62" t="s">
        <v>115</v>
      </c>
      <c r="F126" s="112"/>
      <c r="G126" s="66" t="s">
        <v>67</v>
      </c>
      <c r="H126" s="270"/>
      <c r="I126" s="389" t="s">
        <v>67</v>
      </c>
      <c r="J126" s="112"/>
      <c r="K126" s="66" t="s">
        <v>67</v>
      </c>
      <c r="L126" s="112"/>
      <c r="M126" s="204" t="s">
        <v>67</v>
      </c>
      <c r="N126" s="383"/>
      <c r="O126" s="383"/>
      <c r="P126" s="383"/>
      <c r="Q126" s="383"/>
      <c r="R126" s="383"/>
      <c r="S126" s="383"/>
      <c r="T126" s="383"/>
      <c r="U126" s="383"/>
      <c r="V126" s="383"/>
      <c r="W126" s="205"/>
    </row>
    <row r="127" spans="1:23" ht="21" customHeight="1" x14ac:dyDescent="0.2">
      <c r="A127" s="459"/>
      <c r="B127" s="543"/>
      <c r="D127" s="544" t="s">
        <v>471</v>
      </c>
      <c r="E127" s="62" t="s">
        <v>114</v>
      </c>
      <c r="F127" s="112"/>
      <c r="G127" s="66" t="s">
        <v>67</v>
      </c>
      <c r="H127" s="112"/>
      <c r="I127" s="389" t="s">
        <v>67</v>
      </c>
      <c r="J127" s="112"/>
      <c r="K127" s="66" t="s">
        <v>67</v>
      </c>
      <c r="L127" s="112"/>
      <c r="M127" s="204" t="s">
        <v>67</v>
      </c>
      <c r="N127" s="383"/>
      <c r="O127" s="383"/>
      <c r="P127" s="383"/>
      <c r="Q127" s="383"/>
      <c r="R127" s="383"/>
      <c r="S127" s="383"/>
      <c r="T127" s="383"/>
      <c r="U127" s="383"/>
      <c r="V127" s="383"/>
      <c r="W127" s="205"/>
    </row>
    <row r="128" spans="1:23" ht="21" customHeight="1" x14ac:dyDescent="0.2">
      <c r="A128" s="459"/>
      <c r="B128" s="543"/>
      <c r="D128" s="538"/>
      <c r="E128" s="62" t="s">
        <v>115</v>
      </c>
      <c r="F128" s="112"/>
      <c r="G128" s="66" t="s">
        <v>67</v>
      </c>
      <c r="H128" s="112"/>
      <c r="I128" s="389" t="s">
        <v>67</v>
      </c>
      <c r="J128" s="112"/>
      <c r="K128" s="66" t="s">
        <v>67</v>
      </c>
      <c r="L128" s="112"/>
      <c r="M128" s="204" t="s">
        <v>67</v>
      </c>
      <c r="N128" s="383"/>
      <c r="O128" s="383"/>
      <c r="P128" s="383"/>
      <c r="Q128" s="383"/>
      <c r="R128" s="383"/>
      <c r="S128" s="383"/>
      <c r="T128" s="383"/>
      <c r="U128" s="383"/>
      <c r="V128" s="383"/>
      <c r="W128" s="205"/>
    </row>
    <row r="129" spans="1:23" ht="21" customHeight="1" x14ac:dyDescent="0.2">
      <c r="A129" s="459"/>
      <c r="B129" s="543"/>
      <c r="D129" s="544" t="s">
        <v>469</v>
      </c>
      <c r="E129" s="49" t="s">
        <v>114</v>
      </c>
      <c r="F129" s="201"/>
      <c r="G129" s="53" t="s">
        <v>67</v>
      </c>
      <c r="H129" s="270"/>
      <c r="I129" s="388" t="s">
        <v>67</v>
      </c>
      <c r="J129" s="201"/>
      <c r="K129" s="53" t="s">
        <v>67</v>
      </c>
      <c r="L129" s="201"/>
      <c r="M129" s="200" t="s">
        <v>67</v>
      </c>
      <c r="N129" s="455"/>
      <c r="O129" s="455"/>
      <c r="P129" s="455"/>
      <c r="Q129" s="455"/>
      <c r="R129" s="455"/>
      <c r="S129" s="455"/>
      <c r="T129" s="455"/>
      <c r="U129" s="455"/>
      <c r="V129" s="455"/>
      <c r="W129" s="202"/>
    </row>
    <row r="130" spans="1:23" ht="21" customHeight="1" x14ac:dyDescent="0.2">
      <c r="A130" s="459"/>
      <c r="B130" s="543"/>
      <c r="D130" s="538"/>
      <c r="E130" s="71" t="s">
        <v>115</v>
      </c>
      <c r="F130" s="112"/>
      <c r="G130" s="66" t="s">
        <v>67</v>
      </c>
      <c r="H130" s="270"/>
      <c r="I130" s="389" t="s">
        <v>67</v>
      </c>
      <c r="J130" s="112"/>
      <c r="K130" s="66" t="s">
        <v>67</v>
      </c>
      <c r="L130" s="112"/>
      <c r="M130" s="204" t="s">
        <v>67</v>
      </c>
      <c r="N130" s="383"/>
      <c r="O130" s="383"/>
      <c r="P130" s="383"/>
      <c r="Q130" s="383"/>
      <c r="R130" s="383"/>
      <c r="S130" s="383"/>
      <c r="T130" s="383"/>
      <c r="U130" s="383"/>
      <c r="V130" s="383"/>
      <c r="W130" s="205"/>
    </row>
    <row r="131" spans="1:23" ht="21" customHeight="1" x14ac:dyDescent="0.2">
      <c r="A131" s="459"/>
      <c r="B131" s="543"/>
      <c r="D131" s="544" t="s">
        <v>472</v>
      </c>
      <c r="E131" s="49" t="s">
        <v>114</v>
      </c>
      <c r="F131" s="201"/>
      <c r="G131" s="53" t="s">
        <v>67</v>
      </c>
      <c r="H131" s="201"/>
      <c r="I131" s="388" t="s">
        <v>67</v>
      </c>
      <c r="J131" s="201"/>
      <c r="K131" s="53" t="s">
        <v>67</v>
      </c>
      <c r="L131" s="201"/>
      <c r="M131" s="200" t="s">
        <v>67</v>
      </c>
      <c r="N131" s="455"/>
      <c r="O131" s="455"/>
      <c r="P131" s="455"/>
      <c r="Q131" s="455"/>
      <c r="R131" s="455"/>
      <c r="S131" s="455"/>
      <c r="T131" s="455"/>
      <c r="U131" s="455"/>
      <c r="V131" s="455"/>
      <c r="W131" s="202"/>
    </row>
    <row r="132" spans="1:23" ht="21" customHeight="1" x14ac:dyDescent="0.2">
      <c r="A132" s="459"/>
      <c r="B132" s="543"/>
      <c r="D132" s="538"/>
      <c r="E132" s="71" t="s">
        <v>115</v>
      </c>
      <c r="F132" s="112"/>
      <c r="G132" s="66" t="s">
        <v>67</v>
      </c>
      <c r="H132" s="112"/>
      <c r="I132" s="389" t="s">
        <v>67</v>
      </c>
      <c r="J132" s="112"/>
      <c r="K132" s="66" t="s">
        <v>67</v>
      </c>
      <c r="L132" s="112"/>
      <c r="M132" s="204" t="s">
        <v>67</v>
      </c>
      <c r="N132" s="383"/>
      <c r="O132" s="383"/>
      <c r="P132" s="383"/>
      <c r="Q132" s="383"/>
      <c r="R132" s="383"/>
      <c r="S132" s="383"/>
      <c r="T132" s="383"/>
      <c r="U132" s="383"/>
      <c r="V132" s="383"/>
      <c r="W132" s="205"/>
    </row>
    <row r="133" spans="1:23" ht="21" customHeight="1" x14ac:dyDescent="0.2">
      <c r="A133" s="459"/>
      <c r="B133" s="542" t="s">
        <v>134</v>
      </c>
      <c r="C133" s="506" t="s">
        <v>141</v>
      </c>
      <c r="D133" s="507"/>
      <c r="E133" s="97" t="s">
        <v>114</v>
      </c>
      <c r="F133" s="199">
        <f>F135+F137</f>
        <v>0</v>
      </c>
      <c r="G133" s="53" t="s">
        <v>67</v>
      </c>
      <c r="H133" s="199">
        <f>H135+H137</f>
        <v>0</v>
      </c>
      <c r="I133" s="388" t="s">
        <v>67</v>
      </c>
      <c r="J133" s="199">
        <f>J135+J137</f>
        <v>0</v>
      </c>
      <c r="K133" s="53" t="s">
        <v>67</v>
      </c>
      <c r="L133" s="199">
        <f>L135+L137</f>
        <v>0</v>
      </c>
      <c r="M133" s="200" t="s">
        <v>67</v>
      </c>
      <c r="N133" s="455"/>
      <c r="O133" s="455"/>
      <c r="P133" s="455"/>
      <c r="Q133" s="455"/>
      <c r="R133" s="455"/>
      <c r="S133" s="455"/>
      <c r="T133" s="455"/>
      <c r="U133" s="455"/>
      <c r="V133" s="455"/>
      <c r="W133" s="202"/>
    </row>
    <row r="134" spans="1:23" ht="21" customHeight="1" x14ac:dyDescent="0.2">
      <c r="A134" s="459"/>
      <c r="B134" s="682"/>
      <c r="C134" s="508"/>
      <c r="D134" s="509"/>
      <c r="E134" s="62" t="s">
        <v>115</v>
      </c>
      <c r="F134" s="203">
        <f>F136+F138</f>
        <v>0</v>
      </c>
      <c r="G134" s="66" t="s">
        <v>67</v>
      </c>
      <c r="H134" s="203">
        <f>H136+H138</f>
        <v>0</v>
      </c>
      <c r="I134" s="389" t="s">
        <v>67</v>
      </c>
      <c r="J134" s="203">
        <f>J136+J138</f>
        <v>0</v>
      </c>
      <c r="K134" s="66" t="s">
        <v>67</v>
      </c>
      <c r="L134" s="203">
        <f>L136+L138</f>
        <v>0</v>
      </c>
      <c r="M134" s="204" t="s">
        <v>67</v>
      </c>
      <c r="N134" s="383"/>
      <c r="O134" s="383"/>
      <c r="P134" s="383"/>
      <c r="Q134" s="383"/>
      <c r="R134" s="383"/>
      <c r="S134" s="383"/>
      <c r="T134" s="383"/>
      <c r="U134" s="383"/>
      <c r="V134" s="383"/>
      <c r="W134" s="205"/>
    </row>
    <row r="135" spans="1:23" ht="21" customHeight="1" x14ac:dyDescent="0.2">
      <c r="A135" s="459"/>
      <c r="B135" s="682"/>
      <c r="C135" s="96"/>
      <c r="D135" s="603" t="s">
        <v>44</v>
      </c>
      <c r="E135" s="49" t="s">
        <v>114</v>
      </c>
      <c r="F135" s="201"/>
      <c r="G135" s="53" t="s">
        <v>67</v>
      </c>
      <c r="H135" s="270"/>
      <c r="I135" s="388" t="s">
        <v>67</v>
      </c>
      <c r="J135" s="201"/>
      <c r="K135" s="53" t="s">
        <v>67</v>
      </c>
      <c r="L135" s="201"/>
      <c r="M135" s="200" t="s">
        <v>67</v>
      </c>
      <c r="N135" s="455"/>
      <c r="O135" s="455"/>
      <c r="P135" s="455"/>
      <c r="Q135" s="455"/>
      <c r="R135" s="455"/>
      <c r="S135" s="455"/>
      <c r="T135" s="455"/>
      <c r="U135" s="455"/>
      <c r="V135" s="455"/>
      <c r="W135" s="202"/>
    </row>
    <row r="136" spans="1:23" ht="21" customHeight="1" x14ac:dyDescent="0.2">
      <c r="A136" s="459"/>
      <c r="B136" s="682"/>
      <c r="C136" s="472"/>
      <c r="D136" s="522"/>
      <c r="E136" s="62" t="s">
        <v>115</v>
      </c>
      <c r="F136" s="112"/>
      <c r="G136" s="66" t="s">
        <v>67</v>
      </c>
      <c r="H136" s="270"/>
      <c r="I136" s="389" t="s">
        <v>67</v>
      </c>
      <c r="J136" s="112"/>
      <c r="K136" s="66" t="s">
        <v>67</v>
      </c>
      <c r="L136" s="112"/>
      <c r="M136" s="204" t="s">
        <v>67</v>
      </c>
      <c r="N136" s="383"/>
      <c r="O136" s="383"/>
      <c r="P136" s="383"/>
      <c r="Q136" s="383"/>
      <c r="R136" s="383"/>
      <c r="S136" s="383"/>
      <c r="T136" s="383"/>
      <c r="U136" s="383"/>
      <c r="V136" s="383"/>
      <c r="W136" s="205"/>
    </row>
    <row r="137" spans="1:23" ht="21" customHeight="1" x14ac:dyDescent="0.2">
      <c r="A137" s="459"/>
      <c r="B137" s="682"/>
      <c r="C137" s="96"/>
      <c r="D137" s="681" t="s">
        <v>328</v>
      </c>
      <c r="E137" s="62" t="s">
        <v>114</v>
      </c>
      <c r="F137" s="112"/>
      <c r="G137" s="66" t="s">
        <v>67</v>
      </c>
      <c r="H137" s="270"/>
      <c r="I137" s="389" t="s">
        <v>67</v>
      </c>
      <c r="J137" s="112"/>
      <c r="K137" s="66" t="s">
        <v>67</v>
      </c>
      <c r="L137" s="112"/>
      <c r="M137" s="204" t="s">
        <v>67</v>
      </c>
      <c r="N137" s="383"/>
      <c r="O137" s="383"/>
      <c r="P137" s="383"/>
      <c r="Q137" s="383"/>
      <c r="R137" s="383"/>
      <c r="S137" s="383"/>
      <c r="T137" s="383"/>
      <c r="U137" s="383"/>
      <c r="V137" s="383"/>
      <c r="W137" s="205"/>
    </row>
    <row r="138" spans="1:23" ht="21" customHeight="1" x14ac:dyDescent="0.2">
      <c r="A138" s="459"/>
      <c r="B138" s="682"/>
      <c r="C138" s="472"/>
      <c r="D138" s="681"/>
      <c r="E138" s="62" t="s">
        <v>115</v>
      </c>
      <c r="F138" s="112"/>
      <c r="G138" s="66" t="s">
        <v>67</v>
      </c>
      <c r="H138" s="270"/>
      <c r="I138" s="389" t="s">
        <v>67</v>
      </c>
      <c r="J138" s="112"/>
      <c r="K138" s="66" t="s">
        <v>67</v>
      </c>
      <c r="L138" s="112"/>
      <c r="M138" s="204" t="s">
        <v>67</v>
      </c>
      <c r="N138" s="383"/>
      <c r="O138" s="383"/>
      <c r="P138" s="383"/>
      <c r="Q138" s="383"/>
      <c r="R138" s="383"/>
      <c r="S138" s="383"/>
      <c r="T138" s="383"/>
      <c r="U138" s="383"/>
      <c r="V138" s="383"/>
      <c r="W138" s="205"/>
    </row>
    <row r="139" spans="1:23" ht="21" customHeight="1" x14ac:dyDescent="0.2">
      <c r="A139" s="459"/>
      <c r="B139" s="506" t="s">
        <v>177</v>
      </c>
      <c r="C139" s="516"/>
      <c r="D139" s="507"/>
      <c r="E139" s="49" t="s">
        <v>114</v>
      </c>
      <c r="F139" s="201"/>
      <c r="G139" s="53" t="s">
        <v>67</v>
      </c>
      <c r="H139" s="270"/>
      <c r="I139" s="388" t="s">
        <v>67</v>
      </c>
      <c r="J139" s="201"/>
      <c r="K139" s="53" t="s">
        <v>67</v>
      </c>
      <c r="L139" s="201"/>
      <c r="M139" s="200" t="s">
        <v>67</v>
      </c>
      <c r="N139" s="455"/>
      <c r="O139" s="455"/>
      <c r="P139" s="455"/>
      <c r="Q139" s="455"/>
      <c r="R139" s="455"/>
      <c r="S139" s="455"/>
      <c r="T139" s="455"/>
      <c r="U139" s="455"/>
      <c r="V139" s="455"/>
      <c r="W139" s="202"/>
    </row>
    <row r="140" spans="1:23" ht="21" customHeight="1" x14ac:dyDescent="0.2">
      <c r="A140" s="459"/>
      <c r="B140" s="508"/>
      <c r="C140" s="517"/>
      <c r="D140" s="509"/>
      <c r="E140" s="62" t="s">
        <v>115</v>
      </c>
      <c r="F140" s="112"/>
      <c r="G140" s="66" t="s">
        <v>67</v>
      </c>
      <c r="H140" s="270"/>
      <c r="I140" s="389" t="s">
        <v>67</v>
      </c>
      <c r="J140" s="112"/>
      <c r="K140" s="66" t="s">
        <v>67</v>
      </c>
      <c r="L140" s="112"/>
      <c r="M140" s="204" t="s">
        <v>67</v>
      </c>
      <c r="N140" s="383"/>
      <c r="O140" s="383"/>
      <c r="P140" s="383"/>
      <c r="Q140" s="383"/>
      <c r="R140" s="383"/>
      <c r="S140" s="383"/>
      <c r="T140" s="383"/>
      <c r="U140" s="383"/>
      <c r="V140" s="383"/>
      <c r="W140" s="205"/>
    </row>
    <row r="141" spans="1:23" ht="21" customHeight="1" x14ac:dyDescent="0.2">
      <c r="A141" s="459"/>
      <c r="B141" s="506" t="s">
        <v>178</v>
      </c>
      <c r="C141" s="516"/>
      <c r="D141" s="507"/>
      <c r="E141" s="49" t="s">
        <v>114</v>
      </c>
      <c r="F141" s="201"/>
      <c r="G141" s="53" t="s">
        <v>67</v>
      </c>
      <c r="H141" s="270"/>
      <c r="I141" s="388" t="s">
        <v>67</v>
      </c>
      <c r="J141" s="201"/>
      <c r="K141" s="53" t="s">
        <v>67</v>
      </c>
      <c r="L141" s="201"/>
      <c r="M141" s="200" t="s">
        <v>67</v>
      </c>
      <c r="N141" s="455"/>
      <c r="O141" s="455"/>
      <c r="P141" s="455"/>
      <c r="Q141" s="455"/>
      <c r="R141" s="455"/>
      <c r="S141" s="455"/>
      <c r="T141" s="455"/>
      <c r="U141" s="455"/>
      <c r="V141" s="455"/>
      <c r="W141" s="202"/>
    </row>
    <row r="142" spans="1:23" ht="21" customHeight="1" x14ac:dyDescent="0.2">
      <c r="A142" s="459"/>
      <c r="B142" s="508"/>
      <c r="C142" s="517"/>
      <c r="D142" s="509"/>
      <c r="E142" s="62" t="s">
        <v>115</v>
      </c>
      <c r="F142" s="112"/>
      <c r="G142" s="66" t="s">
        <v>67</v>
      </c>
      <c r="H142" s="270"/>
      <c r="I142" s="389" t="s">
        <v>67</v>
      </c>
      <c r="J142" s="112"/>
      <c r="K142" s="66" t="s">
        <v>67</v>
      </c>
      <c r="L142" s="112"/>
      <c r="M142" s="204" t="s">
        <v>67</v>
      </c>
      <c r="N142" s="383"/>
      <c r="O142" s="383"/>
      <c r="P142" s="383"/>
      <c r="Q142" s="383"/>
      <c r="R142" s="383"/>
      <c r="S142" s="383"/>
      <c r="T142" s="383"/>
      <c r="U142" s="383"/>
      <c r="V142" s="383"/>
      <c r="W142" s="205"/>
    </row>
    <row r="143" spans="1:23" ht="21" customHeight="1" x14ac:dyDescent="0.2">
      <c r="A143" s="459"/>
      <c r="B143" s="506" t="s">
        <v>288</v>
      </c>
      <c r="C143" s="516"/>
      <c r="D143" s="507"/>
      <c r="E143" s="49" t="s">
        <v>114</v>
      </c>
      <c r="F143" s="201"/>
      <c r="G143" s="53" t="s">
        <v>67</v>
      </c>
      <c r="H143" s="270"/>
      <c r="I143" s="388" t="s">
        <v>67</v>
      </c>
      <c r="J143" s="201"/>
      <c r="K143" s="53" t="s">
        <v>67</v>
      </c>
      <c r="L143" s="201"/>
      <c r="M143" s="200" t="s">
        <v>67</v>
      </c>
      <c r="N143" s="455"/>
      <c r="O143" s="455"/>
      <c r="P143" s="455"/>
      <c r="Q143" s="455"/>
      <c r="R143" s="455"/>
      <c r="S143" s="455"/>
      <c r="T143" s="455"/>
      <c r="U143" s="455"/>
      <c r="V143" s="455"/>
      <c r="W143" s="202"/>
    </row>
    <row r="144" spans="1:23" ht="21" customHeight="1" x14ac:dyDescent="0.2">
      <c r="A144" s="459"/>
      <c r="B144" s="508"/>
      <c r="C144" s="517"/>
      <c r="D144" s="509"/>
      <c r="E144" s="62" t="s">
        <v>115</v>
      </c>
      <c r="F144" s="112"/>
      <c r="G144" s="66" t="s">
        <v>67</v>
      </c>
      <c r="H144" s="270"/>
      <c r="I144" s="389" t="s">
        <v>67</v>
      </c>
      <c r="J144" s="112"/>
      <c r="K144" s="66" t="s">
        <v>67</v>
      </c>
      <c r="L144" s="112"/>
      <c r="M144" s="204" t="s">
        <v>67</v>
      </c>
      <c r="N144" s="383"/>
      <c r="O144" s="383"/>
      <c r="P144" s="383"/>
      <c r="Q144" s="383"/>
      <c r="R144" s="383"/>
      <c r="S144" s="383"/>
      <c r="T144" s="383"/>
      <c r="U144" s="383"/>
      <c r="V144" s="383"/>
      <c r="W144" s="212"/>
    </row>
    <row r="145" spans="1:23" ht="21" customHeight="1" x14ac:dyDescent="0.2">
      <c r="A145" s="459"/>
      <c r="B145" s="518" t="s">
        <v>227</v>
      </c>
      <c r="C145" s="519"/>
      <c r="D145" s="519"/>
      <c r="E145" s="520"/>
      <c r="F145" s="134"/>
      <c r="G145" s="465" t="s">
        <v>63</v>
      </c>
      <c r="H145" s="270"/>
      <c r="I145" s="469" t="s">
        <v>63</v>
      </c>
      <c r="J145" s="134"/>
      <c r="K145" s="465" t="s">
        <v>63</v>
      </c>
      <c r="L145" s="134"/>
      <c r="M145" s="464" t="s">
        <v>63</v>
      </c>
      <c r="N145" s="41"/>
      <c r="O145" s="41"/>
      <c r="P145" s="41"/>
      <c r="Q145" s="41"/>
      <c r="R145" s="41"/>
      <c r="S145" s="41"/>
      <c r="T145" s="41"/>
      <c r="U145" s="41"/>
      <c r="V145" s="41"/>
      <c r="W145" s="197"/>
    </row>
    <row r="146" spans="1:23" ht="21" customHeight="1" x14ac:dyDescent="0.2">
      <c r="A146" s="48"/>
      <c r="B146" s="518" t="s">
        <v>217</v>
      </c>
      <c r="C146" s="519"/>
      <c r="D146" s="519"/>
      <c r="E146" s="520"/>
      <c r="F146" s="134"/>
      <c r="G146" s="465" t="s">
        <v>63</v>
      </c>
      <c r="H146" s="270"/>
      <c r="I146" s="469" t="s">
        <v>63</v>
      </c>
      <c r="J146" s="134"/>
      <c r="K146" s="465" t="s">
        <v>63</v>
      </c>
      <c r="L146" s="134"/>
      <c r="M146" s="464" t="s">
        <v>63</v>
      </c>
      <c r="N146" s="41"/>
      <c r="O146" s="41"/>
      <c r="P146" s="41"/>
      <c r="Q146" s="41"/>
      <c r="R146" s="41"/>
      <c r="S146" s="41"/>
      <c r="T146" s="41"/>
      <c r="U146" s="41"/>
      <c r="V146" s="41"/>
      <c r="W146" s="197"/>
    </row>
    <row r="147" spans="1:23" ht="21" customHeight="1" x14ac:dyDescent="0.2">
      <c r="A147" s="462" t="s">
        <v>395</v>
      </c>
      <c r="B147" s="542" t="s">
        <v>213</v>
      </c>
      <c r="C147" s="506" t="s">
        <v>214</v>
      </c>
      <c r="D147" s="507"/>
      <c r="E147" s="62" t="s">
        <v>114</v>
      </c>
      <c r="F147" s="199">
        <f>F149+F151+F153+F155</f>
        <v>0</v>
      </c>
      <c r="G147" s="53" t="s">
        <v>67</v>
      </c>
      <c r="H147" s="199">
        <f>H149+H151+H153+H155</f>
        <v>0</v>
      </c>
      <c r="I147" s="388" t="s">
        <v>67</v>
      </c>
      <c r="J147" s="199">
        <f>J149+J151+J153+J155</f>
        <v>0</v>
      </c>
      <c r="K147" s="53" t="s">
        <v>67</v>
      </c>
      <c r="L147" s="199">
        <f>L149+L151+L153+L155</f>
        <v>0</v>
      </c>
      <c r="M147" s="200" t="s">
        <v>67</v>
      </c>
      <c r="N147" s="455"/>
      <c r="O147" s="455"/>
      <c r="P147" s="455"/>
      <c r="Q147" s="455"/>
      <c r="R147" s="455"/>
      <c r="S147" s="455"/>
      <c r="T147" s="455"/>
      <c r="U147" s="455"/>
      <c r="V147" s="455"/>
      <c r="W147" s="202"/>
    </row>
    <row r="148" spans="1:23" ht="21" customHeight="1" x14ac:dyDescent="0.2">
      <c r="A148" s="459"/>
      <c r="B148" s="543"/>
      <c r="C148" s="508"/>
      <c r="D148" s="509"/>
      <c r="E148" s="62" t="s">
        <v>115</v>
      </c>
      <c r="F148" s="203">
        <f>F150+F152+F154+F156</f>
        <v>0</v>
      </c>
      <c r="G148" s="66" t="s">
        <v>67</v>
      </c>
      <c r="H148" s="203">
        <f>H150+H152+H154+H156</f>
        <v>0</v>
      </c>
      <c r="I148" s="389" t="s">
        <v>67</v>
      </c>
      <c r="J148" s="203">
        <f>J150+J152+J154+J156</f>
        <v>0</v>
      </c>
      <c r="K148" s="66" t="s">
        <v>67</v>
      </c>
      <c r="L148" s="203">
        <f>L150+L152+L154+L156</f>
        <v>0</v>
      </c>
      <c r="M148" s="204" t="s">
        <v>67</v>
      </c>
      <c r="N148" s="383"/>
      <c r="O148" s="383"/>
      <c r="P148" s="383"/>
      <c r="Q148" s="383"/>
      <c r="R148" s="383"/>
      <c r="S148" s="383"/>
      <c r="T148" s="383"/>
      <c r="U148" s="383"/>
      <c r="V148" s="383"/>
      <c r="W148" s="205"/>
    </row>
    <row r="149" spans="1:23" ht="21" customHeight="1" x14ac:dyDescent="0.2">
      <c r="A149" s="459"/>
      <c r="B149" s="543"/>
      <c r="D149" s="603" t="s">
        <v>294</v>
      </c>
      <c r="E149" s="49" t="s">
        <v>114</v>
      </c>
      <c r="F149" s="201"/>
      <c r="G149" s="53" t="s">
        <v>67</v>
      </c>
      <c r="H149" s="270"/>
      <c r="I149" s="388" t="s">
        <v>67</v>
      </c>
      <c r="J149" s="201"/>
      <c r="K149" s="53" t="s">
        <v>67</v>
      </c>
      <c r="L149" s="201"/>
      <c r="M149" s="200" t="s">
        <v>67</v>
      </c>
      <c r="N149" s="455"/>
      <c r="O149" s="455"/>
      <c r="P149" s="455"/>
      <c r="Q149" s="455"/>
      <c r="R149" s="455"/>
      <c r="S149" s="455"/>
      <c r="T149" s="455"/>
      <c r="U149" s="455"/>
      <c r="V149" s="455"/>
      <c r="W149" s="202"/>
    </row>
    <row r="150" spans="1:23" ht="21" customHeight="1" x14ac:dyDescent="0.2">
      <c r="A150" s="459"/>
      <c r="B150" s="543"/>
      <c r="D150" s="522"/>
      <c r="E150" s="62" t="s">
        <v>115</v>
      </c>
      <c r="F150" s="112"/>
      <c r="G150" s="66" t="s">
        <v>67</v>
      </c>
      <c r="H150" s="270"/>
      <c r="I150" s="389" t="s">
        <v>67</v>
      </c>
      <c r="J150" s="112"/>
      <c r="K150" s="66" t="s">
        <v>67</v>
      </c>
      <c r="L150" s="112"/>
      <c r="M150" s="204" t="s">
        <v>67</v>
      </c>
      <c r="N150" s="383"/>
      <c r="O150" s="383"/>
      <c r="P150" s="383"/>
      <c r="Q150" s="383"/>
      <c r="R150" s="383"/>
      <c r="S150" s="383"/>
      <c r="T150" s="383"/>
      <c r="U150" s="383"/>
      <c r="V150" s="383"/>
      <c r="W150" s="205"/>
    </row>
    <row r="151" spans="1:23" ht="21" customHeight="1" x14ac:dyDescent="0.2">
      <c r="A151" s="459"/>
      <c r="B151" s="543"/>
      <c r="D151" s="603" t="s">
        <v>295</v>
      </c>
      <c r="E151" s="49" t="s">
        <v>114</v>
      </c>
      <c r="F151" s="201"/>
      <c r="G151" s="53" t="s">
        <v>67</v>
      </c>
      <c r="H151" s="270"/>
      <c r="I151" s="388" t="s">
        <v>67</v>
      </c>
      <c r="J151" s="201"/>
      <c r="K151" s="53" t="s">
        <v>67</v>
      </c>
      <c r="L151" s="201"/>
      <c r="M151" s="200" t="s">
        <v>67</v>
      </c>
      <c r="N151" s="455"/>
      <c r="O151" s="455"/>
      <c r="P151" s="455"/>
      <c r="Q151" s="455"/>
      <c r="R151" s="455"/>
      <c r="S151" s="455"/>
      <c r="T151" s="455"/>
      <c r="U151" s="455"/>
      <c r="V151" s="455"/>
      <c r="W151" s="202"/>
    </row>
    <row r="152" spans="1:23" ht="21" customHeight="1" x14ac:dyDescent="0.2">
      <c r="A152" s="459"/>
      <c r="B152" s="543"/>
      <c r="D152" s="522"/>
      <c r="E152" s="62" t="s">
        <v>115</v>
      </c>
      <c r="F152" s="112"/>
      <c r="G152" s="66" t="s">
        <v>67</v>
      </c>
      <c r="H152" s="270"/>
      <c r="I152" s="389" t="s">
        <v>67</v>
      </c>
      <c r="J152" s="112"/>
      <c r="K152" s="66" t="s">
        <v>67</v>
      </c>
      <c r="L152" s="112"/>
      <c r="M152" s="204" t="s">
        <v>67</v>
      </c>
      <c r="N152" s="383"/>
      <c r="O152" s="383"/>
      <c r="P152" s="383"/>
      <c r="Q152" s="383"/>
      <c r="R152" s="383"/>
      <c r="S152" s="383"/>
      <c r="T152" s="383"/>
      <c r="U152" s="383"/>
      <c r="V152" s="383"/>
      <c r="W152" s="205"/>
    </row>
    <row r="153" spans="1:23" ht="21" customHeight="1" x14ac:dyDescent="0.2">
      <c r="A153" s="459"/>
      <c r="B153" s="543"/>
      <c r="D153" s="521" t="s">
        <v>296</v>
      </c>
      <c r="E153" s="62" t="s">
        <v>114</v>
      </c>
      <c r="F153" s="116"/>
      <c r="G153" s="451" t="s">
        <v>67</v>
      </c>
      <c r="H153" s="270"/>
      <c r="I153" s="390" t="s">
        <v>67</v>
      </c>
      <c r="J153" s="116"/>
      <c r="K153" s="451" t="s">
        <v>67</v>
      </c>
      <c r="L153" s="116"/>
      <c r="M153" s="208" t="s">
        <v>67</v>
      </c>
      <c r="N153" s="453"/>
      <c r="O153" s="453"/>
      <c r="P153" s="453"/>
      <c r="Q153" s="453"/>
      <c r="R153" s="453"/>
      <c r="S153" s="453"/>
      <c r="T153" s="453"/>
      <c r="U153" s="453"/>
      <c r="V153" s="453"/>
      <c r="W153" s="209"/>
    </row>
    <row r="154" spans="1:23" ht="21" customHeight="1" x14ac:dyDescent="0.2">
      <c r="A154" s="459"/>
      <c r="B154" s="543"/>
      <c r="D154" s="522"/>
      <c r="E154" s="62" t="s">
        <v>115</v>
      </c>
      <c r="F154" s="112"/>
      <c r="G154" s="66" t="s">
        <v>67</v>
      </c>
      <c r="H154" s="270"/>
      <c r="I154" s="389" t="s">
        <v>67</v>
      </c>
      <c r="J154" s="112"/>
      <c r="K154" s="66" t="s">
        <v>67</v>
      </c>
      <c r="L154" s="112"/>
      <c r="M154" s="204" t="s">
        <v>67</v>
      </c>
      <c r="N154" s="383"/>
      <c r="O154" s="383"/>
      <c r="P154" s="383"/>
      <c r="Q154" s="383"/>
      <c r="R154" s="383"/>
      <c r="S154" s="383"/>
      <c r="T154" s="383"/>
      <c r="U154" s="383"/>
      <c r="V154" s="383"/>
      <c r="W154" s="205"/>
    </row>
    <row r="155" spans="1:23" ht="21" customHeight="1" x14ac:dyDescent="0.2">
      <c r="A155" s="459"/>
      <c r="B155" s="543"/>
      <c r="D155" s="521" t="s">
        <v>297</v>
      </c>
      <c r="E155" s="62" t="s">
        <v>114</v>
      </c>
      <c r="F155" s="112"/>
      <c r="G155" s="66" t="s">
        <v>67</v>
      </c>
      <c r="H155" s="270"/>
      <c r="I155" s="389" t="s">
        <v>67</v>
      </c>
      <c r="J155" s="112"/>
      <c r="K155" s="66" t="s">
        <v>67</v>
      </c>
      <c r="L155" s="112"/>
      <c r="M155" s="204" t="s">
        <v>67</v>
      </c>
      <c r="N155" s="383"/>
      <c r="O155" s="383"/>
      <c r="P155" s="383"/>
      <c r="Q155" s="383"/>
      <c r="R155" s="383"/>
      <c r="S155" s="383"/>
      <c r="T155" s="383"/>
      <c r="U155" s="383"/>
      <c r="V155" s="383"/>
      <c r="W155" s="205"/>
    </row>
    <row r="156" spans="1:23" ht="21" customHeight="1" x14ac:dyDescent="0.2">
      <c r="A156" s="459"/>
      <c r="B156" s="543"/>
      <c r="D156" s="522"/>
      <c r="E156" s="62" t="s">
        <v>115</v>
      </c>
      <c r="F156" s="112"/>
      <c r="G156" s="66" t="s">
        <v>67</v>
      </c>
      <c r="H156" s="270"/>
      <c r="I156" s="389" t="s">
        <v>67</v>
      </c>
      <c r="J156" s="112"/>
      <c r="K156" s="66" t="s">
        <v>67</v>
      </c>
      <c r="L156" s="112"/>
      <c r="M156" s="204" t="s">
        <v>67</v>
      </c>
      <c r="N156" s="383"/>
      <c r="O156" s="383"/>
      <c r="P156" s="383"/>
      <c r="Q156" s="383"/>
      <c r="R156" s="383"/>
      <c r="S156" s="383"/>
      <c r="T156" s="383"/>
      <c r="U156" s="383"/>
      <c r="V156" s="383"/>
      <c r="W156" s="205"/>
    </row>
    <row r="157" spans="1:23" ht="21" customHeight="1" x14ac:dyDescent="0.2">
      <c r="A157" s="459"/>
      <c r="B157" s="506" t="s">
        <v>0</v>
      </c>
      <c r="C157" s="516"/>
      <c r="D157" s="507"/>
      <c r="E157" s="49" t="s">
        <v>114</v>
      </c>
      <c r="F157" s="201"/>
      <c r="G157" s="53" t="s">
        <v>67</v>
      </c>
      <c r="H157" s="270"/>
      <c r="I157" s="388" t="s">
        <v>67</v>
      </c>
      <c r="J157" s="201"/>
      <c r="K157" s="53" t="s">
        <v>67</v>
      </c>
      <c r="L157" s="201"/>
      <c r="M157" s="200" t="s">
        <v>67</v>
      </c>
      <c r="N157" s="455"/>
      <c r="O157" s="455"/>
      <c r="P157" s="455"/>
      <c r="Q157" s="455"/>
      <c r="R157" s="455"/>
      <c r="S157" s="455"/>
      <c r="T157" s="455"/>
      <c r="U157" s="455"/>
      <c r="V157" s="455"/>
      <c r="W157" s="202"/>
    </row>
    <row r="158" spans="1:23" ht="21" customHeight="1" x14ac:dyDescent="0.2">
      <c r="A158" s="459"/>
      <c r="B158" s="508"/>
      <c r="C158" s="517"/>
      <c r="D158" s="509"/>
      <c r="E158" s="62" t="s">
        <v>115</v>
      </c>
      <c r="F158" s="112"/>
      <c r="G158" s="66" t="s">
        <v>67</v>
      </c>
      <c r="H158" s="270"/>
      <c r="I158" s="389" t="s">
        <v>67</v>
      </c>
      <c r="J158" s="112"/>
      <c r="K158" s="66" t="s">
        <v>67</v>
      </c>
      <c r="L158" s="112"/>
      <c r="M158" s="204" t="s">
        <v>67</v>
      </c>
      <c r="N158" s="383"/>
      <c r="O158" s="383"/>
      <c r="P158" s="383"/>
      <c r="Q158" s="383"/>
      <c r="R158" s="383"/>
      <c r="S158" s="383"/>
      <c r="T158" s="383"/>
      <c r="U158" s="383"/>
      <c r="V158" s="383"/>
      <c r="W158" s="205"/>
    </row>
    <row r="159" spans="1:23" ht="21" customHeight="1" x14ac:dyDescent="0.2">
      <c r="A159" s="459"/>
      <c r="B159" s="506" t="s">
        <v>179</v>
      </c>
      <c r="C159" s="516"/>
      <c r="D159" s="507"/>
      <c r="E159" s="49" t="s">
        <v>114</v>
      </c>
      <c r="F159" s="201"/>
      <c r="G159" s="53" t="s">
        <v>67</v>
      </c>
      <c r="H159" s="270"/>
      <c r="I159" s="388" t="s">
        <v>67</v>
      </c>
      <c r="J159" s="201"/>
      <c r="K159" s="53" t="s">
        <v>67</v>
      </c>
      <c r="L159" s="201"/>
      <c r="M159" s="200" t="s">
        <v>67</v>
      </c>
      <c r="N159" s="455"/>
      <c r="O159" s="455"/>
      <c r="P159" s="455"/>
      <c r="Q159" s="455"/>
      <c r="R159" s="455"/>
      <c r="S159" s="455"/>
      <c r="T159" s="455"/>
      <c r="U159" s="455"/>
      <c r="V159" s="455"/>
      <c r="W159" s="202"/>
    </row>
    <row r="160" spans="1:23" ht="21" customHeight="1" x14ac:dyDescent="0.2">
      <c r="A160" s="459"/>
      <c r="B160" s="508"/>
      <c r="C160" s="517"/>
      <c r="D160" s="509"/>
      <c r="E160" s="62" t="s">
        <v>115</v>
      </c>
      <c r="F160" s="112"/>
      <c r="G160" s="66" t="s">
        <v>67</v>
      </c>
      <c r="H160" s="270"/>
      <c r="I160" s="389" t="s">
        <v>67</v>
      </c>
      <c r="J160" s="112"/>
      <c r="K160" s="66" t="s">
        <v>67</v>
      </c>
      <c r="L160" s="112"/>
      <c r="M160" s="204" t="s">
        <v>67</v>
      </c>
      <c r="N160" s="383"/>
      <c r="O160" s="383"/>
      <c r="P160" s="383"/>
      <c r="Q160" s="383"/>
      <c r="R160" s="383"/>
      <c r="S160" s="383"/>
      <c r="T160" s="383"/>
      <c r="U160" s="383"/>
      <c r="V160" s="383"/>
      <c r="W160" s="205"/>
    </row>
    <row r="161" spans="1:23" ht="21" customHeight="1" x14ac:dyDescent="0.2">
      <c r="A161" s="48"/>
      <c r="B161" s="518" t="s">
        <v>207</v>
      </c>
      <c r="C161" s="519"/>
      <c r="D161" s="519"/>
      <c r="E161" s="520"/>
      <c r="F161" s="134"/>
      <c r="G161" s="465" t="s">
        <v>63</v>
      </c>
      <c r="H161" s="270"/>
      <c r="I161" s="469" t="s">
        <v>63</v>
      </c>
      <c r="J161" s="134"/>
      <c r="K161" s="465" t="s">
        <v>63</v>
      </c>
      <c r="L161" s="134"/>
      <c r="M161" s="464" t="s">
        <v>63</v>
      </c>
      <c r="N161" s="41"/>
      <c r="O161" s="41"/>
      <c r="P161" s="41"/>
      <c r="Q161" s="41"/>
      <c r="R161" s="41"/>
      <c r="S161" s="41"/>
      <c r="T161" s="41"/>
      <c r="U161" s="41"/>
      <c r="V161" s="41"/>
      <c r="W161" s="197"/>
    </row>
    <row r="162" spans="1:23" ht="21" customHeight="1" x14ac:dyDescent="0.2">
      <c r="A162" s="462" t="s">
        <v>396</v>
      </c>
      <c r="B162" s="506" t="s">
        <v>180</v>
      </c>
      <c r="C162" s="516"/>
      <c r="D162" s="507"/>
      <c r="E162" s="49" t="s">
        <v>114</v>
      </c>
      <c r="F162" s="201"/>
      <c r="G162" s="53" t="s">
        <v>67</v>
      </c>
      <c r="H162" s="270"/>
      <c r="I162" s="388" t="s">
        <v>67</v>
      </c>
      <c r="J162" s="201"/>
      <c r="K162" s="53" t="s">
        <v>67</v>
      </c>
      <c r="L162" s="201"/>
      <c r="M162" s="200" t="s">
        <v>67</v>
      </c>
      <c r="N162" s="455"/>
      <c r="O162" s="455"/>
      <c r="P162" s="455"/>
      <c r="Q162" s="455"/>
      <c r="R162" s="455"/>
      <c r="S162" s="455"/>
      <c r="T162" s="455"/>
      <c r="U162" s="455"/>
      <c r="V162" s="455"/>
      <c r="W162" s="202"/>
    </row>
    <row r="163" spans="1:23" ht="21" customHeight="1" x14ac:dyDescent="0.2">
      <c r="A163" s="459"/>
      <c r="B163" s="508"/>
      <c r="C163" s="517"/>
      <c r="D163" s="509"/>
      <c r="E163" s="62" t="s">
        <v>115</v>
      </c>
      <c r="F163" s="112"/>
      <c r="G163" s="66" t="s">
        <v>67</v>
      </c>
      <c r="H163" s="270"/>
      <c r="I163" s="389" t="s">
        <v>67</v>
      </c>
      <c r="J163" s="112"/>
      <c r="K163" s="66" t="s">
        <v>67</v>
      </c>
      <c r="L163" s="112"/>
      <c r="M163" s="204" t="s">
        <v>67</v>
      </c>
      <c r="N163" s="383"/>
      <c r="O163" s="383"/>
      <c r="P163" s="383"/>
      <c r="Q163" s="383"/>
      <c r="R163" s="383"/>
      <c r="S163" s="383"/>
      <c r="T163" s="383"/>
      <c r="U163" s="383"/>
      <c r="V163" s="383"/>
      <c r="W163" s="205"/>
    </row>
    <row r="164" spans="1:23" ht="21" customHeight="1" x14ac:dyDescent="0.2">
      <c r="A164" s="459"/>
      <c r="B164" s="506" t="s">
        <v>149</v>
      </c>
      <c r="C164" s="516"/>
      <c r="D164" s="507"/>
      <c r="E164" s="49" t="s">
        <v>114</v>
      </c>
      <c r="F164" s="201"/>
      <c r="G164" s="53" t="s">
        <v>67</v>
      </c>
      <c r="H164" s="270"/>
      <c r="I164" s="388" t="s">
        <v>67</v>
      </c>
      <c r="J164" s="201"/>
      <c r="K164" s="53" t="s">
        <v>67</v>
      </c>
      <c r="L164" s="201"/>
      <c r="M164" s="200" t="s">
        <v>67</v>
      </c>
      <c r="N164" s="455"/>
      <c r="O164" s="455"/>
      <c r="P164" s="455"/>
      <c r="Q164" s="455"/>
      <c r="R164" s="455"/>
      <c r="S164" s="455"/>
      <c r="T164" s="455"/>
      <c r="U164" s="455"/>
      <c r="V164" s="455"/>
      <c r="W164" s="202"/>
    </row>
    <row r="165" spans="1:23" ht="21" customHeight="1" x14ac:dyDescent="0.2">
      <c r="A165" s="459"/>
      <c r="B165" s="508"/>
      <c r="C165" s="517"/>
      <c r="D165" s="509"/>
      <c r="E165" s="62" t="s">
        <v>115</v>
      </c>
      <c r="F165" s="112"/>
      <c r="G165" s="66" t="s">
        <v>67</v>
      </c>
      <c r="H165" s="270"/>
      <c r="I165" s="389" t="s">
        <v>67</v>
      </c>
      <c r="J165" s="112"/>
      <c r="K165" s="66" t="s">
        <v>67</v>
      </c>
      <c r="L165" s="112"/>
      <c r="M165" s="204" t="s">
        <v>67</v>
      </c>
      <c r="N165" s="383"/>
      <c r="O165" s="383"/>
      <c r="P165" s="383"/>
      <c r="Q165" s="383"/>
      <c r="R165" s="383"/>
      <c r="S165" s="383"/>
      <c r="T165" s="383"/>
      <c r="U165" s="383"/>
      <c r="V165" s="383"/>
      <c r="W165" s="212"/>
    </row>
    <row r="166" spans="1:23" ht="21" customHeight="1" x14ac:dyDescent="0.2">
      <c r="A166" s="459"/>
      <c r="B166" s="518" t="s">
        <v>268</v>
      </c>
      <c r="C166" s="519"/>
      <c r="D166" s="519"/>
      <c r="E166" s="520"/>
      <c r="F166" s="134"/>
      <c r="G166" s="465" t="s">
        <v>63</v>
      </c>
      <c r="H166" s="270"/>
      <c r="I166" s="469" t="s">
        <v>63</v>
      </c>
      <c r="J166" s="134"/>
      <c r="K166" s="465" t="s">
        <v>63</v>
      </c>
      <c r="L166" s="134"/>
      <c r="M166" s="464" t="s">
        <v>63</v>
      </c>
      <c r="N166" s="41"/>
      <c r="O166" s="41"/>
      <c r="P166" s="41"/>
      <c r="Q166" s="41"/>
      <c r="R166" s="41"/>
      <c r="S166" s="41"/>
      <c r="T166" s="41"/>
      <c r="U166" s="41"/>
      <c r="V166" s="41"/>
      <c r="W166" s="197"/>
    </row>
    <row r="167" spans="1:23" ht="21" customHeight="1" x14ac:dyDescent="0.2">
      <c r="A167" s="459"/>
      <c r="B167" s="518" t="s">
        <v>226</v>
      </c>
      <c r="C167" s="519"/>
      <c r="D167" s="519"/>
      <c r="E167" s="520"/>
      <c r="F167" s="134"/>
      <c r="G167" s="465" t="s">
        <v>63</v>
      </c>
      <c r="H167" s="270"/>
      <c r="I167" s="469" t="s">
        <v>63</v>
      </c>
      <c r="J167" s="134"/>
      <c r="K167" s="465" t="s">
        <v>63</v>
      </c>
      <c r="L167" s="134"/>
      <c r="M167" s="464" t="s">
        <v>63</v>
      </c>
      <c r="N167" s="41"/>
      <c r="O167" s="41"/>
      <c r="P167" s="41"/>
      <c r="Q167" s="41"/>
      <c r="R167" s="41"/>
      <c r="S167" s="41"/>
      <c r="T167" s="41"/>
      <c r="U167" s="41"/>
      <c r="V167" s="41"/>
      <c r="W167" s="197"/>
    </row>
    <row r="168" spans="1:23" ht="21" customHeight="1" x14ac:dyDescent="0.2">
      <c r="A168" s="459"/>
      <c r="B168" s="510" t="s">
        <v>298</v>
      </c>
      <c r="C168" s="680"/>
      <c r="D168" s="680"/>
      <c r="E168" s="667"/>
      <c r="F168" s="201"/>
      <c r="G168" s="53" t="s">
        <v>63</v>
      </c>
      <c r="H168" s="270"/>
      <c r="I168" s="388" t="s">
        <v>63</v>
      </c>
      <c r="J168" s="201"/>
      <c r="K168" s="53" t="s">
        <v>63</v>
      </c>
      <c r="L168" s="201"/>
      <c r="M168" s="200" t="s">
        <v>63</v>
      </c>
      <c r="N168" s="455"/>
      <c r="O168" s="455"/>
      <c r="P168" s="455"/>
      <c r="Q168" s="455"/>
      <c r="R168" s="455"/>
      <c r="S168" s="455"/>
      <c r="T168" s="455"/>
      <c r="U168" s="455"/>
      <c r="V168" s="455"/>
      <c r="W168" s="202"/>
    </row>
    <row r="169" spans="1:23" ht="21" customHeight="1" x14ac:dyDescent="0.2">
      <c r="A169" s="38"/>
      <c r="B169" s="213"/>
      <c r="C169" s="593" t="s">
        <v>317</v>
      </c>
      <c r="D169" s="594"/>
      <c r="E169" s="595"/>
      <c r="F169" s="456"/>
      <c r="G169" s="72" t="s">
        <v>63</v>
      </c>
      <c r="H169" s="270"/>
      <c r="I169" s="391" t="s">
        <v>63</v>
      </c>
      <c r="J169" s="117"/>
      <c r="K169" s="72" t="s">
        <v>63</v>
      </c>
      <c r="L169" s="206"/>
      <c r="M169" s="206" t="s">
        <v>63</v>
      </c>
      <c r="N169" s="456"/>
      <c r="O169" s="456"/>
      <c r="P169" s="456"/>
      <c r="Q169" s="456"/>
      <c r="R169" s="456"/>
      <c r="S169" s="456"/>
      <c r="T169" s="456"/>
      <c r="U169" s="456"/>
      <c r="V169" s="456"/>
      <c r="W169" s="214"/>
    </row>
    <row r="170" spans="1:23" ht="21" customHeight="1" x14ac:dyDescent="0.2">
      <c r="A170" s="462" t="s">
        <v>397</v>
      </c>
      <c r="B170" s="510" t="s">
        <v>261</v>
      </c>
      <c r="C170" s="511"/>
      <c r="D170" s="512"/>
      <c r="E170" s="49" t="s">
        <v>114</v>
      </c>
      <c r="F170" s="201"/>
      <c r="G170" s="53" t="s">
        <v>67</v>
      </c>
      <c r="H170" s="270"/>
      <c r="I170" s="388" t="s">
        <v>67</v>
      </c>
      <c r="J170" s="201"/>
      <c r="K170" s="53" t="s">
        <v>67</v>
      </c>
      <c r="L170" s="201"/>
      <c r="M170" s="200" t="s">
        <v>67</v>
      </c>
      <c r="N170" s="455"/>
      <c r="O170" s="455"/>
      <c r="P170" s="455"/>
      <c r="Q170" s="455"/>
      <c r="R170" s="455"/>
      <c r="S170" s="455"/>
      <c r="T170" s="455"/>
      <c r="U170" s="455"/>
      <c r="V170" s="455"/>
      <c r="W170" s="202"/>
    </row>
    <row r="171" spans="1:23" ht="21" customHeight="1" x14ac:dyDescent="0.2">
      <c r="A171" s="459"/>
      <c r="B171" s="513"/>
      <c r="C171" s="514"/>
      <c r="D171" s="515"/>
      <c r="E171" s="62" t="s">
        <v>115</v>
      </c>
      <c r="F171" s="112"/>
      <c r="G171" s="66" t="s">
        <v>67</v>
      </c>
      <c r="H171" s="270"/>
      <c r="I171" s="389" t="s">
        <v>67</v>
      </c>
      <c r="J171" s="112"/>
      <c r="K171" s="66" t="s">
        <v>67</v>
      </c>
      <c r="L171" s="112"/>
      <c r="M171" s="204" t="s">
        <v>67</v>
      </c>
      <c r="N171" s="383"/>
      <c r="O171" s="383"/>
      <c r="P171" s="383"/>
      <c r="Q171" s="383"/>
      <c r="R171" s="383"/>
      <c r="S171" s="383"/>
      <c r="T171" s="383"/>
      <c r="U171" s="383"/>
      <c r="V171" s="383"/>
      <c r="W171" s="212"/>
    </row>
    <row r="172" spans="1:23" ht="21" customHeight="1" x14ac:dyDescent="0.2">
      <c r="A172" s="459"/>
      <c r="B172" s="510" t="s">
        <v>262</v>
      </c>
      <c r="C172" s="511"/>
      <c r="D172" s="512"/>
      <c r="E172" s="49" t="s">
        <v>114</v>
      </c>
      <c r="F172" s="201"/>
      <c r="G172" s="53" t="s">
        <v>67</v>
      </c>
      <c r="H172" s="270"/>
      <c r="I172" s="388" t="s">
        <v>67</v>
      </c>
      <c r="J172" s="201"/>
      <c r="K172" s="53" t="s">
        <v>67</v>
      </c>
      <c r="L172" s="201"/>
      <c r="M172" s="200" t="s">
        <v>67</v>
      </c>
      <c r="N172" s="455"/>
      <c r="O172" s="455"/>
      <c r="P172" s="455"/>
      <c r="Q172" s="455"/>
      <c r="R172" s="455"/>
      <c r="S172" s="455"/>
      <c r="T172" s="455"/>
      <c r="U172" s="455"/>
      <c r="V172" s="455"/>
      <c r="W172" s="202"/>
    </row>
    <row r="173" spans="1:23" ht="21" customHeight="1" x14ac:dyDescent="0.2">
      <c r="A173" s="459"/>
      <c r="B173" s="513"/>
      <c r="C173" s="514"/>
      <c r="D173" s="515"/>
      <c r="E173" s="62" t="s">
        <v>115</v>
      </c>
      <c r="F173" s="112"/>
      <c r="G173" s="66" t="s">
        <v>67</v>
      </c>
      <c r="H173" s="270"/>
      <c r="I173" s="389" t="s">
        <v>67</v>
      </c>
      <c r="J173" s="112"/>
      <c r="K173" s="66" t="s">
        <v>67</v>
      </c>
      <c r="L173" s="112"/>
      <c r="M173" s="204" t="s">
        <v>67</v>
      </c>
      <c r="N173" s="383"/>
      <c r="O173" s="383"/>
      <c r="P173" s="383"/>
      <c r="Q173" s="383"/>
      <c r="R173" s="383"/>
      <c r="S173" s="383"/>
      <c r="T173" s="383"/>
      <c r="U173" s="383"/>
      <c r="V173" s="383"/>
      <c r="W173" s="212"/>
    </row>
    <row r="174" spans="1:23" ht="21" customHeight="1" x14ac:dyDescent="0.2">
      <c r="A174" s="459"/>
      <c r="B174" s="510" t="s">
        <v>326</v>
      </c>
      <c r="C174" s="511"/>
      <c r="D174" s="512"/>
      <c r="E174" s="49" t="s">
        <v>114</v>
      </c>
      <c r="F174" s="201"/>
      <c r="G174" s="53" t="s">
        <v>67</v>
      </c>
      <c r="H174" s="270"/>
      <c r="I174" s="388" t="s">
        <v>67</v>
      </c>
      <c r="J174" s="201"/>
      <c r="K174" s="53" t="s">
        <v>67</v>
      </c>
      <c r="L174" s="201"/>
      <c r="M174" s="200" t="s">
        <v>67</v>
      </c>
      <c r="N174" s="455"/>
      <c r="O174" s="455"/>
      <c r="P174" s="455"/>
      <c r="Q174" s="455"/>
      <c r="R174" s="455"/>
      <c r="S174" s="455"/>
      <c r="T174" s="455"/>
      <c r="U174" s="455"/>
      <c r="V174" s="455"/>
      <c r="W174" s="202"/>
    </row>
    <row r="175" spans="1:23" ht="21" customHeight="1" x14ac:dyDescent="0.2">
      <c r="A175" s="459"/>
      <c r="B175" s="513"/>
      <c r="C175" s="514"/>
      <c r="D175" s="515"/>
      <c r="E175" s="62" t="s">
        <v>115</v>
      </c>
      <c r="F175" s="112"/>
      <c r="G175" s="66" t="s">
        <v>67</v>
      </c>
      <c r="H175" s="270"/>
      <c r="I175" s="389" t="s">
        <v>67</v>
      </c>
      <c r="J175" s="112"/>
      <c r="K175" s="66" t="s">
        <v>67</v>
      </c>
      <c r="L175" s="112"/>
      <c r="M175" s="204" t="s">
        <v>67</v>
      </c>
      <c r="N175" s="383"/>
      <c r="O175" s="383"/>
      <c r="P175" s="383"/>
      <c r="Q175" s="383"/>
      <c r="R175" s="383"/>
      <c r="S175" s="383"/>
      <c r="T175" s="383"/>
      <c r="U175" s="383"/>
      <c r="V175" s="383"/>
      <c r="W175" s="212"/>
    </row>
    <row r="176" spans="1:23" ht="21" customHeight="1" x14ac:dyDescent="0.2">
      <c r="A176" s="462" t="s">
        <v>398</v>
      </c>
      <c r="B176" s="542" t="s">
        <v>356</v>
      </c>
      <c r="C176" s="506" t="s">
        <v>359</v>
      </c>
      <c r="D176" s="507"/>
      <c r="E176" s="49" t="s">
        <v>114</v>
      </c>
      <c r="F176" s="199">
        <f>SUM(F178,F180,F182,F184)</f>
        <v>0</v>
      </c>
      <c r="G176" s="53" t="s">
        <v>67</v>
      </c>
      <c r="H176" s="199">
        <f>SUM(H178,H180,H182,H184)</f>
        <v>0</v>
      </c>
      <c r="I176" s="388" t="s">
        <v>67</v>
      </c>
      <c r="J176" s="199">
        <f>SUM(J178,J180,J182,J184)</f>
        <v>0</v>
      </c>
      <c r="K176" s="53" t="s">
        <v>67</v>
      </c>
      <c r="L176" s="199">
        <f>SUM(L178,L180,L182,L184)</f>
        <v>0</v>
      </c>
      <c r="M176" s="200" t="s">
        <v>67</v>
      </c>
      <c r="N176" s="455"/>
      <c r="O176" s="455"/>
      <c r="P176" s="455"/>
      <c r="Q176" s="455"/>
      <c r="R176" s="455"/>
      <c r="S176" s="455"/>
      <c r="T176" s="455"/>
      <c r="U176" s="455"/>
      <c r="V176" s="455"/>
      <c r="W176" s="202"/>
    </row>
    <row r="177" spans="1:23" ht="21" customHeight="1" x14ac:dyDescent="0.2">
      <c r="A177" s="459"/>
      <c r="B177" s="543"/>
      <c r="C177" s="508"/>
      <c r="D177" s="509"/>
      <c r="E177" s="62" t="s">
        <v>115</v>
      </c>
      <c r="F177" s="199">
        <f>SUM(F179,F181,F183,F185)</f>
        <v>0</v>
      </c>
      <c r="G177" s="66" t="s">
        <v>67</v>
      </c>
      <c r="H177" s="199">
        <f>SUM(H179,H181,H183,H185)</f>
        <v>0</v>
      </c>
      <c r="I177" s="389" t="s">
        <v>67</v>
      </c>
      <c r="J177" s="199">
        <f>SUM(J179,J181,J183,J185)</f>
        <v>0</v>
      </c>
      <c r="K177" s="66" t="s">
        <v>67</v>
      </c>
      <c r="L177" s="199">
        <f>SUM(L179,L181,L183,L185)</f>
        <v>0</v>
      </c>
      <c r="M177" s="204" t="s">
        <v>67</v>
      </c>
      <c r="N177" s="383"/>
      <c r="O177" s="383"/>
      <c r="P177" s="383"/>
      <c r="Q177" s="383"/>
      <c r="R177" s="383"/>
      <c r="S177" s="383"/>
      <c r="T177" s="383"/>
      <c r="U177" s="383"/>
      <c r="V177" s="383"/>
      <c r="W177" s="205"/>
    </row>
    <row r="178" spans="1:23" ht="21" customHeight="1" x14ac:dyDescent="0.2">
      <c r="A178" s="459"/>
      <c r="B178" s="543"/>
      <c r="D178" s="505" t="s">
        <v>473</v>
      </c>
      <c r="E178" s="49" t="s">
        <v>114</v>
      </c>
      <c r="F178" s="201"/>
      <c r="G178" s="53" t="s">
        <v>67</v>
      </c>
      <c r="H178" s="270"/>
      <c r="I178" s="388" t="s">
        <v>67</v>
      </c>
      <c r="J178" s="201"/>
      <c r="K178" s="53" t="s">
        <v>67</v>
      </c>
      <c r="L178" s="201"/>
      <c r="M178" s="200" t="s">
        <v>67</v>
      </c>
      <c r="N178" s="455"/>
      <c r="O178" s="455"/>
      <c r="P178" s="455"/>
      <c r="Q178" s="455"/>
      <c r="R178" s="455"/>
      <c r="S178" s="455"/>
      <c r="T178" s="455"/>
      <c r="U178" s="455"/>
      <c r="V178" s="455"/>
      <c r="W178" s="202"/>
    </row>
    <row r="179" spans="1:23" ht="21" customHeight="1" x14ac:dyDescent="0.2">
      <c r="A179" s="459"/>
      <c r="B179" s="543"/>
      <c r="D179" s="505"/>
      <c r="E179" s="62" t="s">
        <v>115</v>
      </c>
      <c r="F179" s="112"/>
      <c r="G179" s="66" t="s">
        <v>67</v>
      </c>
      <c r="H179" s="270"/>
      <c r="I179" s="389" t="s">
        <v>67</v>
      </c>
      <c r="J179" s="112"/>
      <c r="K179" s="66" t="s">
        <v>67</v>
      </c>
      <c r="L179" s="112"/>
      <c r="M179" s="204" t="s">
        <v>67</v>
      </c>
      <c r="N179" s="383"/>
      <c r="O179" s="383"/>
      <c r="P179" s="383"/>
      <c r="Q179" s="383"/>
      <c r="R179" s="383"/>
      <c r="S179" s="383"/>
      <c r="T179" s="383"/>
      <c r="U179" s="383"/>
      <c r="V179" s="383"/>
      <c r="W179" s="205"/>
    </row>
    <row r="180" spans="1:23" ht="21" customHeight="1" x14ac:dyDescent="0.2">
      <c r="A180" s="459"/>
      <c r="B180" s="543"/>
      <c r="D180" s="505" t="s">
        <v>474</v>
      </c>
      <c r="E180" s="49" t="s">
        <v>114</v>
      </c>
      <c r="F180" s="201"/>
      <c r="G180" s="53" t="s">
        <v>67</v>
      </c>
      <c r="H180" s="201"/>
      <c r="I180" s="388" t="s">
        <v>67</v>
      </c>
      <c r="J180" s="201"/>
      <c r="K180" s="53" t="s">
        <v>67</v>
      </c>
      <c r="L180" s="201"/>
      <c r="M180" s="200" t="s">
        <v>67</v>
      </c>
      <c r="N180" s="455"/>
      <c r="O180" s="455"/>
      <c r="P180" s="455"/>
      <c r="Q180" s="455"/>
      <c r="R180" s="455"/>
      <c r="S180" s="455"/>
      <c r="T180" s="455"/>
      <c r="U180" s="455"/>
      <c r="V180" s="455"/>
      <c r="W180" s="202"/>
    </row>
    <row r="181" spans="1:23" ht="21" customHeight="1" x14ac:dyDescent="0.2">
      <c r="A181" s="459"/>
      <c r="B181" s="543"/>
      <c r="D181" s="505"/>
      <c r="E181" s="62" t="s">
        <v>115</v>
      </c>
      <c r="F181" s="112"/>
      <c r="G181" s="66" t="s">
        <v>67</v>
      </c>
      <c r="H181" s="112"/>
      <c r="I181" s="389" t="s">
        <v>67</v>
      </c>
      <c r="J181" s="112"/>
      <c r="K181" s="66" t="s">
        <v>67</v>
      </c>
      <c r="L181" s="112"/>
      <c r="M181" s="204" t="s">
        <v>67</v>
      </c>
      <c r="N181" s="383"/>
      <c r="O181" s="383"/>
      <c r="P181" s="383"/>
      <c r="Q181" s="383"/>
      <c r="R181" s="383"/>
      <c r="S181" s="383"/>
      <c r="T181" s="383"/>
      <c r="U181" s="383"/>
      <c r="V181" s="383"/>
      <c r="W181" s="205"/>
    </row>
    <row r="182" spans="1:23" ht="19.8" customHeight="1" x14ac:dyDescent="0.2">
      <c r="A182" s="459"/>
      <c r="B182" s="543"/>
      <c r="D182" s="659" t="s">
        <v>362</v>
      </c>
      <c r="E182" s="49" t="s">
        <v>114</v>
      </c>
      <c r="F182" s="201"/>
      <c r="G182" s="53" t="s">
        <v>67</v>
      </c>
      <c r="H182" s="270"/>
      <c r="I182" s="388" t="s">
        <v>67</v>
      </c>
      <c r="J182" s="201"/>
      <c r="K182" s="53" t="s">
        <v>67</v>
      </c>
      <c r="L182" s="201"/>
      <c r="M182" s="200" t="s">
        <v>67</v>
      </c>
      <c r="N182" s="455"/>
      <c r="O182" s="455"/>
      <c r="P182" s="455"/>
      <c r="Q182" s="455"/>
      <c r="R182" s="455"/>
      <c r="S182" s="455"/>
      <c r="T182" s="455"/>
      <c r="U182" s="455"/>
      <c r="V182" s="455"/>
      <c r="W182" s="202"/>
    </row>
    <row r="183" spans="1:23" ht="19.8" customHeight="1" x14ac:dyDescent="0.2">
      <c r="A183" s="459"/>
      <c r="B183" s="543"/>
      <c r="D183" s="505"/>
      <c r="E183" s="62" t="s">
        <v>115</v>
      </c>
      <c r="F183" s="112"/>
      <c r="G183" s="66" t="s">
        <v>67</v>
      </c>
      <c r="H183" s="270"/>
      <c r="I183" s="389" t="s">
        <v>67</v>
      </c>
      <c r="J183" s="112"/>
      <c r="K183" s="66" t="s">
        <v>67</v>
      </c>
      <c r="L183" s="112"/>
      <c r="M183" s="204" t="s">
        <v>67</v>
      </c>
      <c r="N183" s="383"/>
      <c r="O183" s="383"/>
      <c r="P183" s="383"/>
      <c r="Q183" s="383"/>
      <c r="R183" s="383"/>
      <c r="S183" s="383"/>
      <c r="T183" s="383"/>
      <c r="U183" s="383"/>
      <c r="V183" s="383"/>
      <c r="W183" s="205"/>
    </row>
    <row r="184" spans="1:23" ht="19.8" customHeight="1" x14ac:dyDescent="0.2">
      <c r="A184" s="459"/>
      <c r="B184" s="543"/>
      <c r="D184" s="659" t="s">
        <v>475</v>
      </c>
      <c r="E184" s="49" t="s">
        <v>114</v>
      </c>
      <c r="F184" s="201"/>
      <c r="G184" s="53" t="s">
        <v>67</v>
      </c>
      <c r="H184" s="201"/>
      <c r="I184" s="388" t="s">
        <v>67</v>
      </c>
      <c r="J184" s="201"/>
      <c r="K184" s="53" t="s">
        <v>67</v>
      </c>
      <c r="L184" s="201"/>
      <c r="M184" s="200" t="s">
        <v>67</v>
      </c>
      <c r="N184" s="455"/>
      <c r="O184" s="455"/>
      <c r="P184" s="455"/>
      <c r="Q184" s="455"/>
      <c r="R184" s="455"/>
      <c r="S184" s="455"/>
      <c r="T184" s="455"/>
      <c r="U184" s="455"/>
      <c r="V184" s="455"/>
      <c r="W184" s="202"/>
    </row>
    <row r="185" spans="1:23" ht="19.8" customHeight="1" x14ac:dyDescent="0.2">
      <c r="A185" s="459"/>
      <c r="B185" s="543"/>
      <c r="D185" s="505"/>
      <c r="E185" s="62" t="s">
        <v>115</v>
      </c>
      <c r="F185" s="112"/>
      <c r="G185" s="66" t="s">
        <v>67</v>
      </c>
      <c r="H185" s="112"/>
      <c r="I185" s="389" t="s">
        <v>67</v>
      </c>
      <c r="J185" s="112"/>
      <c r="K185" s="66" t="s">
        <v>67</v>
      </c>
      <c r="L185" s="112"/>
      <c r="M185" s="204" t="s">
        <v>67</v>
      </c>
      <c r="N185" s="383"/>
      <c r="O185" s="383"/>
      <c r="P185" s="383"/>
      <c r="Q185" s="383"/>
      <c r="R185" s="383"/>
      <c r="S185" s="383"/>
      <c r="T185" s="383"/>
      <c r="U185" s="383"/>
      <c r="V185" s="383"/>
      <c r="W185" s="205"/>
    </row>
    <row r="186" spans="1:23" ht="21" customHeight="1" x14ac:dyDescent="0.2">
      <c r="A186" s="459"/>
      <c r="B186" s="506" t="s">
        <v>289</v>
      </c>
      <c r="C186" s="516"/>
      <c r="D186" s="507"/>
      <c r="E186" s="49" t="s">
        <v>114</v>
      </c>
      <c r="F186" s="201"/>
      <c r="G186" s="53" t="s">
        <v>67</v>
      </c>
      <c r="H186" s="201"/>
      <c r="I186" s="388" t="s">
        <v>67</v>
      </c>
      <c r="J186" s="201"/>
      <c r="K186" s="53" t="s">
        <v>67</v>
      </c>
      <c r="L186" s="201"/>
      <c r="M186" s="200" t="s">
        <v>67</v>
      </c>
      <c r="N186" s="455"/>
      <c r="O186" s="455"/>
      <c r="P186" s="455"/>
      <c r="Q186" s="455"/>
      <c r="R186" s="455"/>
      <c r="S186" s="455"/>
      <c r="T186" s="455"/>
      <c r="U186" s="455"/>
      <c r="V186" s="455"/>
      <c r="W186" s="202"/>
    </row>
    <row r="187" spans="1:23" ht="21" customHeight="1" x14ac:dyDescent="0.2">
      <c r="A187" s="459"/>
      <c r="B187" s="508"/>
      <c r="C187" s="517"/>
      <c r="D187" s="509"/>
      <c r="E187" s="62" t="s">
        <v>115</v>
      </c>
      <c r="F187" s="112"/>
      <c r="G187" s="66" t="s">
        <v>67</v>
      </c>
      <c r="H187" s="112"/>
      <c r="I187" s="389" t="s">
        <v>67</v>
      </c>
      <c r="J187" s="112"/>
      <c r="K187" s="66" t="s">
        <v>67</v>
      </c>
      <c r="L187" s="112"/>
      <c r="M187" s="204" t="s">
        <v>67</v>
      </c>
      <c r="N187" s="383"/>
      <c r="O187" s="383"/>
      <c r="P187" s="383"/>
      <c r="Q187" s="383"/>
      <c r="R187" s="383"/>
      <c r="S187" s="383"/>
      <c r="T187" s="383"/>
      <c r="U187" s="383"/>
      <c r="V187" s="383"/>
      <c r="W187" s="205"/>
    </row>
    <row r="188" spans="1:23" ht="21" customHeight="1" x14ac:dyDescent="0.2">
      <c r="A188" s="459"/>
      <c r="B188" s="506" t="s">
        <v>150</v>
      </c>
      <c r="C188" s="516"/>
      <c r="D188" s="507"/>
      <c r="E188" s="49" t="s">
        <v>114</v>
      </c>
      <c r="F188" s="201"/>
      <c r="G188" s="53" t="s">
        <v>67</v>
      </c>
      <c r="H188" s="201"/>
      <c r="I188" s="388" t="s">
        <v>67</v>
      </c>
      <c r="J188" s="201"/>
      <c r="K188" s="53" t="s">
        <v>67</v>
      </c>
      <c r="L188" s="201"/>
      <c r="M188" s="200" t="s">
        <v>67</v>
      </c>
      <c r="N188" s="455"/>
      <c r="O188" s="455"/>
      <c r="P188" s="455"/>
      <c r="Q188" s="455"/>
      <c r="R188" s="455"/>
      <c r="S188" s="455"/>
      <c r="T188" s="455"/>
      <c r="U188" s="455"/>
      <c r="V188" s="455"/>
      <c r="W188" s="202"/>
    </row>
    <row r="189" spans="1:23" ht="21" customHeight="1" x14ac:dyDescent="0.2">
      <c r="A189" s="459"/>
      <c r="B189" s="508"/>
      <c r="C189" s="517"/>
      <c r="D189" s="509"/>
      <c r="E189" s="62" t="s">
        <v>115</v>
      </c>
      <c r="F189" s="112"/>
      <c r="G189" s="66" t="s">
        <v>67</v>
      </c>
      <c r="H189" s="112"/>
      <c r="I189" s="389" t="s">
        <v>67</v>
      </c>
      <c r="J189" s="112"/>
      <c r="K189" s="66" t="s">
        <v>67</v>
      </c>
      <c r="L189" s="112"/>
      <c r="M189" s="204" t="s">
        <v>67</v>
      </c>
      <c r="N189" s="383"/>
      <c r="O189" s="383"/>
      <c r="P189" s="383"/>
      <c r="Q189" s="383"/>
      <c r="R189" s="383"/>
      <c r="S189" s="383"/>
      <c r="T189" s="383"/>
      <c r="U189" s="383"/>
      <c r="V189" s="383"/>
      <c r="W189" s="205"/>
    </row>
    <row r="190" spans="1:23" ht="21" customHeight="1" x14ac:dyDescent="0.2">
      <c r="A190" s="459"/>
      <c r="B190" s="506" t="s">
        <v>263</v>
      </c>
      <c r="C190" s="516"/>
      <c r="D190" s="507"/>
      <c r="E190" s="49" t="s">
        <v>114</v>
      </c>
      <c r="F190" s="201"/>
      <c r="G190" s="53" t="s">
        <v>67</v>
      </c>
      <c r="H190" s="201"/>
      <c r="I190" s="388" t="s">
        <v>67</v>
      </c>
      <c r="J190" s="201"/>
      <c r="K190" s="53" t="s">
        <v>67</v>
      </c>
      <c r="L190" s="201"/>
      <c r="M190" s="200" t="s">
        <v>67</v>
      </c>
      <c r="N190" s="455"/>
      <c r="O190" s="455"/>
      <c r="P190" s="455"/>
      <c r="Q190" s="455"/>
      <c r="R190" s="455"/>
      <c r="S190" s="455"/>
      <c r="T190" s="455"/>
      <c r="U190" s="455"/>
      <c r="V190" s="455"/>
      <c r="W190" s="202"/>
    </row>
    <row r="191" spans="1:23" ht="21" customHeight="1" x14ac:dyDescent="0.2">
      <c r="A191" s="459"/>
      <c r="B191" s="508"/>
      <c r="C191" s="517"/>
      <c r="D191" s="509"/>
      <c r="E191" s="62" t="s">
        <v>115</v>
      </c>
      <c r="F191" s="112"/>
      <c r="G191" s="66" t="s">
        <v>67</v>
      </c>
      <c r="H191" s="112"/>
      <c r="I191" s="389" t="s">
        <v>67</v>
      </c>
      <c r="J191" s="112"/>
      <c r="K191" s="66" t="s">
        <v>67</v>
      </c>
      <c r="L191" s="112"/>
      <c r="M191" s="204" t="s">
        <v>67</v>
      </c>
      <c r="N191" s="383"/>
      <c r="O191" s="383"/>
      <c r="P191" s="383"/>
      <c r="Q191" s="383"/>
      <c r="R191" s="383"/>
      <c r="S191" s="383"/>
      <c r="T191" s="383"/>
      <c r="U191" s="383"/>
      <c r="V191" s="383"/>
      <c r="W191" s="205"/>
    </row>
    <row r="192" spans="1:23" ht="21" customHeight="1" x14ac:dyDescent="0.2">
      <c r="A192" s="621" t="s">
        <v>448</v>
      </c>
      <c r="B192" s="598" t="s">
        <v>440</v>
      </c>
      <c r="C192" s="599"/>
      <c r="D192" s="599"/>
      <c r="E192" s="49" t="s">
        <v>114</v>
      </c>
      <c r="F192" s="201"/>
      <c r="G192" s="53" t="s">
        <v>67</v>
      </c>
      <c r="H192" s="201"/>
      <c r="I192" s="388" t="s">
        <v>67</v>
      </c>
      <c r="J192" s="201"/>
      <c r="K192" s="53" t="s">
        <v>67</v>
      </c>
      <c r="L192" s="201"/>
      <c r="M192" s="200" t="s">
        <v>67</v>
      </c>
      <c r="N192" s="455"/>
      <c r="O192" s="455"/>
      <c r="P192" s="455"/>
      <c r="Q192" s="455"/>
      <c r="R192" s="455"/>
      <c r="S192" s="455"/>
      <c r="T192" s="455"/>
      <c r="U192" s="455"/>
      <c r="V192" s="455"/>
      <c r="W192" s="202"/>
    </row>
    <row r="193" spans="1:23" ht="21" customHeight="1" x14ac:dyDescent="0.2">
      <c r="A193" s="503"/>
      <c r="B193" s="599"/>
      <c r="C193" s="599"/>
      <c r="D193" s="599"/>
      <c r="E193" s="62" t="s">
        <v>115</v>
      </c>
      <c r="F193" s="112"/>
      <c r="G193" s="66" t="s">
        <v>67</v>
      </c>
      <c r="H193" s="112"/>
      <c r="I193" s="389" t="s">
        <v>67</v>
      </c>
      <c r="J193" s="112"/>
      <c r="K193" s="66" t="s">
        <v>67</v>
      </c>
      <c r="L193" s="112"/>
      <c r="M193" s="204" t="s">
        <v>67</v>
      </c>
      <c r="N193" s="383"/>
      <c r="O193" s="383"/>
      <c r="P193" s="383"/>
      <c r="Q193" s="383"/>
      <c r="R193" s="383"/>
      <c r="S193" s="383"/>
      <c r="T193" s="383"/>
      <c r="U193" s="383"/>
      <c r="V193" s="383"/>
      <c r="W193" s="205"/>
    </row>
    <row r="194" spans="1:23" ht="21" customHeight="1" x14ac:dyDescent="0.2">
      <c r="A194" s="459"/>
      <c r="B194" s="596" t="s">
        <v>452</v>
      </c>
      <c r="C194" s="535"/>
      <c r="D194" s="535"/>
      <c r="E194" s="49" t="s">
        <v>114</v>
      </c>
      <c r="F194" s="199">
        <f>SUM(F196,F198,F200,F202)</f>
        <v>0</v>
      </c>
      <c r="G194" s="53" t="s">
        <v>67</v>
      </c>
      <c r="H194" s="199">
        <f>SUM(H196,H198,H200,H202)</f>
        <v>0</v>
      </c>
      <c r="I194" s="388" t="s">
        <v>67</v>
      </c>
      <c r="J194" s="199">
        <f>SUM(J196,J198,J200,J202)</f>
        <v>0</v>
      </c>
      <c r="K194" s="53" t="s">
        <v>67</v>
      </c>
      <c r="L194" s="199">
        <f>SUM(L196,L198,L200,L202)</f>
        <v>0</v>
      </c>
      <c r="M194" s="200" t="s">
        <v>67</v>
      </c>
      <c r="N194" s="455"/>
      <c r="O194" s="455"/>
      <c r="P194" s="455"/>
      <c r="Q194" s="455"/>
      <c r="R194" s="455"/>
      <c r="S194" s="455"/>
      <c r="T194" s="455"/>
      <c r="U194" s="455"/>
      <c r="V194" s="455"/>
      <c r="W194" s="202"/>
    </row>
    <row r="195" spans="1:23" ht="21" customHeight="1" x14ac:dyDescent="0.2">
      <c r="A195" s="459"/>
      <c r="B195" s="597"/>
      <c r="C195" s="535"/>
      <c r="D195" s="535"/>
      <c r="E195" s="62" t="s">
        <v>115</v>
      </c>
      <c r="F195" s="199">
        <f>SUM(F197,F199,F201,F203)</f>
        <v>0</v>
      </c>
      <c r="G195" s="66" t="s">
        <v>67</v>
      </c>
      <c r="H195" s="199">
        <f>SUM(H197,H199,H201,H203)</f>
        <v>0</v>
      </c>
      <c r="I195" s="389" t="s">
        <v>67</v>
      </c>
      <c r="J195" s="199">
        <f>SUM(J197,J199,J201,J203)</f>
        <v>0</v>
      </c>
      <c r="K195" s="66" t="s">
        <v>67</v>
      </c>
      <c r="L195" s="199">
        <f>SUM(L197,L199,L201,L203)</f>
        <v>0</v>
      </c>
      <c r="M195" s="204" t="s">
        <v>67</v>
      </c>
      <c r="N195" s="383"/>
      <c r="O195" s="383"/>
      <c r="P195" s="383"/>
      <c r="Q195" s="383"/>
      <c r="R195" s="383"/>
      <c r="S195" s="383"/>
      <c r="T195" s="383"/>
      <c r="U195" s="383"/>
      <c r="V195" s="383"/>
      <c r="W195" s="205"/>
    </row>
    <row r="196" spans="1:23" ht="21" customHeight="1" x14ac:dyDescent="0.2">
      <c r="A196" s="459"/>
      <c r="B196" s="241"/>
      <c r="C196" s="530" t="s">
        <v>478</v>
      </c>
      <c r="D196" s="531"/>
      <c r="E196" s="49" t="s">
        <v>114</v>
      </c>
      <c r="F196" s="201"/>
      <c r="G196" s="53" t="s">
        <v>67</v>
      </c>
      <c r="H196" s="270"/>
      <c r="I196" s="388" t="s">
        <v>67</v>
      </c>
      <c r="J196" s="201"/>
      <c r="K196" s="53" t="s">
        <v>67</v>
      </c>
      <c r="L196" s="201"/>
      <c r="M196" s="200" t="s">
        <v>67</v>
      </c>
      <c r="N196" s="455"/>
      <c r="O196" s="455"/>
      <c r="P196" s="455"/>
      <c r="Q196" s="455"/>
      <c r="R196" s="455"/>
      <c r="S196" s="455"/>
      <c r="T196" s="455"/>
      <c r="U196" s="455"/>
      <c r="V196" s="455"/>
      <c r="W196" s="202"/>
    </row>
    <row r="197" spans="1:23" ht="21" customHeight="1" x14ac:dyDescent="0.2">
      <c r="A197" s="459"/>
      <c r="B197" s="241"/>
      <c r="C197" s="532"/>
      <c r="D197" s="533"/>
      <c r="E197" s="62" t="s">
        <v>115</v>
      </c>
      <c r="F197" s="112"/>
      <c r="G197" s="66" t="s">
        <v>67</v>
      </c>
      <c r="H197" s="270"/>
      <c r="I197" s="389" t="s">
        <v>67</v>
      </c>
      <c r="J197" s="112"/>
      <c r="K197" s="66" t="s">
        <v>67</v>
      </c>
      <c r="L197" s="112"/>
      <c r="M197" s="204" t="s">
        <v>67</v>
      </c>
      <c r="N197" s="383"/>
      <c r="O197" s="383"/>
      <c r="P197" s="383"/>
      <c r="Q197" s="383"/>
      <c r="R197" s="383"/>
      <c r="S197" s="383"/>
      <c r="T197" s="383"/>
      <c r="U197" s="383"/>
      <c r="V197" s="383"/>
      <c r="W197" s="205"/>
    </row>
    <row r="198" spans="1:23" ht="21" customHeight="1" x14ac:dyDescent="0.2">
      <c r="A198" s="459"/>
      <c r="B198" s="241"/>
      <c r="C198" s="530" t="s">
        <v>479</v>
      </c>
      <c r="D198" s="531"/>
      <c r="E198" s="49" t="s">
        <v>114</v>
      </c>
      <c r="F198" s="201"/>
      <c r="G198" s="53" t="s">
        <v>67</v>
      </c>
      <c r="H198" s="201"/>
      <c r="I198" s="388" t="s">
        <v>67</v>
      </c>
      <c r="J198" s="201"/>
      <c r="K198" s="53" t="s">
        <v>67</v>
      </c>
      <c r="L198" s="201"/>
      <c r="M198" s="200" t="s">
        <v>67</v>
      </c>
      <c r="N198" s="455"/>
      <c r="O198" s="455"/>
      <c r="P198" s="455"/>
      <c r="Q198" s="455"/>
      <c r="R198" s="455"/>
      <c r="S198" s="455"/>
      <c r="T198" s="455"/>
      <c r="U198" s="455"/>
      <c r="V198" s="455"/>
      <c r="W198" s="202"/>
    </row>
    <row r="199" spans="1:23" ht="21" customHeight="1" x14ac:dyDescent="0.2">
      <c r="A199" s="459"/>
      <c r="B199" s="241"/>
      <c r="C199" s="532"/>
      <c r="D199" s="533"/>
      <c r="E199" s="62" t="s">
        <v>115</v>
      </c>
      <c r="F199" s="112"/>
      <c r="G199" s="66" t="s">
        <v>67</v>
      </c>
      <c r="H199" s="112"/>
      <c r="I199" s="389" t="s">
        <v>67</v>
      </c>
      <c r="J199" s="112"/>
      <c r="K199" s="66" t="s">
        <v>67</v>
      </c>
      <c r="L199" s="112"/>
      <c r="M199" s="204" t="s">
        <v>67</v>
      </c>
      <c r="N199" s="383"/>
      <c r="O199" s="383"/>
      <c r="P199" s="383"/>
      <c r="Q199" s="383"/>
      <c r="R199" s="383"/>
      <c r="S199" s="383"/>
      <c r="T199" s="383"/>
      <c r="U199" s="383"/>
      <c r="V199" s="383"/>
      <c r="W199" s="205"/>
    </row>
    <row r="200" spans="1:23" ht="21" customHeight="1" x14ac:dyDescent="0.2">
      <c r="A200" s="459"/>
      <c r="B200" s="241"/>
      <c r="C200" s="530" t="s">
        <v>441</v>
      </c>
      <c r="D200" s="531"/>
      <c r="E200" s="49" t="s">
        <v>114</v>
      </c>
      <c r="F200" s="201"/>
      <c r="G200" s="53" t="s">
        <v>67</v>
      </c>
      <c r="H200" s="270"/>
      <c r="I200" s="388" t="s">
        <v>67</v>
      </c>
      <c r="J200" s="201"/>
      <c r="K200" s="53" t="s">
        <v>67</v>
      </c>
      <c r="L200" s="201"/>
      <c r="M200" s="200" t="s">
        <v>67</v>
      </c>
      <c r="N200" s="455"/>
      <c r="O200" s="455"/>
      <c r="P200" s="455"/>
      <c r="Q200" s="455"/>
      <c r="R200" s="455"/>
      <c r="S200" s="455"/>
      <c r="T200" s="455"/>
      <c r="U200" s="455"/>
      <c r="V200" s="455"/>
      <c r="W200" s="202"/>
    </row>
    <row r="201" spans="1:23" ht="21" customHeight="1" x14ac:dyDescent="0.2">
      <c r="A201" s="459"/>
      <c r="B201" s="241"/>
      <c r="C201" s="532"/>
      <c r="D201" s="533"/>
      <c r="E201" s="62" t="s">
        <v>115</v>
      </c>
      <c r="F201" s="112"/>
      <c r="G201" s="66" t="s">
        <v>67</v>
      </c>
      <c r="H201" s="270"/>
      <c r="I201" s="389" t="s">
        <v>67</v>
      </c>
      <c r="J201" s="112"/>
      <c r="K201" s="66" t="s">
        <v>67</v>
      </c>
      <c r="L201" s="112"/>
      <c r="M201" s="204" t="s">
        <v>67</v>
      </c>
      <c r="N201" s="383"/>
      <c r="O201" s="383"/>
      <c r="P201" s="383"/>
      <c r="Q201" s="383"/>
      <c r="R201" s="383"/>
      <c r="S201" s="383"/>
      <c r="T201" s="383"/>
      <c r="U201" s="383"/>
      <c r="V201" s="383"/>
      <c r="W201" s="205"/>
    </row>
    <row r="202" spans="1:23" ht="21" customHeight="1" x14ac:dyDescent="0.2">
      <c r="A202" s="459"/>
      <c r="B202" s="241"/>
      <c r="C202" s="530" t="s">
        <v>442</v>
      </c>
      <c r="D202" s="531"/>
      <c r="E202" s="49" t="s">
        <v>114</v>
      </c>
      <c r="F202" s="201"/>
      <c r="G202" s="53" t="s">
        <v>67</v>
      </c>
      <c r="H202" s="201"/>
      <c r="I202" s="388" t="s">
        <v>67</v>
      </c>
      <c r="J202" s="201"/>
      <c r="K202" s="53" t="s">
        <v>67</v>
      </c>
      <c r="L202" s="201"/>
      <c r="M202" s="200" t="s">
        <v>67</v>
      </c>
      <c r="N202" s="455"/>
      <c r="O202" s="455"/>
      <c r="P202" s="455"/>
      <c r="Q202" s="455"/>
      <c r="R202" s="455"/>
      <c r="S202" s="455"/>
      <c r="T202" s="455"/>
      <c r="U202" s="455"/>
      <c r="V202" s="455"/>
      <c r="W202" s="202"/>
    </row>
    <row r="203" spans="1:23" ht="21" customHeight="1" x14ac:dyDescent="0.2">
      <c r="A203" s="459"/>
      <c r="B203" s="241"/>
      <c r="C203" s="532"/>
      <c r="D203" s="533"/>
      <c r="E203" s="62" t="s">
        <v>115</v>
      </c>
      <c r="F203" s="112"/>
      <c r="G203" s="66" t="s">
        <v>67</v>
      </c>
      <c r="H203" s="112"/>
      <c r="I203" s="389" t="s">
        <v>67</v>
      </c>
      <c r="J203" s="112"/>
      <c r="K203" s="66" t="s">
        <v>67</v>
      </c>
      <c r="L203" s="112"/>
      <c r="M203" s="204" t="s">
        <v>67</v>
      </c>
      <c r="N203" s="383"/>
      <c r="O203" s="383"/>
      <c r="P203" s="383"/>
      <c r="Q203" s="383"/>
      <c r="R203" s="383"/>
      <c r="S203" s="383"/>
      <c r="T203" s="383"/>
      <c r="U203" s="383"/>
      <c r="V203" s="383"/>
      <c r="W203" s="205"/>
    </row>
    <row r="204" spans="1:23" ht="21" customHeight="1" x14ac:dyDescent="0.2">
      <c r="A204" s="459"/>
      <c r="B204" s="506" t="s">
        <v>133</v>
      </c>
      <c r="C204" s="516"/>
      <c r="D204" s="507"/>
      <c r="E204" s="49" t="s">
        <v>114</v>
      </c>
      <c r="F204" s="201"/>
      <c r="G204" s="53" t="s">
        <v>67</v>
      </c>
      <c r="H204" s="270"/>
      <c r="I204" s="388" t="s">
        <v>67</v>
      </c>
      <c r="J204" s="201"/>
      <c r="K204" s="53" t="s">
        <v>67</v>
      </c>
      <c r="L204" s="201"/>
      <c r="M204" s="200" t="s">
        <v>67</v>
      </c>
      <c r="N204" s="455"/>
      <c r="O204" s="455"/>
      <c r="P204" s="455"/>
      <c r="Q204" s="455"/>
      <c r="R204" s="455"/>
      <c r="S204" s="455"/>
      <c r="T204" s="455"/>
      <c r="U204" s="455"/>
      <c r="V204" s="455"/>
      <c r="W204" s="202"/>
    </row>
    <row r="205" spans="1:23" ht="21" customHeight="1" x14ac:dyDescent="0.2">
      <c r="A205" s="459"/>
      <c r="B205" s="508"/>
      <c r="C205" s="517"/>
      <c r="D205" s="509"/>
      <c r="E205" s="62" t="s">
        <v>115</v>
      </c>
      <c r="F205" s="112"/>
      <c r="G205" s="66" t="s">
        <v>67</v>
      </c>
      <c r="H205" s="270"/>
      <c r="I205" s="389" t="s">
        <v>67</v>
      </c>
      <c r="J205" s="112"/>
      <c r="K205" s="66" t="s">
        <v>67</v>
      </c>
      <c r="L205" s="112"/>
      <c r="M205" s="204" t="s">
        <v>67</v>
      </c>
      <c r="N205" s="383"/>
      <c r="O205" s="383"/>
      <c r="P205" s="383"/>
      <c r="Q205" s="383"/>
      <c r="R205" s="383"/>
      <c r="S205" s="383"/>
      <c r="T205" s="383"/>
      <c r="U205" s="383"/>
      <c r="V205" s="383"/>
      <c r="W205" s="212"/>
    </row>
    <row r="206" spans="1:23" ht="21" customHeight="1" x14ac:dyDescent="0.2">
      <c r="A206" s="459"/>
      <c r="B206" s="506" t="s">
        <v>181</v>
      </c>
      <c r="C206" s="516"/>
      <c r="D206" s="507"/>
      <c r="E206" s="49" t="s">
        <v>114</v>
      </c>
      <c r="F206" s="201"/>
      <c r="G206" s="53" t="s">
        <v>67</v>
      </c>
      <c r="H206" s="270"/>
      <c r="I206" s="388" t="s">
        <v>67</v>
      </c>
      <c r="J206" s="201"/>
      <c r="K206" s="53" t="s">
        <v>67</v>
      </c>
      <c r="L206" s="201"/>
      <c r="M206" s="200" t="s">
        <v>67</v>
      </c>
      <c r="N206" s="455"/>
      <c r="O206" s="455"/>
      <c r="P206" s="455"/>
      <c r="Q206" s="455"/>
      <c r="R206" s="455"/>
      <c r="S206" s="455"/>
      <c r="T206" s="455"/>
      <c r="U206" s="455"/>
      <c r="V206" s="455"/>
      <c r="W206" s="202"/>
    </row>
    <row r="207" spans="1:23" ht="21" customHeight="1" x14ac:dyDescent="0.2">
      <c r="A207" s="459"/>
      <c r="B207" s="508"/>
      <c r="C207" s="517"/>
      <c r="D207" s="509"/>
      <c r="E207" s="62" t="s">
        <v>115</v>
      </c>
      <c r="F207" s="112"/>
      <c r="G207" s="66" t="s">
        <v>67</v>
      </c>
      <c r="H207" s="270"/>
      <c r="I207" s="389" t="s">
        <v>67</v>
      </c>
      <c r="J207" s="112"/>
      <c r="K207" s="66" t="s">
        <v>67</v>
      </c>
      <c r="L207" s="112"/>
      <c r="M207" s="204" t="s">
        <v>67</v>
      </c>
      <c r="N207" s="383"/>
      <c r="O207" s="383"/>
      <c r="P207" s="383"/>
      <c r="Q207" s="383"/>
      <c r="R207" s="383"/>
      <c r="S207" s="383"/>
      <c r="T207" s="383"/>
      <c r="U207" s="383"/>
      <c r="V207" s="383"/>
      <c r="W207" s="212"/>
    </row>
    <row r="208" spans="1:23" ht="21" customHeight="1" x14ac:dyDescent="0.2">
      <c r="A208" s="462" t="s">
        <v>399</v>
      </c>
      <c r="B208" s="506" t="s">
        <v>285</v>
      </c>
      <c r="C208" s="516"/>
      <c r="D208" s="507"/>
      <c r="E208" s="49" t="s">
        <v>114</v>
      </c>
      <c r="F208" s="201"/>
      <c r="G208" s="53" t="s">
        <v>67</v>
      </c>
      <c r="H208" s="270"/>
      <c r="I208" s="388" t="s">
        <v>67</v>
      </c>
      <c r="J208" s="201"/>
      <c r="K208" s="53" t="s">
        <v>67</v>
      </c>
      <c r="L208" s="201"/>
      <c r="M208" s="200" t="s">
        <v>67</v>
      </c>
      <c r="N208" s="455"/>
      <c r="O208" s="455"/>
      <c r="P208" s="455"/>
      <c r="Q208" s="455"/>
      <c r="R208" s="455"/>
      <c r="S208" s="455"/>
      <c r="T208" s="455"/>
      <c r="U208" s="455"/>
      <c r="V208" s="455"/>
      <c r="W208" s="202"/>
    </row>
    <row r="209" spans="1:23" ht="21" customHeight="1" x14ac:dyDescent="0.2">
      <c r="A209" s="459"/>
      <c r="B209" s="508"/>
      <c r="C209" s="517"/>
      <c r="D209" s="509"/>
      <c r="E209" s="62" t="s">
        <v>115</v>
      </c>
      <c r="F209" s="112"/>
      <c r="G209" s="66" t="s">
        <v>67</v>
      </c>
      <c r="H209" s="270"/>
      <c r="I209" s="389" t="s">
        <v>67</v>
      </c>
      <c r="J209" s="112"/>
      <c r="K209" s="66" t="s">
        <v>67</v>
      </c>
      <c r="L209" s="112"/>
      <c r="M209" s="204" t="s">
        <v>67</v>
      </c>
      <c r="N209" s="383"/>
      <c r="O209" s="383"/>
      <c r="P209" s="383"/>
      <c r="Q209" s="383"/>
      <c r="R209" s="383"/>
      <c r="S209" s="383"/>
      <c r="T209" s="383"/>
      <c r="U209" s="383"/>
      <c r="V209" s="383"/>
      <c r="W209" s="205"/>
    </row>
    <row r="210" spans="1:23" ht="21" customHeight="1" x14ac:dyDescent="0.2">
      <c r="A210" s="459"/>
      <c r="B210" s="506" t="s">
        <v>480</v>
      </c>
      <c r="C210" s="516"/>
      <c r="D210" s="507"/>
      <c r="E210" s="49" t="s">
        <v>114</v>
      </c>
      <c r="F210" s="199">
        <f>SUM(F212,F214,)</f>
        <v>0</v>
      </c>
      <c r="G210" s="53" t="s">
        <v>67</v>
      </c>
      <c r="H210" s="199">
        <f>SUM(H212,H214,)</f>
        <v>0</v>
      </c>
      <c r="I210" s="388" t="s">
        <v>67</v>
      </c>
      <c r="J210" s="199">
        <f>SUM(J212,J214,)</f>
        <v>0</v>
      </c>
      <c r="K210" s="53" t="s">
        <v>67</v>
      </c>
      <c r="L210" s="199">
        <f>SUM(L212,L214,)</f>
        <v>0</v>
      </c>
      <c r="M210" s="200" t="s">
        <v>67</v>
      </c>
      <c r="N210" s="453"/>
      <c r="O210" s="453"/>
      <c r="P210" s="453"/>
      <c r="Q210" s="453"/>
      <c r="R210" s="453"/>
      <c r="S210" s="453"/>
      <c r="T210" s="453"/>
      <c r="U210" s="453"/>
      <c r="V210" s="453"/>
      <c r="W210" s="209"/>
    </row>
    <row r="211" spans="1:23" ht="21" customHeight="1" x14ac:dyDescent="0.2">
      <c r="A211" s="459"/>
      <c r="B211" s="508"/>
      <c r="C211" s="517"/>
      <c r="D211" s="509"/>
      <c r="E211" s="62" t="s">
        <v>115</v>
      </c>
      <c r="F211" s="199">
        <f>SUM(F213,F215,)</f>
        <v>0</v>
      </c>
      <c r="G211" s="66" t="s">
        <v>67</v>
      </c>
      <c r="H211" s="199">
        <f>SUM(H213,H215,)</f>
        <v>0</v>
      </c>
      <c r="I211" s="389" t="s">
        <v>67</v>
      </c>
      <c r="J211" s="199">
        <f>SUM(J213,J215,)</f>
        <v>0</v>
      </c>
      <c r="K211" s="66" t="s">
        <v>67</v>
      </c>
      <c r="L211" s="199">
        <f>SUM(L213,L215,)</f>
        <v>0</v>
      </c>
      <c r="M211" s="204" t="s">
        <v>67</v>
      </c>
      <c r="N211" s="453"/>
      <c r="O211" s="453"/>
      <c r="P211" s="453"/>
      <c r="Q211" s="453"/>
      <c r="R211" s="453"/>
      <c r="S211" s="453"/>
      <c r="T211" s="453"/>
      <c r="U211" s="453"/>
      <c r="V211" s="453"/>
      <c r="W211" s="209"/>
    </row>
    <row r="212" spans="1:23" ht="21" customHeight="1" x14ac:dyDescent="0.2">
      <c r="A212" s="459"/>
      <c r="B212" s="476"/>
      <c r="C212" s="530" t="s">
        <v>481</v>
      </c>
      <c r="D212" s="531"/>
      <c r="E212" s="49" t="s">
        <v>114</v>
      </c>
      <c r="F212" s="201"/>
      <c r="G212" s="53" t="s">
        <v>67</v>
      </c>
      <c r="H212" s="270"/>
      <c r="I212" s="388" t="s">
        <v>67</v>
      </c>
      <c r="J212" s="201"/>
      <c r="K212" s="53" t="s">
        <v>67</v>
      </c>
      <c r="L212" s="201"/>
      <c r="M212" s="200" t="s">
        <v>67</v>
      </c>
      <c r="N212" s="455"/>
      <c r="O212" s="455"/>
      <c r="P212" s="455"/>
      <c r="Q212" s="455"/>
      <c r="R212" s="455"/>
      <c r="S212" s="455"/>
      <c r="T212" s="455"/>
      <c r="U212" s="455"/>
      <c r="V212" s="455"/>
      <c r="W212" s="202"/>
    </row>
    <row r="213" spans="1:23" ht="21" customHeight="1" x14ac:dyDescent="0.2">
      <c r="A213" s="459"/>
      <c r="B213" s="476"/>
      <c r="C213" s="532"/>
      <c r="D213" s="533"/>
      <c r="E213" s="62" t="s">
        <v>115</v>
      </c>
      <c r="F213" s="112"/>
      <c r="G213" s="66" t="s">
        <v>67</v>
      </c>
      <c r="H213" s="270"/>
      <c r="I213" s="389" t="s">
        <v>67</v>
      </c>
      <c r="J213" s="112"/>
      <c r="K213" s="66" t="s">
        <v>67</v>
      </c>
      <c r="L213" s="112"/>
      <c r="M213" s="204" t="s">
        <v>67</v>
      </c>
      <c r="N213" s="383"/>
      <c r="O213" s="383"/>
      <c r="P213" s="383"/>
      <c r="Q213" s="383"/>
      <c r="R213" s="383"/>
      <c r="S213" s="383"/>
      <c r="T213" s="383"/>
      <c r="U213" s="383"/>
      <c r="V213" s="383"/>
      <c r="W213" s="212"/>
    </row>
    <row r="214" spans="1:23" ht="21" customHeight="1" x14ac:dyDescent="0.2">
      <c r="A214" s="459"/>
      <c r="B214" s="476"/>
      <c r="C214" s="530" t="s">
        <v>482</v>
      </c>
      <c r="D214" s="531"/>
      <c r="E214" s="49" t="s">
        <v>114</v>
      </c>
      <c r="F214" s="201"/>
      <c r="G214" s="53" t="s">
        <v>67</v>
      </c>
      <c r="H214" s="201"/>
      <c r="I214" s="388" t="s">
        <v>67</v>
      </c>
      <c r="J214" s="201"/>
      <c r="K214" s="53" t="s">
        <v>67</v>
      </c>
      <c r="L214" s="201"/>
      <c r="M214" s="200" t="s">
        <v>67</v>
      </c>
      <c r="N214" s="455"/>
      <c r="O214" s="455"/>
      <c r="P214" s="455"/>
      <c r="Q214" s="455"/>
      <c r="R214" s="455"/>
      <c r="S214" s="455"/>
      <c r="T214" s="455"/>
      <c r="U214" s="455"/>
      <c r="V214" s="455"/>
      <c r="W214" s="202"/>
    </row>
    <row r="215" spans="1:23" ht="21" customHeight="1" x14ac:dyDescent="0.2">
      <c r="A215" s="459"/>
      <c r="B215" s="476"/>
      <c r="C215" s="532"/>
      <c r="D215" s="533"/>
      <c r="E215" s="62" t="s">
        <v>115</v>
      </c>
      <c r="F215" s="112"/>
      <c r="G215" s="66" t="s">
        <v>67</v>
      </c>
      <c r="H215" s="112"/>
      <c r="I215" s="389" t="s">
        <v>67</v>
      </c>
      <c r="J215" s="112"/>
      <c r="K215" s="66" t="s">
        <v>67</v>
      </c>
      <c r="L215" s="112"/>
      <c r="M215" s="204" t="s">
        <v>67</v>
      </c>
      <c r="N215" s="383"/>
      <c r="O215" s="383"/>
      <c r="P215" s="383"/>
      <c r="Q215" s="383"/>
      <c r="R215" s="383"/>
      <c r="S215" s="383"/>
      <c r="T215" s="383"/>
      <c r="U215" s="383"/>
      <c r="V215" s="383"/>
      <c r="W215" s="212"/>
    </row>
    <row r="216" spans="1:23" ht="21" customHeight="1" x14ac:dyDescent="0.2">
      <c r="A216" s="459"/>
      <c r="B216" s="506" t="s">
        <v>483</v>
      </c>
      <c r="C216" s="516"/>
      <c r="D216" s="507"/>
      <c r="E216" s="49" t="s">
        <v>114</v>
      </c>
      <c r="F216" s="199">
        <f>SUM(F218,F220)</f>
        <v>0</v>
      </c>
      <c r="G216" s="53" t="s">
        <v>67</v>
      </c>
      <c r="H216" s="199">
        <f>SUM(H218,H220)</f>
        <v>0</v>
      </c>
      <c r="I216" s="388" t="s">
        <v>67</v>
      </c>
      <c r="J216" s="199">
        <f>SUM(J218,J220)</f>
        <v>0</v>
      </c>
      <c r="K216" s="53" t="s">
        <v>67</v>
      </c>
      <c r="L216" s="199">
        <f>SUM(L218,L220)</f>
        <v>0</v>
      </c>
      <c r="M216" s="200" t="s">
        <v>67</v>
      </c>
      <c r="N216" s="453"/>
      <c r="O216" s="453"/>
      <c r="P216" s="453"/>
      <c r="Q216" s="453"/>
      <c r="R216" s="453"/>
      <c r="S216" s="453"/>
      <c r="T216" s="453"/>
      <c r="U216" s="453"/>
      <c r="V216" s="453"/>
      <c r="W216" s="209"/>
    </row>
    <row r="217" spans="1:23" ht="21" customHeight="1" x14ac:dyDescent="0.2">
      <c r="A217" s="459"/>
      <c r="B217" s="508"/>
      <c r="C217" s="517"/>
      <c r="D217" s="509"/>
      <c r="E217" s="62" t="s">
        <v>115</v>
      </c>
      <c r="F217" s="199">
        <f>SUM(F219,F221)</f>
        <v>0</v>
      </c>
      <c r="G217" s="66" t="s">
        <v>67</v>
      </c>
      <c r="H217" s="199">
        <f>SUM(H219,H221)</f>
        <v>0</v>
      </c>
      <c r="I217" s="389" t="s">
        <v>67</v>
      </c>
      <c r="J217" s="199">
        <f>SUM(J219,J221)</f>
        <v>0</v>
      </c>
      <c r="K217" s="66" t="s">
        <v>67</v>
      </c>
      <c r="L217" s="199">
        <f>SUM(L219,L221)</f>
        <v>0</v>
      </c>
      <c r="M217" s="204" t="s">
        <v>67</v>
      </c>
      <c r="N217" s="453"/>
      <c r="O217" s="453"/>
      <c r="P217" s="453"/>
      <c r="Q217" s="453"/>
      <c r="R217" s="453"/>
      <c r="S217" s="453"/>
      <c r="T217" s="453"/>
      <c r="U217" s="453"/>
      <c r="V217" s="453"/>
      <c r="W217" s="209"/>
    </row>
    <row r="218" spans="1:23" ht="21" customHeight="1" x14ac:dyDescent="0.2">
      <c r="A218" s="459"/>
      <c r="B218" s="476"/>
      <c r="C218" s="530" t="s">
        <v>484</v>
      </c>
      <c r="D218" s="531"/>
      <c r="E218" s="49" t="s">
        <v>114</v>
      </c>
      <c r="F218" s="201"/>
      <c r="G218" s="53" t="s">
        <v>67</v>
      </c>
      <c r="H218" s="270"/>
      <c r="I218" s="388" t="s">
        <v>67</v>
      </c>
      <c r="J218" s="201"/>
      <c r="K218" s="53" t="s">
        <v>67</v>
      </c>
      <c r="L218" s="201"/>
      <c r="M218" s="200" t="s">
        <v>67</v>
      </c>
      <c r="N218" s="455"/>
      <c r="O218" s="455"/>
      <c r="P218" s="455"/>
      <c r="Q218" s="455"/>
      <c r="R218" s="455"/>
      <c r="S218" s="455"/>
      <c r="T218" s="455"/>
      <c r="U218" s="455"/>
      <c r="V218" s="455"/>
      <c r="W218" s="202"/>
    </row>
    <row r="219" spans="1:23" ht="21" customHeight="1" x14ac:dyDescent="0.2">
      <c r="A219" s="459"/>
      <c r="B219" s="476"/>
      <c r="C219" s="532"/>
      <c r="D219" s="533"/>
      <c r="E219" s="62" t="s">
        <v>115</v>
      </c>
      <c r="F219" s="112"/>
      <c r="G219" s="66" t="s">
        <v>67</v>
      </c>
      <c r="H219" s="270"/>
      <c r="I219" s="389" t="s">
        <v>67</v>
      </c>
      <c r="J219" s="112"/>
      <c r="K219" s="66" t="s">
        <v>67</v>
      </c>
      <c r="L219" s="112"/>
      <c r="M219" s="204" t="s">
        <v>67</v>
      </c>
      <c r="N219" s="383"/>
      <c r="O219" s="383"/>
      <c r="P219" s="383"/>
      <c r="Q219" s="383"/>
      <c r="R219" s="383"/>
      <c r="S219" s="383"/>
      <c r="T219" s="383"/>
      <c r="U219" s="383"/>
      <c r="V219" s="383"/>
      <c r="W219" s="212"/>
    </row>
    <row r="220" spans="1:23" ht="21" customHeight="1" x14ac:dyDescent="0.2">
      <c r="A220" s="459"/>
      <c r="B220" s="476"/>
      <c r="C220" s="530" t="s">
        <v>485</v>
      </c>
      <c r="D220" s="531"/>
      <c r="E220" s="49" t="s">
        <v>114</v>
      </c>
      <c r="F220" s="201"/>
      <c r="G220" s="53" t="s">
        <v>67</v>
      </c>
      <c r="H220" s="201"/>
      <c r="I220" s="388" t="s">
        <v>67</v>
      </c>
      <c r="J220" s="201"/>
      <c r="K220" s="53" t="s">
        <v>67</v>
      </c>
      <c r="L220" s="201"/>
      <c r="M220" s="200" t="s">
        <v>67</v>
      </c>
      <c r="N220" s="455"/>
      <c r="O220" s="455"/>
      <c r="P220" s="455"/>
      <c r="Q220" s="455"/>
      <c r="R220" s="455"/>
      <c r="S220" s="455"/>
      <c r="T220" s="455"/>
      <c r="U220" s="455"/>
      <c r="V220" s="455"/>
      <c r="W220" s="202"/>
    </row>
    <row r="221" spans="1:23" ht="21" customHeight="1" x14ac:dyDescent="0.2">
      <c r="A221" s="459"/>
      <c r="B221" s="476"/>
      <c r="C221" s="532"/>
      <c r="D221" s="533"/>
      <c r="E221" s="62" t="s">
        <v>115</v>
      </c>
      <c r="F221" s="112"/>
      <c r="G221" s="66" t="s">
        <v>67</v>
      </c>
      <c r="H221" s="112"/>
      <c r="I221" s="389" t="s">
        <v>67</v>
      </c>
      <c r="J221" s="112"/>
      <c r="K221" s="66" t="s">
        <v>67</v>
      </c>
      <c r="L221" s="112"/>
      <c r="M221" s="204" t="s">
        <v>67</v>
      </c>
      <c r="N221" s="383"/>
      <c r="O221" s="383"/>
      <c r="P221" s="383"/>
      <c r="Q221" s="383"/>
      <c r="R221" s="383"/>
      <c r="S221" s="383"/>
      <c r="T221" s="383"/>
      <c r="U221" s="383"/>
      <c r="V221" s="383"/>
      <c r="W221" s="212"/>
    </row>
    <row r="222" spans="1:23" ht="21" customHeight="1" x14ac:dyDescent="0.2">
      <c r="A222" s="459"/>
      <c r="B222" s="506" t="s">
        <v>151</v>
      </c>
      <c r="C222" s="516"/>
      <c r="D222" s="507"/>
      <c r="E222" s="49" t="s">
        <v>114</v>
      </c>
      <c r="F222" s="201"/>
      <c r="G222" s="53" t="s">
        <v>67</v>
      </c>
      <c r="H222" s="270"/>
      <c r="I222" s="388" t="s">
        <v>67</v>
      </c>
      <c r="J222" s="201"/>
      <c r="K222" s="53" t="s">
        <v>67</v>
      </c>
      <c r="L222" s="201"/>
      <c r="M222" s="200" t="s">
        <v>67</v>
      </c>
      <c r="N222" s="455"/>
      <c r="O222" s="455"/>
      <c r="P222" s="455"/>
      <c r="Q222" s="455"/>
      <c r="R222" s="455"/>
      <c r="S222" s="455"/>
      <c r="T222" s="455"/>
      <c r="U222" s="455"/>
      <c r="V222" s="455"/>
      <c r="W222" s="202"/>
    </row>
    <row r="223" spans="1:23" ht="21" customHeight="1" x14ac:dyDescent="0.2">
      <c r="A223" s="459"/>
      <c r="B223" s="545"/>
      <c r="C223" s="546"/>
      <c r="D223" s="547"/>
      <c r="E223" s="62" t="s">
        <v>115</v>
      </c>
      <c r="F223" s="112"/>
      <c r="G223" s="66" t="s">
        <v>67</v>
      </c>
      <c r="H223" s="270"/>
      <c r="I223" s="389" t="s">
        <v>67</v>
      </c>
      <c r="J223" s="112"/>
      <c r="K223" s="66" t="s">
        <v>67</v>
      </c>
      <c r="L223" s="112"/>
      <c r="M223" s="204" t="s">
        <v>67</v>
      </c>
      <c r="N223" s="383"/>
      <c r="O223" s="383"/>
      <c r="P223" s="383"/>
      <c r="Q223" s="383"/>
      <c r="R223" s="383"/>
      <c r="S223" s="383"/>
      <c r="T223" s="383"/>
      <c r="U223" s="383"/>
      <c r="V223" s="383"/>
      <c r="W223" s="212"/>
    </row>
    <row r="224" spans="1:23" ht="21" customHeight="1" x14ac:dyDescent="0.2">
      <c r="A224" s="462" t="s">
        <v>437</v>
      </c>
      <c r="B224" s="543" t="s">
        <v>343</v>
      </c>
      <c r="C224" s="508" t="s">
        <v>352</v>
      </c>
      <c r="D224" s="509"/>
      <c r="E224" s="49" t="s">
        <v>114</v>
      </c>
      <c r="F224" s="199">
        <f>SUM(F226,F228,F230)</f>
        <v>0</v>
      </c>
      <c r="G224" s="53" t="s">
        <v>67</v>
      </c>
      <c r="H224" s="199">
        <f>SUM(H226,H228,H230)</f>
        <v>0</v>
      </c>
      <c r="I224" s="388" t="s">
        <v>67</v>
      </c>
      <c r="J224" s="199">
        <f>SUM(J226,J228,J230)</f>
        <v>0</v>
      </c>
      <c r="K224" s="53" t="s">
        <v>67</v>
      </c>
      <c r="L224" s="199">
        <f>SUM(L226,L228,L230)</f>
        <v>0</v>
      </c>
      <c r="M224" s="200" t="s">
        <v>67</v>
      </c>
      <c r="N224" s="455"/>
      <c r="O224" s="455"/>
      <c r="P224" s="455"/>
      <c r="Q224" s="455"/>
      <c r="R224" s="455"/>
      <c r="S224" s="455"/>
      <c r="T224" s="455"/>
      <c r="U224" s="455"/>
      <c r="V224" s="455"/>
      <c r="W224" s="215"/>
    </row>
    <row r="225" spans="1:23" ht="21" customHeight="1" x14ac:dyDescent="0.2">
      <c r="A225" s="38"/>
      <c r="B225" s="543"/>
      <c r="C225" s="508"/>
      <c r="D225" s="509"/>
      <c r="E225" s="62" t="s">
        <v>115</v>
      </c>
      <c r="F225" s="199">
        <f>SUM(F227,F229,F231)</f>
        <v>0</v>
      </c>
      <c r="G225" s="66" t="s">
        <v>67</v>
      </c>
      <c r="H225" s="199">
        <f>SUM(H227,H229,H231)</f>
        <v>0</v>
      </c>
      <c r="I225" s="389" t="s">
        <v>67</v>
      </c>
      <c r="J225" s="199">
        <f>SUM(J227,J229,J231)</f>
        <v>0</v>
      </c>
      <c r="K225" s="66" t="s">
        <v>67</v>
      </c>
      <c r="L225" s="199">
        <f>SUM(L227,L229,L231)</f>
        <v>0</v>
      </c>
      <c r="M225" s="204" t="s">
        <v>67</v>
      </c>
      <c r="N225" s="383"/>
      <c r="O225" s="383"/>
      <c r="P225" s="383"/>
      <c r="Q225" s="383"/>
      <c r="R225" s="383"/>
      <c r="S225" s="383"/>
      <c r="T225" s="383"/>
      <c r="U225" s="383"/>
      <c r="V225" s="383"/>
      <c r="W225" s="205"/>
    </row>
    <row r="226" spans="1:23" ht="21" customHeight="1" x14ac:dyDescent="0.2">
      <c r="A226" s="459"/>
      <c r="B226" s="543"/>
      <c r="D226" s="544" t="s">
        <v>487</v>
      </c>
      <c r="E226" s="49" t="s">
        <v>114</v>
      </c>
      <c r="F226" s="201"/>
      <c r="G226" s="53" t="s">
        <v>67</v>
      </c>
      <c r="H226" s="270"/>
      <c r="I226" s="388" t="s">
        <v>67</v>
      </c>
      <c r="J226" s="201"/>
      <c r="K226" s="53" t="s">
        <v>67</v>
      </c>
      <c r="L226" s="201"/>
      <c r="M226" s="200" t="s">
        <v>67</v>
      </c>
      <c r="N226" s="455"/>
      <c r="O226" s="455"/>
      <c r="P226" s="455"/>
      <c r="Q226" s="455"/>
      <c r="R226" s="455"/>
      <c r="S226" s="455"/>
      <c r="T226" s="455"/>
      <c r="U226" s="455"/>
      <c r="V226" s="455"/>
      <c r="W226" s="202"/>
    </row>
    <row r="227" spans="1:23" ht="21" customHeight="1" x14ac:dyDescent="0.2">
      <c r="A227" s="459"/>
      <c r="B227" s="543"/>
      <c r="D227" s="538"/>
      <c r="E227" s="62" t="s">
        <v>115</v>
      </c>
      <c r="F227" s="112"/>
      <c r="G227" s="66" t="s">
        <v>67</v>
      </c>
      <c r="H227" s="270"/>
      <c r="I227" s="389" t="s">
        <v>67</v>
      </c>
      <c r="J227" s="112"/>
      <c r="K227" s="66" t="s">
        <v>67</v>
      </c>
      <c r="L227" s="112"/>
      <c r="M227" s="204" t="s">
        <v>67</v>
      </c>
      <c r="N227" s="383"/>
      <c r="O227" s="383"/>
      <c r="P227" s="383"/>
      <c r="Q227" s="383"/>
      <c r="R227" s="383"/>
      <c r="S227" s="383"/>
      <c r="T227" s="383"/>
      <c r="U227" s="383"/>
      <c r="V227" s="383"/>
      <c r="W227" s="205"/>
    </row>
    <row r="228" spans="1:23" ht="21" customHeight="1" x14ac:dyDescent="0.2">
      <c r="A228" s="459"/>
      <c r="B228" s="543"/>
      <c r="D228" s="544" t="s">
        <v>486</v>
      </c>
      <c r="E228" s="49" t="s">
        <v>114</v>
      </c>
      <c r="F228" s="201"/>
      <c r="G228" s="53" t="s">
        <v>67</v>
      </c>
      <c r="H228" s="201"/>
      <c r="I228" s="388" t="s">
        <v>67</v>
      </c>
      <c r="J228" s="201"/>
      <c r="K228" s="53" t="s">
        <v>67</v>
      </c>
      <c r="L228" s="201"/>
      <c r="M228" s="200" t="s">
        <v>67</v>
      </c>
      <c r="N228" s="455"/>
      <c r="O228" s="455"/>
      <c r="P228" s="455"/>
      <c r="Q228" s="455"/>
      <c r="R228" s="455"/>
      <c r="S228" s="455"/>
      <c r="T228" s="455"/>
      <c r="U228" s="455"/>
      <c r="V228" s="455"/>
      <c r="W228" s="202"/>
    </row>
    <row r="229" spans="1:23" ht="21" customHeight="1" x14ac:dyDescent="0.2">
      <c r="A229" s="459"/>
      <c r="B229" s="543"/>
      <c r="D229" s="538"/>
      <c r="E229" s="62" t="s">
        <v>115</v>
      </c>
      <c r="F229" s="112"/>
      <c r="G229" s="66" t="s">
        <v>67</v>
      </c>
      <c r="H229" s="112"/>
      <c r="I229" s="389" t="s">
        <v>67</v>
      </c>
      <c r="J229" s="112"/>
      <c r="K229" s="66" t="s">
        <v>67</v>
      </c>
      <c r="L229" s="112"/>
      <c r="M229" s="204" t="s">
        <v>67</v>
      </c>
      <c r="N229" s="383"/>
      <c r="O229" s="383"/>
      <c r="P229" s="383"/>
      <c r="Q229" s="383"/>
      <c r="R229" s="383"/>
      <c r="S229" s="383"/>
      <c r="T229" s="383"/>
      <c r="U229" s="383"/>
      <c r="V229" s="383"/>
      <c r="W229" s="205"/>
    </row>
    <row r="230" spans="1:23" ht="21" customHeight="1" x14ac:dyDescent="0.2">
      <c r="A230" s="459"/>
      <c r="B230" s="543"/>
      <c r="D230" s="539" t="s">
        <v>357</v>
      </c>
      <c r="E230" s="49" t="s">
        <v>114</v>
      </c>
      <c r="F230" s="201"/>
      <c r="G230" s="53" t="s">
        <v>67</v>
      </c>
      <c r="H230" s="270"/>
      <c r="I230" s="388" t="s">
        <v>67</v>
      </c>
      <c r="J230" s="201"/>
      <c r="K230" s="53" t="s">
        <v>67</v>
      </c>
      <c r="L230" s="201"/>
      <c r="M230" s="200" t="s">
        <v>67</v>
      </c>
      <c r="N230" s="455"/>
      <c r="O230" s="455"/>
      <c r="P230" s="455"/>
      <c r="Q230" s="455"/>
      <c r="R230" s="455"/>
      <c r="S230" s="455"/>
      <c r="T230" s="455"/>
      <c r="U230" s="455"/>
      <c r="V230" s="455"/>
      <c r="W230" s="202"/>
    </row>
    <row r="231" spans="1:23" ht="21" customHeight="1" x14ac:dyDescent="0.2">
      <c r="A231" s="459"/>
      <c r="B231" s="543"/>
      <c r="D231" s="540"/>
      <c r="E231" s="71" t="s">
        <v>115</v>
      </c>
      <c r="F231" s="456"/>
      <c r="G231" s="72" t="s">
        <v>67</v>
      </c>
      <c r="H231" s="270"/>
      <c r="I231" s="391" t="s">
        <v>67</v>
      </c>
      <c r="J231" s="117"/>
      <c r="K231" s="72" t="s">
        <v>67</v>
      </c>
      <c r="L231" s="117"/>
      <c r="M231" s="206" t="s">
        <v>67</v>
      </c>
      <c r="N231" s="456"/>
      <c r="O231" s="456"/>
      <c r="P231" s="456"/>
      <c r="Q231" s="456"/>
      <c r="R231" s="456"/>
      <c r="S231" s="456"/>
      <c r="T231" s="456"/>
      <c r="U231" s="456"/>
      <c r="V231" s="456"/>
      <c r="W231" s="207"/>
    </row>
    <row r="232" spans="1:23" ht="21" customHeight="1" x14ac:dyDescent="0.2">
      <c r="A232" s="459"/>
      <c r="B232" s="506" t="s">
        <v>344</v>
      </c>
      <c r="C232" s="516"/>
      <c r="D232" s="509"/>
      <c r="E232" s="97" t="s">
        <v>114</v>
      </c>
      <c r="F232" s="116"/>
      <c r="G232" s="451" t="s">
        <v>67</v>
      </c>
      <c r="H232" s="270"/>
      <c r="I232" s="390" t="s">
        <v>67</v>
      </c>
      <c r="J232" s="116"/>
      <c r="K232" s="451" t="s">
        <v>67</v>
      </c>
      <c r="L232" s="116"/>
      <c r="M232" s="208" t="s">
        <v>67</v>
      </c>
      <c r="N232" s="453"/>
      <c r="O232" s="453"/>
      <c r="P232" s="453"/>
      <c r="Q232" s="453"/>
      <c r="R232" s="453"/>
      <c r="S232" s="453"/>
      <c r="T232" s="453"/>
      <c r="U232" s="453"/>
      <c r="V232" s="453"/>
      <c r="W232" s="216"/>
    </row>
    <row r="233" spans="1:23" ht="21" customHeight="1" x14ac:dyDescent="0.2">
      <c r="A233" s="38"/>
      <c r="B233" s="508"/>
      <c r="C233" s="517"/>
      <c r="D233" s="509"/>
      <c r="E233" s="71" t="s">
        <v>115</v>
      </c>
      <c r="F233" s="112"/>
      <c r="G233" s="66" t="s">
        <v>67</v>
      </c>
      <c r="H233" s="270"/>
      <c r="I233" s="389" t="s">
        <v>67</v>
      </c>
      <c r="J233" s="112"/>
      <c r="K233" s="66" t="s">
        <v>67</v>
      </c>
      <c r="L233" s="112"/>
      <c r="M233" s="204" t="s">
        <v>67</v>
      </c>
      <c r="N233" s="383"/>
      <c r="O233" s="383"/>
      <c r="P233" s="383"/>
      <c r="Q233" s="383"/>
      <c r="R233" s="383"/>
      <c r="S233" s="383"/>
      <c r="T233" s="383"/>
      <c r="U233" s="383"/>
      <c r="V233" s="383"/>
      <c r="W233" s="205"/>
    </row>
    <row r="234" spans="1:23" ht="21" customHeight="1" x14ac:dyDescent="0.2">
      <c r="A234" s="459"/>
      <c r="B234" s="506" t="s">
        <v>433</v>
      </c>
      <c r="C234" s="516"/>
      <c r="D234" s="507"/>
      <c r="E234" s="97"/>
      <c r="F234" s="455"/>
      <c r="G234" s="53" t="s">
        <v>63</v>
      </c>
      <c r="H234" s="270"/>
      <c r="I234" s="388" t="s">
        <v>63</v>
      </c>
      <c r="J234" s="201"/>
      <c r="K234" s="53" t="s">
        <v>63</v>
      </c>
      <c r="L234" s="201"/>
      <c r="M234" s="200" t="s">
        <v>63</v>
      </c>
      <c r="N234" s="455"/>
      <c r="O234" s="455"/>
      <c r="P234" s="455"/>
      <c r="Q234" s="455"/>
      <c r="R234" s="455"/>
      <c r="S234" s="455"/>
      <c r="T234" s="455"/>
      <c r="U234" s="455"/>
      <c r="V234" s="455"/>
      <c r="W234" s="202"/>
    </row>
    <row r="235" spans="1:23" ht="21" customHeight="1" x14ac:dyDescent="0.2">
      <c r="A235" s="462" t="s">
        <v>400</v>
      </c>
      <c r="B235" s="493" t="s">
        <v>372</v>
      </c>
      <c r="C235" s="506" t="s">
        <v>376</v>
      </c>
      <c r="D235" s="683"/>
      <c r="E235" s="62" t="s">
        <v>114</v>
      </c>
      <c r="F235" s="199">
        <f>SUM(F237,F239,F241,F243,F245)</f>
        <v>0</v>
      </c>
      <c r="G235" s="53" t="s">
        <v>67</v>
      </c>
      <c r="H235" s="199">
        <f>SUM(H237,H239,H241,H243,H245)</f>
        <v>0</v>
      </c>
      <c r="I235" s="388" t="s">
        <v>67</v>
      </c>
      <c r="J235" s="199">
        <f>SUM(J237,J239,J241,J243,J245)</f>
        <v>0</v>
      </c>
      <c r="K235" s="53" t="s">
        <v>67</v>
      </c>
      <c r="L235" s="199">
        <f>SUM(L237,L239,L241,L243,L245)</f>
        <v>0</v>
      </c>
      <c r="M235" s="53" t="s">
        <v>67</v>
      </c>
      <c r="N235" s="455"/>
      <c r="O235" s="455"/>
      <c r="P235" s="455"/>
      <c r="Q235" s="455"/>
      <c r="R235" s="455"/>
      <c r="S235" s="455"/>
      <c r="T235" s="455"/>
      <c r="U235" s="455"/>
      <c r="V235" s="455"/>
      <c r="W235" s="202"/>
    </row>
    <row r="236" spans="1:23" ht="21" customHeight="1" x14ac:dyDescent="0.2">
      <c r="A236" s="38"/>
      <c r="B236" s="691"/>
      <c r="C236" s="684"/>
      <c r="D236" s="685"/>
      <c r="E236" s="62" t="s">
        <v>115</v>
      </c>
      <c r="F236" s="203">
        <f>SUM(F238,F240,F242,F244,F246)</f>
        <v>0</v>
      </c>
      <c r="G236" s="66" t="s">
        <v>67</v>
      </c>
      <c r="H236" s="203">
        <f>SUM(H238,H240,H242,H244,H246)</f>
        <v>0</v>
      </c>
      <c r="I236" s="389" t="s">
        <v>67</v>
      </c>
      <c r="J236" s="203">
        <f>SUM(J238,J240,J242,J244,J246)</f>
        <v>0</v>
      </c>
      <c r="K236" s="66" t="s">
        <v>67</v>
      </c>
      <c r="L236" s="203">
        <f>SUM(L238,L240,L242,L244,L246)</f>
        <v>0</v>
      </c>
      <c r="M236" s="451" t="s">
        <v>67</v>
      </c>
      <c r="N236" s="453"/>
      <c r="O236" s="453"/>
      <c r="P236" s="453"/>
      <c r="Q236" s="453"/>
      <c r="R236" s="453"/>
      <c r="S236" s="453"/>
      <c r="T236" s="453"/>
      <c r="U236" s="453"/>
      <c r="V236" s="453"/>
      <c r="W236" s="209"/>
    </row>
    <row r="237" spans="1:23" ht="21" customHeight="1" x14ac:dyDescent="0.2">
      <c r="A237" s="38"/>
      <c r="B237" s="691"/>
      <c r="C237" s="618" t="s">
        <v>454</v>
      </c>
      <c r="D237" s="495" t="s">
        <v>388</v>
      </c>
      <c r="E237" s="49" t="s">
        <v>114</v>
      </c>
      <c r="F237" s="201"/>
      <c r="G237" s="53" t="s">
        <v>67</v>
      </c>
      <c r="H237" s="201"/>
      <c r="I237" s="388" t="s">
        <v>67</v>
      </c>
      <c r="J237" s="201"/>
      <c r="K237" s="53" t="s">
        <v>67</v>
      </c>
      <c r="L237" s="82"/>
      <c r="M237" s="200"/>
      <c r="N237" s="455"/>
      <c r="O237" s="455"/>
      <c r="P237" s="455"/>
      <c r="Q237" s="455"/>
      <c r="R237" s="455"/>
      <c r="S237" s="455"/>
      <c r="T237" s="455"/>
      <c r="U237" s="455"/>
      <c r="V237" s="455"/>
      <c r="W237" s="202"/>
    </row>
    <row r="238" spans="1:23" ht="21" customHeight="1" x14ac:dyDescent="0.2">
      <c r="A238" s="38"/>
      <c r="B238" s="691"/>
      <c r="C238" s="541"/>
      <c r="D238" s="496"/>
      <c r="E238" s="62" t="s">
        <v>115</v>
      </c>
      <c r="F238" s="113"/>
      <c r="G238" s="473" t="s">
        <v>67</v>
      </c>
      <c r="H238" s="113"/>
      <c r="I238" s="392" t="s">
        <v>67</v>
      </c>
      <c r="J238" s="113"/>
      <c r="K238" s="473" t="s">
        <v>67</v>
      </c>
      <c r="L238" s="98"/>
      <c r="M238" s="208"/>
      <c r="N238" s="453"/>
      <c r="O238" s="453"/>
      <c r="P238" s="453"/>
      <c r="Q238" s="453"/>
      <c r="R238" s="453"/>
      <c r="S238" s="453"/>
      <c r="T238" s="453"/>
      <c r="U238" s="453"/>
      <c r="V238" s="453"/>
      <c r="W238" s="209"/>
    </row>
    <row r="239" spans="1:23" ht="21" customHeight="1" x14ac:dyDescent="0.2">
      <c r="A239" s="38"/>
      <c r="B239" s="691"/>
      <c r="C239" s="541"/>
      <c r="D239" s="495" t="s">
        <v>420</v>
      </c>
      <c r="E239" s="49" t="s">
        <v>114</v>
      </c>
      <c r="F239" s="201"/>
      <c r="G239" s="53" t="s">
        <v>67</v>
      </c>
      <c r="H239" s="201"/>
      <c r="I239" s="388" t="s">
        <v>67</v>
      </c>
      <c r="J239" s="201"/>
      <c r="K239" s="53" t="s">
        <v>67</v>
      </c>
      <c r="L239" s="82"/>
      <c r="M239" s="200"/>
      <c r="N239" s="455"/>
      <c r="O239" s="455"/>
      <c r="P239" s="455"/>
      <c r="Q239" s="455"/>
      <c r="R239" s="455"/>
      <c r="S239" s="455"/>
      <c r="T239" s="455"/>
      <c r="U239" s="455"/>
      <c r="V239" s="455"/>
      <c r="W239" s="202"/>
    </row>
    <row r="240" spans="1:23" ht="21" customHeight="1" x14ac:dyDescent="0.2">
      <c r="A240" s="38"/>
      <c r="B240" s="691"/>
      <c r="C240" s="541"/>
      <c r="D240" s="496"/>
      <c r="E240" s="62" t="s">
        <v>115</v>
      </c>
      <c r="F240" s="113"/>
      <c r="G240" s="473" t="s">
        <v>67</v>
      </c>
      <c r="H240" s="113"/>
      <c r="I240" s="392" t="s">
        <v>67</v>
      </c>
      <c r="J240" s="113"/>
      <c r="K240" s="473" t="s">
        <v>67</v>
      </c>
      <c r="L240" s="98"/>
      <c r="M240" s="208"/>
      <c r="N240" s="453"/>
      <c r="O240" s="453"/>
      <c r="P240" s="453"/>
      <c r="Q240" s="453"/>
      <c r="R240" s="453"/>
      <c r="S240" s="453"/>
      <c r="T240" s="453"/>
      <c r="U240" s="453"/>
      <c r="V240" s="453"/>
      <c r="W240" s="209"/>
    </row>
    <row r="241" spans="1:23" ht="21" customHeight="1" x14ac:dyDescent="0.2">
      <c r="A241" s="38"/>
      <c r="B241" s="691"/>
      <c r="C241" s="541"/>
      <c r="D241" s="495" t="s">
        <v>389</v>
      </c>
      <c r="E241" s="49" t="s">
        <v>114</v>
      </c>
      <c r="F241" s="201"/>
      <c r="G241" s="53" t="s">
        <v>67</v>
      </c>
      <c r="H241" s="201"/>
      <c r="I241" s="388" t="s">
        <v>67</v>
      </c>
      <c r="J241" s="201"/>
      <c r="K241" s="53" t="s">
        <v>67</v>
      </c>
      <c r="L241" s="82"/>
      <c r="M241" s="200"/>
      <c r="N241" s="455"/>
      <c r="O241" s="455"/>
      <c r="P241" s="455"/>
      <c r="Q241" s="455"/>
      <c r="R241" s="455"/>
      <c r="S241" s="455"/>
      <c r="T241" s="455"/>
      <c r="U241" s="455"/>
      <c r="V241" s="455"/>
      <c r="W241" s="202"/>
    </row>
    <row r="242" spans="1:23" ht="21" customHeight="1" x14ac:dyDescent="0.2">
      <c r="A242" s="38"/>
      <c r="B242" s="691"/>
      <c r="C242" s="541"/>
      <c r="D242" s="496"/>
      <c r="E242" s="62" t="s">
        <v>115</v>
      </c>
      <c r="F242" s="113"/>
      <c r="G242" s="66" t="s">
        <v>67</v>
      </c>
      <c r="H242" s="113"/>
      <c r="I242" s="389" t="s">
        <v>67</v>
      </c>
      <c r="J242" s="113"/>
      <c r="K242" s="66" t="s">
        <v>67</v>
      </c>
      <c r="L242" s="98"/>
      <c r="M242" s="208"/>
      <c r="N242" s="453"/>
      <c r="O242" s="453"/>
      <c r="P242" s="453"/>
      <c r="Q242" s="453"/>
      <c r="R242" s="453"/>
      <c r="S242" s="453"/>
      <c r="T242" s="453"/>
      <c r="U242" s="453"/>
      <c r="V242" s="453"/>
      <c r="W242" s="209"/>
    </row>
    <row r="243" spans="1:23" ht="21" customHeight="1" x14ac:dyDescent="0.2">
      <c r="A243" s="38"/>
      <c r="B243" s="691"/>
      <c r="C243" s="541"/>
      <c r="D243" s="495" t="s">
        <v>413</v>
      </c>
      <c r="E243" s="49" t="s">
        <v>114</v>
      </c>
      <c r="F243" s="201"/>
      <c r="G243" s="53" t="s">
        <v>67</v>
      </c>
      <c r="H243" s="201"/>
      <c r="I243" s="388" t="s">
        <v>67</v>
      </c>
      <c r="J243" s="201"/>
      <c r="K243" s="53" t="s">
        <v>67</v>
      </c>
      <c r="L243" s="201"/>
      <c r="M243" s="53" t="s">
        <v>67</v>
      </c>
      <c r="N243" s="455"/>
      <c r="O243" s="455"/>
      <c r="P243" s="455"/>
      <c r="Q243" s="455"/>
      <c r="R243" s="455"/>
      <c r="S243" s="455"/>
      <c r="T243" s="455"/>
      <c r="U243" s="455"/>
      <c r="V243" s="455"/>
      <c r="W243" s="202"/>
    </row>
    <row r="244" spans="1:23" ht="21" customHeight="1" x14ac:dyDescent="0.2">
      <c r="A244" s="38"/>
      <c r="B244" s="691"/>
      <c r="C244" s="541"/>
      <c r="D244" s="496"/>
      <c r="E244" s="62" t="s">
        <v>115</v>
      </c>
      <c r="F244" s="113"/>
      <c r="G244" s="473" t="s">
        <v>67</v>
      </c>
      <c r="H244" s="113"/>
      <c r="I244" s="392" t="s">
        <v>67</v>
      </c>
      <c r="J244" s="113"/>
      <c r="K244" s="473" t="s">
        <v>67</v>
      </c>
      <c r="L244" s="116"/>
      <c r="M244" s="66" t="s">
        <v>67</v>
      </c>
      <c r="N244" s="453"/>
      <c r="O244" s="453"/>
      <c r="P244" s="453"/>
      <c r="Q244" s="453"/>
      <c r="R244" s="453"/>
      <c r="S244" s="453"/>
      <c r="T244" s="453"/>
      <c r="U244" s="453"/>
      <c r="V244" s="453"/>
      <c r="W244" s="209"/>
    </row>
    <row r="245" spans="1:23" ht="21" customHeight="1" x14ac:dyDescent="0.2">
      <c r="A245" s="38"/>
      <c r="B245" s="691"/>
      <c r="C245" s="541"/>
      <c r="D245" s="495" t="s">
        <v>390</v>
      </c>
      <c r="E245" s="49" t="s">
        <v>114</v>
      </c>
      <c r="F245" s="201"/>
      <c r="G245" s="53" t="s">
        <v>67</v>
      </c>
      <c r="H245" s="201"/>
      <c r="I245" s="388" t="s">
        <v>67</v>
      </c>
      <c r="J245" s="201"/>
      <c r="K245" s="53" t="s">
        <v>67</v>
      </c>
      <c r="L245" s="82"/>
      <c r="M245" s="53"/>
      <c r="N245" s="455"/>
      <c r="O245" s="455"/>
      <c r="P245" s="455"/>
      <c r="Q245" s="455"/>
      <c r="R245" s="455"/>
      <c r="S245" s="455"/>
      <c r="T245" s="455"/>
      <c r="U245" s="455"/>
      <c r="V245" s="455"/>
      <c r="W245" s="202"/>
    </row>
    <row r="246" spans="1:23" ht="21" customHeight="1" x14ac:dyDescent="0.2">
      <c r="A246" s="38"/>
      <c r="B246" s="691"/>
      <c r="C246" s="541"/>
      <c r="D246" s="689"/>
      <c r="E246" s="71" t="s">
        <v>115</v>
      </c>
      <c r="F246" s="117"/>
      <c r="G246" s="72" t="s">
        <v>67</v>
      </c>
      <c r="H246" s="117"/>
      <c r="I246" s="391" t="s">
        <v>67</v>
      </c>
      <c r="J246" s="117"/>
      <c r="K246" s="72" t="s">
        <v>67</v>
      </c>
      <c r="L246" s="394"/>
      <c r="M246" s="454"/>
      <c r="N246" s="453"/>
      <c r="O246" s="453"/>
      <c r="P246" s="453"/>
      <c r="Q246" s="453"/>
      <c r="R246" s="453"/>
      <c r="S246" s="453"/>
      <c r="T246" s="453"/>
      <c r="U246" s="453"/>
      <c r="V246" s="453"/>
      <c r="W246" s="209"/>
    </row>
    <row r="247" spans="1:23" ht="21" customHeight="1" x14ac:dyDescent="0.2">
      <c r="A247" s="38"/>
      <c r="B247" s="691"/>
      <c r="C247" s="541"/>
      <c r="D247" s="498" t="s">
        <v>421</v>
      </c>
      <c r="E247" s="97" t="s">
        <v>114</v>
      </c>
      <c r="F247" s="99"/>
      <c r="G247" s="451"/>
      <c r="H247" s="98"/>
      <c r="I247" s="390"/>
      <c r="J247" s="98"/>
      <c r="K247" s="451"/>
      <c r="L247" s="116"/>
      <c r="M247" s="451" t="s">
        <v>67</v>
      </c>
      <c r="N247" s="455"/>
      <c r="O247" s="455"/>
      <c r="P247" s="455"/>
      <c r="Q247" s="455"/>
      <c r="R247" s="455"/>
      <c r="S247" s="455"/>
      <c r="T247" s="455"/>
      <c r="U247" s="455"/>
      <c r="V247" s="455"/>
      <c r="W247" s="202"/>
    </row>
    <row r="248" spans="1:23" ht="21" customHeight="1" x14ac:dyDescent="0.2">
      <c r="A248" s="38"/>
      <c r="B248" s="691"/>
      <c r="C248" s="522"/>
      <c r="D248" s="498"/>
      <c r="E248" s="62" t="s">
        <v>115</v>
      </c>
      <c r="F248" s="91"/>
      <c r="G248" s="66"/>
      <c r="H248" s="90"/>
      <c r="I248" s="389"/>
      <c r="J248" s="90"/>
      <c r="K248" s="66"/>
      <c r="L248" s="116"/>
      <c r="M248" s="451" t="s">
        <v>67</v>
      </c>
      <c r="N248" s="453"/>
      <c r="O248" s="453"/>
      <c r="P248" s="453"/>
      <c r="Q248" s="453"/>
      <c r="R248" s="453"/>
      <c r="S248" s="453"/>
      <c r="T248" s="453"/>
      <c r="U248" s="453"/>
      <c r="V248" s="453"/>
      <c r="W248" s="209"/>
    </row>
    <row r="249" spans="1:23" ht="21" customHeight="1" x14ac:dyDescent="0.2">
      <c r="A249" s="38"/>
      <c r="B249" s="691"/>
      <c r="C249" s="522"/>
      <c r="D249" s="687" t="s">
        <v>411</v>
      </c>
      <c r="E249" s="49" t="s">
        <v>114</v>
      </c>
      <c r="F249" s="91"/>
      <c r="G249" s="53"/>
      <c r="H249" s="90"/>
      <c r="I249" s="388"/>
      <c r="J249" s="90"/>
      <c r="K249" s="53"/>
      <c r="L249" s="201"/>
      <c r="M249" s="53" t="s">
        <v>67</v>
      </c>
      <c r="N249" s="455"/>
      <c r="O249" s="455"/>
      <c r="P249" s="455"/>
      <c r="Q249" s="455"/>
      <c r="R249" s="455"/>
      <c r="S249" s="455"/>
      <c r="T249" s="455"/>
      <c r="U249" s="455"/>
      <c r="V249" s="455"/>
      <c r="W249" s="202"/>
    </row>
    <row r="250" spans="1:23" ht="21" customHeight="1" x14ac:dyDescent="0.2">
      <c r="A250" s="38"/>
      <c r="B250" s="691"/>
      <c r="C250" s="522"/>
      <c r="D250" s="688"/>
      <c r="E250" s="62" t="s">
        <v>115</v>
      </c>
      <c r="F250" s="91"/>
      <c r="G250" s="66"/>
      <c r="H250" s="90"/>
      <c r="I250" s="389"/>
      <c r="J250" s="90"/>
      <c r="K250" s="66"/>
      <c r="L250" s="116"/>
      <c r="M250" s="451" t="s">
        <v>67</v>
      </c>
      <c r="N250" s="453"/>
      <c r="O250" s="453"/>
      <c r="P250" s="453"/>
      <c r="Q250" s="453"/>
      <c r="R250" s="453"/>
      <c r="S250" s="453"/>
      <c r="T250" s="453"/>
      <c r="U250" s="453"/>
      <c r="V250" s="453"/>
      <c r="W250" s="209"/>
    </row>
    <row r="251" spans="1:23" ht="21" customHeight="1" x14ac:dyDescent="0.2">
      <c r="A251" s="38"/>
      <c r="B251" s="691"/>
      <c r="C251" s="522"/>
      <c r="D251" s="497" t="s">
        <v>391</v>
      </c>
      <c r="E251" s="49" t="s">
        <v>114</v>
      </c>
      <c r="F251" s="91"/>
      <c r="G251" s="53"/>
      <c r="H251" s="90"/>
      <c r="I251" s="388"/>
      <c r="J251" s="90"/>
      <c r="K251" s="53"/>
      <c r="L251" s="201"/>
      <c r="M251" s="53" t="s">
        <v>67</v>
      </c>
      <c r="N251" s="455"/>
      <c r="O251" s="455"/>
      <c r="P251" s="455"/>
      <c r="Q251" s="455"/>
      <c r="R251" s="455"/>
      <c r="S251" s="455"/>
      <c r="T251" s="455"/>
      <c r="U251" s="455"/>
      <c r="V251" s="455"/>
      <c r="W251" s="202"/>
    </row>
    <row r="252" spans="1:23" ht="21" customHeight="1" x14ac:dyDescent="0.2">
      <c r="A252" s="38"/>
      <c r="B252" s="691"/>
      <c r="C252" s="522"/>
      <c r="D252" s="498"/>
      <c r="E252" s="62" t="s">
        <v>115</v>
      </c>
      <c r="F252" s="91"/>
      <c r="G252" s="66"/>
      <c r="H252" s="90"/>
      <c r="I252" s="389"/>
      <c r="J252" s="90"/>
      <c r="K252" s="66"/>
      <c r="L252" s="116"/>
      <c r="M252" s="451" t="s">
        <v>67</v>
      </c>
      <c r="N252" s="453"/>
      <c r="O252" s="453"/>
      <c r="P252" s="453"/>
      <c r="Q252" s="453"/>
      <c r="R252" s="453"/>
      <c r="S252" s="453"/>
      <c r="T252" s="453"/>
      <c r="U252" s="453"/>
      <c r="V252" s="453"/>
      <c r="W252" s="209"/>
    </row>
    <row r="253" spans="1:23" ht="21" customHeight="1" x14ac:dyDescent="0.2">
      <c r="A253" s="38"/>
      <c r="B253" s="493" t="s">
        <v>377</v>
      </c>
      <c r="C253" s="530" t="s">
        <v>384</v>
      </c>
      <c r="D253" s="531"/>
      <c r="E253" s="97" t="s">
        <v>114</v>
      </c>
      <c r="F253" s="199">
        <f>SUM(F255,F257,F259,F261,F263,F265)</f>
        <v>0</v>
      </c>
      <c r="G253" s="53" t="s">
        <v>67</v>
      </c>
      <c r="H253" s="199">
        <f>SUM(H255,H257,H259,H261,H263,H265)</f>
        <v>0</v>
      </c>
      <c r="I253" s="388" t="s">
        <v>67</v>
      </c>
      <c r="J253" s="199">
        <f>SUM(J255,J257,J259,J261,J263,J265)</f>
        <v>0</v>
      </c>
      <c r="K253" s="53" t="s">
        <v>67</v>
      </c>
      <c r="L253" s="199">
        <f>SUM(L255,L257,L259,L261,L263,L265)</f>
        <v>0</v>
      </c>
      <c r="M253" s="53" t="s">
        <v>67</v>
      </c>
      <c r="N253" s="455"/>
      <c r="O253" s="455"/>
      <c r="P253" s="455"/>
      <c r="Q253" s="455"/>
      <c r="R253" s="455"/>
      <c r="S253" s="455"/>
      <c r="T253" s="455"/>
      <c r="U253" s="455"/>
      <c r="V253" s="455"/>
      <c r="W253" s="202"/>
    </row>
    <row r="254" spans="1:23" ht="21" customHeight="1" x14ac:dyDescent="0.2">
      <c r="A254" s="38"/>
      <c r="B254" s="494"/>
      <c r="C254" s="532"/>
      <c r="D254" s="533"/>
      <c r="E254" s="62" t="s">
        <v>115</v>
      </c>
      <c r="F254" s="203">
        <f>SUM(F256,F258,F260,F262,F264,F266)</f>
        <v>0</v>
      </c>
      <c r="G254" s="66" t="s">
        <v>67</v>
      </c>
      <c r="H254" s="203">
        <f>SUM(H256,H258,H260,H262,H264,H266)</f>
        <v>0</v>
      </c>
      <c r="I254" s="389" t="s">
        <v>67</v>
      </c>
      <c r="J254" s="203">
        <f>SUM(J256,J258,J260,J262,J264,J266)</f>
        <v>0</v>
      </c>
      <c r="K254" s="66" t="s">
        <v>67</v>
      </c>
      <c r="L254" s="203">
        <f>SUM(L256,L258,L260,L262,L264,L266)</f>
        <v>0</v>
      </c>
      <c r="M254" s="451" t="s">
        <v>67</v>
      </c>
      <c r="N254" s="453"/>
      <c r="O254" s="453"/>
      <c r="P254" s="453"/>
      <c r="Q254" s="453"/>
      <c r="R254" s="453"/>
      <c r="S254" s="453"/>
      <c r="T254" s="453"/>
      <c r="U254" s="453"/>
      <c r="V254" s="453"/>
      <c r="W254" s="209"/>
    </row>
    <row r="255" spans="1:23" ht="21" customHeight="1" x14ac:dyDescent="0.2">
      <c r="A255" s="38"/>
      <c r="B255" s="494"/>
      <c r="C255" s="466" t="s">
        <v>454</v>
      </c>
      <c r="D255" s="495" t="s">
        <v>388</v>
      </c>
      <c r="E255" s="49" t="s">
        <v>114</v>
      </c>
      <c r="F255" s="201"/>
      <c r="G255" s="53" t="s">
        <v>67</v>
      </c>
      <c r="H255" s="201"/>
      <c r="I255" s="388" t="s">
        <v>67</v>
      </c>
      <c r="J255" s="201"/>
      <c r="K255" s="53" t="s">
        <v>67</v>
      </c>
      <c r="L255" s="82"/>
      <c r="M255" s="200"/>
      <c r="N255" s="455"/>
      <c r="O255" s="455"/>
      <c r="P255" s="455"/>
      <c r="Q255" s="455"/>
      <c r="R255" s="455"/>
      <c r="S255" s="455"/>
      <c r="T255" s="455"/>
      <c r="U255" s="455"/>
      <c r="V255" s="455"/>
      <c r="W255" s="202"/>
    </row>
    <row r="256" spans="1:23" ht="21" customHeight="1" x14ac:dyDescent="0.2">
      <c r="A256" s="38"/>
      <c r="B256" s="494"/>
      <c r="C256" s="467"/>
      <c r="D256" s="496"/>
      <c r="E256" s="62" t="s">
        <v>115</v>
      </c>
      <c r="F256" s="113"/>
      <c r="G256" s="473" t="s">
        <v>67</v>
      </c>
      <c r="H256" s="113"/>
      <c r="I256" s="392" t="s">
        <v>67</v>
      </c>
      <c r="J256" s="113"/>
      <c r="K256" s="473" t="s">
        <v>67</v>
      </c>
      <c r="L256" s="98"/>
      <c r="M256" s="208"/>
      <c r="N256" s="453"/>
      <c r="O256" s="453"/>
      <c r="P256" s="453"/>
      <c r="Q256" s="453"/>
      <c r="R256" s="453"/>
      <c r="S256" s="453"/>
      <c r="T256" s="453"/>
      <c r="U256" s="453"/>
      <c r="V256" s="453"/>
      <c r="W256" s="209"/>
    </row>
    <row r="257" spans="1:23" ht="21" customHeight="1" x14ac:dyDescent="0.2">
      <c r="A257" s="38"/>
      <c r="B257" s="494"/>
      <c r="C257" s="467"/>
      <c r="D257" s="495" t="s">
        <v>412</v>
      </c>
      <c r="E257" s="49" t="s">
        <v>114</v>
      </c>
      <c r="F257" s="201"/>
      <c r="G257" s="53" t="s">
        <v>67</v>
      </c>
      <c r="H257" s="201"/>
      <c r="I257" s="388" t="s">
        <v>67</v>
      </c>
      <c r="J257" s="201"/>
      <c r="K257" s="53" t="s">
        <v>67</v>
      </c>
      <c r="L257" s="82"/>
      <c r="M257" s="200"/>
      <c r="N257" s="455"/>
      <c r="O257" s="455"/>
      <c r="P257" s="455"/>
      <c r="Q257" s="455"/>
      <c r="R257" s="455"/>
      <c r="S257" s="455"/>
      <c r="T257" s="455"/>
      <c r="U257" s="455"/>
      <c r="V257" s="455"/>
      <c r="W257" s="202"/>
    </row>
    <row r="258" spans="1:23" ht="21" customHeight="1" x14ac:dyDescent="0.2">
      <c r="A258" s="38"/>
      <c r="B258" s="494"/>
      <c r="C258" s="467"/>
      <c r="D258" s="496"/>
      <c r="E258" s="62" t="s">
        <v>115</v>
      </c>
      <c r="F258" s="113"/>
      <c r="G258" s="473" t="s">
        <v>67</v>
      </c>
      <c r="H258" s="113"/>
      <c r="I258" s="392" t="s">
        <v>67</v>
      </c>
      <c r="J258" s="113"/>
      <c r="K258" s="473" t="s">
        <v>67</v>
      </c>
      <c r="L258" s="98"/>
      <c r="M258" s="208"/>
      <c r="N258" s="453"/>
      <c r="O258" s="453"/>
      <c r="P258" s="453"/>
      <c r="Q258" s="453"/>
      <c r="R258" s="453"/>
      <c r="S258" s="453"/>
      <c r="T258" s="453"/>
      <c r="U258" s="453"/>
      <c r="V258" s="453"/>
      <c r="W258" s="209"/>
    </row>
    <row r="259" spans="1:23" ht="21" customHeight="1" x14ac:dyDescent="0.2">
      <c r="A259" s="38"/>
      <c r="B259" s="494"/>
      <c r="C259" s="467"/>
      <c r="D259" s="495" t="s">
        <v>389</v>
      </c>
      <c r="E259" s="49" t="s">
        <v>114</v>
      </c>
      <c r="F259" s="201"/>
      <c r="G259" s="53" t="s">
        <v>67</v>
      </c>
      <c r="H259" s="201"/>
      <c r="I259" s="388" t="s">
        <v>67</v>
      </c>
      <c r="J259" s="201"/>
      <c r="K259" s="53" t="s">
        <v>67</v>
      </c>
      <c r="L259" s="82"/>
      <c r="M259" s="200"/>
      <c r="N259" s="455"/>
      <c r="O259" s="455"/>
      <c r="P259" s="455"/>
      <c r="Q259" s="455"/>
      <c r="R259" s="455"/>
      <c r="S259" s="455"/>
      <c r="T259" s="455"/>
      <c r="U259" s="455"/>
      <c r="V259" s="455"/>
      <c r="W259" s="202"/>
    </row>
    <row r="260" spans="1:23" ht="21" customHeight="1" x14ac:dyDescent="0.2">
      <c r="A260" s="38"/>
      <c r="B260" s="494"/>
      <c r="C260" s="467"/>
      <c r="D260" s="496"/>
      <c r="E260" s="62" t="s">
        <v>115</v>
      </c>
      <c r="F260" s="113"/>
      <c r="G260" s="473" t="s">
        <v>67</v>
      </c>
      <c r="H260" s="113"/>
      <c r="I260" s="392" t="s">
        <v>67</v>
      </c>
      <c r="J260" s="113"/>
      <c r="K260" s="473" t="s">
        <v>67</v>
      </c>
      <c r="L260" s="98"/>
      <c r="M260" s="208"/>
      <c r="N260" s="453"/>
      <c r="O260" s="453"/>
      <c r="P260" s="453"/>
      <c r="Q260" s="453"/>
      <c r="R260" s="453"/>
      <c r="S260" s="453"/>
      <c r="T260" s="453"/>
      <c r="U260" s="453"/>
      <c r="V260" s="453"/>
      <c r="W260" s="209"/>
    </row>
    <row r="261" spans="1:23" ht="21" customHeight="1" x14ac:dyDescent="0.2">
      <c r="A261" s="38"/>
      <c r="B261" s="494"/>
      <c r="C261" s="467"/>
      <c r="D261" s="495" t="s">
        <v>422</v>
      </c>
      <c r="E261" s="49" t="s">
        <v>114</v>
      </c>
      <c r="F261" s="201"/>
      <c r="G261" s="53" t="s">
        <v>67</v>
      </c>
      <c r="H261" s="201"/>
      <c r="I261" s="388" t="s">
        <v>67</v>
      </c>
      <c r="J261" s="201"/>
      <c r="K261" s="53" t="s">
        <v>67</v>
      </c>
      <c r="L261" s="201"/>
      <c r="M261" s="53" t="s">
        <v>67</v>
      </c>
      <c r="N261" s="455"/>
      <c r="O261" s="455"/>
      <c r="P261" s="455"/>
      <c r="Q261" s="455"/>
      <c r="R261" s="455"/>
      <c r="S261" s="455"/>
      <c r="T261" s="455"/>
      <c r="U261" s="455"/>
      <c r="V261" s="455"/>
      <c r="W261" s="202"/>
    </row>
    <row r="262" spans="1:23" ht="21" customHeight="1" x14ac:dyDescent="0.2">
      <c r="A262" s="38"/>
      <c r="B262" s="494"/>
      <c r="C262" s="467"/>
      <c r="D262" s="496"/>
      <c r="E262" s="62" t="s">
        <v>115</v>
      </c>
      <c r="F262" s="113"/>
      <c r="G262" s="473" t="s">
        <v>67</v>
      </c>
      <c r="H262" s="113"/>
      <c r="I262" s="392" t="s">
        <v>67</v>
      </c>
      <c r="J262" s="113"/>
      <c r="K262" s="473" t="s">
        <v>67</v>
      </c>
      <c r="L262" s="116"/>
      <c r="M262" s="66" t="s">
        <v>67</v>
      </c>
      <c r="N262" s="453"/>
      <c r="O262" s="453"/>
      <c r="P262" s="453"/>
      <c r="Q262" s="453"/>
      <c r="R262" s="453"/>
      <c r="S262" s="453"/>
      <c r="T262" s="453"/>
      <c r="U262" s="453"/>
      <c r="V262" s="453"/>
      <c r="W262" s="209"/>
    </row>
    <row r="263" spans="1:23" ht="21" customHeight="1" x14ac:dyDescent="0.2">
      <c r="A263" s="38"/>
      <c r="B263" s="494"/>
      <c r="C263" s="467"/>
      <c r="D263" s="686" t="s">
        <v>414</v>
      </c>
      <c r="E263" s="49" t="s">
        <v>114</v>
      </c>
      <c r="F263" s="201"/>
      <c r="G263" s="53" t="s">
        <v>67</v>
      </c>
      <c r="H263" s="201"/>
      <c r="I263" s="388" t="s">
        <v>67</v>
      </c>
      <c r="J263" s="201"/>
      <c r="K263" s="53" t="s">
        <v>67</v>
      </c>
      <c r="L263" s="201"/>
      <c r="M263" s="53" t="s">
        <v>67</v>
      </c>
      <c r="N263" s="455"/>
      <c r="O263" s="455"/>
      <c r="P263" s="455"/>
      <c r="Q263" s="455"/>
      <c r="R263" s="455"/>
      <c r="S263" s="455"/>
      <c r="T263" s="455"/>
      <c r="U263" s="455"/>
      <c r="V263" s="455"/>
      <c r="W263" s="202"/>
    </row>
    <row r="264" spans="1:23" ht="21" customHeight="1" x14ac:dyDescent="0.2">
      <c r="A264" s="38"/>
      <c r="B264" s="494"/>
      <c r="C264" s="467"/>
      <c r="D264" s="686"/>
      <c r="E264" s="62" t="s">
        <v>115</v>
      </c>
      <c r="F264" s="113"/>
      <c r="G264" s="66" t="s">
        <v>67</v>
      </c>
      <c r="H264" s="113"/>
      <c r="I264" s="389" t="s">
        <v>67</v>
      </c>
      <c r="J264" s="113"/>
      <c r="K264" s="66" t="s">
        <v>67</v>
      </c>
      <c r="L264" s="116"/>
      <c r="M264" s="66" t="s">
        <v>67</v>
      </c>
      <c r="N264" s="453"/>
      <c r="O264" s="453"/>
      <c r="P264" s="453"/>
      <c r="Q264" s="453"/>
      <c r="R264" s="453"/>
      <c r="S264" s="453"/>
      <c r="T264" s="453"/>
      <c r="U264" s="453"/>
      <c r="V264" s="453"/>
      <c r="W264" s="209"/>
    </row>
    <row r="265" spans="1:23" ht="21" customHeight="1" x14ac:dyDescent="0.2">
      <c r="A265" s="38"/>
      <c r="B265" s="494"/>
      <c r="C265" s="477"/>
      <c r="D265" s="534" t="s">
        <v>415</v>
      </c>
      <c r="E265" s="49" t="s">
        <v>114</v>
      </c>
      <c r="F265" s="201"/>
      <c r="G265" s="53" t="s">
        <v>67</v>
      </c>
      <c r="H265" s="201"/>
      <c r="I265" s="388" t="s">
        <v>67</v>
      </c>
      <c r="J265" s="201"/>
      <c r="K265" s="53" t="s">
        <v>67</v>
      </c>
      <c r="L265" s="201"/>
      <c r="M265" s="53" t="s">
        <v>67</v>
      </c>
      <c r="N265" s="455"/>
      <c r="O265" s="455"/>
      <c r="P265" s="455"/>
      <c r="Q265" s="455"/>
      <c r="R265" s="455"/>
      <c r="S265" s="455"/>
      <c r="T265" s="455"/>
      <c r="U265" s="455"/>
      <c r="V265" s="455"/>
      <c r="W265" s="202"/>
    </row>
    <row r="266" spans="1:23" ht="21" customHeight="1" x14ac:dyDescent="0.2">
      <c r="A266" s="38"/>
      <c r="B266" s="494"/>
      <c r="C266" s="477"/>
      <c r="D266" s="535"/>
      <c r="E266" s="62" t="s">
        <v>115</v>
      </c>
      <c r="F266" s="456"/>
      <c r="G266" s="72" t="s">
        <v>67</v>
      </c>
      <c r="H266" s="117"/>
      <c r="I266" s="391" t="s">
        <v>67</v>
      </c>
      <c r="J266" s="117"/>
      <c r="K266" s="72" t="s">
        <v>67</v>
      </c>
      <c r="L266" s="117"/>
      <c r="M266" s="72" t="s">
        <v>67</v>
      </c>
      <c r="N266" s="453"/>
      <c r="O266" s="453"/>
      <c r="P266" s="453"/>
      <c r="Q266" s="453"/>
      <c r="R266" s="453"/>
      <c r="S266" s="453"/>
      <c r="T266" s="453"/>
      <c r="U266" s="453"/>
      <c r="V266" s="453"/>
      <c r="W266" s="209"/>
    </row>
    <row r="267" spans="1:23" ht="21" customHeight="1" x14ac:dyDescent="0.2">
      <c r="A267" s="38"/>
      <c r="B267" s="493" t="s">
        <v>378</v>
      </c>
      <c r="C267" s="530" t="s">
        <v>385</v>
      </c>
      <c r="D267" s="531"/>
      <c r="E267" s="97" t="s">
        <v>114</v>
      </c>
      <c r="F267" s="199">
        <f>SUM(F269,F271,F273,F275,F277,F279)</f>
        <v>0</v>
      </c>
      <c r="G267" s="53" t="s">
        <v>67</v>
      </c>
      <c r="H267" s="199">
        <f>SUM(H269,H271,H273,H275,H277,H279)</f>
        <v>0</v>
      </c>
      <c r="I267" s="388" t="s">
        <v>67</v>
      </c>
      <c r="J267" s="199">
        <f>SUM(J269,J271,J273,J275,J277,J279)</f>
        <v>0</v>
      </c>
      <c r="K267" s="53" t="s">
        <v>67</v>
      </c>
      <c r="L267" s="199">
        <f>SUM(L269,L271,L273,L275,L277,L279)</f>
        <v>0</v>
      </c>
      <c r="M267" s="53" t="s">
        <v>67</v>
      </c>
      <c r="N267" s="455"/>
      <c r="O267" s="455"/>
      <c r="P267" s="455"/>
      <c r="Q267" s="455"/>
      <c r="R267" s="455"/>
      <c r="S267" s="455"/>
      <c r="T267" s="455"/>
      <c r="U267" s="455"/>
      <c r="V267" s="455"/>
      <c r="W267" s="202"/>
    </row>
    <row r="268" spans="1:23" ht="21" customHeight="1" x14ac:dyDescent="0.2">
      <c r="A268" s="38"/>
      <c r="B268" s="494"/>
      <c r="C268" s="532"/>
      <c r="D268" s="533"/>
      <c r="E268" s="62" t="s">
        <v>115</v>
      </c>
      <c r="F268" s="203">
        <f>SUM(F270,F272,F274,F276,F278,F280)</f>
        <v>0</v>
      </c>
      <c r="G268" s="66" t="s">
        <v>67</v>
      </c>
      <c r="H268" s="203">
        <f>SUM(H270,H272,H274,H276,H278,H280)</f>
        <v>0</v>
      </c>
      <c r="I268" s="389" t="s">
        <v>67</v>
      </c>
      <c r="J268" s="203">
        <f>SUM(J270,J272,J274,J276,J278,J280)</f>
        <v>0</v>
      </c>
      <c r="K268" s="66" t="s">
        <v>67</v>
      </c>
      <c r="L268" s="203">
        <f>SUM(L270,L272,L274,L276,L278,L280)</f>
        <v>0</v>
      </c>
      <c r="M268" s="451" t="s">
        <v>67</v>
      </c>
      <c r="N268" s="453"/>
      <c r="O268" s="453"/>
      <c r="P268" s="453"/>
      <c r="Q268" s="453"/>
      <c r="R268" s="453"/>
      <c r="S268" s="453"/>
      <c r="T268" s="453"/>
      <c r="U268" s="453"/>
      <c r="V268" s="453"/>
      <c r="W268" s="209"/>
    </row>
    <row r="269" spans="1:23" ht="21" customHeight="1" x14ac:dyDescent="0.2">
      <c r="A269" s="38"/>
      <c r="B269" s="494"/>
      <c r="C269" s="466" t="s">
        <v>454</v>
      </c>
      <c r="D269" s="495" t="s">
        <v>388</v>
      </c>
      <c r="E269" s="49" t="s">
        <v>114</v>
      </c>
      <c r="F269" s="201"/>
      <c r="G269" s="53" t="s">
        <v>67</v>
      </c>
      <c r="H269" s="201"/>
      <c r="I269" s="388" t="s">
        <v>67</v>
      </c>
      <c r="J269" s="201"/>
      <c r="K269" s="53" t="s">
        <v>67</v>
      </c>
      <c r="L269" s="82"/>
      <c r="M269" s="200"/>
      <c r="N269" s="455"/>
      <c r="O269" s="455"/>
      <c r="P269" s="455"/>
      <c r="Q269" s="455"/>
      <c r="R269" s="455"/>
      <c r="S269" s="455"/>
      <c r="T269" s="455"/>
      <c r="U269" s="455"/>
      <c r="V269" s="455"/>
      <c r="W269" s="202"/>
    </row>
    <row r="270" spans="1:23" ht="21" customHeight="1" x14ac:dyDescent="0.2">
      <c r="A270" s="38"/>
      <c r="B270" s="494"/>
      <c r="C270" s="467"/>
      <c r="D270" s="496"/>
      <c r="E270" s="62" t="s">
        <v>115</v>
      </c>
      <c r="F270" s="113"/>
      <c r="G270" s="473" t="s">
        <v>67</v>
      </c>
      <c r="H270" s="113"/>
      <c r="I270" s="392" t="s">
        <v>67</v>
      </c>
      <c r="J270" s="113"/>
      <c r="K270" s="473" t="s">
        <v>67</v>
      </c>
      <c r="L270" s="98"/>
      <c r="M270" s="208"/>
      <c r="N270" s="453"/>
      <c r="O270" s="453"/>
      <c r="P270" s="453"/>
      <c r="Q270" s="453"/>
      <c r="R270" s="453"/>
      <c r="S270" s="453"/>
      <c r="T270" s="453"/>
      <c r="U270" s="453"/>
      <c r="V270" s="453"/>
      <c r="W270" s="209"/>
    </row>
    <row r="271" spans="1:23" ht="21" customHeight="1" x14ac:dyDescent="0.2">
      <c r="A271" s="38"/>
      <c r="B271" s="494"/>
      <c r="C271" s="467"/>
      <c r="D271" s="495" t="s">
        <v>412</v>
      </c>
      <c r="E271" s="49" t="s">
        <v>114</v>
      </c>
      <c r="F271" s="201"/>
      <c r="G271" s="53" t="s">
        <v>67</v>
      </c>
      <c r="H271" s="201"/>
      <c r="I271" s="388" t="s">
        <v>67</v>
      </c>
      <c r="J271" s="201"/>
      <c r="K271" s="53" t="s">
        <v>67</v>
      </c>
      <c r="L271" s="82"/>
      <c r="M271" s="200"/>
      <c r="N271" s="455"/>
      <c r="O271" s="455"/>
      <c r="P271" s="455"/>
      <c r="Q271" s="455"/>
      <c r="R271" s="455"/>
      <c r="S271" s="455"/>
      <c r="T271" s="455"/>
      <c r="U271" s="455"/>
      <c r="V271" s="455"/>
      <c r="W271" s="202"/>
    </row>
    <row r="272" spans="1:23" ht="21" customHeight="1" x14ac:dyDescent="0.2">
      <c r="A272" s="38"/>
      <c r="B272" s="494"/>
      <c r="C272" s="467"/>
      <c r="D272" s="496"/>
      <c r="E272" s="62" t="s">
        <v>115</v>
      </c>
      <c r="F272" s="113"/>
      <c r="G272" s="473" t="s">
        <v>67</v>
      </c>
      <c r="H272" s="113"/>
      <c r="I272" s="392" t="s">
        <v>67</v>
      </c>
      <c r="J272" s="113"/>
      <c r="K272" s="473" t="s">
        <v>67</v>
      </c>
      <c r="L272" s="98"/>
      <c r="M272" s="208"/>
      <c r="N272" s="453"/>
      <c r="O272" s="453"/>
      <c r="P272" s="453"/>
      <c r="Q272" s="453"/>
      <c r="R272" s="453"/>
      <c r="S272" s="453"/>
      <c r="T272" s="453"/>
      <c r="U272" s="453"/>
      <c r="V272" s="453"/>
      <c r="W272" s="209"/>
    </row>
    <row r="273" spans="1:23" ht="21" customHeight="1" x14ac:dyDescent="0.2">
      <c r="A273" s="38"/>
      <c r="B273" s="494"/>
      <c r="C273" s="467"/>
      <c r="D273" s="495" t="s">
        <v>389</v>
      </c>
      <c r="E273" s="49" t="s">
        <v>114</v>
      </c>
      <c r="F273" s="201"/>
      <c r="G273" s="53" t="s">
        <v>67</v>
      </c>
      <c r="H273" s="201"/>
      <c r="I273" s="388" t="s">
        <v>67</v>
      </c>
      <c r="J273" s="201"/>
      <c r="K273" s="53" t="s">
        <v>67</v>
      </c>
      <c r="L273" s="82"/>
      <c r="M273" s="200"/>
      <c r="N273" s="455"/>
      <c r="O273" s="455"/>
      <c r="P273" s="455"/>
      <c r="Q273" s="455"/>
      <c r="R273" s="455"/>
      <c r="S273" s="455"/>
      <c r="T273" s="455"/>
      <c r="U273" s="455"/>
      <c r="V273" s="455"/>
      <c r="W273" s="202"/>
    </row>
    <row r="274" spans="1:23" ht="21" customHeight="1" x14ac:dyDescent="0.2">
      <c r="A274" s="38"/>
      <c r="B274" s="494"/>
      <c r="C274" s="467"/>
      <c r="D274" s="496"/>
      <c r="E274" s="62" t="s">
        <v>115</v>
      </c>
      <c r="F274" s="113"/>
      <c r="G274" s="473" t="s">
        <v>67</v>
      </c>
      <c r="H274" s="113"/>
      <c r="I274" s="392" t="s">
        <v>67</v>
      </c>
      <c r="J274" s="113"/>
      <c r="K274" s="473" t="s">
        <v>67</v>
      </c>
      <c r="L274" s="98"/>
      <c r="M274" s="208"/>
      <c r="N274" s="453"/>
      <c r="O274" s="453"/>
      <c r="P274" s="453"/>
      <c r="Q274" s="453"/>
      <c r="R274" s="453"/>
      <c r="S274" s="453"/>
      <c r="T274" s="453"/>
      <c r="U274" s="453"/>
      <c r="V274" s="453"/>
      <c r="W274" s="209"/>
    </row>
    <row r="275" spans="1:23" ht="21" customHeight="1" x14ac:dyDescent="0.2">
      <c r="A275" s="38"/>
      <c r="B275" s="494"/>
      <c r="C275" s="467"/>
      <c r="D275" s="495" t="s">
        <v>422</v>
      </c>
      <c r="E275" s="49" t="s">
        <v>114</v>
      </c>
      <c r="F275" s="201"/>
      <c r="G275" s="53" t="s">
        <v>67</v>
      </c>
      <c r="H275" s="201"/>
      <c r="I275" s="388" t="s">
        <v>67</v>
      </c>
      <c r="J275" s="201"/>
      <c r="K275" s="53" t="s">
        <v>67</v>
      </c>
      <c r="L275" s="201"/>
      <c r="M275" s="53" t="s">
        <v>67</v>
      </c>
      <c r="N275" s="455"/>
      <c r="O275" s="455"/>
      <c r="P275" s="455"/>
      <c r="Q275" s="455"/>
      <c r="R275" s="455"/>
      <c r="S275" s="455"/>
      <c r="T275" s="455"/>
      <c r="U275" s="455"/>
      <c r="V275" s="455"/>
      <c r="W275" s="202"/>
    </row>
    <row r="276" spans="1:23" ht="21" customHeight="1" x14ac:dyDescent="0.2">
      <c r="A276" s="38"/>
      <c r="B276" s="494"/>
      <c r="C276" s="467"/>
      <c r="D276" s="496"/>
      <c r="E276" s="62" t="s">
        <v>115</v>
      </c>
      <c r="F276" s="113"/>
      <c r="G276" s="473" t="s">
        <v>67</v>
      </c>
      <c r="H276" s="113"/>
      <c r="I276" s="392" t="s">
        <v>67</v>
      </c>
      <c r="J276" s="113"/>
      <c r="K276" s="473" t="s">
        <v>67</v>
      </c>
      <c r="L276" s="116"/>
      <c r="M276" s="66" t="s">
        <v>67</v>
      </c>
      <c r="N276" s="453"/>
      <c r="O276" s="453"/>
      <c r="P276" s="453"/>
      <c r="Q276" s="453"/>
      <c r="R276" s="453"/>
      <c r="S276" s="453"/>
      <c r="T276" s="453"/>
      <c r="U276" s="453"/>
      <c r="V276" s="453"/>
      <c r="W276" s="209"/>
    </row>
    <row r="277" spans="1:23" ht="21" customHeight="1" x14ac:dyDescent="0.2">
      <c r="A277" s="38"/>
      <c r="B277" s="494"/>
      <c r="C277" s="467"/>
      <c r="D277" s="497" t="s">
        <v>414</v>
      </c>
      <c r="E277" s="49" t="s">
        <v>114</v>
      </c>
      <c r="F277" s="201"/>
      <c r="G277" s="53" t="s">
        <v>67</v>
      </c>
      <c r="H277" s="201"/>
      <c r="I277" s="388" t="s">
        <v>67</v>
      </c>
      <c r="J277" s="201"/>
      <c r="K277" s="53" t="s">
        <v>67</v>
      </c>
      <c r="L277" s="201"/>
      <c r="M277" s="53" t="s">
        <v>67</v>
      </c>
      <c r="N277" s="455"/>
      <c r="O277" s="455"/>
      <c r="P277" s="455"/>
      <c r="Q277" s="455"/>
      <c r="R277" s="455"/>
      <c r="S277" s="455"/>
      <c r="T277" s="455"/>
      <c r="U277" s="455"/>
      <c r="V277" s="455"/>
      <c r="W277" s="202"/>
    </row>
    <row r="278" spans="1:23" ht="21" customHeight="1" x14ac:dyDescent="0.2">
      <c r="A278" s="38"/>
      <c r="B278" s="494"/>
      <c r="C278" s="467"/>
      <c r="D278" s="498"/>
      <c r="E278" s="62" t="s">
        <v>115</v>
      </c>
      <c r="F278" s="113"/>
      <c r="G278" s="66" t="s">
        <v>67</v>
      </c>
      <c r="H278" s="113"/>
      <c r="I278" s="389" t="s">
        <v>67</v>
      </c>
      <c r="J278" s="113"/>
      <c r="K278" s="66" t="s">
        <v>67</v>
      </c>
      <c r="L278" s="116"/>
      <c r="M278" s="66" t="s">
        <v>67</v>
      </c>
      <c r="N278" s="453"/>
      <c r="O278" s="453"/>
      <c r="P278" s="453"/>
      <c r="Q278" s="453"/>
      <c r="R278" s="453"/>
      <c r="S278" s="453"/>
      <c r="T278" s="453"/>
      <c r="U278" s="453"/>
      <c r="V278" s="453"/>
      <c r="W278" s="209"/>
    </row>
    <row r="279" spans="1:23" ht="21" customHeight="1" x14ac:dyDescent="0.2">
      <c r="A279" s="38"/>
      <c r="B279" s="494"/>
      <c r="C279" s="477"/>
      <c r="D279" s="534" t="s">
        <v>416</v>
      </c>
      <c r="E279" s="49" t="s">
        <v>114</v>
      </c>
      <c r="F279" s="201"/>
      <c r="G279" s="53" t="s">
        <v>67</v>
      </c>
      <c r="H279" s="201"/>
      <c r="I279" s="388" t="s">
        <v>67</v>
      </c>
      <c r="J279" s="201"/>
      <c r="K279" s="53" t="s">
        <v>67</v>
      </c>
      <c r="L279" s="201"/>
      <c r="M279" s="53" t="s">
        <v>67</v>
      </c>
      <c r="N279" s="455"/>
      <c r="O279" s="455"/>
      <c r="P279" s="455"/>
      <c r="Q279" s="455"/>
      <c r="R279" s="455"/>
      <c r="S279" s="455"/>
      <c r="T279" s="455"/>
      <c r="U279" s="455"/>
      <c r="V279" s="455"/>
      <c r="W279" s="202"/>
    </row>
    <row r="280" spans="1:23" ht="21" customHeight="1" x14ac:dyDescent="0.2">
      <c r="A280" s="38"/>
      <c r="B280" s="494"/>
      <c r="C280" s="477"/>
      <c r="D280" s="535"/>
      <c r="E280" s="62" t="s">
        <v>115</v>
      </c>
      <c r="F280" s="456"/>
      <c r="G280" s="72" t="s">
        <v>67</v>
      </c>
      <c r="H280" s="117"/>
      <c r="I280" s="391" t="s">
        <v>67</v>
      </c>
      <c r="J280" s="117"/>
      <c r="K280" s="72" t="s">
        <v>67</v>
      </c>
      <c r="L280" s="117"/>
      <c r="M280" s="72" t="s">
        <v>67</v>
      </c>
      <c r="N280" s="453"/>
      <c r="O280" s="453"/>
      <c r="P280" s="453"/>
      <c r="Q280" s="453"/>
      <c r="R280" s="453"/>
      <c r="S280" s="453"/>
      <c r="T280" s="453"/>
      <c r="U280" s="453"/>
      <c r="V280" s="453"/>
      <c r="W280" s="209"/>
    </row>
    <row r="281" spans="1:23" ht="21" customHeight="1" x14ac:dyDescent="0.2">
      <c r="A281" s="38"/>
      <c r="B281" s="493" t="s">
        <v>379</v>
      </c>
      <c r="C281" s="530" t="s">
        <v>386</v>
      </c>
      <c r="D281" s="531"/>
      <c r="E281" s="49" t="s">
        <v>114</v>
      </c>
      <c r="F281" s="199">
        <f>SUM(F283,F285,F287,F289,F291,F293)</f>
        <v>0</v>
      </c>
      <c r="G281" s="53" t="s">
        <v>67</v>
      </c>
      <c r="H281" s="199">
        <f>SUM(H283,H285,H287,H289,H291,H293)</f>
        <v>0</v>
      </c>
      <c r="I281" s="388" t="s">
        <v>67</v>
      </c>
      <c r="J281" s="199">
        <f>SUM(J283,J285,J287,J289,J291,J293)</f>
        <v>0</v>
      </c>
      <c r="K281" s="53" t="s">
        <v>67</v>
      </c>
      <c r="L281" s="199">
        <f>SUM(L283,L285,L287,L289,L291,L293)</f>
        <v>0</v>
      </c>
      <c r="M281" s="53" t="s">
        <v>67</v>
      </c>
      <c r="N281" s="455"/>
      <c r="O281" s="455"/>
      <c r="P281" s="455"/>
      <c r="Q281" s="455"/>
      <c r="R281" s="455"/>
      <c r="S281" s="455"/>
      <c r="T281" s="455"/>
      <c r="U281" s="455"/>
      <c r="V281" s="455"/>
      <c r="W281" s="202"/>
    </row>
    <row r="282" spans="1:23" ht="21" customHeight="1" x14ac:dyDescent="0.2">
      <c r="A282" s="38"/>
      <c r="B282" s="494"/>
      <c r="C282" s="532"/>
      <c r="D282" s="533"/>
      <c r="E282" s="62" t="s">
        <v>115</v>
      </c>
      <c r="F282" s="203">
        <f>SUM(F284,F286,F288,F290,F292,F294)</f>
        <v>0</v>
      </c>
      <c r="G282" s="66" t="s">
        <v>67</v>
      </c>
      <c r="H282" s="203">
        <f>SUM(H284,H286,H288,H290,H292,H294)</f>
        <v>0</v>
      </c>
      <c r="I282" s="389" t="s">
        <v>67</v>
      </c>
      <c r="J282" s="203">
        <f>SUM(J284,J286,J288,J290,J292,J294)</f>
        <v>0</v>
      </c>
      <c r="K282" s="66" t="s">
        <v>67</v>
      </c>
      <c r="L282" s="203">
        <f>SUM(L284,L286,L288,L290,L292,L294)</f>
        <v>0</v>
      </c>
      <c r="M282" s="451" t="s">
        <v>67</v>
      </c>
      <c r="N282" s="453"/>
      <c r="O282" s="453"/>
      <c r="P282" s="453"/>
      <c r="Q282" s="453"/>
      <c r="R282" s="453"/>
      <c r="S282" s="453"/>
      <c r="T282" s="453"/>
      <c r="U282" s="453"/>
      <c r="V282" s="453"/>
      <c r="W282" s="209"/>
    </row>
    <row r="283" spans="1:23" ht="21" customHeight="1" x14ac:dyDescent="0.2">
      <c r="A283" s="38"/>
      <c r="B283" s="494"/>
      <c r="C283" s="466" t="s">
        <v>454</v>
      </c>
      <c r="D283" s="495" t="s">
        <v>388</v>
      </c>
      <c r="E283" s="49" t="s">
        <v>114</v>
      </c>
      <c r="F283" s="201"/>
      <c r="G283" s="53" t="s">
        <v>67</v>
      </c>
      <c r="H283" s="201"/>
      <c r="I283" s="388" t="s">
        <v>67</v>
      </c>
      <c r="J283" s="201"/>
      <c r="K283" s="53" t="s">
        <v>67</v>
      </c>
      <c r="L283" s="82"/>
      <c r="M283" s="200"/>
      <c r="N283" s="455"/>
      <c r="O283" s="455"/>
      <c r="P283" s="455"/>
      <c r="Q283" s="455"/>
      <c r="R283" s="455"/>
      <c r="S283" s="455"/>
      <c r="T283" s="455"/>
      <c r="U283" s="455"/>
      <c r="V283" s="455"/>
      <c r="W283" s="202"/>
    </row>
    <row r="284" spans="1:23" ht="21" customHeight="1" x14ac:dyDescent="0.2">
      <c r="A284" s="38"/>
      <c r="B284" s="494"/>
      <c r="C284" s="467"/>
      <c r="D284" s="496"/>
      <c r="E284" s="62" t="s">
        <v>115</v>
      </c>
      <c r="F284" s="113"/>
      <c r="G284" s="473" t="s">
        <v>67</v>
      </c>
      <c r="H284" s="113"/>
      <c r="I284" s="392" t="s">
        <v>67</v>
      </c>
      <c r="J284" s="113"/>
      <c r="K284" s="473" t="s">
        <v>67</v>
      </c>
      <c r="L284" s="98"/>
      <c r="M284" s="208"/>
      <c r="N284" s="453"/>
      <c r="O284" s="453"/>
      <c r="P284" s="453"/>
      <c r="Q284" s="453"/>
      <c r="R284" s="453"/>
      <c r="S284" s="453"/>
      <c r="T284" s="453"/>
      <c r="U284" s="453"/>
      <c r="V284" s="453"/>
      <c r="W284" s="209"/>
    </row>
    <row r="285" spans="1:23" ht="21" customHeight="1" x14ac:dyDescent="0.2">
      <c r="A285" s="38"/>
      <c r="B285" s="494"/>
      <c r="C285" s="467"/>
      <c r="D285" s="495" t="s">
        <v>412</v>
      </c>
      <c r="E285" s="49" t="s">
        <v>114</v>
      </c>
      <c r="F285" s="201"/>
      <c r="G285" s="53" t="s">
        <v>67</v>
      </c>
      <c r="H285" s="201"/>
      <c r="I285" s="388" t="s">
        <v>67</v>
      </c>
      <c r="J285" s="201"/>
      <c r="K285" s="53" t="s">
        <v>67</v>
      </c>
      <c r="L285" s="82"/>
      <c r="M285" s="200"/>
      <c r="N285" s="455"/>
      <c r="O285" s="455"/>
      <c r="P285" s="455"/>
      <c r="Q285" s="455"/>
      <c r="R285" s="455"/>
      <c r="S285" s="455"/>
      <c r="T285" s="455"/>
      <c r="U285" s="455"/>
      <c r="V285" s="455"/>
      <c r="W285" s="202"/>
    </row>
    <row r="286" spans="1:23" ht="21" customHeight="1" x14ac:dyDescent="0.2">
      <c r="A286" s="38"/>
      <c r="B286" s="494"/>
      <c r="C286" s="467"/>
      <c r="D286" s="496"/>
      <c r="E286" s="62" t="s">
        <v>115</v>
      </c>
      <c r="F286" s="113"/>
      <c r="G286" s="473" t="s">
        <v>67</v>
      </c>
      <c r="H286" s="113"/>
      <c r="I286" s="392" t="s">
        <v>67</v>
      </c>
      <c r="J286" s="113"/>
      <c r="K286" s="473" t="s">
        <v>67</v>
      </c>
      <c r="L286" s="98"/>
      <c r="M286" s="208"/>
      <c r="N286" s="453"/>
      <c r="O286" s="453"/>
      <c r="P286" s="453"/>
      <c r="Q286" s="453"/>
      <c r="R286" s="453"/>
      <c r="S286" s="453"/>
      <c r="T286" s="453"/>
      <c r="U286" s="453"/>
      <c r="V286" s="453"/>
      <c r="W286" s="209"/>
    </row>
    <row r="287" spans="1:23" ht="21" customHeight="1" x14ac:dyDescent="0.2">
      <c r="A287" s="38"/>
      <c r="B287" s="494"/>
      <c r="C287" s="467"/>
      <c r="D287" s="495" t="s">
        <v>389</v>
      </c>
      <c r="E287" s="49" t="s">
        <v>114</v>
      </c>
      <c r="F287" s="201"/>
      <c r="G287" s="53" t="s">
        <v>67</v>
      </c>
      <c r="H287" s="201"/>
      <c r="I287" s="388" t="s">
        <v>67</v>
      </c>
      <c r="J287" s="201"/>
      <c r="K287" s="53" t="s">
        <v>67</v>
      </c>
      <c r="L287" s="82"/>
      <c r="M287" s="200"/>
      <c r="N287" s="455"/>
      <c r="O287" s="455"/>
      <c r="P287" s="455"/>
      <c r="Q287" s="455"/>
      <c r="R287" s="455"/>
      <c r="S287" s="455"/>
      <c r="T287" s="455"/>
      <c r="U287" s="455"/>
      <c r="V287" s="455"/>
      <c r="W287" s="202"/>
    </row>
    <row r="288" spans="1:23" ht="21" customHeight="1" x14ac:dyDescent="0.2">
      <c r="A288" s="38"/>
      <c r="B288" s="494"/>
      <c r="C288" s="467"/>
      <c r="D288" s="496"/>
      <c r="E288" s="62" t="s">
        <v>115</v>
      </c>
      <c r="F288" s="113"/>
      <c r="G288" s="473" t="s">
        <v>67</v>
      </c>
      <c r="H288" s="113"/>
      <c r="I288" s="392" t="s">
        <v>67</v>
      </c>
      <c r="J288" s="113"/>
      <c r="K288" s="473" t="s">
        <v>67</v>
      </c>
      <c r="L288" s="98"/>
      <c r="M288" s="208"/>
      <c r="N288" s="453"/>
      <c r="O288" s="453"/>
      <c r="P288" s="453"/>
      <c r="Q288" s="453"/>
      <c r="R288" s="453"/>
      <c r="S288" s="453"/>
      <c r="T288" s="453"/>
      <c r="U288" s="453"/>
      <c r="V288" s="453"/>
      <c r="W288" s="209"/>
    </row>
    <row r="289" spans="1:23" ht="21" customHeight="1" x14ac:dyDescent="0.2">
      <c r="A289" s="38"/>
      <c r="B289" s="494"/>
      <c r="C289" s="467"/>
      <c r="D289" s="495" t="s">
        <v>422</v>
      </c>
      <c r="E289" s="49" t="s">
        <v>114</v>
      </c>
      <c r="F289" s="201"/>
      <c r="G289" s="53" t="s">
        <v>67</v>
      </c>
      <c r="H289" s="201"/>
      <c r="I289" s="388" t="s">
        <v>67</v>
      </c>
      <c r="J289" s="201"/>
      <c r="K289" s="53" t="s">
        <v>67</v>
      </c>
      <c r="L289" s="201"/>
      <c r="M289" s="53" t="s">
        <v>67</v>
      </c>
      <c r="N289" s="455"/>
      <c r="O289" s="455"/>
      <c r="P289" s="455"/>
      <c r="Q289" s="455"/>
      <c r="R289" s="455"/>
      <c r="S289" s="455"/>
      <c r="T289" s="455"/>
      <c r="U289" s="455"/>
      <c r="V289" s="455"/>
      <c r="W289" s="202"/>
    </row>
    <row r="290" spans="1:23" ht="21" customHeight="1" x14ac:dyDescent="0.2">
      <c r="A290" s="38"/>
      <c r="B290" s="494"/>
      <c r="C290" s="467"/>
      <c r="D290" s="496"/>
      <c r="E290" s="62" t="s">
        <v>115</v>
      </c>
      <c r="F290" s="113"/>
      <c r="G290" s="473" t="s">
        <v>67</v>
      </c>
      <c r="H290" s="113"/>
      <c r="I290" s="392" t="s">
        <v>67</v>
      </c>
      <c r="J290" s="113"/>
      <c r="K290" s="473" t="s">
        <v>67</v>
      </c>
      <c r="L290" s="116"/>
      <c r="M290" s="66" t="s">
        <v>67</v>
      </c>
      <c r="N290" s="453"/>
      <c r="O290" s="453"/>
      <c r="P290" s="453"/>
      <c r="Q290" s="453"/>
      <c r="R290" s="453"/>
      <c r="S290" s="453"/>
      <c r="T290" s="453"/>
      <c r="U290" s="453"/>
      <c r="V290" s="453"/>
      <c r="W290" s="209"/>
    </row>
    <row r="291" spans="1:23" ht="21" customHeight="1" x14ac:dyDescent="0.2">
      <c r="A291" s="38"/>
      <c r="B291" s="494"/>
      <c r="C291" s="467"/>
      <c r="D291" s="497" t="s">
        <v>414</v>
      </c>
      <c r="E291" s="49" t="s">
        <v>114</v>
      </c>
      <c r="F291" s="201"/>
      <c r="G291" s="53" t="s">
        <v>67</v>
      </c>
      <c r="H291" s="201"/>
      <c r="I291" s="388" t="s">
        <v>67</v>
      </c>
      <c r="J291" s="201"/>
      <c r="K291" s="53" t="s">
        <v>67</v>
      </c>
      <c r="L291" s="201"/>
      <c r="M291" s="53" t="s">
        <v>67</v>
      </c>
      <c r="N291" s="455"/>
      <c r="O291" s="455"/>
      <c r="P291" s="455"/>
      <c r="Q291" s="455"/>
      <c r="R291" s="455"/>
      <c r="S291" s="455"/>
      <c r="T291" s="455"/>
      <c r="U291" s="455"/>
      <c r="V291" s="455"/>
      <c r="W291" s="202"/>
    </row>
    <row r="292" spans="1:23" ht="21" customHeight="1" x14ac:dyDescent="0.2">
      <c r="A292" s="38"/>
      <c r="B292" s="494"/>
      <c r="C292" s="467"/>
      <c r="D292" s="498"/>
      <c r="E292" s="62" t="s">
        <v>115</v>
      </c>
      <c r="F292" s="113"/>
      <c r="G292" s="66" t="s">
        <v>67</v>
      </c>
      <c r="H292" s="113"/>
      <c r="I292" s="389" t="s">
        <v>67</v>
      </c>
      <c r="J292" s="113"/>
      <c r="K292" s="66" t="s">
        <v>67</v>
      </c>
      <c r="L292" s="116"/>
      <c r="M292" s="66" t="s">
        <v>67</v>
      </c>
      <c r="N292" s="453"/>
      <c r="O292" s="453"/>
      <c r="P292" s="453"/>
      <c r="Q292" s="453"/>
      <c r="R292" s="453"/>
      <c r="S292" s="453"/>
      <c r="T292" s="453"/>
      <c r="U292" s="453"/>
      <c r="V292" s="453"/>
      <c r="W292" s="209"/>
    </row>
    <row r="293" spans="1:23" ht="21" customHeight="1" x14ac:dyDescent="0.2">
      <c r="A293" s="38"/>
      <c r="B293" s="494"/>
      <c r="C293" s="477"/>
      <c r="D293" s="534" t="s">
        <v>417</v>
      </c>
      <c r="E293" s="49" t="s">
        <v>114</v>
      </c>
      <c r="F293" s="201"/>
      <c r="G293" s="53" t="s">
        <v>67</v>
      </c>
      <c r="H293" s="201"/>
      <c r="I293" s="388" t="s">
        <v>67</v>
      </c>
      <c r="J293" s="201"/>
      <c r="K293" s="53" t="s">
        <v>67</v>
      </c>
      <c r="L293" s="201"/>
      <c r="M293" s="53" t="s">
        <v>67</v>
      </c>
      <c r="N293" s="455"/>
      <c r="O293" s="455"/>
      <c r="P293" s="455"/>
      <c r="Q293" s="455"/>
      <c r="R293" s="455"/>
      <c r="S293" s="455"/>
      <c r="T293" s="455"/>
      <c r="U293" s="455"/>
      <c r="V293" s="455"/>
      <c r="W293" s="202"/>
    </row>
    <row r="294" spans="1:23" ht="21" customHeight="1" x14ac:dyDescent="0.2">
      <c r="A294" s="38"/>
      <c r="B294" s="494"/>
      <c r="C294" s="477"/>
      <c r="D294" s="535"/>
      <c r="E294" s="62" t="s">
        <v>115</v>
      </c>
      <c r="F294" s="456"/>
      <c r="G294" s="72" t="s">
        <v>67</v>
      </c>
      <c r="H294" s="117"/>
      <c r="I294" s="391" t="s">
        <v>67</v>
      </c>
      <c r="J294" s="117"/>
      <c r="K294" s="72" t="s">
        <v>67</v>
      </c>
      <c r="L294" s="117"/>
      <c r="M294" s="72" t="s">
        <v>67</v>
      </c>
      <c r="N294" s="453"/>
      <c r="O294" s="453"/>
      <c r="P294" s="453"/>
      <c r="Q294" s="453"/>
      <c r="R294" s="453"/>
      <c r="S294" s="453"/>
      <c r="T294" s="453"/>
      <c r="U294" s="453"/>
      <c r="V294" s="453"/>
      <c r="W294" s="209"/>
    </row>
    <row r="295" spans="1:23" ht="21" customHeight="1" x14ac:dyDescent="0.2">
      <c r="A295" s="38"/>
      <c r="B295" s="493" t="s">
        <v>380</v>
      </c>
      <c r="C295" s="530" t="s">
        <v>387</v>
      </c>
      <c r="D295" s="531"/>
      <c r="E295" s="97" t="s">
        <v>114</v>
      </c>
      <c r="F295" s="199">
        <f>SUM(F297,F299,F301,F303,F305,F307)</f>
        <v>0</v>
      </c>
      <c r="G295" s="53" t="s">
        <v>67</v>
      </c>
      <c r="H295" s="199">
        <f>SUM(H297,H299,H301,H303,H305,H307)</f>
        <v>0</v>
      </c>
      <c r="I295" s="388" t="s">
        <v>67</v>
      </c>
      <c r="J295" s="199">
        <f>SUM(J297,J299,J301,J303,J305,J307)</f>
        <v>0</v>
      </c>
      <c r="K295" s="53" t="s">
        <v>67</v>
      </c>
      <c r="L295" s="199">
        <f>SUM(L297,L299,L301,L303,L305,L307)</f>
        <v>0</v>
      </c>
      <c r="M295" s="53" t="s">
        <v>67</v>
      </c>
      <c r="N295" s="455"/>
      <c r="O295" s="455"/>
      <c r="P295" s="455"/>
      <c r="Q295" s="455"/>
      <c r="R295" s="455"/>
      <c r="S295" s="455"/>
      <c r="T295" s="455"/>
      <c r="U295" s="455"/>
      <c r="V295" s="455"/>
      <c r="W295" s="202"/>
    </row>
    <row r="296" spans="1:23" ht="21" customHeight="1" x14ac:dyDescent="0.2">
      <c r="A296" s="38"/>
      <c r="B296" s="494"/>
      <c r="C296" s="532"/>
      <c r="D296" s="533"/>
      <c r="E296" s="62" t="s">
        <v>115</v>
      </c>
      <c r="F296" s="203">
        <f>SUM(F298,F300,F302,F304,F306,F308)</f>
        <v>0</v>
      </c>
      <c r="G296" s="66" t="s">
        <v>67</v>
      </c>
      <c r="H296" s="203">
        <f>SUM(H298,H300,H302,H304,H306,H308)</f>
        <v>0</v>
      </c>
      <c r="I296" s="389" t="s">
        <v>67</v>
      </c>
      <c r="J296" s="203">
        <f>SUM(J298,J300,J302,J304,J306,J308)</f>
        <v>0</v>
      </c>
      <c r="K296" s="66" t="s">
        <v>67</v>
      </c>
      <c r="L296" s="203">
        <f>SUM(L298,L300,L302,L304,L306,L308)</f>
        <v>0</v>
      </c>
      <c r="M296" s="451" t="s">
        <v>67</v>
      </c>
      <c r="N296" s="453"/>
      <c r="O296" s="453"/>
      <c r="P296" s="453"/>
      <c r="Q296" s="453"/>
      <c r="R296" s="453"/>
      <c r="S296" s="453"/>
      <c r="T296" s="453"/>
      <c r="U296" s="453"/>
      <c r="V296" s="453"/>
      <c r="W296" s="209"/>
    </row>
    <row r="297" spans="1:23" ht="21" customHeight="1" x14ac:dyDescent="0.2">
      <c r="A297" s="38"/>
      <c r="B297" s="494"/>
      <c r="C297" s="466" t="s">
        <v>454</v>
      </c>
      <c r="D297" s="495" t="s">
        <v>388</v>
      </c>
      <c r="E297" s="49" t="s">
        <v>114</v>
      </c>
      <c r="F297" s="201"/>
      <c r="G297" s="53" t="s">
        <v>67</v>
      </c>
      <c r="H297" s="201"/>
      <c r="I297" s="388" t="s">
        <v>67</v>
      </c>
      <c r="J297" s="201"/>
      <c r="K297" s="53" t="s">
        <v>67</v>
      </c>
      <c r="L297" s="82"/>
      <c r="M297" s="200"/>
      <c r="N297" s="455"/>
      <c r="O297" s="455"/>
      <c r="P297" s="455"/>
      <c r="Q297" s="455"/>
      <c r="R297" s="455"/>
      <c r="S297" s="455"/>
      <c r="T297" s="455"/>
      <c r="U297" s="455"/>
      <c r="V297" s="455"/>
      <c r="W297" s="202"/>
    </row>
    <row r="298" spans="1:23" ht="21" customHeight="1" x14ac:dyDescent="0.2">
      <c r="A298" s="38"/>
      <c r="B298" s="494"/>
      <c r="C298" s="467"/>
      <c r="D298" s="496"/>
      <c r="E298" s="62" t="s">
        <v>115</v>
      </c>
      <c r="F298" s="113"/>
      <c r="G298" s="473" t="s">
        <v>67</v>
      </c>
      <c r="H298" s="113"/>
      <c r="I298" s="392" t="s">
        <v>67</v>
      </c>
      <c r="J298" s="113"/>
      <c r="K298" s="473" t="s">
        <v>67</v>
      </c>
      <c r="L298" s="98"/>
      <c r="M298" s="208"/>
      <c r="N298" s="453"/>
      <c r="O298" s="453"/>
      <c r="P298" s="453"/>
      <c r="Q298" s="453"/>
      <c r="R298" s="453"/>
      <c r="S298" s="453"/>
      <c r="T298" s="453"/>
      <c r="U298" s="453"/>
      <c r="V298" s="453"/>
      <c r="W298" s="209"/>
    </row>
    <row r="299" spans="1:23" ht="21" customHeight="1" x14ac:dyDescent="0.2">
      <c r="A299" s="38"/>
      <c r="B299" s="494"/>
      <c r="C299" s="467"/>
      <c r="D299" s="495" t="s">
        <v>412</v>
      </c>
      <c r="E299" s="49" t="s">
        <v>114</v>
      </c>
      <c r="F299" s="201"/>
      <c r="G299" s="53" t="s">
        <v>67</v>
      </c>
      <c r="H299" s="201"/>
      <c r="I299" s="388" t="s">
        <v>67</v>
      </c>
      <c r="J299" s="201"/>
      <c r="K299" s="53" t="s">
        <v>67</v>
      </c>
      <c r="L299" s="82"/>
      <c r="M299" s="200"/>
      <c r="N299" s="455"/>
      <c r="O299" s="455"/>
      <c r="P299" s="455"/>
      <c r="Q299" s="455"/>
      <c r="R299" s="455"/>
      <c r="S299" s="455"/>
      <c r="T299" s="455"/>
      <c r="U299" s="455"/>
      <c r="V299" s="455"/>
      <c r="W299" s="202"/>
    </row>
    <row r="300" spans="1:23" ht="21" customHeight="1" x14ac:dyDescent="0.2">
      <c r="A300" s="38"/>
      <c r="B300" s="494"/>
      <c r="C300" s="467"/>
      <c r="D300" s="496"/>
      <c r="E300" s="62" t="s">
        <v>115</v>
      </c>
      <c r="F300" s="113"/>
      <c r="G300" s="473" t="s">
        <v>67</v>
      </c>
      <c r="H300" s="113"/>
      <c r="I300" s="392" t="s">
        <v>67</v>
      </c>
      <c r="J300" s="113"/>
      <c r="K300" s="473" t="s">
        <v>67</v>
      </c>
      <c r="L300" s="98"/>
      <c r="M300" s="208"/>
      <c r="N300" s="453"/>
      <c r="O300" s="453"/>
      <c r="P300" s="453"/>
      <c r="Q300" s="453"/>
      <c r="R300" s="453"/>
      <c r="S300" s="453"/>
      <c r="T300" s="453"/>
      <c r="U300" s="453"/>
      <c r="V300" s="453"/>
      <c r="W300" s="209"/>
    </row>
    <row r="301" spans="1:23" ht="21" customHeight="1" x14ac:dyDescent="0.2">
      <c r="A301" s="38"/>
      <c r="B301" s="494"/>
      <c r="C301" s="467"/>
      <c r="D301" s="495" t="s">
        <v>389</v>
      </c>
      <c r="E301" s="49" t="s">
        <v>114</v>
      </c>
      <c r="F301" s="201"/>
      <c r="G301" s="53" t="s">
        <v>67</v>
      </c>
      <c r="H301" s="201"/>
      <c r="I301" s="388" t="s">
        <v>67</v>
      </c>
      <c r="J301" s="201"/>
      <c r="K301" s="53" t="s">
        <v>67</v>
      </c>
      <c r="L301" s="82"/>
      <c r="M301" s="200"/>
      <c r="N301" s="455"/>
      <c r="O301" s="455"/>
      <c r="P301" s="455"/>
      <c r="Q301" s="455"/>
      <c r="R301" s="455"/>
      <c r="S301" s="455"/>
      <c r="T301" s="455"/>
      <c r="U301" s="455"/>
      <c r="V301" s="455"/>
      <c r="W301" s="202"/>
    </row>
    <row r="302" spans="1:23" ht="21" customHeight="1" x14ac:dyDescent="0.2">
      <c r="A302" s="38"/>
      <c r="B302" s="494"/>
      <c r="C302" s="467"/>
      <c r="D302" s="496"/>
      <c r="E302" s="62" t="s">
        <v>115</v>
      </c>
      <c r="F302" s="113"/>
      <c r="G302" s="473" t="s">
        <v>67</v>
      </c>
      <c r="H302" s="113"/>
      <c r="I302" s="392" t="s">
        <v>67</v>
      </c>
      <c r="J302" s="113"/>
      <c r="K302" s="473" t="s">
        <v>67</v>
      </c>
      <c r="L302" s="98"/>
      <c r="M302" s="208"/>
      <c r="N302" s="453"/>
      <c r="O302" s="453"/>
      <c r="P302" s="453"/>
      <c r="Q302" s="453"/>
      <c r="R302" s="453"/>
      <c r="S302" s="453"/>
      <c r="T302" s="453"/>
      <c r="U302" s="453"/>
      <c r="V302" s="453"/>
      <c r="W302" s="209"/>
    </row>
    <row r="303" spans="1:23" ht="21" customHeight="1" x14ac:dyDescent="0.2">
      <c r="A303" s="38"/>
      <c r="B303" s="494"/>
      <c r="C303" s="467"/>
      <c r="D303" s="495" t="s">
        <v>422</v>
      </c>
      <c r="E303" s="49" t="s">
        <v>114</v>
      </c>
      <c r="F303" s="201"/>
      <c r="G303" s="53" t="s">
        <v>67</v>
      </c>
      <c r="H303" s="201"/>
      <c r="I303" s="388" t="s">
        <v>67</v>
      </c>
      <c r="J303" s="201"/>
      <c r="K303" s="53" t="s">
        <v>67</v>
      </c>
      <c r="L303" s="201"/>
      <c r="M303" s="53" t="s">
        <v>67</v>
      </c>
      <c r="N303" s="455"/>
      <c r="O303" s="455"/>
      <c r="P303" s="455"/>
      <c r="Q303" s="455"/>
      <c r="R303" s="455"/>
      <c r="S303" s="455"/>
      <c r="T303" s="455"/>
      <c r="U303" s="455"/>
      <c r="V303" s="455"/>
      <c r="W303" s="202"/>
    </row>
    <row r="304" spans="1:23" ht="21" customHeight="1" x14ac:dyDescent="0.2">
      <c r="A304" s="38"/>
      <c r="B304" s="494"/>
      <c r="C304" s="467"/>
      <c r="D304" s="496"/>
      <c r="E304" s="62" t="s">
        <v>115</v>
      </c>
      <c r="F304" s="113"/>
      <c r="G304" s="473" t="s">
        <v>67</v>
      </c>
      <c r="H304" s="113"/>
      <c r="I304" s="392" t="s">
        <v>67</v>
      </c>
      <c r="J304" s="113"/>
      <c r="K304" s="473" t="s">
        <v>67</v>
      </c>
      <c r="L304" s="116"/>
      <c r="M304" s="66" t="s">
        <v>67</v>
      </c>
      <c r="N304" s="453"/>
      <c r="O304" s="453"/>
      <c r="P304" s="453"/>
      <c r="Q304" s="453"/>
      <c r="R304" s="453"/>
      <c r="S304" s="453"/>
      <c r="T304" s="453"/>
      <c r="U304" s="453"/>
      <c r="V304" s="453"/>
      <c r="W304" s="209"/>
    </row>
    <row r="305" spans="1:23" ht="21" customHeight="1" x14ac:dyDescent="0.2">
      <c r="A305" s="38"/>
      <c r="B305" s="494"/>
      <c r="C305" s="467"/>
      <c r="D305" s="497" t="s">
        <v>414</v>
      </c>
      <c r="E305" s="49" t="s">
        <v>114</v>
      </c>
      <c r="F305" s="201"/>
      <c r="G305" s="53" t="s">
        <v>67</v>
      </c>
      <c r="H305" s="201"/>
      <c r="I305" s="388" t="s">
        <v>67</v>
      </c>
      <c r="J305" s="201"/>
      <c r="K305" s="53" t="s">
        <v>67</v>
      </c>
      <c r="L305" s="201"/>
      <c r="M305" s="53" t="s">
        <v>67</v>
      </c>
      <c r="N305" s="455"/>
      <c r="O305" s="455"/>
      <c r="P305" s="455"/>
      <c r="Q305" s="455"/>
      <c r="R305" s="455"/>
      <c r="S305" s="455"/>
      <c r="T305" s="455"/>
      <c r="U305" s="455"/>
      <c r="V305" s="455"/>
      <c r="W305" s="202"/>
    </row>
    <row r="306" spans="1:23" ht="21" customHeight="1" x14ac:dyDescent="0.2">
      <c r="A306" s="38"/>
      <c r="B306" s="494"/>
      <c r="C306" s="467"/>
      <c r="D306" s="498"/>
      <c r="E306" s="62" t="s">
        <v>115</v>
      </c>
      <c r="F306" s="113"/>
      <c r="G306" s="66" t="s">
        <v>67</v>
      </c>
      <c r="H306" s="113"/>
      <c r="I306" s="389" t="s">
        <v>67</v>
      </c>
      <c r="J306" s="113"/>
      <c r="K306" s="66" t="s">
        <v>67</v>
      </c>
      <c r="L306" s="116"/>
      <c r="M306" s="66" t="s">
        <v>67</v>
      </c>
      <c r="N306" s="453"/>
      <c r="O306" s="453"/>
      <c r="P306" s="453"/>
      <c r="Q306" s="453"/>
      <c r="R306" s="453"/>
      <c r="S306" s="453"/>
      <c r="T306" s="453"/>
      <c r="U306" s="453"/>
      <c r="V306" s="453"/>
      <c r="W306" s="209"/>
    </row>
    <row r="307" spans="1:23" ht="21" customHeight="1" x14ac:dyDescent="0.2">
      <c r="A307" s="38"/>
      <c r="B307" s="494"/>
      <c r="C307" s="477"/>
      <c r="D307" s="534" t="s">
        <v>418</v>
      </c>
      <c r="E307" s="49" t="s">
        <v>114</v>
      </c>
      <c r="F307" s="201"/>
      <c r="G307" s="53" t="s">
        <v>67</v>
      </c>
      <c r="H307" s="201"/>
      <c r="I307" s="388" t="s">
        <v>67</v>
      </c>
      <c r="J307" s="201"/>
      <c r="K307" s="53" t="s">
        <v>67</v>
      </c>
      <c r="L307" s="201"/>
      <c r="M307" s="53" t="s">
        <v>67</v>
      </c>
      <c r="N307" s="455"/>
      <c r="O307" s="455"/>
      <c r="P307" s="455"/>
      <c r="Q307" s="455"/>
      <c r="R307" s="455"/>
      <c r="S307" s="455"/>
      <c r="T307" s="455"/>
      <c r="U307" s="455"/>
      <c r="V307" s="455"/>
      <c r="W307" s="202"/>
    </row>
    <row r="308" spans="1:23" ht="21" customHeight="1" x14ac:dyDescent="0.2">
      <c r="A308" s="38"/>
      <c r="B308" s="494"/>
      <c r="C308" s="477"/>
      <c r="D308" s="535"/>
      <c r="E308" s="62" t="s">
        <v>115</v>
      </c>
      <c r="F308" s="456"/>
      <c r="G308" s="72" t="s">
        <v>67</v>
      </c>
      <c r="H308" s="117"/>
      <c r="I308" s="391" t="s">
        <v>67</v>
      </c>
      <c r="J308" s="117"/>
      <c r="K308" s="72" t="s">
        <v>67</v>
      </c>
      <c r="L308" s="117"/>
      <c r="M308" s="72" t="s">
        <v>67</v>
      </c>
      <c r="N308" s="453"/>
      <c r="O308" s="453"/>
      <c r="P308" s="453"/>
      <c r="Q308" s="453"/>
      <c r="R308" s="453"/>
      <c r="S308" s="453"/>
      <c r="T308" s="453"/>
      <c r="U308" s="453"/>
      <c r="V308" s="453"/>
      <c r="W308" s="209"/>
    </row>
    <row r="309" spans="1:23" ht="21" customHeight="1" x14ac:dyDescent="0.2">
      <c r="A309" s="38"/>
      <c r="B309" s="493" t="s">
        <v>381</v>
      </c>
      <c r="C309" s="530" t="s">
        <v>425</v>
      </c>
      <c r="D309" s="531"/>
      <c r="E309" s="49" t="s">
        <v>114</v>
      </c>
      <c r="F309" s="199">
        <f>SUM(F311,F313,F315,F317,F319,F321)</f>
        <v>0</v>
      </c>
      <c r="G309" s="53" t="s">
        <v>67</v>
      </c>
      <c r="H309" s="199">
        <f>SUM(H311,H313,H315,H317,H319,H321)</f>
        <v>0</v>
      </c>
      <c r="I309" s="388" t="s">
        <v>67</v>
      </c>
      <c r="J309" s="199">
        <f>SUM(J311,J313,J315,J317,J319,J321)</f>
        <v>0</v>
      </c>
      <c r="K309" s="53" t="s">
        <v>67</v>
      </c>
      <c r="L309" s="199">
        <f>SUM(L311,L313,L315,L317,L319,L321)</f>
        <v>0</v>
      </c>
      <c r="M309" s="53" t="s">
        <v>67</v>
      </c>
      <c r="N309" s="455"/>
      <c r="O309" s="455"/>
      <c r="P309" s="455"/>
      <c r="Q309" s="455"/>
      <c r="R309" s="455"/>
      <c r="S309" s="455"/>
      <c r="T309" s="455"/>
      <c r="U309" s="455"/>
      <c r="V309" s="455"/>
      <c r="W309" s="202"/>
    </row>
    <row r="310" spans="1:23" ht="21" customHeight="1" x14ac:dyDescent="0.2">
      <c r="A310" s="38"/>
      <c r="B310" s="494"/>
      <c r="C310" s="532"/>
      <c r="D310" s="533"/>
      <c r="E310" s="62" t="s">
        <v>115</v>
      </c>
      <c r="F310" s="203">
        <f>SUM(F312,F314,F316,F318,F320,F322)</f>
        <v>0</v>
      </c>
      <c r="G310" s="66" t="s">
        <v>67</v>
      </c>
      <c r="H310" s="203">
        <f>SUM(H312,H314,H316,H318,H320,H322)</f>
        <v>0</v>
      </c>
      <c r="I310" s="389" t="s">
        <v>67</v>
      </c>
      <c r="J310" s="203">
        <f>SUM(J312,J314,J316,J318,J320,J322)</f>
        <v>0</v>
      </c>
      <c r="K310" s="66" t="s">
        <v>67</v>
      </c>
      <c r="L310" s="203">
        <f>SUM(L312,L314,L316,L318,L320,L322)</f>
        <v>0</v>
      </c>
      <c r="M310" s="451" t="s">
        <v>67</v>
      </c>
      <c r="N310" s="453"/>
      <c r="O310" s="453"/>
      <c r="P310" s="453"/>
      <c r="Q310" s="453"/>
      <c r="R310" s="453"/>
      <c r="S310" s="453"/>
      <c r="T310" s="453"/>
      <c r="U310" s="453"/>
      <c r="V310" s="453"/>
      <c r="W310" s="209"/>
    </row>
    <row r="311" spans="1:23" ht="21" customHeight="1" x14ac:dyDescent="0.2">
      <c r="A311" s="38"/>
      <c r="B311" s="494"/>
      <c r="C311" s="466" t="s">
        <v>454</v>
      </c>
      <c r="D311" s="495" t="s">
        <v>388</v>
      </c>
      <c r="E311" s="49" t="s">
        <v>114</v>
      </c>
      <c r="F311" s="201"/>
      <c r="G311" s="53" t="s">
        <v>67</v>
      </c>
      <c r="H311" s="201"/>
      <c r="I311" s="388" t="s">
        <v>67</v>
      </c>
      <c r="J311" s="201"/>
      <c r="K311" s="53" t="s">
        <v>67</v>
      </c>
      <c r="L311" s="82"/>
      <c r="M311" s="200"/>
      <c r="N311" s="455"/>
      <c r="O311" s="455"/>
      <c r="P311" s="455"/>
      <c r="Q311" s="455"/>
      <c r="R311" s="455"/>
      <c r="S311" s="455"/>
      <c r="T311" s="455"/>
      <c r="U311" s="455"/>
      <c r="V311" s="455"/>
      <c r="W311" s="202"/>
    </row>
    <row r="312" spans="1:23" ht="21" customHeight="1" x14ac:dyDescent="0.2">
      <c r="A312" s="38"/>
      <c r="B312" s="494"/>
      <c r="C312" s="467"/>
      <c r="D312" s="496"/>
      <c r="E312" s="62" t="s">
        <v>115</v>
      </c>
      <c r="F312" s="113"/>
      <c r="G312" s="473" t="s">
        <v>67</v>
      </c>
      <c r="H312" s="113"/>
      <c r="I312" s="392" t="s">
        <v>67</v>
      </c>
      <c r="J312" s="113"/>
      <c r="K312" s="473" t="s">
        <v>67</v>
      </c>
      <c r="L312" s="98"/>
      <c r="M312" s="208"/>
      <c r="N312" s="453"/>
      <c r="O312" s="453"/>
      <c r="P312" s="453"/>
      <c r="Q312" s="453"/>
      <c r="R312" s="453"/>
      <c r="S312" s="453"/>
      <c r="T312" s="453"/>
      <c r="U312" s="453"/>
      <c r="V312" s="453"/>
      <c r="W312" s="209"/>
    </row>
    <row r="313" spans="1:23" ht="21" customHeight="1" x14ac:dyDescent="0.2">
      <c r="A313" s="38"/>
      <c r="B313" s="494"/>
      <c r="C313" s="467"/>
      <c r="D313" s="495" t="s">
        <v>412</v>
      </c>
      <c r="E313" s="49" t="s">
        <v>114</v>
      </c>
      <c r="F313" s="201"/>
      <c r="G313" s="53" t="s">
        <v>67</v>
      </c>
      <c r="H313" s="201"/>
      <c r="I313" s="388" t="s">
        <v>67</v>
      </c>
      <c r="J313" s="201"/>
      <c r="K313" s="53" t="s">
        <v>67</v>
      </c>
      <c r="L313" s="82"/>
      <c r="M313" s="200"/>
      <c r="N313" s="455"/>
      <c r="O313" s="455"/>
      <c r="P313" s="455"/>
      <c r="Q313" s="455"/>
      <c r="R313" s="455"/>
      <c r="S313" s="455"/>
      <c r="T313" s="455"/>
      <c r="U313" s="455"/>
      <c r="V313" s="455"/>
      <c r="W313" s="202"/>
    </row>
    <row r="314" spans="1:23" ht="21" customHeight="1" x14ac:dyDescent="0.2">
      <c r="A314" s="38"/>
      <c r="B314" s="494"/>
      <c r="C314" s="467"/>
      <c r="D314" s="496"/>
      <c r="E314" s="62" t="s">
        <v>115</v>
      </c>
      <c r="F314" s="113"/>
      <c r="G314" s="473" t="s">
        <v>67</v>
      </c>
      <c r="H314" s="113"/>
      <c r="I314" s="392" t="s">
        <v>67</v>
      </c>
      <c r="J314" s="113"/>
      <c r="K314" s="473" t="s">
        <v>67</v>
      </c>
      <c r="L314" s="98"/>
      <c r="M314" s="208"/>
      <c r="N314" s="453"/>
      <c r="O314" s="453"/>
      <c r="P314" s="453"/>
      <c r="Q314" s="453"/>
      <c r="R314" s="453"/>
      <c r="S314" s="453"/>
      <c r="T314" s="453"/>
      <c r="U314" s="453"/>
      <c r="V314" s="453"/>
      <c r="W314" s="209"/>
    </row>
    <row r="315" spans="1:23" ht="21" customHeight="1" x14ac:dyDescent="0.2">
      <c r="A315" s="38"/>
      <c r="B315" s="494"/>
      <c r="C315" s="467"/>
      <c r="D315" s="495" t="s">
        <v>389</v>
      </c>
      <c r="E315" s="49" t="s">
        <v>114</v>
      </c>
      <c r="F315" s="201"/>
      <c r="G315" s="53" t="s">
        <v>67</v>
      </c>
      <c r="H315" s="201"/>
      <c r="I315" s="388" t="s">
        <v>67</v>
      </c>
      <c r="J315" s="201"/>
      <c r="K315" s="53" t="s">
        <v>67</v>
      </c>
      <c r="L315" s="82"/>
      <c r="M315" s="200"/>
      <c r="N315" s="455"/>
      <c r="O315" s="455"/>
      <c r="P315" s="455"/>
      <c r="Q315" s="455"/>
      <c r="R315" s="455"/>
      <c r="S315" s="455"/>
      <c r="T315" s="455"/>
      <c r="U315" s="455"/>
      <c r="V315" s="455"/>
      <c r="W315" s="202"/>
    </row>
    <row r="316" spans="1:23" ht="21" customHeight="1" x14ac:dyDescent="0.2">
      <c r="A316" s="38"/>
      <c r="B316" s="494"/>
      <c r="C316" s="467"/>
      <c r="D316" s="496"/>
      <c r="E316" s="62" t="s">
        <v>115</v>
      </c>
      <c r="F316" s="113"/>
      <c r="G316" s="473" t="s">
        <v>67</v>
      </c>
      <c r="H316" s="113"/>
      <c r="I316" s="392" t="s">
        <v>67</v>
      </c>
      <c r="J316" s="113"/>
      <c r="K316" s="473" t="s">
        <v>67</v>
      </c>
      <c r="L316" s="98"/>
      <c r="M316" s="208"/>
      <c r="N316" s="453"/>
      <c r="O316" s="453"/>
      <c r="P316" s="453"/>
      <c r="Q316" s="453"/>
      <c r="R316" s="453"/>
      <c r="S316" s="453"/>
      <c r="T316" s="453"/>
      <c r="U316" s="453"/>
      <c r="V316" s="453"/>
      <c r="W316" s="209"/>
    </row>
    <row r="317" spans="1:23" ht="21" customHeight="1" x14ac:dyDescent="0.2">
      <c r="A317" s="38"/>
      <c r="B317" s="494"/>
      <c r="C317" s="467"/>
      <c r="D317" s="495" t="s">
        <v>422</v>
      </c>
      <c r="E317" s="49" t="s">
        <v>114</v>
      </c>
      <c r="F317" s="201"/>
      <c r="G317" s="53" t="s">
        <v>67</v>
      </c>
      <c r="H317" s="201"/>
      <c r="I317" s="388" t="s">
        <v>67</v>
      </c>
      <c r="J317" s="201"/>
      <c r="K317" s="53" t="s">
        <v>67</v>
      </c>
      <c r="L317" s="201"/>
      <c r="M317" s="53" t="s">
        <v>67</v>
      </c>
      <c r="N317" s="455"/>
      <c r="O317" s="455"/>
      <c r="P317" s="455"/>
      <c r="Q317" s="455"/>
      <c r="R317" s="455"/>
      <c r="S317" s="455"/>
      <c r="T317" s="455"/>
      <c r="U317" s="455"/>
      <c r="V317" s="455"/>
      <c r="W317" s="202"/>
    </row>
    <row r="318" spans="1:23" ht="21" customHeight="1" x14ac:dyDescent="0.2">
      <c r="A318" s="38"/>
      <c r="B318" s="494"/>
      <c r="C318" s="467"/>
      <c r="D318" s="496"/>
      <c r="E318" s="62" t="s">
        <v>115</v>
      </c>
      <c r="F318" s="113"/>
      <c r="G318" s="473" t="s">
        <v>67</v>
      </c>
      <c r="H318" s="113"/>
      <c r="I318" s="392" t="s">
        <v>67</v>
      </c>
      <c r="J318" s="113"/>
      <c r="K318" s="473" t="s">
        <v>67</v>
      </c>
      <c r="L318" s="116"/>
      <c r="M318" s="66" t="s">
        <v>67</v>
      </c>
      <c r="N318" s="453"/>
      <c r="O318" s="453"/>
      <c r="P318" s="453"/>
      <c r="Q318" s="453"/>
      <c r="R318" s="453"/>
      <c r="S318" s="453"/>
      <c r="T318" s="453"/>
      <c r="U318" s="453"/>
      <c r="V318" s="453"/>
      <c r="W318" s="209"/>
    </row>
    <row r="319" spans="1:23" ht="21" customHeight="1" x14ac:dyDescent="0.2">
      <c r="A319" s="38"/>
      <c r="B319" s="494"/>
      <c r="C319" s="467"/>
      <c r="D319" s="497" t="s">
        <v>414</v>
      </c>
      <c r="E319" s="49" t="s">
        <v>114</v>
      </c>
      <c r="F319" s="201"/>
      <c r="G319" s="53" t="s">
        <v>67</v>
      </c>
      <c r="H319" s="201"/>
      <c r="I319" s="388" t="s">
        <v>67</v>
      </c>
      <c r="J319" s="201"/>
      <c r="K319" s="53" t="s">
        <v>67</v>
      </c>
      <c r="L319" s="201"/>
      <c r="M319" s="53" t="s">
        <v>67</v>
      </c>
      <c r="N319" s="455"/>
      <c r="O319" s="455"/>
      <c r="P319" s="455"/>
      <c r="Q319" s="455"/>
      <c r="R319" s="455"/>
      <c r="S319" s="455"/>
      <c r="T319" s="455"/>
      <c r="U319" s="455"/>
      <c r="V319" s="455"/>
      <c r="W319" s="202"/>
    </row>
    <row r="320" spans="1:23" ht="21" customHeight="1" x14ac:dyDescent="0.2">
      <c r="A320" s="38"/>
      <c r="B320" s="494"/>
      <c r="C320" s="467"/>
      <c r="D320" s="498"/>
      <c r="E320" s="62" t="s">
        <v>115</v>
      </c>
      <c r="F320" s="113"/>
      <c r="G320" s="66" t="s">
        <v>67</v>
      </c>
      <c r="H320" s="113"/>
      <c r="I320" s="389" t="s">
        <v>67</v>
      </c>
      <c r="J320" s="113"/>
      <c r="K320" s="66" t="s">
        <v>67</v>
      </c>
      <c r="L320" s="116"/>
      <c r="M320" s="66" t="s">
        <v>67</v>
      </c>
      <c r="N320" s="453"/>
      <c r="O320" s="453"/>
      <c r="P320" s="453"/>
      <c r="Q320" s="453"/>
      <c r="R320" s="453"/>
      <c r="S320" s="453"/>
      <c r="T320" s="453"/>
      <c r="U320" s="453"/>
      <c r="V320" s="453"/>
      <c r="W320" s="209"/>
    </row>
    <row r="321" spans="1:23" ht="21" customHeight="1" x14ac:dyDescent="0.2">
      <c r="A321" s="38"/>
      <c r="B321" s="494"/>
      <c r="C321" s="477"/>
      <c r="D321" s="534" t="s">
        <v>419</v>
      </c>
      <c r="E321" s="49" t="s">
        <v>114</v>
      </c>
      <c r="F321" s="201"/>
      <c r="G321" s="53" t="s">
        <v>67</v>
      </c>
      <c r="H321" s="201"/>
      <c r="I321" s="388" t="s">
        <v>67</v>
      </c>
      <c r="J321" s="201"/>
      <c r="K321" s="53" t="s">
        <v>67</v>
      </c>
      <c r="L321" s="201"/>
      <c r="M321" s="53" t="s">
        <v>67</v>
      </c>
      <c r="N321" s="455"/>
      <c r="O321" s="455"/>
      <c r="P321" s="455"/>
      <c r="Q321" s="455"/>
      <c r="R321" s="455"/>
      <c r="S321" s="455"/>
      <c r="T321" s="455"/>
      <c r="U321" s="455"/>
      <c r="V321" s="455"/>
      <c r="W321" s="202"/>
    </row>
    <row r="322" spans="1:23" ht="21" customHeight="1" x14ac:dyDescent="0.2">
      <c r="A322" s="38"/>
      <c r="B322" s="494"/>
      <c r="C322" s="477"/>
      <c r="D322" s="535"/>
      <c r="E322" s="62" t="s">
        <v>115</v>
      </c>
      <c r="F322" s="456"/>
      <c r="G322" s="72" t="s">
        <v>67</v>
      </c>
      <c r="H322" s="117"/>
      <c r="I322" s="391" t="s">
        <v>67</v>
      </c>
      <c r="J322" s="117"/>
      <c r="K322" s="72" t="s">
        <v>67</v>
      </c>
      <c r="L322" s="117"/>
      <c r="M322" s="72" t="s">
        <v>67</v>
      </c>
      <c r="N322" s="453"/>
      <c r="O322" s="453"/>
      <c r="P322" s="453"/>
      <c r="Q322" s="453"/>
      <c r="R322" s="453"/>
      <c r="S322" s="453"/>
      <c r="T322" s="453"/>
      <c r="U322" s="453"/>
      <c r="V322" s="453"/>
      <c r="W322" s="209"/>
    </row>
    <row r="323" spans="1:23" ht="21" customHeight="1" x14ac:dyDescent="0.2">
      <c r="A323" s="38"/>
      <c r="B323" s="567" t="s">
        <v>281</v>
      </c>
      <c r="C323" s="568"/>
      <c r="D323" s="568"/>
      <c r="E323" s="569"/>
      <c r="F323" s="199">
        <f>SUM(F324,F325)</f>
        <v>0</v>
      </c>
      <c r="G323" s="454" t="s">
        <v>80</v>
      </c>
      <c r="H323" s="199">
        <f>SUM(H324,H325)</f>
        <v>0</v>
      </c>
      <c r="I323" s="393" t="s">
        <v>80</v>
      </c>
      <c r="J323" s="199">
        <f>SUM(J324,J325)</f>
        <v>0</v>
      </c>
      <c r="K323" s="454" t="s">
        <v>80</v>
      </c>
      <c r="L323" s="199">
        <f>SUM(L324,L325)</f>
        <v>0</v>
      </c>
      <c r="M323" s="454" t="s">
        <v>80</v>
      </c>
      <c r="N323" s="41"/>
      <c r="O323" s="41"/>
      <c r="P323" s="41"/>
      <c r="Q323" s="41"/>
      <c r="R323" s="41"/>
      <c r="S323" s="41"/>
      <c r="T323" s="41"/>
      <c r="U323" s="41"/>
      <c r="V323" s="41"/>
      <c r="W323" s="217"/>
    </row>
    <row r="324" spans="1:23" ht="21" customHeight="1" x14ac:dyDescent="0.2">
      <c r="A324" s="38"/>
      <c r="B324" s="348"/>
      <c r="C324" s="581" t="s">
        <v>489</v>
      </c>
      <c r="D324" s="582"/>
      <c r="E324" s="583"/>
      <c r="F324" s="201"/>
      <c r="G324" s="53" t="s">
        <v>80</v>
      </c>
      <c r="H324" s="270"/>
      <c r="I324" s="388" t="s">
        <v>80</v>
      </c>
      <c r="J324" s="201"/>
      <c r="K324" s="53" t="s">
        <v>80</v>
      </c>
      <c r="L324" s="201"/>
      <c r="M324" s="200" t="s">
        <v>80</v>
      </c>
      <c r="N324" s="41"/>
      <c r="O324" s="41"/>
      <c r="P324" s="41"/>
      <c r="Q324" s="41"/>
      <c r="R324" s="41"/>
      <c r="S324" s="41"/>
      <c r="T324" s="41"/>
      <c r="U324" s="41"/>
      <c r="V324" s="41"/>
      <c r="W324" s="217"/>
    </row>
    <row r="325" spans="1:23" ht="21" customHeight="1" x14ac:dyDescent="0.2">
      <c r="A325" s="38"/>
      <c r="B325" s="347"/>
      <c r="C325" s="584" t="s">
        <v>488</v>
      </c>
      <c r="D325" s="585"/>
      <c r="E325" s="586"/>
      <c r="F325" s="456"/>
      <c r="G325" s="72" t="s">
        <v>80</v>
      </c>
      <c r="H325" s="117"/>
      <c r="I325" s="391" t="s">
        <v>80</v>
      </c>
      <c r="J325" s="117"/>
      <c r="K325" s="72" t="s">
        <v>80</v>
      </c>
      <c r="L325" s="117"/>
      <c r="M325" s="206" t="s">
        <v>80</v>
      </c>
      <c r="N325" s="41"/>
      <c r="O325" s="41"/>
      <c r="P325" s="41"/>
      <c r="Q325" s="41"/>
      <c r="R325" s="41"/>
      <c r="S325" s="41"/>
      <c r="T325" s="41"/>
      <c r="U325" s="41"/>
      <c r="V325" s="41"/>
      <c r="W325" s="217"/>
    </row>
    <row r="326" spans="1:23" ht="21" customHeight="1" x14ac:dyDescent="0.2">
      <c r="A326" s="38"/>
      <c r="B326" s="518" t="s">
        <v>208</v>
      </c>
      <c r="C326" s="519"/>
      <c r="D326" s="519"/>
      <c r="E326" s="520"/>
      <c r="F326" s="41"/>
      <c r="G326" s="465" t="s">
        <v>209</v>
      </c>
      <c r="H326" s="270"/>
      <c r="I326" s="469" t="s">
        <v>209</v>
      </c>
      <c r="J326" s="134"/>
      <c r="K326" s="465" t="s">
        <v>209</v>
      </c>
      <c r="L326" s="134"/>
      <c r="M326" s="464" t="s">
        <v>209</v>
      </c>
      <c r="N326" s="41"/>
      <c r="O326" s="41"/>
      <c r="P326" s="41"/>
      <c r="Q326" s="41"/>
      <c r="R326" s="41"/>
      <c r="S326" s="41"/>
      <c r="T326" s="41"/>
      <c r="U326" s="41"/>
      <c r="V326" s="41"/>
      <c r="W326" s="217"/>
    </row>
    <row r="327" spans="1:23" ht="21" customHeight="1" x14ac:dyDescent="0.2">
      <c r="A327" s="462" t="s">
        <v>401</v>
      </c>
      <c r="B327" s="570" t="s">
        <v>188</v>
      </c>
      <c r="C327" s="571"/>
      <c r="D327" s="572"/>
      <c r="E327" s="53" t="s">
        <v>114</v>
      </c>
      <c r="F327" s="134"/>
      <c r="G327" s="465" t="s">
        <v>80</v>
      </c>
      <c r="H327" s="270"/>
      <c r="I327" s="469" t="s">
        <v>80</v>
      </c>
      <c r="J327" s="134"/>
      <c r="K327" s="465" t="s">
        <v>80</v>
      </c>
      <c r="L327" s="134"/>
      <c r="M327" s="464" t="s">
        <v>80</v>
      </c>
      <c r="N327" s="41"/>
      <c r="O327" s="41"/>
      <c r="P327" s="41"/>
      <c r="Q327" s="41"/>
      <c r="R327" s="41"/>
      <c r="S327" s="41"/>
      <c r="T327" s="41"/>
      <c r="U327" s="41"/>
      <c r="V327" s="41"/>
      <c r="W327" s="197"/>
    </row>
    <row r="328" spans="1:23" ht="21" customHeight="1" x14ac:dyDescent="0.2">
      <c r="A328" s="459"/>
      <c r="B328" s="573"/>
      <c r="C328" s="574"/>
      <c r="D328" s="575"/>
      <c r="E328" s="66" t="s">
        <v>115</v>
      </c>
      <c r="F328" s="134"/>
      <c r="G328" s="465" t="s">
        <v>447</v>
      </c>
      <c r="H328" s="270"/>
      <c r="I328" s="469" t="s">
        <v>447</v>
      </c>
      <c r="J328" s="134"/>
      <c r="K328" s="465" t="s">
        <v>447</v>
      </c>
      <c r="L328" s="134"/>
      <c r="M328" s="464" t="s">
        <v>447</v>
      </c>
      <c r="N328" s="41"/>
      <c r="O328" s="41"/>
      <c r="P328" s="41"/>
      <c r="Q328" s="41"/>
      <c r="R328" s="41"/>
      <c r="S328" s="41"/>
      <c r="T328" s="41"/>
      <c r="U328" s="41"/>
      <c r="V328" s="41"/>
      <c r="W328" s="197"/>
    </row>
    <row r="329" spans="1:23" ht="21" customHeight="1" x14ac:dyDescent="0.2">
      <c r="A329" s="462" t="s">
        <v>424</v>
      </c>
      <c r="B329" s="518" t="s">
        <v>45</v>
      </c>
      <c r="C329" s="519"/>
      <c r="D329" s="519"/>
      <c r="E329" s="520"/>
      <c r="F329" s="41"/>
      <c r="G329" s="465" t="s">
        <v>72</v>
      </c>
      <c r="H329" s="270"/>
      <c r="I329" s="469" t="s">
        <v>72</v>
      </c>
      <c r="J329" s="134"/>
      <c r="K329" s="465" t="s">
        <v>72</v>
      </c>
      <c r="L329" s="134"/>
      <c r="M329" s="464" t="s">
        <v>72</v>
      </c>
      <c r="N329" s="41"/>
      <c r="O329" s="41"/>
      <c r="P329" s="41"/>
      <c r="Q329" s="41"/>
      <c r="R329" s="41"/>
      <c r="S329" s="41"/>
      <c r="T329" s="41"/>
      <c r="U329" s="41"/>
      <c r="V329" s="41"/>
      <c r="W329" s="217"/>
    </row>
    <row r="330" spans="1:23" ht="21" customHeight="1" x14ac:dyDescent="0.2">
      <c r="A330" s="38"/>
      <c r="B330" s="518" t="s">
        <v>46</v>
      </c>
      <c r="C330" s="519"/>
      <c r="D330" s="519"/>
      <c r="E330" s="520"/>
      <c r="F330" s="134"/>
      <c r="G330" s="465" t="s">
        <v>72</v>
      </c>
      <c r="H330" s="270"/>
      <c r="I330" s="469" t="s">
        <v>72</v>
      </c>
      <c r="J330" s="134"/>
      <c r="K330" s="465" t="s">
        <v>72</v>
      </c>
      <c r="L330" s="134"/>
      <c r="M330" s="464" t="s">
        <v>72</v>
      </c>
      <c r="N330" s="41"/>
      <c r="O330" s="41"/>
      <c r="P330" s="41"/>
      <c r="Q330" s="41"/>
      <c r="R330" s="41"/>
      <c r="S330" s="41"/>
      <c r="T330" s="41"/>
      <c r="U330" s="41"/>
      <c r="V330" s="41"/>
      <c r="W330" s="217"/>
    </row>
    <row r="331" spans="1:23" ht="21" customHeight="1" x14ac:dyDescent="0.2">
      <c r="A331" s="38"/>
      <c r="B331" s="518" t="s">
        <v>269</v>
      </c>
      <c r="C331" s="519"/>
      <c r="D331" s="519"/>
      <c r="E331" s="520"/>
      <c r="F331" s="134"/>
      <c r="G331" s="465" t="s">
        <v>270</v>
      </c>
      <c r="H331" s="270"/>
      <c r="I331" s="469" t="s">
        <v>270</v>
      </c>
      <c r="J331" s="134"/>
      <c r="K331" s="465" t="s">
        <v>270</v>
      </c>
      <c r="L331" s="134"/>
      <c r="M331" s="464" t="s">
        <v>270</v>
      </c>
      <c r="N331" s="41"/>
      <c r="O331" s="41"/>
      <c r="P331" s="41"/>
      <c r="Q331" s="41"/>
      <c r="R331" s="41"/>
      <c r="S331" s="41"/>
      <c r="T331" s="41"/>
      <c r="U331" s="41"/>
      <c r="V331" s="41"/>
      <c r="W331" s="217"/>
    </row>
    <row r="332" spans="1:23" ht="21" customHeight="1" x14ac:dyDescent="0.2">
      <c r="A332" s="120"/>
      <c r="B332" s="518" t="s">
        <v>332</v>
      </c>
      <c r="C332" s="519"/>
      <c r="D332" s="519"/>
      <c r="E332" s="520"/>
      <c r="F332" s="134"/>
      <c r="G332" s="465" t="s">
        <v>333</v>
      </c>
      <c r="H332" s="270"/>
      <c r="I332" s="469" t="s">
        <v>333</v>
      </c>
      <c r="J332" s="134"/>
      <c r="K332" s="465" t="s">
        <v>333</v>
      </c>
      <c r="L332" s="134"/>
      <c r="M332" s="464" t="s">
        <v>333</v>
      </c>
      <c r="N332" s="41"/>
      <c r="O332" s="41"/>
      <c r="P332" s="41"/>
      <c r="Q332" s="41"/>
      <c r="R332" s="41"/>
      <c r="S332" s="41"/>
      <c r="T332" s="41"/>
      <c r="U332" s="41"/>
      <c r="V332" s="41"/>
      <c r="W332" s="217"/>
    </row>
    <row r="333" spans="1:23" ht="21" customHeight="1" x14ac:dyDescent="0.2">
      <c r="A333" s="621" t="s">
        <v>403</v>
      </c>
      <c r="B333" s="518" t="s">
        <v>49</v>
      </c>
      <c r="C333" s="519"/>
      <c r="D333" s="519"/>
      <c r="E333" s="520"/>
      <c r="F333" s="134"/>
      <c r="G333" s="465" t="s">
        <v>73</v>
      </c>
      <c r="H333" s="270"/>
      <c r="I333" s="469" t="s">
        <v>73</v>
      </c>
      <c r="J333" s="134"/>
      <c r="K333" s="465" t="s">
        <v>73</v>
      </c>
      <c r="L333" s="134"/>
      <c r="M333" s="464" t="s">
        <v>73</v>
      </c>
      <c r="N333" s="41"/>
      <c r="O333" s="41"/>
      <c r="P333" s="41"/>
      <c r="Q333" s="41"/>
      <c r="R333" s="41"/>
      <c r="S333" s="41"/>
      <c r="T333" s="41"/>
      <c r="U333" s="41"/>
      <c r="V333" s="41"/>
      <c r="W333" s="217"/>
    </row>
    <row r="334" spans="1:23" ht="21" customHeight="1" x14ac:dyDescent="0.2">
      <c r="A334" s="503"/>
      <c r="B334" s="518" t="s">
        <v>218</v>
      </c>
      <c r="C334" s="519"/>
      <c r="D334" s="519"/>
      <c r="E334" s="520"/>
      <c r="F334" s="134"/>
      <c r="G334" s="465" t="s">
        <v>73</v>
      </c>
      <c r="H334" s="270"/>
      <c r="I334" s="469" t="s">
        <v>73</v>
      </c>
      <c r="J334" s="134"/>
      <c r="K334" s="465" t="s">
        <v>73</v>
      </c>
      <c r="L334" s="134"/>
      <c r="M334" s="464" t="s">
        <v>73</v>
      </c>
      <c r="N334" s="41"/>
      <c r="O334" s="41"/>
      <c r="P334" s="41"/>
      <c r="Q334" s="41"/>
      <c r="R334" s="41"/>
      <c r="S334" s="41"/>
      <c r="T334" s="41"/>
      <c r="U334" s="41"/>
      <c r="V334" s="41"/>
      <c r="W334" s="217"/>
    </row>
    <row r="335" spans="1:23" ht="21" customHeight="1" x14ac:dyDescent="0.2">
      <c r="A335" s="38"/>
      <c r="B335" s="518" t="s">
        <v>327</v>
      </c>
      <c r="C335" s="519"/>
      <c r="D335" s="519"/>
      <c r="E335" s="520"/>
      <c r="F335" s="134"/>
      <c r="G335" s="465" t="s">
        <v>270</v>
      </c>
      <c r="H335" s="270"/>
      <c r="I335" s="469" t="s">
        <v>270</v>
      </c>
      <c r="J335" s="134"/>
      <c r="K335" s="465" t="s">
        <v>270</v>
      </c>
      <c r="L335" s="134"/>
      <c r="M335" s="464" t="s">
        <v>270</v>
      </c>
      <c r="N335" s="41"/>
      <c r="O335" s="41"/>
      <c r="P335" s="41"/>
      <c r="Q335" s="41"/>
      <c r="R335" s="41"/>
      <c r="S335" s="41"/>
      <c r="T335" s="41"/>
      <c r="U335" s="41"/>
      <c r="V335" s="41"/>
      <c r="W335" s="198"/>
    </row>
    <row r="336" spans="1:23" ht="21" customHeight="1" x14ac:dyDescent="0.2">
      <c r="A336" s="38"/>
      <c r="B336" s="518" t="s">
        <v>186</v>
      </c>
      <c r="C336" s="519"/>
      <c r="D336" s="519"/>
      <c r="E336" s="520"/>
      <c r="F336" s="134"/>
      <c r="G336" s="465" t="s">
        <v>71</v>
      </c>
      <c r="H336" s="270"/>
      <c r="I336" s="469" t="s">
        <v>71</v>
      </c>
      <c r="J336" s="134"/>
      <c r="K336" s="465" t="s">
        <v>71</v>
      </c>
      <c r="L336" s="134"/>
      <c r="M336" s="464" t="s">
        <v>71</v>
      </c>
      <c r="N336" s="41"/>
      <c r="O336" s="41"/>
      <c r="P336" s="41"/>
      <c r="Q336" s="41"/>
      <c r="R336" s="41"/>
      <c r="S336" s="41"/>
      <c r="T336" s="41"/>
      <c r="U336" s="41"/>
      <c r="V336" s="41"/>
      <c r="W336" s="198"/>
    </row>
    <row r="337" spans="1:23" ht="21" customHeight="1" x14ac:dyDescent="0.2">
      <c r="A337" s="38"/>
      <c r="B337" s="567" t="s">
        <v>187</v>
      </c>
      <c r="C337" s="568"/>
      <c r="D337" s="568"/>
      <c r="E337" s="569"/>
      <c r="F337" s="199">
        <f>SUM(F338,F339)</f>
        <v>0</v>
      </c>
      <c r="G337" s="465" t="s">
        <v>71</v>
      </c>
      <c r="H337" s="199">
        <f>SUM(H338,H339)</f>
        <v>0</v>
      </c>
      <c r="I337" s="469" t="s">
        <v>71</v>
      </c>
      <c r="J337" s="199">
        <f>SUM(J338,J339)</f>
        <v>0</v>
      </c>
      <c r="K337" s="465" t="s">
        <v>71</v>
      </c>
      <c r="L337" s="199">
        <f>SUM(L338,L339)</f>
        <v>0</v>
      </c>
      <c r="M337" s="464" t="s">
        <v>71</v>
      </c>
      <c r="N337" s="41"/>
      <c r="O337" s="41"/>
      <c r="P337" s="41"/>
      <c r="Q337" s="41"/>
      <c r="R337" s="41"/>
      <c r="S337" s="41"/>
      <c r="T337" s="41"/>
      <c r="U337" s="41"/>
      <c r="V337" s="41"/>
      <c r="W337" s="198"/>
    </row>
    <row r="338" spans="1:23" ht="21" customHeight="1" x14ac:dyDescent="0.2">
      <c r="A338" s="38"/>
      <c r="B338" s="349"/>
      <c r="C338" s="562" t="s">
        <v>489</v>
      </c>
      <c r="D338" s="563"/>
      <c r="E338" s="564"/>
      <c r="F338" s="134"/>
      <c r="G338" s="465" t="s">
        <v>71</v>
      </c>
      <c r="H338" s="270"/>
      <c r="I338" s="469" t="s">
        <v>71</v>
      </c>
      <c r="J338" s="134"/>
      <c r="K338" s="465" t="s">
        <v>71</v>
      </c>
      <c r="L338" s="134"/>
      <c r="M338" s="464" t="s">
        <v>71</v>
      </c>
      <c r="N338" s="41"/>
      <c r="O338" s="41"/>
      <c r="P338" s="41"/>
      <c r="Q338" s="41"/>
      <c r="R338" s="41"/>
      <c r="S338" s="41"/>
      <c r="T338" s="41"/>
      <c r="U338" s="41"/>
      <c r="V338" s="41"/>
      <c r="W338" s="198"/>
    </row>
    <row r="339" spans="1:23" ht="21" customHeight="1" x14ac:dyDescent="0.2">
      <c r="A339" s="38"/>
      <c r="B339" s="347"/>
      <c r="C339" s="559" t="s">
        <v>488</v>
      </c>
      <c r="D339" s="560"/>
      <c r="E339" s="561"/>
      <c r="F339" s="134"/>
      <c r="G339" s="465" t="s">
        <v>71</v>
      </c>
      <c r="H339" s="134"/>
      <c r="I339" s="469" t="s">
        <v>71</v>
      </c>
      <c r="J339" s="134"/>
      <c r="K339" s="465" t="s">
        <v>71</v>
      </c>
      <c r="L339" s="134"/>
      <c r="M339" s="464" t="s">
        <v>71</v>
      </c>
      <c r="N339" s="41"/>
      <c r="O339" s="41"/>
      <c r="P339" s="41"/>
      <c r="Q339" s="41"/>
      <c r="R339" s="41"/>
      <c r="S339" s="41"/>
      <c r="T339" s="41"/>
      <c r="U339" s="41"/>
      <c r="V339" s="41"/>
      <c r="W339" s="198"/>
    </row>
    <row r="340" spans="1:23" ht="21" customHeight="1" x14ac:dyDescent="0.2">
      <c r="A340" s="38"/>
      <c r="B340" s="518" t="s">
        <v>47</v>
      </c>
      <c r="C340" s="519"/>
      <c r="D340" s="519"/>
      <c r="E340" s="520"/>
      <c r="F340" s="134"/>
      <c r="G340" s="465" t="s">
        <v>71</v>
      </c>
      <c r="H340" s="270"/>
      <c r="I340" s="469" t="s">
        <v>71</v>
      </c>
      <c r="J340" s="134"/>
      <c r="K340" s="465" t="s">
        <v>71</v>
      </c>
      <c r="L340" s="134"/>
      <c r="M340" s="464" t="s">
        <v>71</v>
      </c>
      <c r="N340" s="41"/>
      <c r="O340" s="41"/>
      <c r="P340" s="41"/>
      <c r="Q340" s="41"/>
      <c r="R340" s="41"/>
      <c r="S340" s="41"/>
      <c r="T340" s="41"/>
      <c r="U340" s="41"/>
      <c r="V340" s="41"/>
      <c r="W340" s="198"/>
    </row>
    <row r="341" spans="1:23" ht="21" customHeight="1" x14ac:dyDescent="0.2">
      <c r="A341" s="38"/>
      <c r="B341" s="518" t="s">
        <v>48</v>
      </c>
      <c r="C341" s="519"/>
      <c r="D341" s="519"/>
      <c r="E341" s="520"/>
      <c r="F341" s="134"/>
      <c r="G341" s="465" t="s">
        <v>71</v>
      </c>
      <c r="H341" s="270"/>
      <c r="I341" s="469" t="s">
        <v>71</v>
      </c>
      <c r="J341" s="134"/>
      <c r="K341" s="465" t="s">
        <v>71</v>
      </c>
      <c r="L341" s="134"/>
      <c r="M341" s="464" t="s">
        <v>71</v>
      </c>
      <c r="N341" s="41"/>
      <c r="O341" s="41"/>
      <c r="P341" s="41"/>
      <c r="Q341" s="41"/>
      <c r="R341" s="41"/>
      <c r="S341" s="41"/>
      <c r="T341" s="41"/>
      <c r="U341" s="41"/>
      <c r="V341" s="41"/>
      <c r="W341" s="198"/>
    </row>
    <row r="342" spans="1:23" ht="21" customHeight="1" x14ac:dyDescent="0.2">
      <c r="A342" s="459"/>
      <c r="B342" s="570" t="s">
        <v>313</v>
      </c>
      <c r="C342" s="571"/>
      <c r="D342" s="572"/>
      <c r="E342" s="49" t="s">
        <v>114</v>
      </c>
      <c r="F342" s="201"/>
      <c r="G342" s="53" t="s">
        <v>73</v>
      </c>
      <c r="H342" s="270"/>
      <c r="I342" s="388" t="s">
        <v>73</v>
      </c>
      <c r="J342" s="201"/>
      <c r="K342" s="53" t="s">
        <v>73</v>
      </c>
      <c r="L342" s="201"/>
      <c r="M342" s="200" t="s">
        <v>73</v>
      </c>
      <c r="N342" s="455"/>
      <c r="O342" s="455"/>
      <c r="P342" s="455"/>
      <c r="Q342" s="455"/>
      <c r="R342" s="455"/>
      <c r="S342" s="455"/>
      <c r="T342" s="455"/>
      <c r="U342" s="455"/>
      <c r="V342" s="455"/>
      <c r="W342" s="202"/>
    </row>
    <row r="343" spans="1:23" ht="21" customHeight="1" x14ac:dyDescent="0.2">
      <c r="A343" s="459"/>
      <c r="B343" s="573"/>
      <c r="C343" s="574"/>
      <c r="D343" s="575"/>
      <c r="E343" s="62" t="s">
        <v>115</v>
      </c>
      <c r="F343" s="112"/>
      <c r="G343" s="66" t="s">
        <v>73</v>
      </c>
      <c r="H343" s="270"/>
      <c r="I343" s="389" t="s">
        <v>73</v>
      </c>
      <c r="J343" s="112"/>
      <c r="K343" s="66" t="s">
        <v>73</v>
      </c>
      <c r="L343" s="112"/>
      <c r="M343" s="204" t="s">
        <v>73</v>
      </c>
      <c r="N343" s="383"/>
      <c r="O343" s="383"/>
      <c r="P343" s="383"/>
      <c r="Q343" s="383"/>
      <c r="R343" s="383"/>
      <c r="S343" s="383"/>
      <c r="T343" s="383"/>
      <c r="U343" s="383"/>
      <c r="V343" s="383"/>
      <c r="W343" s="205"/>
    </row>
    <row r="344" spans="1:23" ht="21" customHeight="1" x14ac:dyDescent="0.2">
      <c r="A344" s="459"/>
      <c r="B344" s="570" t="s">
        <v>182</v>
      </c>
      <c r="C344" s="571"/>
      <c r="D344" s="572"/>
      <c r="E344" s="49" t="s">
        <v>114</v>
      </c>
      <c r="F344" s="455"/>
      <c r="G344" s="53" t="s">
        <v>73</v>
      </c>
      <c r="H344" s="270"/>
      <c r="I344" s="388" t="s">
        <v>73</v>
      </c>
      <c r="J344" s="201"/>
      <c r="K344" s="53" t="s">
        <v>73</v>
      </c>
      <c r="L344" s="201"/>
      <c r="M344" s="200" t="s">
        <v>73</v>
      </c>
      <c r="N344" s="455"/>
      <c r="O344" s="455"/>
      <c r="P344" s="455"/>
      <c r="Q344" s="455"/>
      <c r="R344" s="455"/>
      <c r="S344" s="455"/>
      <c r="T344" s="455"/>
      <c r="U344" s="455"/>
      <c r="V344" s="455"/>
      <c r="W344" s="202"/>
    </row>
    <row r="345" spans="1:23" ht="21" customHeight="1" x14ac:dyDescent="0.2">
      <c r="A345" s="459"/>
      <c r="B345" s="573"/>
      <c r="C345" s="574"/>
      <c r="D345" s="575"/>
      <c r="E345" s="62" t="s">
        <v>115</v>
      </c>
      <c r="F345" s="383"/>
      <c r="G345" s="66" t="s">
        <v>73</v>
      </c>
      <c r="H345" s="270"/>
      <c r="I345" s="389" t="s">
        <v>73</v>
      </c>
      <c r="J345" s="112"/>
      <c r="K345" s="66" t="s">
        <v>73</v>
      </c>
      <c r="L345" s="112"/>
      <c r="M345" s="204" t="s">
        <v>73</v>
      </c>
      <c r="N345" s="383"/>
      <c r="O345" s="383"/>
      <c r="P345" s="383"/>
      <c r="Q345" s="383"/>
      <c r="R345" s="383"/>
      <c r="S345" s="383"/>
      <c r="T345" s="383"/>
      <c r="U345" s="383"/>
      <c r="V345" s="383"/>
      <c r="W345" s="205"/>
    </row>
    <row r="346" spans="1:23" ht="21" customHeight="1" x14ac:dyDescent="0.2">
      <c r="A346" s="459"/>
      <c r="B346" s="570" t="s">
        <v>183</v>
      </c>
      <c r="C346" s="571"/>
      <c r="D346" s="572"/>
      <c r="E346" s="49" t="s">
        <v>114</v>
      </c>
      <c r="F346" s="201"/>
      <c r="G346" s="53" t="s">
        <v>67</v>
      </c>
      <c r="H346" s="270"/>
      <c r="I346" s="388" t="s">
        <v>67</v>
      </c>
      <c r="J346" s="201"/>
      <c r="K346" s="53" t="s">
        <v>67</v>
      </c>
      <c r="L346" s="201"/>
      <c r="M346" s="200" t="s">
        <v>67</v>
      </c>
      <c r="N346" s="455"/>
      <c r="O346" s="455"/>
      <c r="P346" s="455"/>
      <c r="Q346" s="455"/>
      <c r="R346" s="455"/>
      <c r="S346" s="455"/>
      <c r="T346" s="455"/>
      <c r="U346" s="455"/>
      <c r="V346" s="455"/>
      <c r="W346" s="202"/>
    </row>
    <row r="347" spans="1:23" ht="21" customHeight="1" x14ac:dyDescent="0.2">
      <c r="A347" s="459"/>
      <c r="B347" s="573"/>
      <c r="C347" s="574"/>
      <c r="D347" s="575"/>
      <c r="E347" s="62" t="s">
        <v>115</v>
      </c>
      <c r="F347" s="112"/>
      <c r="G347" s="66" t="s">
        <v>67</v>
      </c>
      <c r="H347" s="270"/>
      <c r="I347" s="389" t="s">
        <v>67</v>
      </c>
      <c r="J347" s="112"/>
      <c r="K347" s="66" t="s">
        <v>67</v>
      </c>
      <c r="L347" s="112"/>
      <c r="M347" s="204" t="s">
        <v>67</v>
      </c>
      <c r="N347" s="383"/>
      <c r="O347" s="383"/>
      <c r="P347" s="383"/>
      <c r="Q347" s="383"/>
      <c r="R347" s="383"/>
      <c r="S347" s="383"/>
      <c r="T347" s="383"/>
      <c r="U347" s="383"/>
      <c r="V347" s="383"/>
      <c r="W347" s="205"/>
    </row>
    <row r="348" spans="1:23" ht="21" customHeight="1" x14ac:dyDescent="0.2">
      <c r="A348" s="459"/>
      <c r="B348" s="570" t="s">
        <v>184</v>
      </c>
      <c r="C348" s="571"/>
      <c r="D348" s="572"/>
      <c r="E348" s="49" t="s">
        <v>114</v>
      </c>
      <c r="F348" s="201"/>
      <c r="G348" s="53" t="s">
        <v>63</v>
      </c>
      <c r="H348" s="270"/>
      <c r="I348" s="388" t="s">
        <v>63</v>
      </c>
      <c r="J348" s="201"/>
      <c r="K348" s="53" t="s">
        <v>63</v>
      </c>
      <c r="L348" s="201"/>
      <c r="M348" s="200" t="s">
        <v>63</v>
      </c>
      <c r="N348" s="455"/>
      <c r="O348" s="455"/>
      <c r="P348" s="455"/>
      <c r="Q348" s="455"/>
      <c r="R348" s="455"/>
      <c r="S348" s="455"/>
      <c r="T348" s="455"/>
      <c r="U348" s="455"/>
      <c r="V348" s="455"/>
      <c r="W348" s="202"/>
    </row>
    <row r="349" spans="1:23" ht="21" customHeight="1" x14ac:dyDescent="0.2">
      <c r="A349" s="459"/>
      <c r="B349" s="573"/>
      <c r="C349" s="574"/>
      <c r="D349" s="575"/>
      <c r="E349" s="62" t="s">
        <v>115</v>
      </c>
      <c r="F349" s="112"/>
      <c r="G349" s="66" t="s">
        <v>63</v>
      </c>
      <c r="H349" s="270"/>
      <c r="I349" s="389" t="s">
        <v>63</v>
      </c>
      <c r="J349" s="112"/>
      <c r="K349" s="66" t="s">
        <v>63</v>
      </c>
      <c r="L349" s="112"/>
      <c r="M349" s="204" t="s">
        <v>63</v>
      </c>
      <c r="N349" s="383"/>
      <c r="O349" s="383"/>
      <c r="P349" s="383"/>
      <c r="Q349" s="383"/>
      <c r="R349" s="383"/>
      <c r="S349" s="383"/>
      <c r="T349" s="383"/>
      <c r="U349" s="383"/>
      <c r="V349" s="383"/>
      <c r="W349" s="205"/>
    </row>
    <row r="350" spans="1:23" ht="21" customHeight="1" x14ac:dyDescent="0.2">
      <c r="A350" s="118" t="s">
        <v>404</v>
      </c>
      <c r="B350" s="518" t="s">
        <v>314</v>
      </c>
      <c r="C350" s="519"/>
      <c r="D350" s="519"/>
      <c r="E350" s="520"/>
      <c r="F350" s="134"/>
      <c r="G350" s="465" t="s">
        <v>74</v>
      </c>
      <c r="H350" s="270"/>
      <c r="I350" s="469" t="s">
        <v>74</v>
      </c>
      <c r="J350" s="134"/>
      <c r="K350" s="465" t="s">
        <v>74</v>
      </c>
      <c r="L350" s="134"/>
      <c r="M350" s="464" t="s">
        <v>74</v>
      </c>
      <c r="N350" s="41"/>
      <c r="O350" s="41"/>
      <c r="P350" s="41"/>
      <c r="Q350" s="41"/>
      <c r="R350" s="41"/>
      <c r="S350" s="41"/>
      <c r="T350" s="41"/>
      <c r="U350" s="41"/>
      <c r="V350" s="41"/>
      <c r="W350" s="197"/>
    </row>
    <row r="351" spans="1:23" ht="21" customHeight="1" x14ac:dyDescent="0.2">
      <c r="A351" s="459" t="s">
        <v>405</v>
      </c>
      <c r="B351" s="679" t="s">
        <v>311</v>
      </c>
      <c r="C351" s="574"/>
      <c r="D351" s="575"/>
      <c r="E351" s="451" t="s">
        <v>114</v>
      </c>
      <c r="F351" s="455"/>
      <c r="G351" s="53" t="s">
        <v>270</v>
      </c>
      <c r="H351" s="270"/>
      <c r="I351" s="388" t="s">
        <v>270</v>
      </c>
      <c r="J351" s="201"/>
      <c r="K351" s="53" t="s">
        <v>270</v>
      </c>
      <c r="L351" s="201"/>
      <c r="M351" s="200" t="s">
        <v>270</v>
      </c>
      <c r="N351" s="455"/>
      <c r="O351" s="455"/>
      <c r="P351" s="455"/>
      <c r="Q351" s="455"/>
      <c r="R351" s="455"/>
      <c r="S351" s="455"/>
      <c r="T351" s="455"/>
      <c r="U351" s="455"/>
      <c r="V351" s="455"/>
      <c r="W351" s="202"/>
    </row>
    <row r="352" spans="1:23" ht="21" customHeight="1" x14ac:dyDescent="0.2">
      <c r="A352" s="459"/>
      <c r="B352" s="573"/>
      <c r="C352" s="574"/>
      <c r="D352" s="575"/>
      <c r="E352" s="66" t="s">
        <v>115</v>
      </c>
      <c r="F352" s="383"/>
      <c r="G352" s="66" t="s">
        <v>270</v>
      </c>
      <c r="H352" s="270"/>
      <c r="I352" s="389" t="s">
        <v>270</v>
      </c>
      <c r="J352" s="112"/>
      <c r="K352" s="66" t="s">
        <v>270</v>
      </c>
      <c r="L352" s="112"/>
      <c r="M352" s="204" t="s">
        <v>270</v>
      </c>
      <c r="N352" s="383"/>
      <c r="O352" s="383"/>
      <c r="P352" s="383"/>
      <c r="Q352" s="383"/>
      <c r="R352" s="383"/>
      <c r="S352" s="383"/>
      <c r="T352" s="383"/>
      <c r="U352" s="383"/>
      <c r="V352" s="383"/>
      <c r="W352" s="205"/>
    </row>
    <row r="353" spans="1:23" ht="21" customHeight="1" x14ac:dyDescent="0.2">
      <c r="A353" s="459"/>
      <c r="B353" s="570" t="s">
        <v>315</v>
      </c>
      <c r="C353" s="571"/>
      <c r="D353" s="572"/>
      <c r="E353" s="49" t="s">
        <v>114</v>
      </c>
      <c r="F353" s="455"/>
      <c r="G353" s="53" t="s">
        <v>270</v>
      </c>
      <c r="H353" s="270"/>
      <c r="I353" s="388" t="s">
        <v>270</v>
      </c>
      <c r="J353" s="201"/>
      <c r="K353" s="53" t="s">
        <v>270</v>
      </c>
      <c r="L353" s="201"/>
      <c r="M353" s="200" t="s">
        <v>270</v>
      </c>
      <c r="N353" s="455"/>
      <c r="O353" s="455"/>
      <c r="P353" s="455"/>
      <c r="Q353" s="455"/>
      <c r="R353" s="455"/>
      <c r="S353" s="455"/>
      <c r="T353" s="455"/>
      <c r="U353" s="455"/>
      <c r="V353" s="455"/>
      <c r="W353" s="202"/>
    </row>
    <row r="354" spans="1:23" ht="21" customHeight="1" x14ac:dyDescent="0.2">
      <c r="A354" s="459"/>
      <c r="B354" s="573"/>
      <c r="C354" s="574"/>
      <c r="D354" s="575"/>
      <c r="E354" s="62" t="s">
        <v>115</v>
      </c>
      <c r="F354" s="383"/>
      <c r="G354" s="66" t="s">
        <v>270</v>
      </c>
      <c r="H354" s="270"/>
      <c r="I354" s="389" t="s">
        <v>270</v>
      </c>
      <c r="J354" s="112"/>
      <c r="K354" s="66" t="s">
        <v>270</v>
      </c>
      <c r="L354" s="112"/>
      <c r="M354" s="204" t="s">
        <v>270</v>
      </c>
      <c r="N354" s="383"/>
      <c r="O354" s="383"/>
      <c r="P354" s="383"/>
      <c r="Q354" s="383"/>
      <c r="R354" s="383"/>
      <c r="S354" s="383"/>
      <c r="T354" s="383"/>
      <c r="U354" s="383"/>
      <c r="V354" s="383"/>
      <c r="W354" s="205"/>
    </row>
    <row r="355" spans="1:23" ht="21" customHeight="1" x14ac:dyDescent="0.2">
      <c r="A355" s="459"/>
      <c r="B355" s="518" t="s">
        <v>139</v>
      </c>
      <c r="C355" s="519"/>
      <c r="D355" s="519"/>
      <c r="E355" s="520"/>
      <c r="F355" s="41"/>
      <c r="G355" s="465" t="s">
        <v>270</v>
      </c>
      <c r="H355" s="270"/>
      <c r="I355" s="469" t="s">
        <v>270</v>
      </c>
      <c r="J355" s="134"/>
      <c r="K355" s="465" t="s">
        <v>270</v>
      </c>
      <c r="L355" s="134"/>
      <c r="M355" s="464" t="s">
        <v>270</v>
      </c>
      <c r="N355" s="41"/>
      <c r="O355" s="41"/>
      <c r="P355" s="41"/>
      <c r="Q355" s="41"/>
      <c r="R355" s="41"/>
      <c r="S355" s="41"/>
      <c r="T355" s="41"/>
      <c r="U355" s="41"/>
      <c r="V355" s="41"/>
      <c r="W355" s="197"/>
    </row>
    <row r="356" spans="1:23" ht="21" customHeight="1" x14ac:dyDescent="0.2">
      <c r="A356" s="459"/>
      <c r="B356" s="518" t="s">
        <v>271</v>
      </c>
      <c r="C356" s="519"/>
      <c r="D356" s="519"/>
      <c r="E356" s="520"/>
      <c r="F356" s="41"/>
      <c r="G356" s="465" t="s">
        <v>270</v>
      </c>
      <c r="H356" s="270"/>
      <c r="I356" s="469" t="s">
        <v>270</v>
      </c>
      <c r="J356" s="134"/>
      <c r="K356" s="465" t="s">
        <v>270</v>
      </c>
      <c r="L356" s="134"/>
      <c r="M356" s="464" t="s">
        <v>270</v>
      </c>
      <c r="N356" s="41"/>
      <c r="O356" s="41"/>
      <c r="P356" s="41"/>
      <c r="Q356" s="41"/>
      <c r="R356" s="41"/>
      <c r="S356" s="41"/>
      <c r="T356" s="41"/>
      <c r="U356" s="41"/>
      <c r="V356" s="41"/>
      <c r="W356" s="197"/>
    </row>
    <row r="357" spans="1:23" ht="21" customHeight="1" x14ac:dyDescent="0.2">
      <c r="A357" s="459"/>
      <c r="B357" s="518" t="s">
        <v>272</v>
      </c>
      <c r="C357" s="519"/>
      <c r="D357" s="519"/>
      <c r="E357" s="520"/>
      <c r="F357" s="41"/>
      <c r="G357" s="465" t="s">
        <v>270</v>
      </c>
      <c r="H357" s="270"/>
      <c r="I357" s="469" t="s">
        <v>270</v>
      </c>
      <c r="J357" s="134"/>
      <c r="K357" s="465" t="s">
        <v>270</v>
      </c>
      <c r="L357" s="134"/>
      <c r="M357" s="464" t="s">
        <v>270</v>
      </c>
      <c r="N357" s="41"/>
      <c r="O357" s="41"/>
      <c r="P357" s="41"/>
      <c r="Q357" s="41"/>
      <c r="R357" s="41"/>
      <c r="S357" s="41"/>
      <c r="T357" s="41"/>
      <c r="U357" s="41"/>
      <c r="V357" s="41"/>
      <c r="W357" s="197"/>
    </row>
    <row r="358" spans="1:23" ht="21" customHeight="1" x14ac:dyDescent="0.2">
      <c r="A358" s="459"/>
      <c r="B358" s="518" t="s">
        <v>273</v>
      </c>
      <c r="C358" s="519"/>
      <c r="D358" s="519"/>
      <c r="E358" s="520"/>
      <c r="F358" s="41"/>
      <c r="G358" s="465" t="s">
        <v>270</v>
      </c>
      <c r="H358" s="270"/>
      <c r="I358" s="469" t="s">
        <v>270</v>
      </c>
      <c r="J358" s="134"/>
      <c r="K358" s="465" t="s">
        <v>270</v>
      </c>
      <c r="L358" s="134"/>
      <c r="M358" s="464" t="s">
        <v>270</v>
      </c>
      <c r="N358" s="41"/>
      <c r="O358" s="41"/>
      <c r="P358" s="41"/>
      <c r="Q358" s="41"/>
      <c r="R358" s="41"/>
      <c r="S358" s="41"/>
      <c r="T358" s="41"/>
      <c r="U358" s="41"/>
      <c r="V358" s="41"/>
      <c r="W358" s="197"/>
    </row>
    <row r="359" spans="1:23" ht="21" customHeight="1" x14ac:dyDescent="0.2">
      <c r="A359" s="459"/>
      <c r="B359" s="570" t="s">
        <v>274</v>
      </c>
      <c r="C359" s="571"/>
      <c r="D359" s="572"/>
      <c r="E359" s="49" t="s">
        <v>114</v>
      </c>
      <c r="F359" s="455"/>
      <c r="G359" s="53" t="s">
        <v>270</v>
      </c>
      <c r="H359" s="270"/>
      <c r="I359" s="388" t="s">
        <v>270</v>
      </c>
      <c r="J359" s="201"/>
      <c r="K359" s="53" t="s">
        <v>270</v>
      </c>
      <c r="L359" s="201"/>
      <c r="M359" s="200" t="s">
        <v>270</v>
      </c>
      <c r="N359" s="455"/>
      <c r="O359" s="455"/>
      <c r="P359" s="455"/>
      <c r="Q359" s="455"/>
      <c r="R359" s="455"/>
      <c r="S359" s="455"/>
      <c r="T359" s="455"/>
      <c r="U359" s="455"/>
      <c r="V359" s="455"/>
      <c r="W359" s="202"/>
    </row>
    <row r="360" spans="1:23" ht="21" customHeight="1" x14ac:dyDescent="0.2">
      <c r="A360" s="459"/>
      <c r="B360" s="573"/>
      <c r="C360" s="574"/>
      <c r="D360" s="575"/>
      <c r="E360" s="62" t="s">
        <v>115</v>
      </c>
      <c r="F360" s="383"/>
      <c r="G360" s="66" t="s">
        <v>270</v>
      </c>
      <c r="H360" s="270"/>
      <c r="I360" s="389" t="s">
        <v>270</v>
      </c>
      <c r="J360" s="112"/>
      <c r="K360" s="66" t="s">
        <v>270</v>
      </c>
      <c r="L360" s="117"/>
      <c r="M360" s="204" t="s">
        <v>270</v>
      </c>
      <c r="N360" s="383"/>
      <c r="O360" s="383"/>
      <c r="P360" s="383"/>
      <c r="Q360" s="383"/>
      <c r="R360" s="383"/>
      <c r="S360" s="383"/>
      <c r="T360" s="383"/>
      <c r="U360" s="383"/>
      <c r="V360" s="383"/>
      <c r="W360" s="205"/>
    </row>
    <row r="361" spans="1:23" ht="21" customHeight="1" x14ac:dyDescent="0.2">
      <c r="A361" s="462" t="s">
        <v>444</v>
      </c>
      <c r="B361" s="518" t="s">
        <v>50</v>
      </c>
      <c r="C361" s="519"/>
      <c r="D361" s="519"/>
      <c r="E361" s="520"/>
      <c r="F361" s="41"/>
      <c r="G361" s="465" t="s">
        <v>350</v>
      </c>
      <c r="H361" s="270"/>
      <c r="I361" s="469" t="s">
        <v>350</v>
      </c>
      <c r="J361" s="134"/>
      <c r="K361" s="465" t="s">
        <v>350</v>
      </c>
      <c r="L361" s="395"/>
      <c r="M361" s="465" t="s">
        <v>350</v>
      </c>
      <c r="N361" s="41"/>
      <c r="O361" s="41"/>
      <c r="P361" s="41"/>
      <c r="Q361" s="41"/>
      <c r="R361" s="41"/>
      <c r="S361" s="41"/>
      <c r="T361" s="41"/>
      <c r="U361" s="41"/>
      <c r="V361" s="41"/>
      <c r="W361" s="197"/>
    </row>
    <row r="362" spans="1:23" ht="21" customHeight="1" x14ac:dyDescent="0.2">
      <c r="A362" s="459"/>
      <c r="B362" s="657" t="s">
        <v>118</v>
      </c>
      <c r="C362" s="690"/>
      <c r="D362" s="568"/>
      <c r="E362" s="569"/>
      <c r="F362" s="199">
        <f>SUM(F363,F364)</f>
        <v>0</v>
      </c>
      <c r="G362" s="465" t="s">
        <v>71</v>
      </c>
      <c r="H362" s="199">
        <f>SUM(H363,H364)</f>
        <v>0</v>
      </c>
      <c r="I362" s="469" t="s">
        <v>71</v>
      </c>
      <c r="J362" s="199">
        <f>SUM(J363,J364)</f>
        <v>0</v>
      </c>
      <c r="K362" s="465" t="s">
        <v>71</v>
      </c>
      <c r="L362" s="199">
        <f>SUM(L363,L364)</f>
        <v>0</v>
      </c>
      <c r="M362" s="465" t="s">
        <v>71</v>
      </c>
      <c r="N362" s="41"/>
      <c r="O362" s="41"/>
      <c r="P362" s="41"/>
      <c r="Q362" s="41"/>
      <c r="R362" s="41"/>
      <c r="S362" s="41"/>
      <c r="T362" s="41"/>
      <c r="U362" s="41"/>
      <c r="V362" s="41"/>
      <c r="W362" s="197"/>
    </row>
    <row r="363" spans="1:23" ht="21" customHeight="1" x14ac:dyDescent="0.2">
      <c r="A363" s="459"/>
      <c r="B363" s="348"/>
      <c r="C363" s="559" t="s">
        <v>489</v>
      </c>
      <c r="D363" s="560"/>
      <c r="E363" s="561"/>
      <c r="F363" s="134"/>
      <c r="G363" s="465" t="s">
        <v>71</v>
      </c>
      <c r="H363" s="270"/>
      <c r="I363" s="469" t="s">
        <v>71</v>
      </c>
      <c r="J363" s="134"/>
      <c r="K363" s="465" t="s">
        <v>71</v>
      </c>
      <c r="L363" s="134"/>
      <c r="M363" s="464" t="s">
        <v>71</v>
      </c>
      <c r="N363" s="41"/>
      <c r="O363" s="41"/>
      <c r="P363" s="41"/>
      <c r="Q363" s="41"/>
      <c r="R363" s="41"/>
      <c r="S363" s="41"/>
      <c r="T363" s="41"/>
      <c r="U363" s="41"/>
      <c r="V363" s="41"/>
      <c r="W363" s="197"/>
    </row>
    <row r="364" spans="1:23" ht="21" customHeight="1" x14ac:dyDescent="0.2">
      <c r="A364" s="459"/>
      <c r="B364" s="347"/>
      <c r="C364" s="559" t="s">
        <v>488</v>
      </c>
      <c r="D364" s="560"/>
      <c r="E364" s="561"/>
      <c r="F364" s="134"/>
      <c r="G364" s="465" t="s">
        <v>71</v>
      </c>
      <c r="H364" s="134"/>
      <c r="I364" s="469" t="s">
        <v>71</v>
      </c>
      <c r="J364" s="134"/>
      <c r="K364" s="465" t="s">
        <v>71</v>
      </c>
      <c r="L364" s="134"/>
      <c r="M364" s="464" t="s">
        <v>71</v>
      </c>
      <c r="N364" s="41"/>
      <c r="O364" s="41"/>
      <c r="P364" s="41"/>
      <c r="Q364" s="41"/>
      <c r="R364" s="41"/>
      <c r="S364" s="41"/>
      <c r="T364" s="41"/>
      <c r="U364" s="41"/>
      <c r="V364" s="41"/>
      <c r="W364" s="197"/>
    </row>
    <row r="365" spans="1:23" ht="21" customHeight="1" x14ac:dyDescent="0.2">
      <c r="A365" s="38"/>
      <c r="B365" s="518" t="s">
        <v>51</v>
      </c>
      <c r="C365" s="519"/>
      <c r="D365" s="519"/>
      <c r="E365" s="520"/>
      <c r="F365" s="41"/>
      <c r="G365" s="465" t="s">
        <v>350</v>
      </c>
      <c r="H365" s="270"/>
      <c r="I365" s="469" t="s">
        <v>350</v>
      </c>
      <c r="J365" s="134"/>
      <c r="K365" s="465" t="s">
        <v>350</v>
      </c>
      <c r="L365" s="305"/>
      <c r="M365" s="464"/>
      <c r="N365" s="41"/>
      <c r="O365" s="41"/>
      <c r="P365" s="41"/>
      <c r="Q365" s="41"/>
      <c r="R365" s="41"/>
      <c r="S365" s="41"/>
      <c r="T365" s="41"/>
      <c r="U365" s="41"/>
      <c r="V365" s="41"/>
      <c r="W365" s="197"/>
    </row>
    <row r="366" spans="1:23" ht="21" customHeight="1" x14ac:dyDescent="0.2">
      <c r="A366" s="38"/>
      <c r="B366" s="518" t="s">
        <v>334</v>
      </c>
      <c r="C366" s="519"/>
      <c r="D366" s="519"/>
      <c r="E366" s="520"/>
      <c r="F366" s="134"/>
      <c r="G366" s="465" t="s">
        <v>62</v>
      </c>
      <c r="H366" s="270"/>
      <c r="I366" s="469" t="s">
        <v>62</v>
      </c>
      <c r="J366" s="134"/>
      <c r="K366" s="465" t="s">
        <v>62</v>
      </c>
      <c r="L366" s="305"/>
      <c r="M366" s="464"/>
      <c r="N366" s="41"/>
      <c r="O366" s="41"/>
      <c r="P366" s="41"/>
      <c r="Q366" s="41"/>
      <c r="R366" s="41"/>
      <c r="S366" s="41"/>
      <c r="T366" s="41"/>
      <c r="U366" s="41"/>
      <c r="V366" s="41"/>
      <c r="W366" s="197"/>
    </row>
    <row r="367" spans="1:23" ht="21" customHeight="1" x14ac:dyDescent="0.2">
      <c r="A367" s="459"/>
      <c r="B367" s="506" t="s">
        <v>119</v>
      </c>
      <c r="C367" s="507"/>
      <c r="D367" s="104" t="s">
        <v>121</v>
      </c>
      <c r="E367" s="465"/>
      <c r="F367" s="134"/>
      <c r="G367" s="465" t="s">
        <v>67</v>
      </c>
      <c r="H367" s="270"/>
      <c r="I367" s="469" t="s">
        <v>67</v>
      </c>
      <c r="J367" s="134"/>
      <c r="K367" s="465" t="s">
        <v>67</v>
      </c>
      <c r="L367" s="305"/>
      <c r="M367" s="464"/>
      <c r="N367" s="41"/>
      <c r="O367" s="41"/>
      <c r="P367" s="41"/>
      <c r="Q367" s="41"/>
      <c r="R367" s="41"/>
      <c r="S367" s="41"/>
      <c r="T367" s="41"/>
      <c r="U367" s="41"/>
      <c r="V367" s="41"/>
      <c r="W367" s="197"/>
    </row>
    <row r="368" spans="1:23" ht="21" customHeight="1" x14ac:dyDescent="0.2">
      <c r="A368" s="38"/>
      <c r="B368" s="508"/>
      <c r="C368" s="509"/>
      <c r="D368" s="381" t="s">
        <v>120</v>
      </c>
      <c r="E368" s="465"/>
      <c r="F368" s="201"/>
      <c r="G368" s="53" t="s">
        <v>67</v>
      </c>
      <c r="H368" s="270"/>
      <c r="I368" s="388" t="s">
        <v>67</v>
      </c>
      <c r="J368" s="201"/>
      <c r="K368" s="53" t="s">
        <v>67</v>
      </c>
      <c r="L368" s="82"/>
      <c r="M368" s="200"/>
      <c r="N368" s="455"/>
      <c r="O368" s="455"/>
      <c r="P368" s="455"/>
      <c r="Q368" s="455"/>
      <c r="R368" s="455"/>
      <c r="S368" s="455"/>
      <c r="T368" s="455"/>
      <c r="U368" s="455"/>
      <c r="V368" s="455"/>
      <c r="W368" s="215"/>
    </row>
    <row r="369" spans="1:23" ht="21" customHeight="1" x14ac:dyDescent="0.2">
      <c r="A369" s="459"/>
      <c r="B369" s="518" t="s">
        <v>408</v>
      </c>
      <c r="C369" s="519"/>
      <c r="D369" s="519"/>
      <c r="E369" s="520"/>
      <c r="F369" s="41"/>
      <c r="G369" s="465" t="s">
        <v>63</v>
      </c>
      <c r="H369" s="270"/>
      <c r="I369" s="469" t="s">
        <v>63</v>
      </c>
      <c r="J369" s="134"/>
      <c r="K369" s="465" t="s">
        <v>63</v>
      </c>
      <c r="L369" s="134"/>
      <c r="M369" s="464" t="s">
        <v>63</v>
      </c>
      <c r="N369" s="41"/>
      <c r="O369" s="41"/>
      <c r="P369" s="41"/>
      <c r="Q369" s="41"/>
      <c r="R369" s="41"/>
      <c r="S369" s="41"/>
      <c r="T369" s="41"/>
      <c r="U369" s="41"/>
      <c r="V369" s="41"/>
      <c r="W369" s="197"/>
    </row>
    <row r="370" spans="1:23" ht="21" customHeight="1" x14ac:dyDescent="0.2">
      <c r="A370" s="459"/>
      <c r="B370" s="518" t="s">
        <v>409</v>
      </c>
      <c r="C370" s="655"/>
      <c r="D370" s="655"/>
      <c r="E370" s="656"/>
      <c r="F370" s="41"/>
      <c r="G370" s="465" t="s">
        <v>63</v>
      </c>
      <c r="H370" s="270"/>
      <c r="I370" s="469" t="s">
        <v>63</v>
      </c>
      <c r="J370" s="134"/>
      <c r="K370" s="465" t="s">
        <v>63</v>
      </c>
      <c r="L370" s="134"/>
      <c r="M370" s="464" t="s">
        <v>63</v>
      </c>
      <c r="N370" s="41"/>
      <c r="O370" s="41"/>
      <c r="P370" s="41"/>
      <c r="Q370" s="41"/>
      <c r="R370" s="41"/>
      <c r="S370" s="41"/>
      <c r="T370" s="41"/>
      <c r="U370" s="41"/>
      <c r="V370" s="41"/>
      <c r="W370" s="197"/>
    </row>
    <row r="371" spans="1:23" ht="21" customHeight="1" x14ac:dyDescent="0.2">
      <c r="A371" s="459"/>
      <c r="B371" s="518" t="s">
        <v>264</v>
      </c>
      <c r="C371" s="519"/>
      <c r="D371" s="519"/>
      <c r="E371" s="520"/>
      <c r="F371" s="41"/>
      <c r="G371" s="465" t="s">
        <v>71</v>
      </c>
      <c r="H371" s="270"/>
      <c r="I371" s="469" t="s">
        <v>71</v>
      </c>
      <c r="J371" s="134"/>
      <c r="K371" s="465" t="s">
        <v>71</v>
      </c>
      <c r="L371" s="134"/>
      <c r="M371" s="464" t="s">
        <v>71</v>
      </c>
      <c r="N371" s="41"/>
      <c r="O371" s="41"/>
      <c r="P371" s="41"/>
      <c r="Q371" s="41"/>
      <c r="R371" s="41"/>
      <c r="S371" s="41"/>
      <c r="T371" s="41"/>
      <c r="U371" s="41"/>
      <c r="V371" s="41"/>
      <c r="W371" s="197"/>
    </row>
    <row r="372" spans="1:23" ht="21" customHeight="1" x14ac:dyDescent="0.2">
      <c r="A372" s="459"/>
      <c r="B372" s="565" t="s">
        <v>436</v>
      </c>
      <c r="C372" s="565"/>
      <c r="D372" s="565"/>
      <c r="E372" s="566"/>
      <c r="F372" s="41"/>
      <c r="G372" s="465" t="s">
        <v>71</v>
      </c>
      <c r="H372" s="270"/>
      <c r="I372" s="469" t="s">
        <v>71</v>
      </c>
      <c r="J372" s="134"/>
      <c r="K372" s="465" t="s">
        <v>71</v>
      </c>
      <c r="L372" s="134"/>
      <c r="M372" s="464" t="s">
        <v>71</v>
      </c>
      <c r="N372" s="41"/>
      <c r="O372" s="41"/>
      <c r="P372" s="41"/>
      <c r="Q372" s="41"/>
      <c r="R372" s="41"/>
      <c r="S372" s="41"/>
      <c r="T372" s="41"/>
      <c r="U372" s="41"/>
      <c r="V372" s="41"/>
      <c r="W372" s="197"/>
    </row>
    <row r="373" spans="1:23" ht="21" customHeight="1" x14ac:dyDescent="0.2">
      <c r="A373" s="459"/>
      <c r="B373" s="557" t="s">
        <v>373</v>
      </c>
      <c r="C373" s="557"/>
      <c r="D373" s="557"/>
      <c r="E373" s="558"/>
      <c r="F373" s="41"/>
      <c r="G373" s="465" t="s">
        <v>62</v>
      </c>
      <c r="H373" s="270"/>
      <c r="I373" s="469" t="s">
        <v>62</v>
      </c>
      <c r="J373" s="134"/>
      <c r="K373" s="465" t="s">
        <v>62</v>
      </c>
      <c r="L373" s="134"/>
      <c r="M373" s="464" t="s">
        <v>62</v>
      </c>
      <c r="N373" s="41"/>
      <c r="O373" s="41"/>
      <c r="P373" s="41"/>
      <c r="Q373" s="41"/>
      <c r="R373" s="41"/>
      <c r="S373" s="41"/>
      <c r="T373" s="41"/>
      <c r="U373" s="41"/>
      <c r="V373" s="41"/>
      <c r="W373" s="197"/>
    </row>
    <row r="374" spans="1:23" ht="21" customHeight="1" x14ac:dyDescent="0.2">
      <c r="A374" s="459"/>
      <c r="B374" s="557" t="s">
        <v>374</v>
      </c>
      <c r="C374" s="557"/>
      <c r="D374" s="557"/>
      <c r="E374" s="558"/>
      <c r="F374" s="41"/>
      <c r="G374" s="465" t="s">
        <v>62</v>
      </c>
      <c r="H374" s="270"/>
      <c r="I374" s="469" t="s">
        <v>62</v>
      </c>
      <c r="J374" s="134"/>
      <c r="K374" s="465" t="s">
        <v>62</v>
      </c>
      <c r="L374" s="134"/>
      <c r="M374" s="464" t="s">
        <v>62</v>
      </c>
      <c r="N374" s="41"/>
      <c r="O374" s="41"/>
      <c r="P374" s="41"/>
      <c r="Q374" s="41"/>
      <c r="R374" s="41"/>
      <c r="S374" s="41"/>
      <c r="T374" s="41"/>
      <c r="U374" s="41"/>
      <c r="V374" s="41"/>
      <c r="W374" s="197"/>
    </row>
    <row r="375" spans="1:23" ht="21" customHeight="1" x14ac:dyDescent="0.2">
      <c r="A375" s="462" t="s">
        <v>491</v>
      </c>
      <c r="B375" s="638" t="s">
        <v>375</v>
      </c>
      <c r="C375" s="639"/>
      <c r="D375" s="639"/>
      <c r="E375" s="640"/>
      <c r="F375" s="199">
        <f>SUM(F376,F377)</f>
        <v>0</v>
      </c>
      <c r="G375" s="465" t="s">
        <v>80</v>
      </c>
      <c r="H375" s="199">
        <f>SUM(H376,H377)</f>
        <v>0</v>
      </c>
      <c r="I375" s="469" t="s">
        <v>80</v>
      </c>
      <c r="J375" s="199">
        <f>SUM(J376,J377)</f>
        <v>0</v>
      </c>
      <c r="K375" s="465" t="s">
        <v>80</v>
      </c>
      <c r="L375" s="199">
        <f>SUM(L376,L377)</f>
        <v>0</v>
      </c>
      <c r="M375" s="464" t="s">
        <v>80</v>
      </c>
      <c r="N375" s="41"/>
      <c r="O375" s="41"/>
      <c r="P375" s="41"/>
      <c r="Q375" s="41"/>
      <c r="R375" s="41"/>
      <c r="S375" s="41"/>
      <c r="T375" s="41"/>
      <c r="U375" s="41"/>
      <c r="V375" s="41"/>
      <c r="W375" s="217"/>
    </row>
    <row r="376" spans="1:23" ht="21" customHeight="1" x14ac:dyDescent="0.2">
      <c r="A376" s="38" t="s">
        <v>512</v>
      </c>
      <c r="B376" s="348"/>
      <c r="C376" s="559" t="s">
        <v>489</v>
      </c>
      <c r="D376" s="560"/>
      <c r="E376" s="561"/>
      <c r="F376" s="134"/>
      <c r="G376" s="465" t="s">
        <v>80</v>
      </c>
      <c r="H376" s="270"/>
      <c r="I376" s="469" t="s">
        <v>80</v>
      </c>
      <c r="J376" s="134"/>
      <c r="K376" s="465" t="s">
        <v>80</v>
      </c>
      <c r="L376" s="134"/>
      <c r="M376" s="464" t="s">
        <v>80</v>
      </c>
      <c r="N376" s="41"/>
      <c r="O376" s="41"/>
      <c r="P376" s="41"/>
      <c r="Q376" s="41"/>
      <c r="R376" s="41"/>
      <c r="S376" s="41"/>
      <c r="T376" s="41"/>
      <c r="U376" s="41"/>
      <c r="V376" s="41"/>
      <c r="W376" s="217"/>
    </row>
    <row r="377" spans="1:23" ht="21" customHeight="1" x14ac:dyDescent="0.2">
      <c r="A377" s="459"/>
      <c r="B377" s="347"/>
      <c r="C377" s="559" t="s">
        <v>488</v>
      </c>
      <c r="D377" s="560"/>
      <c r="E377" s="561"/>
      <c r="F377" s="134"/>
      <c r="G377" s="465" t="s">
        <v>80</v>
      </c>
      <c r="H377" s="134"/>
      <c r="I377" s="469" t="s">
        <v>80</v>
      </c>
      <c r="J377" s="134"/>
      <c r="K377" s="465" t="s">
        <v>80</v>
      </c>
      <c r="L377" s="134"/>
      <c r="M377" s="464" t="s">
        <v>80</v>
      </c>
      <c r="N377" s="41"/>
      <c r="O377" s="41"/>
      <c r="P377" s="41"/>
      <c r="Q377" s="41"/>
      <c r="R377" s="41"/>
      <c r="S377" s="41"/>
      <c r="T377" s="41"/>
      <c r="U377" s="41"/>
      <c r="V377" s="41"/>
      <c r="W377" s="217"/>
    </row>
    <row r="378" spans="1:23" ht="21" customHeight="1" x14ac:dyDescent="0.2">
      <c r="A378" s="38"/>
      <c r="B378" s="518" t="s">
        <v>253</v>
      </c>
      <c r="C378" s="519"/>
      <c r="D378" s="519"/>
      <c r="E378" s="520"/>
      <c r="F378" s="134"/>
      <c r="G378" s="465" t="s">
        <v>63</v>
      </c>
      <c r="H378" s="270"/>
      <c r="I378" s="469" t="s">
        <v>63</v>
      </c>
      <c r="J378" s="134"/>
      <c r="K378" s="465" t="s">
        <v>63</v>
      </c>
      <c r="L378" s="134"/>
      <c r="M378" s="464" t="s">
        <v>63</v>
      </c>
      <c r="N378" s="41"/>
      <c r="O378" s="41"/>
      <c r="P378" s="41"/>
      <c r="Q378" s="41"/>
      <c r="R378" s="41"/>
      <c r="S378" s="41"/>
      <c r="T378" s="41"/>
      <c r="U378" s="41"/>
      <c r="V378" s="41"/>
      <c r="W378" s="217"/>
    </row>
    <row r="379" spans="1:23" ht="21" customHeight="1" x14ac:dyDescent="0.2">
      <c r="A379" s="38"/>
      <c r="B379" s="518" t="s">
        <v>304</v>
      </c>
      <c r="C379" s="519"/>
      <c r="D379" s="519"/>
      <c r="E379" s="520"/>
      <c r="F379" s="134"/>
      <c r="G379" s="465" t="s">
        <v>63</v>
      </c>
      <c r="H379" s="270"/>
      <c r="I379" s="469" t="s">
        <v>63</v>
      </c>
      <c r="J379" s="134"/>
      <c r="K379" s="465" t="s">
        <v>63</v>
      </c>
      <c r="L379" s="134"/>
      <c r="M379" s="464" t="s">
        <v>63</v>
      </c>
      <c r="N379" s="41"/>
      <c r="O379" s="41"/>
      <c r="P379" s="41"/>
      <c r="Q379" s="41"/>
      <c r="R379" s="41"/>
      <c r="S379" s="41"/>
      <c r="T379" s="41"/>
      <c r="U379" s="41"/>
      <c r="V379" s="41"/>
      <c r="W379" s="198"/>
    </row>
    <row r="380" spans="1:23" ht="21" customHeight="1" x14ac:dyDescent="0.2">
      <c r="A380" s="38"/>
      <c r="B380" s="518" t="s">
        <v>254</v>
      </c>
      <c r="C380" s="519"/>
      <c r="D380" s="519"/>
      <c r="E380" s="520"/>
      <c r="F380" s="134"/>
      <c r="G380" s="465" t="s">
        <v>63</v>
      </c>
      <c r="H380" s="270"/>
      <c r="I380" s="469" t="s">
        <v>63</v>
      </c>
      <c r="J380" s="134"/>
      <c r="K380" s="465" t="s">
        <v>63</v>
      </c>
      <c r="L380" s="134"/>
      <c r="M380" s="464" t="s">
        <v>63</v>
      </c>
      <c r="N380" s="41"/>
      <c r="O380" s="41"/>
      <c r="P380" s="41"/>
      <c r="Q380" s="41"/>
      <c r="R380" s="41"/>
      <c r="S380" s="41"/>
      <c r="T380" s="41"/>
      <c r="U380" s="41"/>
      <c r="V380" s="41"/>
      <c r="W380" s="198"/>
    </row>
    <row r="381" spans="1:23" ht="21" customHeight="1" x14ac:dyDescent="0.2">
      <c r="A381" s="38"/>
      <c r="B381" s="518" t="s">
        <v>255</v>
      </c>
      <c r="C381" s="519"/>
      <c r="D381" s="519"/>
      <c r="E381" s="520"/>
      <c r="F381" s="134"/>
      <c r="G381" s="465" t="s">
        <v>63</v>
      </c>
      <c r="H381" s="270"/>
      <c r="I381" s="469" t="s">
        <v>63</v>
      </c>
      <c r="J381" s="134"/>
      <c r="K381" s="465" t="s">
        <v>63</v>
      </c>
      <c r="L381" s="134"/>
      <c r="M381" s="464" t="s">
        <v>63</v>
      </c>
      <c r="N381" s="41"/>
      <c r="O381" s="41"/>
      <c r="P381" s="41"/>
      <c r="Q381" s="41"/>
      <c r="R381" s="41"/>
      <c r="S381" s="41"/>
      <c r="T381" s="41"/>
      <c r="U381" s="41"/>
      <c r="V381" s="41"/>
      <c r="W381" s="198"/>
    </row>
    <row r="382" spans="1:23" ht="21" customHeight="1" x14ac:dyDescent="0.2">
      <c r="A382" s="38"/>
      <c r="B382" s="518" t="s">
        <v>303</v>
      </c>
      <c r="C382" s="519"/>
      <c r="D382" s="519"/>
      <c r="E382" s="520"/>
      <c r="F382" s="134"/>
      <c r="G382" s="465" t="s">
        <v>63</v>
      </c>
      <c r="H382" s="270"/>
      <c r="I382" s="469" t="s">
        <v>63</v>
      </c>
      <c r="J382" s="134"/>
      <c r="K382" s="465" t="s">
        <v>63</v>
      </c>
      <c r="L382" s="134"/>
      <c r="M382" s="464" t="s">
        <v>63</v>
      </c>
      <c r="N382" s="41"/>
      <c r="O382" s="41"/>
      <c r="P382" s="41"/>
      <c r="Q382" s="41"/>
      <c r="R382" s="41"/>
      <c r="S382" s="41"/>
      <c r="T382" s="41"/>
      <c r="U382" s="41"/>
      <c r="V382" s="41"/>
      <c r="W382" s="198"/>
    </row>
    <row r="383" spans="1:23" ht="21" customHeight="1" x14ac:dyDescent="0.2">
      <c r="A383" s="38"/>
      <c r="B383" s="518" t="s">
        <v>305</v>
      </c>
      <c r="C383" s="519"/>
      <c r="D383" s="519"/>
      <c r="E383" s="520"/>
      <c r="F383" s="134"/>
      <c r="G383" s="465" t="s">
        <v>63</v>
      </c>
      <c r="H383" s="270"/>
      <c r="I383" s="469" t="s">
        <v>63</v>
      </c>
      <c r="J383" s="134"/>
      <c r="K383" s="465" t="s">
        <v>63</v>
      </c>
      <c r="L383" s="134"/>
      <c r="M383" s="464" t="s">
        <v>63</v>
      </c>
      <c r="N383" s="41"/>
      <c r="O383" s="41"/>
      <c r="P383" s="41"/>
      <c r="Q383" s="41"/>
      <c r="R383" s="41"/>
      <c r="S383" s="41"/>
      <c r="T383" s="41"/>
      <c r="U383" s="41"/>
      <c r="V383" s="41"/>
      <c r="W383" s="198"/>
    </row>
    <row r="384" spans="1:23" ht="21" customHeight="1" x14ac:dyDescent="0.2">
      <c r="A384" s="307" t="s">
        <v>449</v>
      </c>
      <c r="B384" s="676" t="s">
        <v>453</v>
      </c>
      <c r="C384" s="677"/>
      <c r="D384" s="677"/>
      <c r="E384" s="678"/>
      <c r="F384" s="134"/>
      <c r="G384" s="465" t="s">
        <v>72</v>
      </c>
      <c r="H384" s="270"/>
      <c r="I384" s="469" t="s">
        <v>72</v>
      </c>
      <c r="J384" s="134"/>
      <c r="K384" s="465" t="s">
        <v>72</v>
      </c>
      <c r="L384" s="134"/>
      <c r="M384" s="464" t="s">
        <v>72</v>
      </c>
      <c r="N384" s="41"/>
      <c r="O384" s="41"/>
      <c r="P384" s="41"/>
      <c r="Q384" s="41"/>
      <c r="R384" s="41"/>
      <c r="S384" s="41"/>
      <c r="T384" s="41"/>
      <c r="U384" s="41"/>
      <c r="V384" s="41"/>
      <c r="W384" s="198"/>
    </row>
    <row r="385" spans="1:23" ht="21" customHeight="1" x14ac:dyDescent="0.2">
      <c r="A385" s="38"/>
      <c r="B385" s="518" t="s">
        <v>256</v>
      </c>
      <c r="C385" s="519"/>
      <c r="D385" s="519"/>
      <c r="E385" s="520"/>
      <c r="F385" s="134"/>
      <c r="G385" s="465" t="s">
        <v>63</v>
      </c>
      <c r="H385" s="270"/>
      <c r="I385" s="469" t="s">
        <v>63</v>
      </c>
      <c r="J385" s="134"/>
      <c r="K385" s="465" t="s">
        <v>63</v>
      </c>
      <c r="L385" s="134"/>
      <c r="M385" s="464" t="s">
        <v>63</v>
      </c>
      <c r="N385" s="41"/>
      <c r="O385" s="41"/>
      <c r="P385" s="41"/>
      <c r="Q385" s="41"/>
      <c r="R385" s="41"/>
      <c r="S385" s="41"/>
      <c r="T385" s="41"/>
      <c r="U385" s="41"/>
      <c r="V385" s="41"/>
      <c r="W385" s="198"/>
    </row>
    <row r="386" spans="1:23" ht="21" customHeight="1" x14ac:dyDescent="0.2">
      <c r="A386" s="38"/>
      <c r="B386" s="518" t="s">
        <v>316</v>
      </c>
      <c r="C386" s="519"/>
      <c r="D386" s="519"/>
      <c r="E386" s="520"/>
      <c r="F386" s="134"/>
      <c r="G386" s="465" t="s">
        <v>63</v>
      </c>
      <c r="H386" s="270"/>
      <c r="I386" s="469" t="s">
        <v>63</v>
      </c>
      <c r="J386" s="134"/>
      <c r="K386" s="465" t="s">
        <v>63</v>
      </c>
      <c r="L386" s="134"/>
      <c r="M386" s="464" t="s">
        <v>63</v>
      </c>
      <c r="N386" s="41"/>
      <c r="O386" s="41"/>
      <c r="P386" s="41"/>
      <c r="Q386" s="41"/>
      <c r="R386" s="41"/>
      <c r="S386" s="41"/>
      <c r="T386" s="41"/>
      <c r="U386" s="41"/>
      <c r="V386" s="41"/>
      <c r="W386" s="198"/>
    </row>
    <row r="387" spans="1:23" ht="21" customHeight="1" x14ac:dyDescent="0.2">
      <c r="A387" s="120"/>
      <c r="B387" s="518" t="s">
        <v>338</v>
      </c>
      <c r="C387" s="519"/>
      <c r="D387" s="519"/>
      <c r="E387" s="520"/>
      <c r="F387" s="134"/>
      <c r="G387" s="465" t="s">
        <v>63</v>
      </c>
      <c r="H387" s="270"/>
      <c r="I387" s="469" t="s">
        <v>63</v>
      </c>
      <c r="J387" s="134"/>
      <c r="K387" s="465" t="s">
        <v>63</v>
      </c>
      <c r="L387" s="134"/>
      <c r="M387" s="464" t="s">
        <v>63</v>
      </c>
      <c r="N387" s="41"/>
      <c r="O387" s="41"/>
      <c r="P387" s="41"/>
      <c r="Q387" s="41"/>
      <c r="R387" s="41"/>
      <c r="S387" s="41"/>
      <c r="T387" s="41"/>
      <c r="U387" s="41"/>
      <c r="V387" s="41"/>
      <c r="W387" s="198"/>
    </row>
    <row r="388" spans="1:23" s="419" customFormat="1" ht="21" customHeight="1" x14ac:dyDescent="0.2">
      <c r="A388" s="415" t="s">
        <v>406</v>
      </c>
      <c r="B388" s="604"/>
      <c r="C388" s="565"/>
      <c r="D388" s="565"/>
      <c r="E388" s="658"/>
      <c r="F388" s="416" t="s">
        <v>122</v>
      </c>
      <c r="G388" s="393"/>
      <c r="H388" s="416"/>
      <c r="I388" s="393"/>
      <c r="J388" s="416"/>
      <c r="K388" s="393"/>
      <c r="L388" s="416"/>
      <c r="M388" s="352"/>
      <c r="N388" s="417"/>
      <c r="O388" s="417"/>
      <c r="P388" s="417"/>
      <c r="Q388" s="417"/>
      <c r="R388" s="417"/>
      <c r="S388" s="417"/>
      <c r="T388" s="417"/>
      <c r="U388" s="417"/>
      <c r="V388" s="417"/>
      <c r="W388" s="418"/>
    </row>
    <row r="389" spans="1:23" ht="21" customHeight="1" x14ac:dyDescent="0.2">
      <c r="A389" s="462" t="s">
        <v>443</v>
      </c>
      <c r="B389" s="518" t="s">
        <v>52</v>
      </c>
      <c r="C389" s="519"/>
      <c r="D389" s="519"/>
      <c r="E389" s="520"/>
      <c r="F389" s="134"/>
      <c r="G389" s="465" t="s">
        <v>62</v>
      </c>
      <c r="H389" s="270"/>
      <c r="I389" s="469" t="s">
        <v>62</v>
      </c>
      <c r="J389" s="481"/>
      <c r="K389" s="465" t="s">
        <v>62</v>
      </c>
      <c r="L389" s="305"/>
      <c r="M389" s="464"/>
      <c r="N389" s="41"/>
      <c r="O389" s="41"/>
      <c r="P389" s="41"/>
      <c r="Q389" s="41"/>
      <c r="R389" s="41"/>
      <c r="S389" s="41"/>
      <c r="T389" s="41"/>
      <c r="U389" s="41"/>
      <c r="V389" s="41"/>
      <c r="W389" s="198"/>
    </row>
    <row r="390" spans="1:23" ht="21" customHeight="1" x14ac:dyDescent="0.2">
      <c r="A390" s="38"/>
      <c r="B390" s="657" t="s">
        <v>124</v>
      </c>
      <c r="C390" s="568"/>
      <c r="D390" s="568"/>
      <c r="E390" s="569"/>
      <c r="F390" s="199">
        <f>SUM(F391,F392)</f>
        <v>0</v>
      </c>
      <c r="G390" s="465" t="s">
        <v>62</v>
      </c>
      <c r="H390" s="199">
        <f>SUM(H391,H392)</f>
        <v>0</v>
      </c>
      <c r="I390" s="469" t="s">
        <v>62</v>
      </c>
      <c r="J390" s="481"/>
      <c r="K390" s="465" t="s">
        <v>62</v>
      </c>
      <c r="L390" s="199">
        <f>SUM(L391,L392)</f>
        <v>0</v>
      </c>
      <c r="M390" s="465" t="s">
        <v>62</v>
      </c>
      <c r="N390" s="452"/>
      <c r="O390" s="452"/>
      <c r="P390" s="452"/>
      <c r="Q390" s="452"/>
      <c r="R390" s="452"/>
      <c r="S390" s="452"/>
      <c r="T390" s="452"/>
      <c r="U390" s="452"/>
      <c r="V390" s="452"/>
      <c r="W390" s="219"/>
    </row>
    <row r="391" spans="1:23" ht="21" customHeight="1" x14ac:dyDescent="0.2">
      <c r="A391" s="38"/>
      <c r="B391" s="350"/>
      <c r="C391" s="559" t="s">
        <v>489</v>
      </c>
      <c r="D391" s="560"/>
      <c r="E391" s="561"/>
      <c r="F391" s="41"/>
      <c r="G391" s="465" t="s">
        <v>62</v>
      </c>
      <c r="H391" s="270"/>
      <c r="I391" s="465" t="s">
        <v>62</v>
      </c>
      <c r="J391" s="481"/>
      <c r="K391" s="465" t="s">
        <v>62</v>
      </c>
      <c r="L391" s="134"/>
      <c r="M391" s="465" t="s">
        <v>62</v>
      </c>
      <c r="N391" s="452"/>
      <c r="O391" s="452"/>
      <c r="P391" s="452"/>
      <c r="Q391" s="452"/>
      <c r="R391" s="452"/>
      <c r="S391" s="452"/>
      <c r="T391" s="452"/>
      <c r="U391" s="452"/>
      <c r="V391" s="452"/>
      <c r="W391" s="219"/>
    </row>
    <row r="392" spans="1:23" ht="21" customHeight="1" x14ac:dyDescent="0.2">
      <c r="A392" s="38"/>
      <c r="B392" s="351"/>
      <c r="C392" s="584" t="s">
        <v>488</v>
      </c>
      <c r="D392" s="631"/>
      <c r="E392" s="632"/>
      <c r="F392" s="452"/>
      <c r="G392" s="465" t="s">
        <v>62</v>
      </c>
      <c r="H392" s="218"/>
      <c r="I392" s="465" t="s">
        <v>62</v>
      </c>
      <c r="J392" s="481"/>
      <c r="K392" s="465" t="s">
        <v>62</v>
      </c>
      <c r="L392" s="218"/>
      <c r="M392" s="465" t="s">
        <v>62</v>
      </c>
      <c r="N392" s="452"/>
      <c r="O392" s="452"/>
      <c r="P392" s="452"/>
      <c r="Q392" s="452"/>
      <c r="R392" s="452"/>
      <c r="S392" s="452"/>
      <c r="T392" s="452"/>
      <c r="U392" s="452"/>
      <c r="V392" s="452"/>
      <c r="W392" s="219"/>
    </row>
    <row r="393" spans="1:23" ht="21" customHeight="1" x14ac:dyDescent="0.2">
      <c r="A393" s="38"/>
      <c r="B393" s="532" t="s">
        <v>125</v>
      </c>
      <c r="C393" s="577"/>
      <c r="D393" s="577"/>
      <c r="E393" s="578"/>
      <c r="F393" s="199">
        <f>SUM(F394,F398)</f>
        <v>0</v>
      </c>
      <c r="G393" s="53" t="s">
        <v>62</v>
      </c>
      <c r="H393" s="199">
        <f>SUM(H394,H398)</f>
        <v>0</v>
      </c>
      <c r="I393" s="53" t="s">
        <v>62</v>
      </c>
      <c r="J393" s="481"/>
      <c r="K393" s="53" t="s">
        <v>62</v>
      </c>
      <c r="L393" s="199">
        <f>SUM(L394,L398)</f>
        <v>0</v>
      </c>
      <c r="M393" s="53" t="s">
        <v>62</v>
      </c>
      <c r="N393" s="455"/>
      <c r="O393" s="455"/>
      <c r="P393" s="455"/>
      <c r="Q393" s="455"/>
      <c r="R393" s="455"/>
      <c r="S393" s="455"/>
      <c r="T393" s="455"/>
      <c r="U393" s="455"/>
      <c r="V393" s="455"/>
      <c r="W393" s="220"/>
    </row>
    <row r="394" spans="1:23" ht="24" customHeight="1" x14ac:dyDescent="0.2">
      <c r="A394" s="38"/>
      <c r="B394" s="350"/>
      <c r="C394" s="623" t="s">
        <v>489</v>
      </c>
      <c r="D394" s="674"/>
      <c r="E394" s="675"/>
      <c r="F394" s="420">
        <f>SUM(F395:F397)</f>
        <v>0</v>
      </c>
      <c r="G394" s="66" t="s">
        <v>62</v>
      </c>
      <c r="H394" s="270"/>
      <c r="I394" s="66" t="s">
        <v>62</v>
      </c>
      <c r="J394" s="481"/>
      <c r="K394" s="66" t="s">
        <v>62</v>
      </c>
      <c r="L394" s="407"/>
      <c r="M394" s="66" t="s">
        <v>62</v>
      </c>
      <c r="N394" s="383"/>
      <c r="O394" s="383"/>
      <c r="P394" s="383"/>
      <c r="Q394" s="383"/>
      <c r="R394" s="383"/>
      <c r="S394" s="383"/>
      <c r="T394" s="383"/>
      <c r="U394" s="383"/>
      <c r="V394" s="383"/>
      <c r="W394" s="309"/>
    </row>
    <row r="395" spans="1:23" ht="31.2" customHeight="1" x14ac:dyDescent="0.2">
      <c r="A395" s="38"/>
      <c r="B395" s="350"/>
      <c r="C395" s="384"/>
      <c r="D395" s="579" t="s">
        <v>570</v>
      </c>
      <c r="E395" s="580"/>
      <c r="F395" s="456"/>
      <c r="G395" s="72" t="s">
        <v>62</v>
      </c>
      <c r="H395" s="270"/>
      <c r="I395" s="72" t="s">
        <v>62</v>
      </c>
      <c r="J395" s="481"/>
      <c r="K395" s="72" t="s">
        <v>62</v>
      </c>
      <c r="L395" s="74"/>
      <c r="M395" s="72"/>
      <c r="N395" s="456"/>
      <c r="O395" s="456"/>
      <c r="P395" s="456"/>
      <c r="Q395" s="456"/>
      <c r="R395" s="456"/>
      <c r="S395" s="456"/>
      <c r="T395" s="456"/>
      <c r="U395" s="456"/>
      <c r="V395" s="456"/>
      <c r="W395" s="214"/>
    </row>
    <row r="396" spans="1:23" ht="21" customHeight="1" x14ac:dyDescent="0.2">
      <c r="A396" s="38"/>
      <c r="B396" s="350"/>
      <c r="C396" s="385"/>
      <c r="D396" s="628" t="s">
        <v>573</v>
      </c>
      <c r="E396" s="629"/>
      <c r="F396" s="456"/>
      <c r="G396" s="72" t="s">
        <v>62</v>
      </c>
      <c r="H396" s="270"/>
      <c r="I396" s="72" t="s">
        <v>62</v>
      </c>
      <c r="J396" s="481"/>
      <c r="K396" s="72" t="s">
        <v>62</v>
      </c>
      <c r="L396" s="74"/>
      <c r="M396" s="457"/>
      <c r="N396" s="463"/>
      <c r="O396" s="463"/>
      <c r="P396" s="463"/>
      <c r="Q396" s="463"/>
      <c r="R396" s="463"/>
      <c r="S396" s="463"/>
      <c r="T396" s="463"/>
      <c r="U396" s="463"/>
      <c r="V396" s="463"/>
      <c r="W396" s="222"/>
    </row>
    <row r="397" spans="1:23" ht="21" customHeight="1" x14ac:dyDescent="0.2">
      <c r="A397" s="38"/>
      <c r="B397" s="350"/>
      <c r="C397" s="386"/>
      <c r="D397" s="576" t="s">
        <v>490</v>
      </c>
      <c r="E397" s="630"/>
      <c r="F397" s="456"/>
      <c r="G397" s="72" t="s">
        <v>62</v>
      </c>
      <c r="H397" s="270"/>
      <c r="I397" s="72" t="s">
        <v>62</v>
      </c>
      <c r="J397" s="481"/>
      <c r="K397" s="72" t="s">
        <v>62</v>
      </c>
      <c r="L397" s="74"/>
      <c r="M397" s="457"/>
      <c r="N397" s="463"/>
      <c r="O397" s="463"/>
      <c r="P397" s="463"/>
      <c r="Q397" s="463"/>
      <c r="R397" s="463"/>
      <c r="S397" s="463"/>
      <c r="T397" s="463"/>
      <c r="U397" s="463"/>
      <c r="V397" s="463"/>
      <c r="W397" s="222"/>
    </row>
    <row r="398" spans="1:23" ht="21" customHeight="1" x14ac:dyDescent="0.2">
      <c r="A398" s="38"/>
      <c r="B398" s="351"/>
      <c r="C398" s="576" t="s">
        <v>488</v>
      </c>
      <c r="D398" s="577"/>
      <c r="E398" s="578"/>
      <c r="F398" s="456"/>
      <c r="G398" s="72" t="s">
        <v>62</v>
      </c>
      <c r="H398" s="117"/>
      <c r="I398" s="72" t="s">
        <v>62</v>
      </c>
      <c r="J398" s="481"/>
      <c r="K398" s="72" t="s">
        <v>62</v>
      </c>
      <c r="L398" s="201"/>
      <c r="M398" s="457" t="s">
        <v>62</v>
      </c>
      <c r="N398" s="463"/>
      <c r="O398" s="463"/>
      <c r="P398" s="463"/>
      <c r="Q398" s="463"/>
      <c r="R398" s="463"/>
      <c r="S398" s="463"/>
      <c r="T398" s="463"/>
      <c r="U398" s="463"/>
      <c r="V398" s="463"/>
      <c r="W398" s="222"/>
    </row>
    <row r="399" spans="1:23" ht="21" customHeight="1" x14ac:dyDescent="0.2">
      <c r="A399" s="38"/>
      <c r="B399" s="508" t="s">
        <v>276</v>
      </c>
      <c r="C399" s="671"/>
      <c r="D399" s="509"/>
      <c r="E399" s="97" t="s">
        <v>277</v>
      </c>
      <c r="F399" s="116"/>
      <c r="G399" s="451" t="s">
        <v>62</v>
      </c>
      <c r="H399" s="270"/>
      <c r="I399" s="451" t="s">
        <v>62</v>
      </c>
      <c r="J399" s="481"/>
      <c r="K399" s="451" t="s">
        <v>62</v>
      </c>
      <c r="L399" s="98"/>
      <c r="M399" s="451"/>
      <c r="N399" s="453"/>
      <c r="O399" s="453"/>
      <c r="P399" s="453"/>
      <c r="Q399" s="453"/>
      <c r="R399" s="453"/>
      <c r="S399" s="453"/>
      <c r="T399" s="453"/>
      <c r="U399" s="453"/>
      <c r="V399" s="453"/>
      <c r="W399" s="308"/>
    </row>
    <row r="400" spans="1:23" ht="21" customHeight="1" x14ac:dyDescent="0.2">
      <c r="A400" s="38"/>
      <c r="B400" s="545"/>
      <c r="C400" s="546"/>
      <c r="D400" s="547"/>
      <c r="E400" s="71" t="s">
        <v>278</v>
      </c>
      <c r="F400" s="221"/>
      <c r="G400" s="457" t="s">
        <v>62</v>
      </c>
      <c r="H400" s="270"/>
      <c r="I400" s="457" t="s">
        <v>62</v>
      </c>
      <c r="J400" s="481"/>
      <c r="K400" s="457" t="s">
        <v>62</v>
      </c>
      <c r="L400" s="306"/>
      <c r="N400" s="463"/>
      <c r="O400" s="463"/>
      <c r="P400" s="463"/>
      <c r="Q400" s="463"/>
      <c r="R400" s="463"/>
      <c r="S400" s="463"/>
      <c r="T400" s="463"/>
      <c r="U400" s="463"/>
      <c r="V400" s="463"/>
      <c r="W400" s="222"/>
    </row>
    <row r="401" spans="1:23" ht="21" customHeight="1" x14ac:dyDescent="0.2">
      <c r="A401" s="38"/>
      <c r="B401" s="506" t="s">
        <v>152</v>
      </c>
      <c r="C401" s="516"/>
      <c r="D401" s="516"/>
      <c r="E401" s="507"/>
      <c r="F401" s="455"/>
      <c r="G401" s="53" t="s">
        <v>62</v>
      </c>
      <c r="H401" s="270"/>
      <c r="I401" s="53" t="s">
        <v>62</v>
      </c>
      <c r="J401" s="481"/>
      <c r="K401" s="53" t="s">
        <v>62</v>
      </c>
      <c r="L401" s="201"/>
      <c r="M401" s="53" t="s">
        <v>62</v>
      </c>
      <c r="N401" s="455"/>
      <c r="O401" s="455"/>
      <c r="P401" s="455"/>
      <c r="Q401" s="455"/>
      <c r="R401" s="455"/>
      <c r="S401" s="455"/>
      <c r="T401" s="455"/>
      <c r="U401" s="455"/>
      <c r="V401" s="455"/>
      <c r="W401" s="220"/>
    </row>
    <row r="402" spans="1:23" ht="21" customHeight="1" x14ac:dyDescent="0.2">
      <c r="A402" s="38"/>
      <c r="B402" s="458"/>
      <c r="C402" s="672" t="s">
        <v>252</v>
      </c>
      <c r="D402" s="673"/>
      <c r="E402" s="670"/>
      <c r="F402" s="460"/>
      <c r="G402" s="473" t="s">
        <v>62</v>
      </c>
      <c r="H402" s="270"/>
      <c r="I402" s="473" t="s">
        <v>62</v>
      </c>
      <c r="J402" s="481"/>
      <c r="K402" s="473" t="s">
        <v>62</v>
      </c>
      <c r="L402" s="102"/>
      <c r="M402" s="210"/>
      <c r="N402" s="460"/>
      <c r="O402" s="460"/>
      <c r="P402" s="460"/>
      <c r="Q402" s="460"/>
      <c r="R402" s="460"/>
      <c r="S402" s="460"/>
      <c r="T402" s="460"/>
      <c r="U402" s="460"/>
      <c r="V402" s="460"/>
      <c r="W402" s="223"/>
    </row>
    <row r="403" spans="1:23" ht="21" customHeight="1" x14ac:dyDescent="0.2">
      <c r="A403" s="38"/>
      <c r="B403" s="458"/>
      <c r="C403" s="224"/>
      <c r="D403" s="626" t="s">
        <v>153</v>
      </c>
      <c r="E403" s="627"/>
      <c r="F403" s="460"/>
      <c r="G403" s="473" t="s">
        <v>62</v>
      </c>
      <c r="H403" s="270"/>
      <c r="I403" s="473" t="s">
        <v>62</v>
      </c>
      <c r="J403" s="481"/>
      <c r="K403" s="473" t="s">
        <v>62</v>
      </c>
      <c r="L403" s="102"/>
      <c r="M403" s="210"/>
      <c r="N403" s="460"/>
      <c r="O403" s="460"/>
      <c r="P403" s="460"/>
      <c r="Q403" s="460"/>
      <c r="R403" s="460"/>
      <c r="S403" s="460"/>
      <c r="T403" s="460"/>
      <c r="U403" s="460"/>
      <c r="V403" s="460"/>
      <c r="W403" s="223"/>
    </row>
    <row r="404" spans="1:23" ht="21" customHeight="1" x14ac:dyDescent="0.2">
      <c r="A404" s="38"/>
      <c r="B404" s="458"/>
      <c r="C404" s="672" t="s">
        <v>250</v>
      </c>
      <c r="D404" s="673"/>
      <c r="E404" s="670"/>
      <c r="F404" s="460"/>
      <c r="G404" s="473" t="s">
        <v>62</v>
      </c>
      <c r="H404" s="270"/>
      <c r="I404" s="473" t="s">
        <v>62</v>
      </c>
      <c r="J404" s="481"/>
      <c r="K404" s="473" t="s">
        <v>62</v>
      </c>
      <c r="L404" s="102"/>
      <c r="M404" s="210"/>
      <c r="N404" s="460"/>
      <c r="O404" s="460"/>
      <c r="P404" s="460"/>
      <c r="Q404" s="460"/>
      <c r="R404" s="460"/>
      <c r="S404" s="460"/>
      <c r="T404" s="460"/>
      <c r="U404" s="460"/>
      <c r="V404" s="460"/>
      <c r="W404" s="223"/>
    </row>
    <row r="405" spans="1:23" ht="21" customHeight="1" x14ac:dyDescent="0.2">
      <c r="A405" s="38"/>
      <c r="B405" s="518" t="s">
        <v>210</v>
      </c>
      <c r="C405" s="519"/>
      <c r="D405" s="519"/>
      <c r="E405" s="520"/>
      <c r="F405" s="41"/>
      <c r="G405" s="465" t="s">
        <v>62</v>
      </c>
      <c r="H405" s="270"/>
      <c r="I405" s="465" t="s">
        <v>62</v>
      </c>
      <c r="J405" s="481"/>
      <c r="K405" s="465" t="s">
        <v>62</v>
      </c>
      <c r="L405" s="134"/>
      <c r="M405" s="465" t="s">
        <v>62</v>
      </c>
      <c r="N405" s="452"/>
      <c r="O405" s="452"/>
      <c r="P405" s="452"/>
      <c r="Q405" s="452"/>
      <c r="R405" s="452"/>
      <c r="S405" s="452"/>
      <c r="T405" s="452"/>
      <c r="U405" s="452"/>
      <c r="V405" s="452"/>
      <c r="W405" s="219"/>
    </row>
    <row r="406" spans="1:23" ht="21" customHeight="1" x14ac:dyDescent="0.2">
      <c r="A406" s="38"/>
      <c r="B406" s="518" t="s">
        <v>247</v>
      </c>
      <c r="C406" s="519"/>
      <c r="D406" s="519"/>
      <c r="E406" s="520"/>
      <c r="F406" s="41"/>
      <c r="G406" s="465" t="s">
        <v>62</v>
      </c>
      <c r="H406" s="270"/>
      <c r="I406" s="465" t="s">
        <v>62</v>
      </c>
      <c r="J406" s="481"/>
      <c r="K406" s="465" t="s">
        <v>62</v>
      </c>
      <c r="L406" s="134"/>
      <c r="M406" s="465" t="s">
        <v>62</v>
      </c>
      <c r="N406" s="452"/>
      <c r="O406" s="452"/>
      <c r="P406" s="452"/>
      <c r="Q406" s="452"/>
      <c r="R406" s="452"/>
      <c r="S406" s="452"/>
      <c r="T406" s="452"/>
      <c r="U406" s="452"/>
      <c r="V406" s="452"/>
      <c r="W406" s="219"/>
    </row>
    <row r="407" spans="1:23" ht="21" customHeight="1" x14ac:dyDescent="0.2">
      <c r="A407" s="38"/>
      <c r="B407" s="518" t="s">
        <v>348</v>
      </c>
      <c r="C407" s="519"/>
      <c r="D407" s="519"/>
      <c r="E407" s="520"/>
      <c r="F407" s="41"/>
      <c r="G407" s="465" t="s">
        <v>62</v>
      </c>
      <c r="H407" s="270"/>
      <c r="I407" s="465" t="s">
        <v>62</v>
      </c>
      <c r="J407" s="481"/>
      <c r="K407" s="465" t="s">
        <v>62</v>
      </c>
      <c r="L407" s="134"/>
      <c r="M407" s="465" t="s">
        <v>62</v>
      </c>
      <c r="N407" s="452"/>
      <c r="O407" s="452"/>
      <c r="P407" s="452"/>
      <c r="Q407" s="452"/>
      <c r="R407" s="452"/>
      <c r="S407" s="452"/>
      <c r="T407" s="452"/>
      <c r="U407" s="452"/>
      <c r="V407" s="452"/>
      <c r="W407" s="219"/>
    </row>
    <row r="408" spans="1:23" ht="21" customHeight="1" x14ac:dyDescent="0.2">
      <c r="A408" s="38"/>
      <c r="B408" s="518" t="s">
        <v>211</v>
      </c>
      <c r="C408" s="519"/>
      <c r="D408" s="519"/>
      <c r="E408" s="520"/>
      <c r="F408" s="41"/>
      <c r="G408" s="465" t="s">
        <v>62</v>
      </c>
      <c r="H408" s="270"/>
      <c r="I408" s="465" t="s">
        <v>62</v>
      </c>
      <c r="J408" s="481"/>
      <c r="K408" s="465" t="s">
        <v>62</v>
      </c>
      <c r="L408" s="134"/>
      <c r="M408" s="465" t="s">
        <v>62</v>
      </c>
      <c r="N408" s="452"/>
      <c r="O408" s="452"/>
      <c r="P408" s="452"/>
      <c r="Q408" s="452"/>
      <c r="R408" s="452"/>
      <c r="S408" s="452"/>
      <c r="T408" s="452"/>
      <c r="U408" s="452"/>
      <c r="V408" s="452"/>
      <c r="W408" s="219"/>
    </row>
    <row r="409" spans="1:23" ht="21" customHeight="1" x14ac:dyDescent="0.2">
      <c r="A409" s="38"/>
      <c r="B409" s="518" t="s">
        <v>349</v>
      </c>
      <c r="C409" s="519"/>
      <c r="D409" s="519"/>
      <c r="E409" s="520"/>
      <c r="F409" s="218"/>
      <c r="G409" s="457" t="s">
        <v>62</v>
      </c>
      <c r="H409" s="270"/>
      <c r="I409" s="457" t="s">
        <v>62</v>
      </c>
      <c r="J409" s="481"/>
      <c r="K409" s="457" t="s">
        <v>62</v>
      </c>
      <c r="L409" s="218"/>
      <c r="M409" s="382" t="s">
        <v>62</v>
      </c>
      <c r="N409" s="452"/>
      <c r="O409" s="452"/>
      <c r="P409" s="452"/>
      <c r="Q409" s="452"/>
      <c r="R409" s="452"/>
      <c r="S409" s="452"/>
      <c r="T409" s="452"/>
      <c r="U409" s="452"/>
      <c r="V409" s="452"/>
      <c r="W409" s="219"/>
    </row>
    <row r="410" spans="1:23" ht="21" customHeight="1" x14ac:dyDescent="0.2">
      <c r="A410" s="38"/>
      <c r="B410" s="518" t="s">
        <v>265</v>
      </c>
      <c r="C410" s="519"/>
      <c r="D410" s="519"/>
      <c r="E410" s="520"/>
      <c r="F410" s="41"/>
      <c r="G410" s="465" t="s">
        <v>62</v>
      </c>
      <c r="H410" s="270"/>
      <c r="I410" s="465" t="s">
        <v>62</v>
      </c>
      <c r="J410" s="481"/>
      <c r="K410" s="465" t="s">
        <v>62</v>
      </c>
      <c r="L410" s="134"/>
      <c r="M410" s="465" t="s">
        <v>62</v>
      </c>
      <c r="N410" s="452"/>
      <c r="O410" s="452"/>
      <c r="P410" s="452"/>
      <c r="Q410" s="452"/>
      <c r="R410" s="452"/>
      <c r="S410" s="452"/>
      <c r="T410" s="452"/>
      <c r="U410" s="452"/>
      <c r="V410" s="452"/>
      <c r="W410" s="219"/>
    </row>
    <row r="411" spans="1:23" ht="21" customHeight="1" x14ac:dyDescent="0.2">
      <c r="A411" s="38"/>
      <c r="B411" s="518" t="s">
        <v>257</v>
      </c>
      <c r="C411" s="519"/>
      <c r="D411" s="519"/>
      <c r="E411" s="520"/>
      <c r="F411" s="218"/>
      <c r="G411" s="457" t="s">
        <v>62</v>
      </c>
      <c r="H411" s="270"/>
      <c r="I411" s="457" t="s">
        <v>62</v>
      </c>
      <c r="J411" s="481"/>
      <c r="K411" s="457" t="s">
        <v>62</v>
      </c>
      <c r="L411" s="218"/>
      <c r="M411" s="382" t="s">
        <v>62</v>
      </c>
      <c r="N411" s="452"/>
      <c r="O411" s="452"/>
      <c r="P411" s="452"/>
      <c r="Q411" s="452"/>
      <c r="R411" s="452"/>
      <c r="S411" s="452"/>
      <c r="T411" s="452"/>
      <c r="U411" s="452"/>
      <c r="V411" s="452"/>
      <c r="W411" s="219"/>
    </row>
    <row r="412" spans="1:23" ht="21" customHeight="1" x14ac:dyDescent="0.2">
      <c r="A412" s="38"/>
      <c r="B412" s="518" t="s">
        <v>228</v>
      </c>
      <c r="C412" s="519"/>
      <c r="D412" s="519"/>
      <c r="E412" s="520"/>
      <c r="F412" s="41"/>
      <c r="G412" s="465" t="s">
        <v>62</v>
      </c>
      <c r="H412" s="270"/>
      <c r="I412" s="465" t="s">
        <v>62</v>
      </c>
      <c r="J412" s="481"/>
      <c r="K412" s="465" t="s">
        <v>62</v>
      </c>
      <c r="L412" s="134"/>
      <c r="M412" s="465" t="s">
        <v>62</v>
      </c>
      <c r="N412" s="452"/>
      <c r="O412" s="452"/>
      <c r="P412" s="452"/>
      <c r="Q412" s="452"/>
      <c r="R412" s="452"/>
      <c r="S412" s="452"/>
      <c r="T412" s="452"/>
      <c r="U412" s="452"/>
      <c r="V412" s="452"/>
      <c r="W412" s="219"/>
    </row>
    <row r="413" spans="1:23" ht="21" customHeight="1" x14ac:dyDescent="0.2">
      <c r="A413" s="38"/>
      <c r="B413" s="518" t="s">
        <v>258</v>
      </c>
      <c r="C413" s="519"/>
      <c r="D413" s="519"/>
      <c r="E413" s="520"/>
      <c r="F413" s="41"/>
      <c r="G413" s="465" t="s">
        <v>62</v>
      </c>
      <c r="H413" s="270"/>
      <c r="I413" s="465" t="s">
        <v>62</v>
      </c>
      <c r="J413" s="481"/>
      <c r="K413" s="465" t="s">
        <v>62</v>
      </c>
      <c r="L413" s="134"/>
      <c r="M413" s="465" t="s">
        <v>62</v>
      </c>
      <c r="N413" s="452"/>
      <c r="O413" s="452"/>
      <c r="P413" s="452"/>
      <c r="Q413" s="452"/>
      <c r="R413" s="452"/>
      <c r="S413" s="452"/>
      <c r="T413" s="452"/>
      <c r="U413" s="452"/>
      <c r="V413" s="452"/>
      <c r="W413" s="219"/>
    </row>
    <row r="414" spans="1:23" ht="21" customHeight="1" x14ac:dyDescent="0.2">
      <c r="A414" s="38"/>
      <c r="B414" s="510" t="s">
        <v>229</v>
      </c>
      <c r="C414" s="511"/>
      <c r="D414" s="511"/>
      <c r="E414" s="512"/>
      <c r="F414" s="452"/>
      <c r="G414" s="450" t="s">
        <v>62</v>
      </c>
      <c r="H414" s="270"/>
      <c r="I414" s="450" t="s">
        <v>62</v>
      </c>
      <c r="J414" s="481"/>
      <c r="K414" s="450" t="s">
        <v>62</v>
      </c>
      <c r="L414" s="218"/>
      <c r="M414" s="450" t="s">
        <v>62</v>
      </c>
      <c r="N414" s="452"/>
      <c r="O414" s="452"/>
      <c r="P414" s="452"/>
      <c r="Q414" s="452"/>
      <c r="R414" s="452"/>
      <c r="S414" s="452"/>
      <c r="T414" s="452"/>
      <c r="U414" s="452"/>
      <c r="V414" s="452"/>
      <c r="W414" s="219"/>
    </row>
    <row r="415" spans="1:23" ht="21" customHeight="1" x14ac:dyDescent="0.2">
      <c r="A415" s="38"/>
      <c r="B415" s="510" t="s">
        <v>275</v>
      </c>
      <c r="C415" s="511"/>
      <c r="D415" s="511"/>
      <c r="E415" s="512"/>
      <c r="F415" s="452"/>
      <c r="G415" s="450" t="s">
        <v>62</v>
      </c>
      <c r="H415" s="270"/>
      <c r="I415" s="450" t="s">
        <v>62</v>
      </c>
      <c r="J415" s="481"/>
      <c r="K415" s="450" t="s">
        <v>62</v>
      </c>
      <c r="L415" s="218"/>
      <c r="M415" s="450" t="s">
        <v>62</v>
      </c>
      <c r="N415" s="452"/>
      <c r="O415" s="452"/>
      <c r="P415" s="452"/>
      <c r="Q415" s="452"/>
      <c r="R415" s="452"/>
      <c r="S415" s="452"/>
      <c r="T415" s="452"/>
      <c r="U415" s="452"/>
      <c r="V415" s="452"/>
      <c r="W415" s="219"/>
    </row>
    <row r="416" spans="1:23" ht="21" customHeight="1" x14ac:dyDescent="0.2">
      <c r="A416" s="459"/>
      <c r="B416" s="570" t="s">
        <v>290</v>
      </c>
      <c r="C416" s="516"/>
      <c r="D416" s="666" t="s">
        <v>291</v>
      </c>
      <c r="E416" s="667"/>
      <c r="F416" s="455"/>
      <c r="G416" s="53" t="s">
        <v>67</v>
      </c>
      <c r="H416" s="270"/>
      <c r="I416" s="53" t="s">
        <v>67</v>
      </c>
      <c r="J416" s="481"/>
      <c r="K416" s="53" t="s">
        <v>67</v>
      </c>
      <c r="L416" s="201"/>
      <c r="M416" s="200" t="s">
        <v>67</v>
      </c>
      <c r="N416" s="455"/>
      <c r="O416" s="455"/>
      <c r="P416" s="455"/>
      <c r="Q416" s="455"/>
      <c r="R416" s="455"/>
      <c r="S416" s="455"/>
      <c r="T416" s="455"/>
      <c r="U416" s="455"/>
      <c r="V416" s="455"/>
      <c r="W416" s="202"/>
    </row>
    <row r="417" spans="1:23" ht="21" customHeight="1" x14ac:dyDescent="0.2">
      <c r="A417" s="459"/>
      <c r="B417" s="508"/>
      <c r="C417" s="517"/>
      <c r="D417" s="668" t="s">
        <v>292</v>
      </c>
      <c r="E417" s="627"/>
      <c r="F417" s="383"/>
      <c r="G417" s="66" t="s">
        <v>67</v>
      </c>
      <c r="H417" s="270"/>
      <c r="I417" s="66" t="s">
        <v>67</v>
      </c>
      <c r="J417" s="481"/>
      <c r="K417" s="66" t="s">
        <v>67</v>
      </c>
      <c r="L417" s="112"/>
      <c r="M417" s="204" t="s">
        <v>67</v>
      </c>
      <c r="N417" s="383"/>
      <c r="O417" s="383"/>
      <c r="P417" s="383"/>
      <c r="Q417" s="383"/>
      <c r="R417" s="383"/>
      <c r="S417" s="383"/>
      <c r="T417" s="383"/>
      <c r="U417" s="383"/>
      <c r="V417" s="383"/>
      <c r="W417" s="205"/>
    </row>
    <row r="418" spans="1:23" ht="21" customHeight="1" x14ac:dyDescent="0.2">
      <c r="A418" s="459"/>
      <c r="B418" s="508"/>
      <c r="C418" s="517"/>
      <c r="D418" s="669" t="s">
        <v>293</v>
      </c>
      <c r="E418" s="670"/>
      <c r="F418" s="460"/>
      <c r="G418" s="473" t="s">
        <v>67</v>
      </c>
      <c r="H418" s="270"/>
      <c r="I418" s="473" t="s">
        <v>67</v>
      </c>
      <c r="J418" s="481"/>
      <c r="K418" s="473" t="s">
        <v>67</v>
      </c>
      <c r="L418" s="113"/>
      <c r="M418" s="210" t="s">
        <v>67</v>
      </c>
      <c r="N418" s="460"/>
      <c r="O418" s="460"/>
      <c r="P418" s="460"/>
      <c r="Q418" s="460"/>
      <c r="R418" s="460"/>
      <c r="S418" s="460"/>
      <c r="T418" s="460"/>
      <c r="U418" s="460"/>
      <c r="V418" s="460"/>
      <c r="W418" s="211"/>
    </row>
    <row r="419" spans="1:23" ht="21" customHeight="1" x14ac:dyDescent="0.2">
      <c r="A419" s="459"/>
      <c r="B419" s="518" t="s">
        <v>307</v>
      </c>
      <c r="C419" s="519"/>
      <c r="D419" s="519"/>
      <c r="E419" s="520"/>
      <c r="F419" s="41"/>
      <c r="G419" s="465" t="s">
        <v>62</v>
      </c>
      <c r="H419" s="270"/>
      <c r="I419" s="465" t="s">
        <v>62</v>
      </c>
      <c r="J419" s="481"/>
      <c r="K419" s="465" t="s">
        <v>62</v>
      </c>
      <c r="L419" s="134"/>
      <c r="M419" s="465" t="s">
        <v>62</v>
      </c>
      <c r="N419" s="41"/>
      <c r="O419" s="41"/>
      <c r="P419" s="41"/>
      <c r="Q419" s="41"/>
      <c r="R419" s="41"/>
      <c r="S419" s="41"/>
      <c r="T419" s="41"/>
      <c r="U419" s="41"/>
      <c r="V419" s="41"/>
      <c r="W419" s="217"/>
    </row>
    <row r="420" spans="1:23" ht="21" customHeight="1" x14ac:dyDescent="0.2">
      <c r="A420" s="459"/>
      <c r="B420" s="518" t="s">
        <v>324</v>
      </c>
      <c r="C420" s="519"/>
      <c r="D420" s="519"/>
      <c r="E420" s="520"/>
      <c r="F420" s="41"/>
      <c r="G420" s="465" t="s">
        <v>62</v>
      </c>
      <c r="H420" s="270"/>
      <c r="I420" s="465" t="s">
        <v>62</v>
      </c>
      <c r="J420" s="481"/>
      <c r="K420" s="465" t="s">
        <v>62</v>
      </c>
      <c r="L420" s="134"/>
      <c r="M420" s="465" t="s">
        <v>62</v>
      </c>
      <c r="N420" s="41"/>
      <c r="O420" s="41"/>
      <c r="P420" s="41"/>
      <c r="Q420" s="41"/>
      <c r="R420" s="41"/>
      <c r="S420" s="41"/>
      <c r="T420" s="41"/>
      <c r="U420" s="41"/>
      <c r="V420" s="41"/>
      <c r="W420" s="217"/>
    </row>
    <row r="421" spans="1:23" ht="21" customHeight="1" thickBot="1" x14ac:dyDescent="0.25">
      <c r="A421" s="225"/>
      <c r="B421" s="663" t="s">
        <v>355</v>
      </c>
      <c r="C421" s="664"/>
      <c r="D421" s="664"/>
      <c r="E421" s="665"/>
      <c r="F421" s="226"/>
      <c r="G421" s="228" t="s">
        <v>62</v>
      </c>
      <c r="H421" s="481"/>
      <c r="I421" s="228" t="s">
        <v>62</v>
      </c>
      <c r="J421" s="481"/>
      <c r="K421" s="228" t="s">
        <v>62</v>
      </c>
      <c r="L421" s="174"/>
      <c r="M421" s="228" t="s">
        <v>62</v>
      </c>
      <c r="N421" s="226"/>
      <c r="O421" s="226"/>
      <c r="P421" s="226"/>
      <c r="Q421" s="226"/>
      <c r="R421" s="226"/>
      <c r="S421" s="226"/>
      <c r="T421" s="226"/>
      <c r="U421" s="226"/>
      <c r="V421" s="226"/>
      <c r="W421" s="229"/>
    </row>
    <row r="422" spans="1:23" ht="21" customHeight="1" thickBot="1" x14ac:dyDescent="0.25">
      <c r="A422" s="140" t="s">
        <v>407</v>
      </c>
      <c r="B422" s="650" t="s">
        <v>363</v>
      </c>
      <c r="C422" s="651"/>
      <c r="D422" s="651"/>
      <c r="E422" s="652"/>
      <c r="F422" s="226"/>
      <c r="G422" s="228" t="s">
        <v>73</v>
      </c>
      <c r="H422" s="482"/>
      <c r="I422" s="228" t="s">
        <v>73</v>
      </c>
      <c r="J422" s="174"/>
      <c r="K422" s="228" t="s">
        <v>73</v>
      </c>
      <c r="L422" s="174"/>
      <c r="M422" s="228" t="s">
        <v>73</v>
      </c>
      <c r="N422" s="226"/>
      <c r="O422" s="226"/>
      <c r="P422" s="226"/>
      <c r="Q422" s="226"/>
      <c r="R422" s="226"/>
      <c r="S422" s="226"/>
      <c r="T422" s="226"/>
      <c r="U422" s="226"/>
      <c r="V422" s="226"/>
      <c r="W422" s="229"/>
    </row>
    <row r="423" spans="1:23" ht="42" customHeight="1" x14ac:dyDescent="0.2">
      <c r="A423" s="230" t="s">
        <v>126</v>
      </c>
      <c r="W423" s="461"/>
    </row>
    <row r="424" spans="1:23" ht="21" customHeight="1" x14ac:dyDescent="0.2"/>
    <row r="425" spans="1:23" ht="21" customHeight="1" x14ac:dyDescent="0.2"/>
    <row r="426" spans="1:23" ht="21" customHeight="1" x14ac:dyDescent="0.2"/>
    <row r="427" spans="1:23" ht="21" customHeight="1" x14ac:dyDescent="0.2"/>
    <row r="428" spans="1:23" ht="21" customHeight="1" x14ac:dyDescent="0.2"/>
    <row r="429" spans="1:23" ht="21" customHeight="1" x14ac:dyDescent="0.2"/>
    <row r="430" spans="1:23" ht="21" customHeight="1" x14ac:dyDescent="0.2"/>
    <row r="431" spans="1:23" ht="21" customHeight="1" x14ac:dyDescent="0.2"/>
    <row r="432" spans="1:23" ht="21" customHeight="1" x14ac:dyDescent="0.2"/>
    <row r="433" ht="21" customHeight="1" x14ac:dyDescent="0.2"/>
    <row r="434" ht="21" customHeight="1" x14ac:dyDescent="0.2"/>
    <row r="435" ht="21" customHeight="1" x14ac:dyDescent="0.2"/>
    <row r="436" ht="21" customHeight="1" x14ac:dyDescent="0.2"/>
    <row r="437" ht="21" customHeight="1" x14ac:dyDescent="0.2"/>
  </sheetData>
  <sheetProtection sheet="1" objects="1" scenarios="1"/>
  <autoFilter ref="A15:X423" xr:uid="{00000000-0009-0000-0000-000004000000}"/>
  <mergeCells count="318">
    <mergeCell ref="B421:E421"/>
    <mergeCell ref="B422:E422"/>
    <mergeCell ref="B416:C418"/>
    <mergeCell ref="D416:E416"/>
    <mergeCell ref="D417:E417"/>
    <mergeCell ref="D418:E418"/>
    <mergeCell ref="B419:E419"/>
    <mergeCell ref="B420:E420"/>
    <mergeCell ref="B410:E410"/>
    <mergeCell ref="B411:E411"/>
    <mergeCell ref="B412:E412"/>
    <mergeCell ref="B413:E413"/>
    <mergeCell ref="B414:E414"/>
    <mergeCell ref="B415:E415"/>
    <mergeCell ref="C404:E404"/>
    <mergeCell ref="B405:E405"/>
    <mergeCell ref="B406:E406"/>
    <mergeCell ref="B407:E407"/>
    <mergeCell ref="B408:E408"/>
    <mergeCell ref="B409:E409"/>
    <mergeCell ref="D397:E397"/>
    <mergeCell ref="C398:E398"/>
    <mergeCell ref="B399:D400"/>
    <mergeCell ref="B401:E401"/>
    <mergeCell ref="C402:E402"/>
    <mergeCell ref="D403:E403"/>
    <mergeCell ref="C391:E391"/>
    <mergeCell ref="C392:E392"/>
    <mergeCell ref="B393:E393"/>
    <mergeCell ref="C394:E394"/>
    <mergeCell ref="D395:E395"/>
    <mergeCell ref="D396:E396"/>
    <mergeCell ref="B385:E385"/>
    <mergeCell ref="B386:E386"/>
    <mergeCell ref="B387:E387"/>
    <mergeCell ref="B388:E388"/>
    <mergeCell ref="B389:E389"/>
    <mergeCell ref="B390:E390"/>
    <mergeCell ref="B379:E379"/>
    <mergeCell ref="B380:E380"/>
    <mergeCell ref="B381:E381"/>
    <mergeCell ref="B382:E382"/>
    <mergeCell ref="B383:E383"/>
    <mergeCell ref="B384:E384"/>
    <mergeCell ref="B373:E373"/>
    <mergeCell ref="B374:E374"/>
    <mergeCell ref="B375:E375"/>
    <mergeCell ref="C376:E376"/>
    <mergeCell ref="C377:E377"/>
    <mergeCell ref="B378:E378"/>
    <mergeCell ref="B366:E366"/>
    <mergeCell ref="B367:C368"/>
    <mergeCell ref="B369:E369"/>
    <mergeCell ref="B370:E370"/>
    <mergeCell ref="B371:E371"/>
    <mergeCell ref="B372:E372"/>
    <mergeCell ref="B359:D360"/>
    <mergeCell ref="B361:E361"/>
    <mergeCell ref="B362:E362"/>
    <mergeCell ref="C363:E363"/>
    <mergeCell ref="C364:E364"/>
    <mergeCell ref="B365:E365"/>
    <mergeCell ref="B351:D352"/>
    <mergeCell ref="B353:D354"/>
    <mergeCell ref="B355:E355"/>
    <mergeCell ref="B356:E356"/>
    <mergeCell ref="B357:E357"/>
    <mergeCell ref="B358:E358"/>
    <mergeCell ref="B341:E341"/>
    <mergeCell ref="B342:D343"/>
    <mergeCell ref="B344:D345"/>
    <mergeCell ref="B346:D347"/>
    <mergeCell ref="B348:D349"/>
    <mergeCell ref="B350:E350"/>
    <mergeCell ref="B335:E335"/>
    <mergeCell ref="B336:E336"/>
    <mergeCell ref="B337:E337"/>
    <mergeCell ref="C338:E338"/>
    <mergeCell ref="C339:E339"/>
    <mergeCell ref="B340:E340"/>
    <mergeCell ref="B330:E330"/>
    <mergeCell ref="B331:E331"/>
    <mergeCell ref="B332:E332"/>
    <mergeCell ref="A333:A334"/>
    <mergeCell ref="B333:E333"/>
    <mergeCell ref="B334:E334"/>
    <mergeCell ref="B323:E323"/>
    <mergeCell ref="C324:E324"/>
    <mergeCell ref="C325:E325"/>
    <mergeCell ref="B326:E326"/>
    <mergeCell ref="B327:D328"/>
    <mergeCell ref="B329:E329"/>
    <mergeCell ref="B309:B322"/>
    <mergeCell ref="C309:D310"/>
    <mergeCell ref="D311:D312"/>
    <mergeCell ref="D313:D314"/>
    <mergeCell ref="D315:D316"/>
    <mergeCell ref="D317:D318"/>
    <mergeCell ref="D319:D320"/>
    <mergeCell ref="D321:D322"/>
    <mergeCell ref="B295:B308"/>
    <mergeCell ref="C295:D296"/>
    <mergeCell ref="D297:D298"/>
    <mergeCell ref="D299:D300"/>
    <mergeCell ref="D301:D302"/>
    <mergeCell ref="D303:D304"/>
    <mergeCell ref="D305:D306"/>
    <mergeCell ref="D307:D308"/>
    <mergeCell ref="B253:B266"/>
    <mergeCell ref="C253:D254"/>
    <mergeCell ref="D255:D256"/>
    <mergeCell ref="D257:D258"/>
    <mergeCell ref="D259:D260"/>
    <mergeCell ref="D261:D262"/>
    <mergeCell ref="B281:B294"/>
    <mergeCell ref="C281:D282"/>
    <mergeCell ref="D283:D284"/>
    <mergeCell ref="D285:D286"/>
    <mergeCell ref="D287:D288"/>
    <mergeCell ref="D289:D290"/>
    <mergeCell ref="D291:D292"/>
    <mergeCell ref="D293:D294"/>
    <mergeCell ref="D263:D264"/>
    <mergeCell ref="D265:D266"/>
    <mergeCell ref="B267:B280"/>
    <mergeCell ref="C267:D268"/>
    <mergeCell ref="D269:D270"/>
    <mergeCell ref="D271:D272"/>
    <mergeCell ref="D273:D274"/>
    <mergeCell ref="D275:D276"/>
    <mergeCell ref="D277:D278"/>
    <mergeCell ref="D279:D280"/>
    <mergeCell ref="B232:D233"/>
    <mergeCell ref="B234:D234"/>
    <mergeCell ref="B235:B252"/>
    <mergeCell ref="C235:D236"/>
    <mergeCell ref="C237:C246"/>
    <mergeCell ref="D237:D238"/>
    <mergeCell ref="D239:D240"/>
    <mergeCell ref="D241:D242"/>
    <mergeCell ref="D243:D244"/>
    <mergeCell ref="D245:D246"/>
    <mergeCell ref="C247:C252"/>
    <mergeCell ref="D247:D248"/>
    <mergeCell ref="D249:D250"/>
    <mergeCell ref="D251:D252"/>
    <mergeCell ref="C220:D221"/>
    <mergeCell ref="B222:D223"/>
    <mergeCell ref="B224:B231"/>
    <mergeCell ref="C224:D225"/>
    <mergeCell ref="D226:D227"/>
    <mergeCell ref="D228:D229"/>
    <mergeCell ref="D230:D231"/>
    <mergeCell ref="B208:D209"/>
    <mergeCell ref="B210:D211"/>
    <mergeCell ref="C212:D213"/>
    <mergeCell ref="C214:D215"/>
    <mergeCell ref="B216:D217"/>
    <mergeCell ref="C218:D219"/>
    <mergeCell ref="C196:D197"/>
    <mergeCell ref="C198:D199"/>
    <mergeCell ref="C200:D201"/>
    <mergeCell ref="C202:D203"/>
    <mergeCell ref="B204:D205"/>
    <mergeCell ref="B206:D207"/>
    <mergeCell ref="B186:D187"/>
    <mergeCell ref="B188:D189"/>
    <mergeCell ref="B190:D191"/>
    <mergeCell ref="A192:A193"/>
    <mergeCell ref="B192:D193"/>
    <mergeCell ref="B194:D195"/>
    <mergeCell ref="B174:D175"/>
    <mergeCell ref="B176:B185"/>
    <mergeCell ref="C176:D177"/>
    <mergeCell ref="D178:D179"/>
    <mergeCell ref="D180:D181"/>
    <mergeCell ref="D182:D183"/>
    <mergeCell ref="D184:D185"/>
    <mergeCell ref="B166:E166"/>
    <mergeCell ref="B167:E167"/>
    <mergeCell ref="B168:E168"/>
    <mergeCell ref="C169:E169"/>
    <mergeCell ref="B170:D171"/>
    <mergeCell ref="B172:D173"/>
    <mergeCell ref="D155:D156"/>
    <mergeCell ref="B157:D158"/>
    <mergeCell ref="B159:D160"/>
    <mergeCell ref="B161:E161"/>
    <mergeCell ref="B162:D163"/>
    <mergeCell ref="B164:D165"/>
    <mergeCell ref="B139:D140"/>
    <mergeCell ref="B141:D142"/>
    <mergeCell ref="B143:D144"/>
    <mergeCell ref="B145:E145"/>
    <mergeCell ref="B146:E146"/>
    <mergeCell ref="B147:B156"/>
    <mergeCell ref="C147:D148"/>
    <mergeCell ref="D149:D150"/>
    <mergeCell ref="D151:D152"/>
    <mergeCell ref="D153:D154"/>
    <mergeCell ref="D129:D130"/>
    <mergeCell ref="D131:D132"/>
    <mergeCell ref="B133:B138"/>
    <mergeCell ref="C133:D134"/>
    <mergeCell ref="D135:D136"/>
    <mergeCell ref="D137:D138"/>
    <mergeCell ref="B115:E115"/>
    <mergeCell ref="B116:E116"/>
    <mergeCell ref="B117:E117"/>
    <mergeCell ref="B118:E118"/>
    <mergeCell ref="B119:B132"/>
    <mergeCell ref="C119:D120"/>
    <mergeCell ref="D121:D122"/>
    <mergeCell ref="D123:D124"/>
    <mergeCell ref="D125:D126"/>
    <mergeCell ref="D127:D128"/>
    <mergeCell ref="B109:E109"/>
    <mergeCell ref="B110:E110"/>
    <mergeCell ref="B111:E111"/>
    <mergeCell ref="B112:E112"/>
    <mergeCell ref="B113:E113"/>
    <mergeCell ref="B114:E114"/>
    <mergeCell ref="B103:E103"/>
    <mergeCell ref="B104:E104"/>
    <mergeCell ref="B105:E105"/>
    <mergeCell ref="B106:E106"/>
    <mergeCell ref="B107:E107"/>
    <mergeCell ref="B108:E108"/>
    <mergeCell ref="B97:E97"/>
    <mergeCell ref="B98:E98"/>
    <mergeCell ref="B99:E99"/>
    <mergeCell ref="B100:E100"/>
    <mergeCell ref="B101:E101"/>
    <mergeCell ref="B102:E102"/>
    <mergeCell ref="B91:E91"/>
    <mergeCell ref="B92:E92"/>
    <mergeCell ref="B93:E93"/>
    <mergeCell ref="B94:E94"/>
    <mergeCell ref="B95:E95"/>
    <mergeCell ref="B96:E96"/>
    <mergeCell ref="B85:E85"/>
    <mergeCell ref="B86:E86"/>
    <mergeCell ref="B87:E87"/>
    <mergeCell ref="B88:E88"/>
    <mergeCell ref="B89:E89"/>
    <mergeCell ref="B90:E90"/>
    <mergeCell ref="B79:E79"/>
    <mergeCell ref="B80:E80"/>
    <mergeCell ref="B81:E81"/>
    <mergeCell ref="B82:E82"/>
    <mergeCell ref="B83:E83"/>
    <mergeCell ref="B84:E84"/>
    <mergeCell ref="B73:E73"/>
    <mergeCell ref="B74:E74"/>
    <mergeCell ref="B75:E75"/>
    <mergeCell ref="B76:E76"/>
    <mergeCell ref="B77:E77"/>
    <mergeCell ref="B78:E78"/>
    <mergeCell ref="B67:E67"/>
    <mergeCell ref="B68:E68"/>
    <mergeCell ref="B69:E69"/>
    <mergeCell ref="B70:E70"/>
    <mergeCell ref="B71:E71"/>
    <mergeCell ref="B72:E72"/>
    <mergeCell ref="B61:E61"/>
    <mergeCell ref="B62:E62"/>
    <mergeCell ref="B63:E63"/>
    <mergeCell ref="B64:E64"/>
    <mergeCell ref="B65:E65"/>
    <mergeCell ref="B66:E66"/>
    <mergeCell ref="B55:E55"/>
    <mergeCell ref="B56:E56"/>
    <mergeCell ref="B57:E57"/>
    <mergeCell ref="B58:E58"/>
    <mergeCell ref="B59:E59"/>
    <mergeCell ref="B60:E60"/>
    <mergeCell ref="B49:E49"/>
    <mergeCell ref="B50:E50"/>
    <mergeCell ref="B51:E51"/>
    <mergeCell ref="B52:E52"/>
    <mergeCell ref="B53:E53"/>
    <mergeCell ref="B54:E54"/>
    <mergeCell ref="B43:E43"/>
    <mergeCell ref="B44:E44"/>
    <mergeCell ref="B45:E45"/>
    <mergeCell ref="B46:E46"/>
    <mergeCell ref="B47:E47"/>
    <mergeCell ref="B48:E48"/>
    <mergeCell ref="B37:E37"/>
    <mergeCell ref="B38:E38"/>
    <mergeCell ref="B39:E39"/>
    <mergeCell ref="B40:E40"/>
    <mergeCell ref="B41:E41"/>
    <mergeCell ref="B42:E42"/>
    <mergeCell ref="B31:E31"/>
    <mergeCell ref="B32:E32"/>
    <mergeCell ref="B33:E33"/>
    <mergeCell ref="B34:E34"/>
    <mergeCell ref="B35:E35"/>
    <mergeCell ref="B36:E36"/>
    <mergeCell ref="B28:E28"/>
    <mergeCell ref="B29:E29"/>
    <mergeCell ref="B30:E30"/>
    <mergeCell ref="B19:E19"/>
    <mergeCell ref="B20:E20"/>
    <mergeCell ref="B21:E21"/>
    <mergeCell ref="B22:E22"/>
    <mergeCell ref="B23:E23"/>
    <mergeCell ref="B24:E24"/>
    <mergeCell ref="B13:E13"/>
    <mergeCell ref="H14:H15"/>
    <mergeCell ref="J14:J15"/>
    <mergeCell ref="B16:E16"/>
    <mergeCell ref="B17:E17"/>
    <mergeCell ref="B18:E18"/>
    <mergeCell ref="B25:E25"/>
    <mergeCell ref="B26:E26"/>
    <mergeCell ref="B27:E27"/>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06" max="22" man="1"/>
    <brk id="161" max="16383" man="1"/>
    <brk id="207" max="22" man="1"/>
    <brk id="252" max="22" man="1"/>
    <brk id="294" max="22" man="1"/>
    <brk id="349" max="16383" man="1"/>
    <brk id="388" max="2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47D19-D328-434D-9351-05ACAD7DB2CB}">
  <dimension ref="A1:X437"/>
  <sheetViews>
    <sheetView showGridLines="0" view="pageBreakPreview" zoomScale="75" zoomScaleNormal="90" zoomScaleSheetLayoutView="75" workbookViewId="0">
      <pane xSplit="5" ySplit="15" topLeftCell="F16" activePane="bottomRight" state="frozen"/>
      <selection activeCell="B99" sqref="B99:E99"/>
      <selection pane="topRight" activeCell="B99" sqref="B99:E99"/>
      <selection pane="bottomLeft" activeCell="B99" sqref="B99:E99"/>
      <selection pane="bottomRight" activeCell="A17" sqref="A17"/>
    </sheetView>
  </sheetViews>
  <sheetFormatPr defaultColWidth="9" defaultRowHeight="20.100000000000001" customHeight="1" x14ac:dyDescent="0.2"/>
  <cols>
    <col min="1" max="1" width="24.77734375" style="382" customWidth="1"/>
    <col min="2" max="2" width="4.6640625" style="382" customWidth="1"/>
    <col min="3" max="3" width="10.33203125" style="382" customWidth="1"/>
    <col min="4" max="4" width="24.44140625" style="382" customWidth="1"/>
    <col min="5" max="5" width="27.21875" style="382" customWidth="1"/>
    <col min="6" max="6" width="20.6640625" style="382" customWidth="1"/>
    <col min="7" max="7" width="4.6640625" style="382" customWidth="1"/>
    <col min="8" max="8" width="20.6640625" style="382" customWidth="1"/>
    <col min="9" max="9" width="4.6640625" style="382" customWidth="1"/>
    <col min="10" max="10" width="20.6640625" style="382" customWidth="1"/>
    <col min="11" max="11" width="4.6640625" style="382" customWidth="1"/>
    <col min="12" max="12" width="20.6640625" style="382" customWidth="1"/>
    <col min="13" max="13" width="4.6640625" style="382" customWidth="1"/>
    <col min="14" max="15" width="14.6640625" style="382" customWidth="1"/>
    <col min="16" max="22" width="13.21875" style="382" customWidth="1"/>
    <col min="23" max="23" width="20.33203125" style="382" customWidth="1"/>
    <col min="24" max="24" width="13.21875" style="382" customWidth="1"/>
    <col min="25" max="25" width="18.6640625" style="382" customWidth="1"/>
    <col min="26" max="26" width="9" style="382" customWidth="1"/>
    <col min="27" max="16384" width="9" style="382"/>
  </cols>
  <sheetData>
    <row r="1" spans="1:24" ht="20.100000000000001" customHeight="1" x14ac:dyDescent="0.2">
      <c r="A1" s="3"/>
      <c r="F1" s="3"/>
      <c r="G1" s="3"/>
      <c r="H1" s="3"/>
      <c r="I1" s="3"/>
      <c r="J1" s="3"/>
      <c r="K1" s="3"/>
      <c r="L1" s="3"/>
      <c r="M1" s="3"/>
      <c r="N1" s="3"/>
      <c r="O1" s="3"/>
      <c r="Q1" s="3"/>
      <c r="R1" s="3"/>
      <c r="S1" s="3"/>
      <c r="T1" s="3"/>
      <c r="U1" s="3"/>
      <c r="V1" s="3"/>
      <c r="W1" s="3"/>
      <c r="X1" s="148"/>
    </row>
    <row r="2" spans="1:24" s="232" customFormat="1" ht="25.95" customHeight="1" x14ac:dyDescent="0.2">
      <c r="A2" s="236" t="s">
        <v>450</v>
      </c>
      <c r="F2" s="233"/>
      <c r="G2" s="233"/>
      <c r="H2" s="233"/>
      <c r="I2" s="233"/>
      <c r="J2" s="233"/>
      <c r="K2" s="233"/>
      <c r="L2" s="237" t="s">
        <v>85</v>
      </c>
      <c r="M2" s="237"/>
      <c r="N2" s="233" t="str" cm="1">
        <f t="array" aca="1" ref="N2" ca="1">RIGHT(CELL("filename",A1),LEN(CELL("filename",A1))-FIND("]",CELL("filename",A1)))</f>
        <v>11月</v>
      </c>
      <c r="O2" s="233"/>
      <c r="P2" s="233"/>
      <c r="Q2" s="233"/>
      <c r="R2" s="233"/>
      <c r="S2" s="233"/>
      <c r="T2" s="233"/>
      <c r="U2" s="233"/>
      <c r="V2" s="233"/>
      <c r="W2" s="233"/>
      <c r="X2" s="233"/>
    </row>
    <row r="3" spans="1:24" ht="19.8" customHeight="1" x14ac:dyDescent="0.2">
      <c r="A3" s="2"/>
      <c r="F3" s="149"/>
      <c r="G3" s="3"/>
      <c r="H3" s="149"/>
      <c r="I3" s="3"/>
      <c r="J3" s="149"/>
      <c r="K3" s="3"/>
      <c r="L3" s="3"/>
      <c r="M3" s="3"/>
      <c r="N3" s="3"/>
      <c r="O3" s="3"/>
      <c r="P3" s="3"/>
      <c r="Q3" s="3"/>
      <c r="R3" s="3"/>
      <c r="S3" s="3"/>
      <c r="T3" s="3"/>
      <c r="U3" s="3"/>
      <c r="V3" s="3"/>
      <c r="W3" s="3"/>
      <c r="X3" s="3"/>
    </row>
    <row r="4" spans="1:24" ht="19.8" customHeight="1" thickBot="1" x14ac:dyDescent="0.25">
      <c r="A4" s="2"/>
      <c r="F4" s="149"/>
      <c r="G4" s="3"/>
      <c r="H4" s="149"/>
      <c r="I4" s="3"/>
      <c r="J4" s="149"/>
      <c r="K4" s="3"/>
      <c r="L4" s="3"/>
      <c r="M4" s="3"/>
      <c r="N4" s="3"/>
      <c r="O4" s="3"/>
      <c r="P4" s="3"/>
      <c r="Q4" s="3"/>
      <c r="R4" s="3"/>
      <c r="S4" s="3"/>
      <c r="T4" s="3"/>
      <c r="U4" s="3"/>
      <c r="V4" s="3"/>
      <c r="W4" s="3"/>
      <c r="X4" s="3"/>
    </row>
    <row r="5" spans="1:24" ht="19.8" customHeight="1" thickBot="1" x14ac:dyDescent="0.25">
      <c r="A5" s="150"/>
      <c r="E5" s="149"/>
      <c r="F5" s="480"/>
      <c r="G5" s="480"/>
      <c r="H5" s="149" t="s">
        <v>86</v>
      </c>
      <c r="I5" s="480"/>
      <c r="J5" s="151"/>
      <c r="K5" s="152"/>
      <c r="L5" s="153" t="s">
        <v>87</v>
      </c>
      <c r="M5" s="154"/>
      <c r="N5" s="155" t="s">
        <v>232</v>
      </c>
      <c r="O5" s="154"/>
      <c r="P5" s="153" t="s">
        <v>88</v>
      </c>
      <c r="Q5" s="152"/>
      <c r="R5" s="156" t="s">
        <v>230</v>
      </c>
      <c r="S5" s="157"/>
      <c r="T5" s="150"/>
      <c r="U5" s="150"/>
      <c r="V5" s="150"/>
      <c r="W5" s="150"/>
    </row>
    <row r="6" spans="1:24" ht="19.8" customHeight="1" thickBot="1" x14ac:dyDescent="0.25">
      <c r="A6" s="150"/>
      <c r="E6" s="149"/>
      <c r="F6" s="480"/>
      <c r="G6" s="480"/>
      <c r="H6" s="149" t="s">
        <v>89</v>
      </c>
      <c r="I6" s="480"/>
      <c r="J6" s="387" t="s">
        <v>233</v>
      </c>
      <c r="K6" s="475"/>
      <c r="L6" s="158"/>
      <c r="M6" s="159" t="s">
        <v>90</v>
      </c>
      <c r="N6" s="246"/>
      <c r="O6" s="159" t="s">
        <v>423</v>
      </c>
      <c r="P6" s="160">
        <f>L6*N6</f>
        <v>0</v>
      </c>
      <c r="Q6" s="161" t="s">
        <v>2</v>
      </c>
      <c r="R6" s="162">
        <f>SUM(P6:P10)</f>
        <v>0</v>
      </c>
      <c r="S6" s="163" t="s">
        <v>2</v>
      </c>
      <c r="T6" s="150"/>
      <c r="U6" s="150"/>
      <c r="V6" s="150"/>
      <c r="W6" s="150"/>
    </row>
    <row r="7" spans="1:24" ht="19.8" customHeight="1" x14ac:dyDescent="0.2">
      <c r="A7" s="150"/>
      <c r="F7" s="480"/>
      <c r="G7" s="480"/>
      <c r="H7" s="480"/>
      <c r="I7" s="480"/>
      <c r="J7" s="164" t="s">
        <v>234</v>
      </c>
      <c r="K7" s="165"/>
      <c r="L7" s="134"/>
      <c r="M7" s="166" t="s">
        <v>90</v>
      </c>
      <c r="N7" s="41"/>
      <c r="O7" s="166" t="s">
        <v>423</v>
      </c>
      <c r="P7" s="464">
        <f>L7*N7</f>
        <v>0</v>
      </c>
      <c r="Q7" s="167" t="s">
        <v>2</v>
      </c>
      <c r="R7" s="168"/>
      <c r="S7" s="169"/>
      <c r="T7" s="150"/>
      <c r="U7" s="150"/>
      <c r="V7" s="150"/>
      <c r="W7" s="150"/>
    </row>
    <row r="8" spans="1:24" ht="19.8" customHeight="1" x14ac:dyDescent="0.2">
      <c r="A8" s="150"/>
      <c r="F8" s="480"/>
      <c r="G8" s="480"/>
      <c r="H8" s="480"/>
      <c r="I8" s="480"/>
      <c r="J8" s="164" t="s">
        <v>235</v>
      </c>
      <c r="K8" s="165"/>
      <c r="L8" s="134"/>
      <c r="M8" s="166" t="s">
        <v>90</v>
      </c>
      <c r="N8" s="41"/>
      <c r="O8" s="166" t="s">
        <v>423</v>
      </c>
      <c r="P8" s="464">
        <f>L8*N8</f>
        <v>0</v>
      </c>
      <c r="Q8" s="167" t="s">
        <v>2</v>
      </c>
      <c r="R8" s="170"/>
      <c r="S8" s="171"/>
      <c r="T8" s="150"/>
      <c r="U8" s="150"/>
      <c r="V8" s="150"/>
      <c r="W8" s="150"/>
    </row>
    <row r="9" spans="1:24" ht="19.8" customHeight="1" x14ac:dyDescent="0.2">
      <c r="A9" s="150"/>
      <c r="F9" s="480"/>
      <c r="G9" s="480"/>
      <c r="H9" s="480"/>
      <c r="I9" s="480"/>
      <c r="J9" s="164" t="s">
        <v>236</v>
      </c>
      <c r="K9" s="165"/>
      <c r="L9" s="134"/>
      <c r="M9" s="166" t="s">
        <v>90</v>
      </c>
      <c r="N9" s="41"/>
      <c r="O9" s="166" t="s">
        <v>423</v>
      </c>
      <c r="P9" s="464">
        <f>L9*N9</f>
        <v>0</v>
      </c>
      <c r="Q9" s="167" t="s">
        <v>2</v>
      </c>
      <c r="R9" s="170"/>
      <c r="S9" s="171"/>
      <c r="T9" s="150"/>
      <c r="U9" s="150"/>
      <c r="V9" s="150"/>
      <c r="W9" s="150"/>
    </row>
    <row r="10" spans="1:24" ht="19.8" customHeight="1" thickBot="1" x14ac:dyDescent="0.25">
      <c r="A10" s="150"/>
      <c r="B10" s="2"/>
      <c r="C10" s="3"/>
      <c r="D10" s="3"/>
      <c r="E10" s="3"/>
      <c r="F10" s="480"/>
      <c r="G10" s="480"/>
      <c r="H10" s="480"/>
      <c r="I10" s="480"/>
      <c r="J10" s="172" t="s">
        <v>91</v>
      </c>
      <c r="K10" s="173"/>
      <c r="L10" s="174"/>
      <c r="M10" s="175" t="s">
        <v>90</v>
      </c>
      <c r="N10" s="226"/>
      <c r="O10" s="175" t="s">
        <v>423</v>
      </c>
      <c r="P10" s="227">
        <f>L10*N10</f>
        <v>0</v>
      </c>
      <c r="Q10" s="176" t="s">
        <v>2</v>
      </c>
      <c r="R10" s="170"/>
      <c r="S10" s="171"/>
      <c r="T10" s="150"/>
      <c r="U10" s="150"/>
      <c r="V10" s="150"/>
      <c r="W10" s="150"/>
    </row>
    <row r="11" spans="1:24" ht="13.5" customHeight="1" x14ac:dyDescent="0.2">
      <c r="A11" s="150"/>
      <c r="B11" s="2"/>
      <c r="C11" s="3"/>
      <c r="D11" s="3"/>
      <c r="E11" s="3"/>
      <c r="F11" s="150"/>
      <c r="G11" s="150"/>
      <c r="H11" s="150"/>
      <c r="I11" s="150"/>
      <c r="J11" s="150"/>
      <c r="K11" s="150"/>
      <c r="L11" s="150"/>
      <c r="M11" s="150"/>
      <c r="N11" s="150"/>
      <c r="O11" s="150"/>
      <c r="P11" s="150"/>
      <c r="Q11" s="150"/>
      <c r="R11" s="150"/>
      <c r="S11" s="150"/>
      <c r="T11" s="150"/>
      <c r="U11" s="150"/>
      <c r="V11" s="150"/>
      <c r="W11" s="150"/>
      <c r="X11" s="150"/>
    </row>
    <row r="12" spans="1:24" ht="17.55" customHeight="1" thickBot="1" x14ac:dyDescent="0.25">
      <c r="A12" s="171" t="s">
        <v>92</v>
      </c>
      <c r="B12" s="3"/>
      <c r="C12" s="3"/>
      <c r="D12" s="3"/>
      <c r="E12" s="3"/>
      <c r="F12" s="171"/>
      <c r="G12" s="150"/>
      <c r="H12" s="171"/>
      <c r="I12" s="150"/>
      <c r="J12" s="171"/>
      <c r="K12" s="150"/>
      <c r="L12" s="150"/>
      <c r="M12" s="150"/>
      <c r="N12" s="150"/>
      <c r="O12" s="150"/>
      <c r="P12" s="150"/>
      <c r="Q12" s="150"/>
      <c r="R12" s="150"/>
      <c r="S12" s="150"/>
      <c r="T12" s="150"/>
      <c r="U12" s="150"/>
      <c r="V12" s="150"/>
      <c r="W12" s="150"/>
      <c r="X12" s="171"/>
    </row>
    <row r="13" spans="1:24" ht="20.100000000000001" customHeight="1" x14ac:dyDescent="0.2">
      <c r="A13" s="177" t="s">
        <v>155</v>
      </c>
      <c r="B13" s="612" t="s">
        <v>4</v>
      </c>
      <c r="C13" s="613"/>
      <c r="D13" s="613"/>
      <c r="E13" s="614"/>
      <c r="F13" s="169" t="s">
        <v>93</v>
      </c>
      <c r="G13" s="178"/>
      <c r="H13" s="335" t="s">
        <v>476</v>
      </c>
      <c r="I13" s="336"/>
      <c r="J13" s="340" t="s">
        <v>554</v>
      </c>
      <c r="K13" s="339"/>
      <c r="L13" s="239" t="s">
        <v>94</v>
      </c>
      <c r="M13" s="179"/>
      <c r="N13" s="474"/>
      <c r="O13" s="474"/>
      <c r="P13" s="474"/>
      <c r="Q13" s="474"/>
      <c r="R13" s="474"/>
      <c r="S13" s="474"/>
      <c r="T13" s="474"/>
      <c r="U13" s="474"/>
      <c r="V13" s="181"/>
      <c r="W13" s="182" t="s">
        <v>451</v>
      </c>
    </row>
    <row r="14" spans="1:24" ht="21" customHeight="1" x14ac:dyDescent="0.2">
      <c r="A14" s="459"/>
      <c r="B14" s="11"/>
      <c r="C14" s="12"/>
      <c r="D14" s="12"/>
      <c r="E14" s="183"/>
      <c r="F14" s="171" t="s">
        <v>156</v>
      </c>
      <c r="G14" s="150"/>
      <c r="H14" s="661" t="s">
        <v>477</v>
      </c>
      <c r="I14" s="337"/>
      <c r="J14" s="523" t="s">
        <v>458</v>
      </c>
      <c r="K14" s="341"/>
      <c r="L14" s="184" t="s">
        <v>222</v>
      </c>
      <c r="M14" s="150"/>
      <c r="N14" s="184" t="s">
        <v>223</v>
      </c>
      <c r="O14" s="184" t="s">
        <v>203</v>
      </c>
      <c r="P14" s="185" t="s">
        <v>492</v>
      </c>
      <c r="Q14" s="186"/>
      <c r="R14" s="186"/>
      <c r="S14" s="186"/>
      <c r="T14" s="186"/>
      <c r="U14" s="186"/>
      <c r="V14" s="18"/>
      <c r="W14" s="187"/>
    </row>
    <row r="15" spans="1:24" ht="108" customHeight="1" thickBot="1" x14ac:dyDescent="0.25">
      <c r="A15" s="21"/>
      <c r="B15" s="22"/>
      <c r="C15" s="23"/>
      <c r="D15" s="23"/>
      <c r="E15" s="188"/>
      <c r="F15" s="189"/>
      <c r="G15" s="189"/>
      <c r="H15" s="662"/>
      <c r="I15" s="338"/>
      <c r="J15" s="660"/>
      <c r="K15" s="342"/>
      <c r="L15" s="190" t="s">
        <v>96</v>
      </c>
      <c r="M15" s="191"/>
      <c r="N15" s="192" t="s">
        <v>97</v>
      </c>
      <c r="O15" s="193" t="s">
        <v>95</v>
      </c>
      <c r="P15" s="240" t="s">
        <v>365</v>
      </c>
      <c r="Q15" s="240" t="s">
        <v>368</v>
      </c>
      <c r="R15" s="240" t="s">
        <v>369</v>
      </c>
      <c r="S15" s="240" t="s">
        <v>370</v>
      </c>
      <c r="T15" s="240" t="s">
        <v>371</v>
      </c>
      <c r="U15" s="240" t="s">
        <v>366</v>
      </c>
      <c r="V15" s="240" t="s">
        <v>367</v>
      </c>
      <c r="W15" s="194"/>
    </row>
    <row r="16" spans="1:24" ht="21" customHeight="1" thickTop="1" x14ac:dyDescent="0.2">
      <c r="A16" s="459" t="s">
        <v>392</v>
      </c>
      <c r="B16" s="609" t="s">
        <v>5</v>
      </c>
      <c r="C16" s="610"/>
      <c r="D16" s="610"/>
      <c r="E16" s="611"/>
      <c r="F16" s="195">
        <f>R6</f>
        <v>0</v>
      </c>
      <c r="G16" s="470" t="s">
        <v>1</v>
      </c>
      <c r="H16" s="269"/>
      <c r="I16" s="352" t="s">
        <v>1</v>
      </c>
      <c r="J16" s="269"/>
      <c r="K16" s="454" t="s">
        <v>1</v>
      </c>
      <c r="L16" s="32"/>
      <c r="M16" s="471" t="s">
        <v>1</v>
      </c>
      <c r="N16" s="32"/>
      <c r="O16" s="32"/>
      <c r="P16" s="32"/>
      <c r="Q16" s="32"/>
      <c r="R16" s="32"/>
      <c r="S16" s="32"/>
      <c r="T16" s="32"/>
      <c r="U16" s="32"/>
      <c r="V16" s="32"/>
      <c r="W16" s="196"/>
    </row>
    <row r="17" spans="1:23" ht="21" customHeight="1" x14ac:dyDescent="0.2">
      <c r="A17" s="38"/>
      <c r="B17" s="605" t="s">
        <v>6</v>
      </c>
      <c r="C17" s="606"/>
      <c r="D17" s="606"/>
      <c r="E17" s="607"/>
      <c r="F17" s="41"/>
      <c r="G17" s="464" t="s">
        <v>2</v>
      </c>
      <c r="H17" s="270"/>
      <c r="I17" s="468" t="s">
        <v>2</v>
      </c>
      <c r="J17" s="270"/>
      <c r="K17" s="465" t="s">
        <v>2</v>
      </c>
      <c r="L17" s="134"/>
      <c r="M17" s="465" t="s">
        <v>2</v>
      </c>
      <c r="N17" s="41"/>
      <c r="O17" s="41"/>
      <c r="P17" s="41"/>
      <c r="Q17" s="41"/>
      <c r="R17" s="41"/>
      <c r="S17" s="41"/>
      <c r="T17" s="41"/>
      <c r="U17" s="41"/>
      <c r="V17" s="41"/>
      <c r="W17" s="197"/>
    </row>
    <row r="18" spans="1:23" ht="21" customHeight="1" x14ac:dyDescent="0.2">
      <c r="A18" s="38"/>
      <c r="B18" s="518" t="s">
        <v>98</v>
      </c>
      <c r="C18" s="519"/>
      <c r="D18" s="519"/>
      <c r="E18" s="520"/>
      <c r="F18" s="41"/>
      <c r="G18" s="464" t="s">
        <v>2</v>
      </c>
      <c r="H18" s="270"/>
      <c r="I18" s="468" t="s">
        <v>2</v>
      </c>
      <c r="J18" s="270"/>
      <c r="K18" s="465" t="s">
        <v>2</v>
      </c>
      <c r="L18" s="134"/>
      <c r="M18" s="464" t="s">
        <v>2</v>
      </c>
      <c r="N18" s="41"/>
      <c r="O18" s="41"/>
      <c r="P18" s="41"/>
      <c r="Q18" s="41"/>
      <c r="R18" s="41"/>
      <c r="S18" s="41"/>
      <c r="T18" s="41"/>
      <c r="U18" s="41"/>
      <c r="V18" s="41"/>
      <c r="W18" s="197"/>
    </row>
    <row r="19" spans="1:23" ht="21" customHeight="1" x14ac:dyDescent="0.2">
      <c r="A19" s="459"/>
      <c r="B19" s="605" t="s">
        <v>266</v>
      </c>
      <c r="C19" s="606"/>
      <c r="D19" s="606"/>
      <c r="E19" s="607"/>
      <c r="F19" s="41"/>
      <c r="G19" s="464" t="s">
        <v>2</v>
      </c>
      <c r="H19" s="270"/>
      <c r="I19" s="468" t="s">
        <v>2</v>
      </c>
      <c r="J19" s="270"/>
      <c r="K19" s="465" t="s">
        <v>2</v>
      </c>
      <c r="L19" s="134"/>
      <c r="M19" s="464" t="s">
        <v>2</v>
      </c>
      <c r="N19" s="41"/>
      <c r="O19" s="41"/>
      <c r="P19" s="41"/>
      <c r="Q19" s="41"/>
      <c r="R19" s="41"/>
      <c r="S19" s="41"/>
      <c r="T19" s="41"/>
      <c r="U19" s="41"/>
      <c r="V19" s="41"/>
      <c r="W19" s="198"/>
    </row>
    <row r="20" spans="1:23" ht="21" customHeight="1" x14ac:dyDescent="0.2">
      <c r="A20" s="459"/>
      <c r="B20" s="605" t="s">
        <v>267</v>
      </c>
      <c r="C20" s="606"/>
      <c r="D20" s="606"/>
      <c r="E20" s="607"/>
      <c r="F20" s="41"/>
      <c r="G20" s="464" t="s">
        <v>2</v>
      </c>
      <c r="H20" s="270"/>
      <c r="I20" s="468" t="s">
        <v>2</v>
      </c>
      <c r="J20" s="270"/>
      <c r="K20" s="465" t="s">
        <v>2</v>
      </c>
      <c r="L20" s="134"/>
      <c r="M20" s="464" t="s">
        <v>2</v>
      </c>
      <c r="N20" s="41"/>
      <c r="O20" s="41"/>
      <c r="P20" s="41"/>
      <c r="Q20" s="41"/>
      <c r="R20" s="41"/>
      <c r="S20" s="41"/>
      <c r="T20" s="41"/>
      <c r="U20" s="41"/>
      <c r="V20" s="41"/>
      <c r="W20" s="198"/>
    </row>
    <row r="21" spans="1:23" ht="21" customHeight="1" x14ac:dyDescent="0.2">
      <c r="A21" s="459"/>
      <c r="B21" s="605" t="s">
        <v>159</v>
      </c>
      <c r="C21" s="606"/>
      <c r="D21" s="606"/>
      <c r="E21" s="607"/>
      <c r="F21" s="41"/>
      <c r="G21" s="464" t="s">
        <v>2</v>
      </c>
      <c r="H21" s="270"/>
      <c r="I21" s="468" t="s">
        <v>2</v>
      </c>
      <c r="J21" s="270"/>
      <c r="K21" s="465" t="s">
        <v>2</v>
      </c>
      <c r="L21" s="134"/>
      <c r="M21" s="464" t="s">
        <v>2</v>
      </c>
      <c r="N21" s="41"/>
      <c r="O21" s="41"/>
      <c r="P21" s="41"/>
      <c r="Q21" s="41"/>
      <c r="R21" s="41"/>
      <c r="S21" s="41"/>
      <c r="T21" s="41"/>
      <c r="U21" s="41"/>
      <c r="V21" s="41"/>
      <c r="W21" s="198"/>
    </row>
    <row r="22" spans="1:23" ht="21" customHeight="1" x14ac:dyDescent="0.2">
      <c r="A22" s="48"/>
      <c r="B22" s="605" t="s">
        <v>160</v>
      </c>
      <c r="C22" s="606"/>
      <c r="D22" s="606"/>
      <c r="E22" s="607"/>
      <c r="F22" s="134"/>
      <c r="G22" s="464" t="s">
        <v>2</v>
      </c>
      <c r="H22" s="270"/>
      <c r="I22" s="468" t="s">
        <v>2</v>
      </c>
      <c r="J22" s="270"/>
      <c r="K22" s="465" t="s">
        <v>2</v>
      </c>
      <c r="L22" s="134"/>
      <c r="M22" s="464" t="s">
        <v>2</v>
      </c>
      <c r="N22" s="41"/>
      <c r="O22" s="41"/>
      <c r="P22" s="41"/>
      <c r="Q22" s="41"/>
      <c r="R22" s="41"/>
      <c r="S22" s="41"/>
      <c r="T22" s="41"/>
      <c r="U22" s="41"/>
      <c r="V22" s="41"/>
      <c r="W22" s="198"/>
    </row>
    <row r="23" spans="1:23" ht="21" customHeight="1" x14ac:dyDescent="0.2">
      <c r="A23" s="462" t="s">
        <v>426</v>
      </c>
      <c r="B23" s="605" t="s">
        <v>7</v>
      </c>
      <c r="C23" s="606"/>
      <c r="D23" s="606"/>
      <c r="E23" s="607"/>
      <c r="F23" s="134"/>
      <c r="G23" s="464" t="s">
        <v>80</v>
      </c>
      <c r="H23" s="270"/>
      <c r="I23" s="468" t="s">
        <v>80</v>
      </c>
      <c r="J23" s="41"/>
      <c r="K23" s="465" t="s">
        <v>80</v>
      </c>
      <c r="L23" s="134"/>
      <c r="M23" s="464" t="s">
        <v>80</v>
      </c>
      <c r="N23" s="41"/>
      <c r="O23" s="41"/>
      <c r="P23" s="41"/>
      <c r="Q23" s="41"/>
      <c r="R23" s="41"/>
      <c r="S23" s="41"/>
      <c r="T23" s="41"/>
      <c r="U23" s="41"/>
      <c r="V23" s="41"/>
      <c r="W23" s="198"/>
    </row>
    <row r="24" spans="1:23" ht="21" customHeight="1" x14ac:dyDescent="0.2">
      <c r="A24" s="38"/>
      <c r="B24" s="605" t="s">
        <v>8</v>
      </c>
      <c r="C24" s="606"/>
      <c r="D24" s="606"/>
      <c r="E24" s="607"/>
      <c r="F24" s="134"/>
      <c r="G24" s="464" t="s">
        <v>63</v>
      </c>
      <c r="H24" s="270"/>
      <c r="I24" s="468" t="s">
        <v>63</v>
      </c>
      <c r="J24" s="41"/>
      <c r="K24" s="465" t="s">
        <v>63</v>
      </c>
      <c r="L24" s="134"/>
      <c r="M24" s="464" t="s">
        <v>63</v>
      </c>
      <c r="N24" s="41"/>
      <c r="O24" s="41"/>
      <c r="P24" s="41"/>
      <c r="Q24" s="41"/>
      <c r="R24" s="41"/>
      <c r="S24" s="41"/>
      <c r="T24" s="41"/>
      <c r="U24" s="41"/>
      <c r="V24" s="41"/>
      <c r="W24" s="197"/>
    </row>
    <row r="25" spans="1:23" ht="21" customHeight="1" x14ac:dyDescent="0.2">
      <c r="A25" s="459"/>
      <c r="B25" s="605" t="s">
        <v>9</v>
      </c>
      <c r="C25" s="606"/>
      <c r="D25" s="606"/>
      <c r="E25" s="607"/>
      <c r="F25" s="134"/>
      <c r="G25" s="464" t="s">
        <v>80</v>
      </c>
      <c r="H25" s="270"/>
      <c r="I25" s="468" t="s">
        <v>80</v>
      </c>
      <c r="J25" s="41"/>
      <c r="K25" s="465" t="s">
        <v>80</v>
      </c>
      <c r="L25" s="134"/>
      <c r="M25" s="464" t="s">
        <v>80</v>
      </c>
      <c r="N25" s="41"/>
      <c r="O25" s="41"/>
      <c r="P25" s="41"/>
      <c r="Q25" s="41"/>
      <c r="R25" s="41"/>
      <c r="S25" s="41"/>
      <c r="T25" s="41"/>
      <c r="U25" s="41"/>
      <c r="V25" s="41"/>
      <c r="W25" s="197"/>
    </row>
    <row r="26" spans="1:23" ht="21" customHeight="1" x14ac:dyDescent="0.2">
      <c r="A26" s="459"/>
      <c r="B26" s="605" t="s">
        <v>10</v>
      </c>
      <c r="C26" s="606"/>
      <c r="D26" s="606"/>
      <c r="E26" s="607"/>
      <c r="F26" s="134"/>
      <c r="G26" s="464" t="s">
        <v>80</v>
      </c>
      <c r="H26" s="270"/>
      <c r="I26" s="468" t="s">
        <v>80</v>
      </c>
      <c r="J26" s="41"/>
      <c r="K26" s="465" t="s">
        <v>80</v>
      </c>
      <c r="L26" s="134"/>
      <c r="M26" s="464" t="s">
        <v>80</v>
      </c>
      <c r="N26" s="41"/>
      <c r="O26" s="41"/>
      <c r="P26" s="41"/>
      <c r="Q26" s="41"/>
      <c r="R26" s="41"/>
      <c r="S26" s="41"/>
      <c r="T26" s="41"/>
      <c r="U26" s="41"/>
      <c r="V26" s="41"/>
      <c r="W26" s="197"/>
    </row>
    <row r="27" spans="1:23" ht="21" customHeight="1" x14ac:dyDescent="0.2">
      <c r="A27" s="459"/>
      <c r="B27" s="605" t="s">
        <v>161</v>
      </c>
      <c r="C27" s="606"/>
      <c r="D27" s="606"/>
      <c r="E27" s="607"/>
      <c r="F27" s="134"/>
      <c r="G27" s="464" t="s">
        <v>80</v>
      </c>
      <c r="H27" s="270"/>
      <c r="I27" s="468" t="s">
        <v>80</v>
      </c>
      <c r="J27" s="41"/>
      <c r="K27" s="465" t="s">
        <v>80</v>
      </c>
      <c r="L27" s="134"/>
      <c r="M27" s="464" t="s">
        <v>80</v>
      </c>
      <c r="N27" s="41"/>
      <c r="O27" s="41"/>
      <c r="P27" s="41"/>
      <c r="Q27" s="41"/>
      <c r="R27" s="41"/>
      <c r="S27" s="41"/>
      <c r="T27" s="41"/>
      <c r="U27" s="41"/>
      <c r="V27" s="41"/>
      <c r="W27" s="197"/>
    </row>
    <row r="28" spans="1:23" ht="21" customHeight="1" x14ac:dyDescent="0.2">
      <c r="A28" s="459"/>
      <c r="B28" s="605" t="s">
        <v>11</v>
      </c>
      <c r="C28" s="606"/>
      <c r="D28" s="606"/>
      <c r="E28" s="607"/>
      <c r="F28" s="134"/>
      <c r="G28" s="464" t="s">
        <v>63</v>
      </c>
      <c r="H28" s="270"/>
      <c r="I28" s="468" t="s">
        <v>63</v>
      </c>
      <c r="J28" s="41"/>
      <c r="K28" s="465" t="s">
        <v>63</v>
      </c>
      <c r="L28" s="134"/>
      <c r="M28" s="464" t="s">
        <v>63</v>
      </c>
      <c r="N28" s="41"/>
      <c r="O28" s="41"/>
      <c r="P28" s="41"/>
      <c r="Q28" s="41"/>
      <c r="R28" s="41"/>
      <c r="S28" s="41"/>
      <c r="T28" s="41"/>
      <c r="U28" s="41"/>
      <c r="V28" s="41"/>
      <c r="W28" s="197"/>
    </row>
    <row r="29" spans="1:23" ht="21" customHeight="1" x14ac:dyDescent="0.2">
      <c r="A29" s="459"/>
      <c r="B29" s="605" t="s">
        <v>12</v>
      </c>
      <c r="C29" s="606"/>
      <c r="D29" s="606"/>
      <c r="E29" s="607"/>
      <c r="F29" s="134"/>
      <c r="G29" s="464" t="s">
        <v>63</v>
      </c>
      <c r="H29" s="270"/>
      <c r="I29" s="468" t="s">
        <v>63</v>
      </c>
      <c r="J29" s="41"/>
      <c r="K29" s="465" t="s">
        <v>63</v>
      </c>
      <c r="L29" s="134"/>
      <c r="M29" s="464" t="s">
        <v>63</v>
      </c>
      <c r="N29" s="41"/>
      <c r="O29" s="41"/>
      <c r="P29" s="41"/>
      <c r="Q29" s="41"/>
      <c r="R29" s="41"/>
      <c r="S29" s="41"/>
      <c r="T29" s="41"/>
      <c r="U29" s="41"/>
      <c r="V29" s="41"/>
      <c r="W29" s="197"/>
    </row>
    <row r="30" spans="1:23" ht="21" customHeight="1" x14ac:dyDescent="0.2">
      <c r="A30" s="459"/>
      <c r="B30" s="605" t="s">
        <v>13</v>
      </c>
      <c r="C30" s="606"/>
      <c r="D30" s="606"/>
      <c r="E30" s="607"/>
      <c r="F30" s="134"/>
      <c r="G30" s="464" t="s">
        <v>63</v>
      </c>
      <c r="H30" s="270"/>
      <c r="I30" s="468" t="s">
        <v>63</v>
      </c>
      <c r="J30" s="41"/>
      <c r="K30" s="465" t="s">
        <v>63</v>
      </c>
      <c r="L30" s="134"/>
      <c r="M30" s="464" t="s">
        <v>63</v>
      </c>
      <c r="N30" s="41"/>
      <c r="O30" s="41"/>
      <c r="P30" s="41"/>
      <c r="Q30" s="41"/>
      <c r="R30" s="41"/>
      <c r="S30" s="41"/>
      <c r="T30" s="41"/>
      <c r="U30" s="41"/>
      <c r="V30" s="41"/>
      <c r="W30" s="197"/>
    </row>
    <row r="31" spans="1:23" ht="21" customHeight="1" x14ac:dyDescent="0.2">
      <c r="A31" s="459"/>
      <c r="B31" s="605" t="s">
        <v>204</v>
      </c>
      <c r="C31" s="606"/>
      <c r="D31" s="606"/>
      <c r="E31" s="607"/>
      <c r="F31" s="134"/>
      <c r="G31" s="464" t="s">
        <v>63</v>
      </c>
      <c r="H31" s="270"/>
      <c r="I31" s="468" t="s">
        <v>63</v>
      </c>
      <c r="J31" s="41"/>
      <c r="K31" s="465" t="s">
        <v>63</v>
      </c>
      <c r="L31" s="134"/>
      <c r="M31" s="464" t="s">
        <v>63</v>
      </c>
      <c r="N31" s="41"/>
      <c r="O31" s="41"/>
      <c r="P31" s="41"/>
      <c r="Q31" s="41"/>
      <c r="R31" s="41"/>
      <c r="S31" s="41"/>
      <c r="T31" s="41"/>
      <c r="U31" s="41"/>
      <c r="V31" s="41"/>
      <c r="W31" s="197"/>
    </row>
    <row r="32" spans="1:23" ht="21" customHeight="1" x14ac:dyDescent="0.2">
      <c r="A32" s="459"/>
      <c r="B32" s="605" t="s">
        <v>205</v>
      </c>
      <c r="C32" s="606"/>
      <c r="D32" s="606"/>
      <c r="E32" s="607"/>
      <c r="F32" s="134"/>
      <c r="G32" s="464" t="s">
        <v>63</v>
      </c>
      <c r="H32" s="270"/>
      <c r="I32" s="468" t="s">
        <v>63</v>
      </c>
      <c r="J32" s="41"/>
      <c r="K32" s="465" t="s">
        <v>63</v>
      </c>
      <c r="L32" s="134"/>
      <c r="M32" s="464" t="s">
        <v>63</v>
      </c>
      <c r="N32" s="41"/>
      <c r="O32" s="41"/>
      <c r="P32" s="41"/>
      <c r="Q32" s="41"/>
      <c r="R32" s="41"/>
      <c r="S32" s="41"/>
      <c r="T32" s="41"/>
      <c r="U32" s="41"/>
      <c r="V32" s="41"/>
      <c r="W32" s="197"/>
    </row>
    <row r="33" spans="1:23" ht="21" customHeight="1" x14ac:dyDescent="0.2">
      <c r="A33" s="459"/>
      <c r="B33" s="605" t="s">
        <v>154</v>
      </c>
      <c r="C33" s="606"/>
      <c r="D33" s="606"/>
      <c r="E33" s="607"/>
      <c r="F33" s="134"/>
      <c r="G33" s="464" t="s">
        <v>63</v>
      </c>
      <c r="H33" s="270"/>
      <c r="I33" s="468" t="s">
        <v>63</v>
      </c>
      <c r="J33" s="41"/>
      <c r="K33" s="465" t="s">
        <v>63</v>
      </c>
      <c r="L33" s="134"/>
      <c r="M33" s="464" t="s">
        <v>63</v>
      </c>
      <c r="N33" s="41"/>
      <c r="O33" s="41"/>
      <c r="P33" s="41"/>
      <c r="Q33" s="41"/>
      <c r="R33" s="41"/>
      <c r="S33" s="41"/>
      <c r="T33" s="41"/>
      <c r="U33" s="41"/>
      <c r="V33" s="41"/>
      <c r="W33" s="197"/>
    </row>
    <row r="34" spans="1:23" ht="21" customHeight="1" x14ac:dyDescent="0.2">
      <c r="A34" s="459"/>
      <c r="B34" s="605" t="s">
        <v>100</v>
      </c>
      <c r="C34" s="606"/>
      <c r="D34" s="606"/>
      <c r="E34" s="607"/>
      <c r="F34" s="134"/>
      <c r="G34" s="464" t="s">
        <v>63</v>
      </c>
      <c r="H34" s="270"/>
      <c r="I34" s="468" t="s">
        <v>63</v>
      </c>
      <c r="J34" s="41"/>
      <c r="K34" s="465" t="s">
        <v>63</v>
      </c>
      <c r="L34" s="134"/>
      <c r="M34" s="464" t="s">
        <v>63</v>
      </c>
      <c r="N34" s="41"/>
      <c r="O34" s="41"/>
      <c r="P34" s="41"/>
      <c r="Q34" s="41"/>
      <c r="R34" s="41"/>
      <c r="S34" s="41"/>
      <c r="T34" s="41"/>
      <c r="U34" s="41"/>
      <c r="V34" s="41"/>
      <c r="W34" s="197"/>
    </row>
    <row r="35" spans="1:23" ht="21" customHeight="1" x14ac:dyDescent="0.2">
      <c r="A35" s="459"/>
      <c r="B35" s="605" t="s">
        <v>14</v>
      </c>
      <c r="C35" s="606"/>
      <c r="D35" s="606"/>
      <c r="E35" s="607"/>
      <c r="F35" s="134"/>
      <c r="G35" s="464" t="s">
        <v>63</v>
      </c>
      <c r="H35" s="270"/>
      <c r="I35" s="468" t="s">
        <v>63</v>
      </c>
      <c r="J35" s="41"/>
      <c r="K35" s="465" t="s">
        <v>63</v>
      </c>
      <c r="L35" s="134"/>
      <c r="M35" s="464" t="s">
        <v>63</v>
      </c>
      <c r="N35" s="41"/>
      <c r="O35" s="41"/>
      <c r="P35" s="41"/>
      <c r="Q35" s="41"/>
      <c r="R35" s="41"/>
      <c r="S35" s="41"/>
      <c r="T35" s="41"/>
      <c r="U35" s="41"/>
      <c r="V35" s="41"/>
      <c r="W35" s="197"/>
    </row>
    <row r="36" spans="1:23" ht="21" customHeight="1" x14ac:dyDescent="0.2">
      <c r="A36" s="459"/>
      <c r="B36" s="605" t="s">
        <v>15</v>
      </c>
      <c r="C36" s="606"/>
      <c r="D36" s="606"/>
      <c r="E36" s="607"/>
      <c r="F36" s="134"/>
      <c r="G36" s="464" t="s">
        <v>63</v>
      </c>
      <c r="H36" s="270"/>
      <c r="I36" s="468" t="s">
        <v>63</v>
      </c>
      <c r="J36" s="41"/>
      <c r="K36" s="465" t="s">
        <v>63</v>
      </c>
      <c r="L36" s="134"/>
      <c r="M36" s="464" t="s">
        <v>63</v>
      </c>
      <c r="N36" s="41"/>
      <c r="O36" s="41"/>
      <c r="P36" s="41"/>
      <c r="Q36" s="41"/>
      <c r="R36" s="41"/>
      <c r="S36" s="41"/>
      <c r="T36" s="41"/>
      <c r="U36" s="41"/>
      <c r="V36" s="41"/>
      <c r="W36" s="197"/>
    </row>
    <row r="37" spans="1:23" ht="21" customHeight="1" x14ac:dyDescent="0.2">
      <c r="A37" s="459"/>
      <c r="B37" s="605" t="s">
        <v>16</v>
      </c>
      <c r="C37" s="606"/>
      <c r="D37" s="606"/>
      <c r="E37" s="607"/>
      <c r="F37" s="134"/>
      <c r="G37" s="464" t="s">
        <v>63</v>
      </c>
      <c r="H37" s="270"/>
      <c r="I37" s="468" t="s">
        <v>63</v>
      </c>
      <c r="J37" s="41"/>
      <c r="K37" s="465" t="s">
        <v>63</v>
      </c>
      <c r="L37" s="134"/>
      <c r="M37" s="464" t="s">
        <v>63</v>
      </c>
      <c r="N37" s="41"/>
      <c r="O37" s="41"/>
      <c r="P37" s="41"/>
      <c r="Q37" s="41"/>
      <c r="R37" s="41"/>
      <c r="S37" s="41"/>
      <c r="T37" s="41"/>
      <c r="U37" s="41"/>
      <c r="V37" s="41"/>
      <c r="W37" s="197"/>
    </row>
    <row r="38" spans="1:23" ht="21" customHeight="1" x14ac:dyDescent="0.2">
      <c r="A38" s="459"/>
      <c r="B38" s="605" t="s">
        <v>286</v>
      </c>
      <c r="C38" s="606"/>
      <c r="D38" s="606"/>
      <c r="E38" s="607"/>
      <c r="F38" s="134"/>
      <c r="G38" s="464" t="s">
        <v>63</v>
      </c>
      <c r="H38" s="270"/>
      <c r="I38" s="468" t="s">
        <v>63</v>
      </c>
      <c r="J38" s="41"/>
      <c r="K38" s="465" t="s">
        <v>63</v>
      </c>
      <c r="L38" s="134"/>
      <c r="M38" s="464" t="s">
        <v>63</v>
      </c>
      <c r="N38" s="41"/>
      <c r="O38" s="41"/>
      <c r="P38" s="41"/>
      <c r="Q38" s="41"/>
      <c r="R38" s="41"/>
      <c r="S38" s="41"/>
      <c r="T38" s="41"/>
      <c r="U38" s="41"/>
      <c r="V38" s="41"/>
      <c r="W38" s="197"/>
    </row>
    <row r="39" spans="1:23" ht="21" customHeight="1" x14ac:dyDescent="0.2">
      <c r="A39" s="459"/>
      <c r="B39" s="605" t="s">
        <v>287</v>
      </c>
      <c r="C39" s="606"/>
      <c r="D39" s="606"/>
      <c r="E39" s="607"/>
      <c r="F39" s="134"/>
      <c r="G39" s="464" t="s">
        <v>63</v>
      </c>
      <c r="H39" s="270"/>
      <c r="I39" s="468" t="s">
        <v>63</v>
      </c>
      <c r="J39" s="41"/>
      <c r="K39" s="465" t="s">
        <v>63</v>
      </c>
      <c r="L39" s="134"/>
      <c r="M39" s="464" t="s">
        <v>63</v>
      </c>
      <c r="N39" s="41"/>
      <c r="O39" s="41"/>
      <c r="P39" s="41"/>
      <c r="Q39" s="41"/>
      <c r="R39" s="41"/>
      <c r="S39" s="41"/>
      <c r="T39" s="41"/>
      <c r="U39" s="41"/>
      <c r="V39" s="41"/>
      <c r="W39" s="197"/>
    </row>
    <row r="40" spans="1:23" ht="21" customHeight="1" x14ac:dyDescent="0.2">
      <c r="A40" s="459"/>
      <c r="B40" s="605" t="s">
        <v>101</v>
      </c>
      <c r="C40" s="606"/>
      <c r="D40" s="606"/>
      <c r="E40" s="607"/>
      <c r="F40" s="134"/>
      <c r="G40" s="464" t="s">
        <v>63</v>
      </c>
      <c r="H40" s="270"/>
      <c r="I40" s="468" t="s">
        <v>63</v>
      </c>
      <c r="J40" s="41"/>
      <c r="K40" s="465" t="s">
        <v>63</v>
      </c>
      <c r="L40" s="134"/>
      <c r="M40" s="464" t="s">
        <v>63</v>
      </c>
      <c r="N40" s="41"/>
      <c r="O40" s="41"/>
      <c r="P40" s="41"/>
      <c r="Q40" s="41"/>
      <c r="R40" s="41"/>
      <c r="S40" s="41"/>
      <c r="T40" s="41"/>
      <c r="U40" s="41"/>
      <c r="V40" s="41"/>
      <c r="W40" s="197"/>
    </row>
    <row r="41" spans="1:23" ht="21" customHeight="1" x14ac:dyDescent="0.2">
      <c r="A41" s="459"/>
      <c r="B41" s="605" t="s">
        <v>162</v>
      </c>
      <c r="C41" s="606"/>
      <c r="D41" s="606"/>
      <c r="E41" s="607"/>
      <c r="F41" s="134"/>
      <c r="G41" s="464" t="s">
        <v>63</v>
      </c>
      <c r="H41" s="270"/>
      <c r="I41" s="468" t="s">
        <v>63</v>
      </c>
      <c r="J41" s="41"/>
      <c r="K41" s="465" t="s">
        <v>63</v>
      </c>
      <c r="L41" s="134"/>
      <c r="M41" s="464" t="s">
        <v>63</v>
      </c>
      <c r="N41" s="41"/>
      <c r="O41" s="41"/>
      <c r="P41" s="41"/>
      <c r="Q41" s="41"/>
      <c r="R41" s="41"/>
      <c r="S41" s="41"/>
      <c r="T41" s="41"/>
      <c r="U41" s="41"/>
      <c r="V41" s="41"/>
      <c r="W41" s="197"/>
    </row>
    <row r="42" spans="1:23" ht="21" customHeight="1" x14ac:dyDescent="0.2">
      <c r="A42" s="459"/>
      <c r="B42" s="605" t="s">
        <v>163</v>
      </c>
      <c r="C42" s="606"/>
      <c r="D42" s="606"/>
      <c r="E42" s="607"/>
      <c r="F42" s="134"/>
      <c r="G42" s="464" t="s">
        <v>63</v>
      </c>
      <c r="H42" s="270"/>
      <c r="I42" s="468" t="s">
        <v>63</v>
      </c>
      <c r="J42" s="41"/>
      <c r="K42" s="465" t="s">
        <v>63</v>
      </c>
      <c r="L42" s="134"/>
      <c r="M42" s="464" t="s">
        <v>63</v>
      </c>
      <c r="N42" s="41"/>
      <c r="O42" s="41"/>
      <c r="P42" s="41"/>
      <c r="Q42" s="41"/>
      <c r="R42" s="41"/>
      <c r="S42" s="41"/>
      <c r="T42" s="41"/>
      <c r="U42" s="41"/>
      <c r="V42" s="41"/>
      <c r="W42" s="197"/>
    </row>
    <row r="43" spans="1:23" ht="21" customHeight="1" x14ac:dyDescent="0.2">
      <c r="A43" s="459"/>
      <c r="B43" s="605" t="s">
        <v>102</v>
      </c>
      <c r="C43" s="606"/>
      <c r="D43" s="606"/>
      <c r="E43" s="607"/>
      <c r="F43" s="134"/>
      <c r="G43" s="464" t="s">
        <v>63</v>
      </c>
      <c r="H43" s="270"/>
      <c r="I43" s="468" t="s">
        <v>63</v>
      </c>
      <c r="J43" s="41"/>
      <c r="K43" s="465" t="s">
        <v>63</v>
      </c>
      <c r="L43" s="134"/>
      <c r="M43" s="464" t="s">
        <v>63</v>
      </c>
      <c r="N43" s="41"/>
      <c r="O43" s="41"/>
      <c r="P43" s="41"/>
      <c r="Q43" s="41"/>
      <c r="R43" s="41"/>
      <c r="S43" s="41"/>
      <c r="T43" s="41"/>
      <c r="U43" s="41"/>
      <c r="V43" s="41"/>
      <c r="W43" s="197"/>
    </row>
    <row r="44" spans="1:23" ht="21" customHeight="1" x14ac:dyDescent="0.2">
      <c r="A44" s="459"/>
      <c r="B44" s="605" t="s">
        <v>17</v>
      </c>
      <c r="C44" s="606"/>
      <c r="D44" s="606"/>
      <c r="E44" s="607"/>
      <c r="F44" s="134"/>
      <c r="G44" s="464" t="s">
        <v>63</v>
      </c>
      <c r="H44" s="270"/>
      <c r="I44" s="468" t="s">
        <v>63</v>
      </c>
      <c r="J44" s="41"/>
      <c r="K44" s="465" t="s">
        <v>63</v>
      </c>
      <c r="L44" s="134"/>
      <c r="M44" s="464" t="s">
        <v>63</v>
      </c>
      <c r="N44" s="41"/>
      <c r="O44" s="41"/>
      <c r="P44" s="41"/>
      <c r="Q44" s="41"/>
      <c r="R44" s="41"/>
      <c r="S44" s="41"/>
      <c r="T44" s="41"/>
      <c r="U44" s="41"/>
      <c r="V44" s="41"/>
      <c r="W44" s="197"/>
    </row>
    <row r="45" spans="1:23" ht="21" customHeight="1" x14ac:dyDescent="0.2">
      <c r="A45" s="459"/>
      <c r="B45" s="615" t="s">
        <v>435</v>
      </c>
      <c r="C45" s="616"/>
      <c r="D45" s="616"/>
      <c r="E45" s="617"/>
      <c r="F45" s="134"/>
      <c r="G45" s="464" t="s">
        <v>63</v>
      </c>
      <c r="H45" s="270"/>
      <c r="I45" s="468" t="s">
        <v>63</v>
      </c>
      <c r="J45" s="41"/>
      <c r="K45" s="465" t="s">
        <v>63</v>
      </c>
      <c r="L45" s="134"/>
      <c r="M45" s="464" t="s">
        <v>63</v>
      </c>
      <c r="N45" s="41"/>
      <c r="O45" s="41"/>
      <c r="P45" s="41"/>
      <c r="Q45" s="41"/>
      <c r="R45" s="41"/>
      <c r="S45" s="41"/>
      <c r="T45" s="41"/>
      <c r="U45" s="41"/>
      <c r="V45" s="41"/>
      <c r="W45" s="197"/>
    </row>
    <row r="46" spans="1:23" ht="21" customHeight="1" x14ac:dyDescent="0.2">
      <c r="A46" s="459"/>
      <c r="B46" s="605" t="s">
        <v>128</v>
      </c>
      <c r="C46" s="606"/>
      <c r="D46" s="606"/>
      <c r="E46" s="607"/>
      <c r="F46" s="134"/>
      <c r="G46" s="464" t="s">
        <v>63</v>
      </c>
      <c r="H46" s="270"/>
      <c r="I46" s="468" t="s">
        <v>63</v>
      </c>
      <c r="J46" s="41"/>
      <c r="K46" s="465" t="s">
        <v>63</v>
      </c>
      <c r="L46" s="134"/>
      <c r="M46" s="464" t="s">
        <v>63</v>
      </c>
      <c r="N46" s="41"/>
      <c r="O46" s="41"/>
      <c r="P46" s="41"/>
      <c r="Q46" s="41"/>
      <c r="R46" s="41"/>
      <c r="S46" s="41"/>
      <c r="T46" s="41"/>
      <c r="U46" s="41"/>
      <c r="V46" s="41"/>
      <c r="W46" s="197"/>
    </row>
    <row r="47" spans="1:23" ht="21" customHeight="1" x14ac:dyDescent="0.2">
      <c r="A47" s="459"/>
      <c r="B47" s="605" t="s">
        <v>129</v>
      </c>
      <c r="C47" s="606"/>
      <c r="D47" s="606"/>
      <c r="E47" s="607"/>
      <c r="F47" s="134"/>
      <c r="G47" s="464" t="s">
        <v>63</v>
      </c>
      <c r="H47" s="270"/>
      <c r="I47" s="468" t="s">
        <v>63</v>
      </c>
      <c r="J47" s="41"/>
      <c r="K47" s="465" t="s">
        <v>63</v>
      </c>
      <c r="L47" s="134"/>
      <c r="M47" s="464" t="s">
        <v>63</v>
      </c>
      <c r="N47" s="41"/>
      <c r="O47" s="41"/>
      <c r="P47" s="41"/>
      <c r="Q47" s="41"/>
      <c r="R47" s="41"/>
      <c r="S47" s="41"/>
      <c r="T47" s="41"/>
      <c r="U47" s="41"/>
      <c r="V47" s="41"/>
      <c r="W47" s="197"/>
    </row>
    <row r="48" spans="1:23" ht="21" customHeight="1" x14ac:dyDescent="0.2">
      <c r="A48" s="459"/>
      <c r="B48" s="605" t="s">
        <v>18</v>
      </c>
      <c r="C48" s="606"/>
      <c r="D48" s="606"/>
      <c r="E48" s="607"/>
      <c r="F48" s="134"/>
      <c r="G48" s="464" t="s">
        <v>63</v>
      </c>
      <c r="H48" s="270"/>
      <c r="I48" s="468" t="s">
        <v>63</v>
      </c>
      <c r="J48" s="41"/>
      <c r="K48" s="465" t="s">
        <v>63</v>
      </c>
      <c r="L48" s="134"/>
      <c r="M48" s="464" t="s">
        <v>63</v>
      </c>
      <c r="N48" s="41"/>
      <c r="O48" s="41"/>
      <c r="P48" s="41"/>
      <c r="Q48" s="41"/>
      <c r="R48" s="41"/>
      <c r="S48" s="41"/>
      <c r="T48" s="41"/>
      <c r="U48" s="41"/>
      <c r="V48" s="41"/>
      <c r="W48" s="197"/>
    </row>
    <row r="49" spans="1:23" ht="21" customHeight="1" x14ac:dyDescent="0.2">
      <c r="A49" s="459"/>
      <c r="B49" s="605" t="s">
        <v>164</v>
      </c>
      <c r="C49" s="606"/>
      <c r="D49" s="606"/>
      <c r="E49" s="607"/>
      <c r="F49" s="134"/>
      <c r="G49" s="464" t="s">
        <v>63</v>
      </c>
      <c r="H49" s="270"/>
      <c r="I49" s="468" t="s">
        <v>63</v>
      </c>
      <c r="J49" s="41"/>
      <c r="K49" s="465" t="s">
        <v>63</v>
      </c>
      <c r="L49" s="134"/>
      <c r="M49" s="464" t="s">
        <v>63</v>
      </c>
      <c r="N49" s="41"/>
      <c r="O49" s="41"/>
      <c r="P49" s="41"/>
      <c r="Q49" s="41"/>
      <c r="R49" s="41"/>
      <c r="S49" s="41"/>
      <c r="T49" s="41"/>
      <c r="U49" s="41"/>
      <c r="V49" s="41"/>
      <c r="W49" s="197"/>
    </row>
    <row r="50" spans="1:23" ht="21" customHeight="1" x14ac:dyDescent="0.2">
      <c r="A50" s="459"/>
      <c r="B50" s="605" t="s">
        <v>165</v>
      </c>
      <c r="C50" s="606"/>
      <c r="D50" s="606"/>
      <c r="E50" s="607"/>
      <c r="F50" s="134"/>
      <c r="G50" s="464" t="s">
        <v>63</v>
      </c>
      <c r="H50" s="270"/>
      <c r="I50" s="468" t="s">
        <v>63</v>
      </c>
      <c r="J50" s="41"/>
      <c r="K50" s="465" t="s">
        <v>63</v>
      </c>
      <c r="L50" s="134"/>
      <c r="M50" s="464" t="s">
        <v>63</v>
      </c>
      <c r="N50" s="41"/>
      <c r="O50" s="41"/>
      <c r="P50" s="41"/>
      <c r="Q50" s="41"/>
      <c r="R50" s="41"/>
      <c r="S50" s="41"/>
      <c r="T50" s="41"/>
      <c r="U50" s="41"/>
      <c r="V50" s="41"/>
      <c r="W50" s="197"/>
    </row>
    <row r="51" spans="1:23" ht="21" customHeight="1" x14ac:dyDescent="0.2">
      <c r="A51" s="459"/>
      <c r="B51" s="605" t="s">
        <v>166</v>
      </c>
      <c r="C51" s="606"/>
      <c r="D51" s="606"/>
      <c r="E51" s="607"/>
      <c r="F51" s="134"/>
      <c r="G51" s="464" t="s">
        <v>63</v>
      </c>
      <c r="H51" s="270"/>
      <c r="I51" s="468" t="s">
        <v>63</v>
      </c>
      <c r="J51" s="41"/>
      <c r="K51" s="465" t="s">
        <v>63</v>
      </c>
      <c r="L51" s="134"/>
      <c r="M51" s="464" t="s">
        <v>63</v>
      </c>
      <c r="N51" s="41"/>
      <c r="O51" s="41"/>
      <c r="P51" s="41"/>
      <c r="Q51" s="41"/>
      <c r="R51" s="41"/>
      <c r="S51" s="41"/>
      <c r="T51" s="41"/>
      <c r="U51" s="41"/>
      <c r="V51" s="41"/>
      <c r="W51" s="197"/>
    </row>
    <row r="52" spans="1:23" ht="21" customHeight="1" x14ac:dyDescent="0.2">
      <c r="A52" s="459"/>
      <c r="B52" s="605" t="s">
        <v>167</v>
      </c>
      <c r="C52" s="606"/>
      <c r="D52" s="606"/>
      <c r="E52" s="607"/>
      <c r="F52" s="134"/>
      <c r="G52" s="464" t="s">
        <v>63</v>
      </c>
      <c r="H52" s="270"/>
      <c r="I52" s="468" t="s">
        <v>63</v>
      </c>
      <c r="J52" s="41"/>
      <c r="K52" s="465" t="s">
        <v>63</v>
      </c>
      <c r="L52" s="134"/>
      <c r="M52" s="464" t="s">
        <v>63</v>
      </c>
      <c r="N52" s="41"/>
      <c r="O52" s="41"/>
      <c r="P52" s="41"/>
      <c r="Q52" s="41"/>
      <c r="R52" s="41"/>
      <c r="S52" s="41"/>
      <c r="T52" s="41"/>
      <c r="U52" s="41"/>
      <c r="V52" s="41"/>
      <c r="W52" s="197"/>
    </row>
    <row r="53" spans="1:23" ht="21" customHeight="1" x14ac:dyDescent="0.2">
      <c r="A53" s="459"/>
      <c r="B53" s="605" t="s">
        <v>168</v>
      </c>
      <c r="C53" s="606"/>
      <c r="D53" s="606"/>
      <c r="E53" s="607"/>
      <c r="F53" s="134"/>
      <c r="G53" s="464" t="s">
        <v>63</v>
      </c>
      <c r="H53" s="270"/>
      <c r="I53" s="468" t="s">
        <v>63</v>
      </c>
      <c r="J53" s="41"/>
      <c r="K53" s="465" t="s">
        <v>63</v>
      </c>
      <c r="L53" s="134"/>
      <c r="M53" s="464" t="s">
        <v>63</v>
      </c>
      <c r="N53" s="41"/>
      <c r="O53" s="41"/>
      <c r="P53" s="41"/>
      <c r="Q53" s="41"/>
      <c r="R53" s="41"/>
      <c r="S53" s="41"/>
      <c r="T53" s="41"/>
      <c r="U53" s="41"/>
      <c r="V53" s="41"/>
      <c r="W53" s="197"/>
    </row>
    <row r="54" spans="1:23" ht="21" customHeight="1" x14ac:dyDescent="0.2">
      <c r="A54" s="459"/>
      <c r="B54" s="605" t="s">
        <v>19</v>
      </c>
      <c r="C54" s="606"/>
      <c r="D54" s="606"/>
      <c r="E54" s="607"/>
      <c r="F54" s="134"/>
      <c r="G54" s="464" t="s">
        <v>63</v>
      </c>
      <c r="H54" s="270"/>
      <c r="I54" s="468" t="s">
        <v>63</v>
      </c>
      <c r="J54" s="41"/>
      <c r="K54" s="465" t="s">
        <v>63</v>
      </c>
      <c r="L54" s="134"/>
      <c r="M54" s="464" t="s">
        <v>63</v>
      </c>
      <c r="N54" s="41"/>
      <c r="O54" s="41"/>
      <c r="P54" s="41"/>
      <c r="Q54" s="41"/>
      <c r="R54" s="41"/>
      <c r="S54" s="41"/>
      <c r="T54" s="41"/>
      <c r="U54" s="41"/>
      <c r="V54" s="41"/>
      <c r="W54" s="197"/>
    </row>
    <row r="55" spans="1:23" ht="21" customHeight="1" x14ac:dyDescent="0.2">
      <c r="A55" s="459"/>
      <c r="B55" s="605" t="s">
        <v>103</v>
      </c>
      <c r="C55" s="606"/>
      <c r="D55" s="606"/>
      <c r="E55" s="607"/>
      <c r="F55" s="134"/>
      <c r="G55" s="464" t="s">
        <v>63</v>
      </c>
      <c r="H55" s="270"/>
      <c r="I55" s="468" t="s">
        <v>63</v>
      </c>
      <c r="J55" s="41"/>
      <c r="K55" s="465" t="s">
        <v>63</v>
      </c>
      <c r="L55" s="134"/>
      <c r="M55" s="464" t="s">
        <v>63</v>
      </c>
      <c r="N55" s="41"/>
      <c r="O55" s="41"/>
      <c r="P55" s="41"/>
      <c r="Q55" s="41"/>
      <c r="R55" s="41"/>
      <c r="S55" s="41"/>
      <c r="T55" s="41"/>
      <c r="U55" s="41"/>
      <c r="V55" s="41"/>
      <c r="W55" s="197"/>
    </row>
    <row r="56" spans="1:23" ht="21" customHeight="1" x14ac:dyDescent="0.2">
      <c r="A56" s="459"/>
      <c r="B56" s="518" t="s">
        <v>104</v>
      </c>
      <c r="C56" s="519"/>
      <c r="D56" s="519"/>
      <c r="E56" s="520"/>
      <c r="F56" s="134"/>
      <c r="G56" s="464" t="s">
        <v>63</v>
      </c>
      <c r="H56" s="270"/>
      <c r="I56" s="468" t="s">
        <v>63</v>
      </c>
      <c r="J56" s="41"/>
      <c r="K56" s="465" t="s">
        <v>63</v>
      </c>
      <c r="L56" s="134"/>
      <c r="M56" s="464" t="s">
        <v>63</v>
      </c>
      <c r="N56" s="41"/>
      <c r="O56" s="41"/>
      <c r="P56" s="41"/>
      <c r="Q56" s="41"/>
      <c r="R56" s="41"/>
      <c r="S56" s="41"/>
      <c r="T56" s="41"/>
      <c r="U56" s="41"/>
      <c r="V56" s="41"/>
      <c r="W56" s="197"/>
    </row>
    <row r="57" spans="1:23" ht="21" customHeight="1" x14ac:dyDescent="0.2">
      <c r="A57" s="459"/>
      <c r="B57" s="518" t="s">
        <v>135</v>
      </c>
      <c r="C57" s="519"/>
      <c r="D57" s="519"/>
      <c r="E57" s="520"/>
      <c r="F57" s="134"/>
      <c r="G57" s="464" t="s">
        <v>63</v>
      </c>
      <c r="H57" s="270"/>
      <c r="I57" s="468" t="s">
        <v>63</v>
      </c>
      <c r="J57" s="41"/>
      <c r="K57" s="465" t="s">
        <v>63</v>
      </c>
      <c r="L57" s="134"/>
      <c r="M57" s="464" t="s">
        <v>63</v>
      </c>
      <c r="N57" s="41"/>
      <c r="O57" s="41"/>
      <c r="P57" s="41"/>
      <c r="Q57" s="41"/>
      <c r="R57" s="41"/>
      <c r="S57" s="41"/>
      <c r="T57" s="41"/>
      <c r="U57" s="41"/>
      <c r="V57" s="41"/>
      <c r="W57" s="197"/>
    </row>
    <row r="58" spans="1:23" ht="21" customHeight="1" x14ac:dyDescent="0.2">
      <c r="A58" s="459"/>
      <c r="B58" s="518" t="s">
        <v>105</v>
      </c>
      <c r="C58" s="519"/>
      <c r="D58" s="519"/>
      <c r="E58" s="520"/>
      <c r="F58" s="134"/>
      <c r="G58" s="464" t="s">
        <v>63</v>
      </c>
      <c r="H58" s="270"/>
      <c r="I58" s="468" t="s">
        <v>63</v>
      </c>
      <c r="J58" s="41"/>
      <c r="K58" s="465" t="s">
        <v>63</v>
      </c>
      <c r="L58" s="134"/>
      <c r="M58" s="464" t="s">
        <v>63</v>
      </c>
      <c r="N58" s="41"/>
      <c r="O58" s="41"/>
      <c r="P58" s="41"/>
      <c r="Q58" s="41"/>
      <c r="R58" s="41"/>
      <c r="S58" s="41"/>
      <c r="T58" s="41"/>
      <c r="U58" s="41"/>
      <c r="V58" s="41"/>
      <c r="W58" s="197"/>
    </row>
    <row r="59" spans="1:23" ht="21" customHeight="1" x14ac:dyDescent="0.2">
      <c r="A59" s="459"/>
      <c r="B59" s="518" t="s">
        <v>20</v>
      </c>
      <c r="C59" s="519"/>
      <c r="D59" s="519"/>
      <c r="E59" s="520"/>
      <c r="F59" s="134"/>
      <c r="G59" s="464" t="s">
        <v>63</v>
      </c>
      <c r="H59" s="270"/>
      <c r="I59" s="468" t="s">
        <v>63</v>
      </c>
      <c r="J59" s="41"/>
      <c r="K59" s="465" t="s">
        <v>63</v>
      </c>
      <c r="L59" s="134"/>
      <c r="M59" s="464" t="s">
        <v>63</v>
      </c>
      <c r="N59" s="41"/>
      <c r="O59" s="41"/>
      <c r="P59" s="41"/>
      <c r="Q59" s="41"/>
      <c r="R59" s="41"/>
      <c r="S59" s="41"/>
      <c r="T59" s="41"/>
      <c r="U59" s="41"/>
      <c r="V59" s="41"/>
      <c r="W59" s="197"/>
    </row>
    <row r="60" spans="1:23" ht="21" customHeight="1" x14ac:dyDescent="0.2">
      <c r="A60" s="459"/>
      <c r="B60" s="518" t="s">
        <v>21</v>
      </c>
      <c r="C60" s="519"/>
      <c r="D60" s="519"/>
      <c r="E60" s="520"/>
      <c r="F60" s="134"/>
      <c r="G60" s="464" t="s">
        <v>63</v>
      </c>
      <c r="H60" s="270"/>
      <c r="I60" s="468" t="s">
        <v>63</v>
      </c>
      <c r="J60" s="41"/>
      <c r="K60" s="465" t="s">
        <v>63</v>
      </c>
      <c r="L60" s="134"/>
      <c r="M60" s="464" t="s">
        <v>63</v>
      </c>
      <c r="N60" s="41"/>
      <c r="O60" s="41"/>
      <c r="P60" s="41"/>
      <c r="Q60" s="41"/>
      <c r="R60" s="41"/>
      <c r="S60" s="41"/>
      <c r="T60" s="41"/>
      <c r="U60" s="41"/>
      <c r="V60" s="41"/>
      <c r="W60" s="197"/>
    </row>
    <row r="61" spans="1:23" ht="21" customHeight="1" x14ac:dyDescent="0.2">
      <c r="A61" s="459"/>
      <c r="B61" s="518" t="s">
        <v>169</v>
      </c>
      <c r="C61" s="519"/>
      <c r="D61" s="519"/>
      <c r="E61" s="520"/>
      <c r="F61" s="134"/>
      <c r="G61" s="464" t="s">
        <v>63</v>
      </c>
      <c r="H61" s="270"/>
      <c r="I61" s="468" t="s">
        <v>63</v>
      </c>
      <c r="J61" s="41"/>
      <c r="K61" s="465" t="s">
        <v>63</v>
      </c>
      <c r="L61" s="134"/>
      <c r="M61" s="464" t="s">
        <v>63</v>
      </c>
      <c r="N61" s="41"/>
      <c r="O61" s="41"/>
      <c r="P61" s="41"/>
      <c r="Q61" s="41"/>
      <c r="R61" s="41"/>
      <c r="S61" s="41"/>
      <c r="T61" s="41"/>
      <c r="U61" s="41"/>
      <c r="V61" s="41"/>
      <c r="W61" s="197"/>
    </row>
    <row r="62" spans="1:23" ht="21" customHeight="1" x14ac:dyDescent="0.2">
      <c r="A62" s="459"/>
      <c r="B62" s="518" t="s">
        <v>22</v>
      </c>
      <c r="C62" s="519"/>
      <c r="D62" s="519"/>
      <c r="E62" s="520"/>
      <c r="F62" s="134"/>
      <c r="G62" s="464" t="s">
        <v>63</v>
      </c>
      <c r="H62" s="270"/>
      <c r="I62" s="468" t="s">
        <v>63</v>
      </c>
      <c r="J62" s="41"/>
      <c r="K62" s="465" t="s">
        <v>63</v>
      </c>
      <c r="L62" s="134"/>
      <c r="M62" s="464" t="s">
        <v>63</v>
      </c>
      <c r="N62" s="41"/>
      <c r="O62" s="41"/>
      <c r="P62" s="41"/>
      <c r="Q62" s="41"/>
      <c r="R62" s="41"/>
      <c r="S62" s="41"/>
      <c r="T62" s="41"/>
      <c r="U62" s="41"/>
      <c r="V62" s="41"/>
      <c r="W62" s="197"/>
    </row>
    <row r="63" spans="1:23" ht="21" customHeight="1" x14ac:dyDescent="0.2">
      <c r="A63" s="459"/>
      <c r="B63" s="518" t="s">
        <v>318</v>
      </c>
      <c r="C63" s="519"/>
      <c r="D63" s="519"/>
      <c r="E63" s="520"/>
      <c r="F63" s="134"/>
      <c r="G63" s="464" t="s">
        <v>63</v>
      </c>
      <c r="H63" s="270"/>
      <c r="I63" s="468" t="s">
        <v>63</v>
      </c>
      <c r="J63" s="41"/>
      <c r="K63" s="465" t="s">
        <v>63</v>
      </c>
      <c r="L63" s="134"/>
      <c r="M63" s="464" t="s">
        <v>63</v>
      </c>
      <c r="N63" s="41"/>
      <c r="O63" s="41"/>
      <c r="P63" s="41"/>
      <c r="Q63" s="41"/>
      <c r="R63" s="41"/>
      <c r="S63" s="41"/>
      <c r="T63" s="41"/>
      <c r="U63" s="41"/>
      <c r="V63" s="41"/>
      <c r="W63" s="197"/>
    </row>
    <row r="64" spans="1:23" ht="21" customHeight="1" x14ac:dyDescent="0.2">
      <c r="A64" s="459"/>
      <c r="B64" s="518" t="s">
        <v>23</v>
      </c>
      <c r="C64" s="519"/>
      <c r="D64" s="519"/>
      <c r="E64" s="520"/>
      <c r="F64" s="134"/>
      <c r="G64" s="464" t="s">
        <v>63</v>
      </c>
      <c r="H64" s="270"/>
      <c r="I64" s="468" t="s">
        <v>63</v>
      </c>
      <c r="J64" s="41"/>
      <c r="K64" s="465" t="s">
        <v>63</v>
      </c>
      <c r="L64" s="134"/>
      <c r="M64" s="464" t="s">
        <v>63</v>
      </c>
      <c r="N64" s="41"/>
      <c r="O64" s="41"/>
      <c r="P64" s="41"/>
      <c r="Q64" s="41"/>
      <c r="R64" s="41"/>
      <c r="S64" s="41"/>
      <c r="T64" s="41"/>
      <c r="U64" s="41"/>
      <c r="V64" s="41"/>
      <c r="W64" s="197"/>
    </row>
    <row r="65" spans="1:23" ht="21" customHeight="1" x14ac:dyDescent="0.2">
      <c r="A65" s="459"/>
      <c r="B65" s="518" t="s">
        <v>206</v>
      </c>
      <c r="C65" s="519"/>
      <c r="D65" s="519"/>
      <c r="E65" s="520"/>
      <c r="F65" s="134"/>
      <c r="G65" s="464" t="s">
        <v>63</v>
      </c>
      <c r="H65" s="270"/>
      <c r="I65" s="468" t="s">
        <v>63</v>
      </c>
      <c r="J65" s="41"/>
      <c r="K65" s="465" t="s">
        <v>63</v>
      </c>
      <c r="L65" s="134"/>
      <c r="M65" s="464" t="s">
        <v>63</v>
      </c>
      <c r="N65" s="41"/>
      <c r="O65" s="41"/>
      <c r="P65" s="41"/>
      <c r="Q65" s="41"/>
      <c r="R65" s="41"/>
      <c r="S65" s="41"/>
      <c r="T65" s="41"/>
      <c r="U65" s="41"/>
      <c r="V65" s="41"/>
      <c r="W65" s="197"/>
    </row>
    <row r="66" spans="1:23" ht="21" customHeight="1" x14ac:dyDescent="0.2">
      <c r="A66" s="459"/>
      <c r="B66" s="518" t="s">
        <v>130</v>
      </c>
      <c r="C66" s="519"/>
      <c r="D66" s="519"/>
      <c r="E66" s="520"/>
      <c r="F66" s="134"/>
      <c r="G66" s="464" t="s">
        <v>67</v>
      </c>
      <c r="H66" s="270"/>
      <c r="I66" s="468" t="s">
        <v>67</v>
      </c>
      <c r="J66" s="41"/>
      <c r="K66" s="465" t="s">
        <v>67</v>
      </c>
      <c r="L66" s="134"/>
      <c r="M66" s="464" t="s">
        <v>67</v>
      </c>
      <c r="N66" s="41"/>
      <c r="O66" s="41"/>
      <c r="P66" s="41"/>
      <c r="Q66" s="41"/>
      <c r="R66" s="41"/>
      <c r="S66" s="41"/>
      <c r="T66" s="41"/>
      <c r="U66" s="41"/>
      <c r="V66" s="41"/>
      <c r="W66" s="197"/>
    </row>
    <row r="67" spans="1:23" ht="21" customHeight="1" x14ac:dyDescent="0.2">
      <c r="A67" s="459"/>
      <c r="B67" s="518" t="s">
        <v>24</v>
      </c>
      <c r="C67" s="519"/>
      <c r="D67" s="519"/>
      <c r="E67" s="520"/>
      <c r="F67" s="134"/>
      <c r="G67" s="464" t="s">
        <v>63</v>
      </c>
      <c r="H67" s="270"/>
      <c r="I67" s="468" t="s">
        <v>63</v>
      </c>
      <c r="J67" s="41"/>
      <c r="K67" s="465" t="s">
        <v>63</v>
      </c>
      <c r="L67" s="134"/>
      <c r="M67" s="464" t="s">
        <v>63</v>
      </c>
      <c r="N67" s="41"/>
      <c r="O67" s="41"/>
      <c r="P67" s="41"/>
      <c r="Q67" s="41"/>
      <c r="R67" s="41"/>
      <c r="S67" s="41"/>
      <c r="T67" s="41"/>
      <c r="U67" s="41"/>
      <c r="V67" s="41"/>
      <c r="W67" s="197"/>
    </row>
    <row r="68" spans="1:23" ht="21" customHeight="1" x14ac:dyDescent="0.2">
      <c r="A68" s="459"/>
      <c r="B68" s="518" t="s">
        <v>170</v>
      </c>
      <c r="C68" s="519"/>
      <c r="D68" s="519"/>
      <c r="E68" s="520"/>
      <c r="F68" s="134"/>
      <c r="G68" s="464" t="s">
        <v>63</v>
      </c>
      <c r="H68" s="270"/>
      <c r="I68" s="468" t="s">
        <v>63</v>
      </c>
      <c r="J68" s="41"/>
      <c r="K68" s="465" t="s">
        <v>63</v>
      </c>
      <c r="L68" s="134"/>
      <c r="M68" s="464" t="s">
        <v>63</v>
      </c>
      <c r="N68" s="41"/>
      <c r="O68" s="41"/>
      <c r="P68" s="41"/>
      <c r="Q68" s="41"/>
      <c r="R68" s="41"/>
      <c r="S68" s="41"/>
      <c r="T68" s="41"/>
      <c r="U68" s="41"/>
      <c r="V68" s="41"/>
      <c r="W68" s="197"/>
    </row>
    <row r="69" spans="1:23" ht="21" customHeight="1" x14ac:dyDescent="0.2">
      <c r="A69" s="459"/>
      <c r="B69" s="518" t="s">
        <v>171</v>
      </c>
      <c r="C69" s="519"/>
      <c r="D69" s="519"/>
      <c r="E69" s="520"/>
      <c r="F69" s="134"/>
      <c r="G69" s="464" t="s">
        <v>63</v>
      </c>
      <c r="H69" s="270"/>
      <c r="I69" s="468" t="s">
        <v>63</v>
      </c>
      <c r="J69" s="41"/>
      <c r="K69" s="465" t="s">
        <v>63</v>
      </c>
      <c r="L69" s="134"/>
      <c r="M69" s="464" t="s">
        <v>63</v>
      </c>
      <c r="N69" s="41"/>
      <c r="O69" s="41"/>
      <c r="P69" s="41"/>
      <c r="Q69" s="41"/>
      <c r="R69" s="41"/>
      <c r="S69" s="41"/>
      <c r="T69" s="41"/>
      <c r="U69" s="41"/>
      <c r="V69" s="41"/>
      <c r="W69" s="197"/>
    </row>
    <row r="70" spans="1:23" ht="21" customHeight="1" x14ac:dyDescent="0.2">
      <c r="A70" s="459"/>
      <c r="B70" s="518" t="s">
        <v>25</v>
      </c>
      <c r="C70" s="519"/>
      <c r="D70" s="519"/>
      <c r="E70" s="520"/>
      <c r="F70" s="134"/>
      <c r="G70" s="464" t="s">
        <v>63</v>
      </c>
      <c r="H70" s="270"/>
      <c r="I70" s="468" t="s">
        <v>63</v>
      </c>
      <c r="J70" s="41"/>
      <c r="K70" s="465" t="s">
        <v>63</v>
      </c>
      <c r="L70" s="134"/>
      <c r="M70" s="464" t="s">
        <v>63</v>
      </c>
      <c r="N70" s="41"/>
      <c r="O70" s="41"/>
      <c r="P70" s="41"/>
      <c r="Q70" s="41"/>
      <c r="R70" s="41"/>
      <c r="S70" s="41"/>
      <c r="T70" s="41"/>
      <c r="U70" s="41"/>
      <c r="V70" s="41"/>
      <c r="W70" s="197"/>
    </row>
    <row r="71" spans="1:23" ht="21" customHeight="1" x14ac:dyDescent="0.2">
      <c r="A71" s="459"/>
      <c r="B71" s="518" t="s">
        <v>106</v>
      </c>
      <c r="C71" s="519"/>
      <c r="D71" s="519"/>
      <c r="E71" s="520"/>
      <c r="F71" s="134"/>
      <c r="G71" s="464" t="s">
        <v>63</v>
      </c>
      <c r="H71" s="270"/>
      <c r="I71" s="468" t="s">
        <v>63</v>
      </c>
      <c r="J71" s="41"/>
      <c r="K71" s="465" t="s">
        <v>63</v>
      </c>
      <c r="L71" s="134"/>
      <c r="M71" s="464" t="s">
        <v>63</v>
      </c>
      <c r="N71" s="41"/>
      <c r="O71" s="41"/>
      <c r="P71" s="41"/>
      <c r="Q71" s="41"/>
      <c r="R71" s="41"/>
      <c r="S71" s="41"/>
      <c r="T71" s="41"/>
      <c r="U71" s="41"/>
      <c r="V71" s="41"/>
      <c r="W71" s="197"/>
    </row>
    <row r="72" spans="1:23" ht="21" customHeight="1" x14ac:dyDescent="0.2">
      <c r="A72" s="459"/>
      <c r="B72" s="518" t="s">
        <v>26</v>
      </c>
      <c r="C72" s="519"/>
      <c r="D72" s="519"/>
      <c r="E72" s="520"/>
      <c r="F72" s="134"/>
      <c r="G72" s="464" t="s">
        <v>63</v>
      </c>
      <c r="H72" s="270"/>
      <c r="I72" s="468" t="s">
        <v>63</v>
      </c>
      <c r="J72" s="41"/>
      <c r="K72" s="465" t="s">
        <v>63</v>
      </c>
      <c r="L72" s="134"/>
      <c r="M72" s="464" t="s">
        <v>63</v>
      </c>
      <c r="N72" s="41"/>
      <c r="O72" s="41"/>
      <c r="P72" s="41"/>
      <c r="Q72" s="41"/>
      <c r="R72" s="41"/>
      <c r="S72" s="41"/>
      <c r="T72" s="41"/>
      <c r="U72" s="41"/>
      <c r="V72" s="41"/>
      <c r="W72" s="197"/>
    </row>
    <row r="73" spans="1:23" ht="21" customHeight="1" x14ac:dyDescent="0.2">
      <c r="A73" s="459"/>
      <c r="B73" s="518" t="s">
        <v>27</v>
      </c>
      <c r="C73" s="519"/>
      <c r="D73" s="519"/>
      <c r="E73" s="520"/>
      <c r="F73" s="134"/>
      <c r="G73" s="464" t="s">
        <v>63</v>
      </c>
      <c r="H73" s="270"/>
      <c r="I73" s="468" t="s">
        <v>63</v>
      </c>
      <c r="J73" s="41"/>
      <c r="K73" s="465" t="s">
        <v>63</v>
      </c>
      <c r="L73" s="134"/>
      <c r="M73" s="464" t="s">
        <v>63</v>
      </c>
      <c r="N73" s="41"/>
      <c r="O73" s="41"/>
      <c r="P73" s="41"/>
      <c r="Q73" s="41"/>
      <c r="R73" s="41"/>
      <c r="S73" s="41"/>
      <c r="T73" s="41"/>
      <c r="U73" s="41"/>
      <c r="V73" s="41"/>
      <c r="W73" s="197"/>
    </row>
    <row r="74" spans="1:23" ht="21" customHeight="1" x14ac:dyDescent="0.2">
      <c r="A74" s="459"/>
      <c r="B74" s="518" t="s">
        <v>172</v>
      </c>
      <c r="C74" s="519"/>
      <c r="D74" s="519"/>
      <c r="E74" s="520"/>
      <c r="F74" s="134"/>
      <c r="G74" s="464" t="s">
        <v>63</v>
      </c>
      <c r="H74" s="270"/>
      <c r="I74" s="468" t="s">
        <v>63</v>
      </c>
      <c r="J74" s="41"/>
      <c r="K74" s="465" t="s">
        <v>63</v>
      </c>
      <c r="L74" s="134"/>
      <c r="M74" s="464" t="s">
        <v>63</v>
      </c>
      <c r="N74" s="41"/>
      <c r="O74" s="41"/>
      <c r="P74" s="41"/>
      <c r="Q74" s="41"/>
      <c r="R74" s="41"/>
      <c r="S74" s="41"/>
      <c r="T74" s="41"/>
      <c r="U74" s="41"/>
      <c r="V74" s="41"/>
      <c r="W74" s="197"/>
    </row>
    <row r="75" spans="1:23" ht="21" customHeight="1" x14ac:dyDescent="0.2">
      <c r="A75" s="459"/>
      <c r="B75" s="518" t="s">
        <v>173</v>
      </c>
      <c r="C75" s="519"/>
      <c r="D75" s="519"/>
      <c r="E75" s="520"/>
      <c r="F75" s="134"/>
      <c r="G75" s="464" t="s">
        <v>63</v>
      </c>
      <c r="H75" s="270"/>
      <c r="I75" s="468" t="s">
        <v>63</v>
      </c>
      <c r="J75" s="41"/>
      <c r="K75" s="465" t="s">
        <v>63</v>
      </c>
      <c r="L75" s="134"/>
      <c r="M75" s="464" t="s">
        <v>63</v>
      </c>
      <c r="N75" s="41"/>
      <c r="O75" s="41"/>
      <c r="P75" s="41"/>
      <c r="Q75" s="41"/>
      <c r="R75" s="41"/>
      <c r="S75" s="41"/>
      <c r="T75" s="41"/>
      <c r="U75" s="41"/>
      <c r="V75" s="41"/>
      <c r="W75" s="197"/>
    </row>
    <row r="76" spans="1:23" ht="21" customHeight="1" x14ac:dyDescent="0.2">
      <c r="A76" s="459"/>
      <c r="B76" s="518" t="s">
        <v>341</v>
      </c>
      <c r="C76" s="519"/>
      <c r="D76" s="519"/>
      <c r="E76" s="520"/>
      <c r="F76" s="134"/>
      <c r="G76" s="464" t="s">
        <v>63</v>
      </c>
      <c r="H76" s="270"/>
      <c r="I76" s="468" t="s">
        <v>63</v>
      </c>
      <c r="J76" s="41"/>
      <c r="K76" s="465" t="s">
        <v>63</v>
      </c>
      <c r="L76" s="134"/>
      <c r="M76" s="464" t="s">
        <v>63</v>
      </c>
      <c r="N76" s="41"/>
      <c r="O76" s="41"/>
      <c r="P76" s="41"/>
      <c r="Q76" s="41"/>
      <c r="R76" s="41"/>
      <c r="S76" s="41"/>
      <c r="T76" s="41"/>
      <c r="U76" s="41"/>
      <c r="V76" s="41"/>
      <c r="W76" s="197"/>
    </row>
    <row r="77" spans="1:23" ht="21" customHeight="1" x14ac:dyDescent="0.2">
      <c r="A77" s="459"/>
      <c r="B77" s="518" t="s">
        <v>28</v>
      </c>
      <c r="C77" s="519"/>
      <c r="D77" s="519"/>
      <c r="E77" s="520"/>
      <c r="F77" s="134"/>
      <c r="G77" s="464" t="s">
        <v>63</v>
      </c>
      <c r="H77" s="270"/>
      <c r="I77" s="468" t="s">
        <v>63</v>
      </c>
      <c r="J77" s="41"/>
      <c r="K77" s="465" t="s">
        <v>63</v>
      </c>
      <c r="L77" s="134"/>
      <c r="M77" s="464" t="s">
        <v>63</v>
      </c>
      <c r="N77" s="41"/>
      <c r="O77" s="41"/>
      <c r="P77" s="41"/>
      <c r="Q77" s="41"/>
      <c r="R77" s="41"/>
      <c r="S77" s="41"/>
      <c r="T77" s="41"/>
      <c r="U77" s="41"/>
      <c r="V77" s="41"/>
      <c r="W77" s="197"/>
    </row>
    <row r="78" spans="1:23" ht="21" customHeight="1" x14ac:dyDescent="0.2">
      <c r="A78" s="459"/>
      <c r="B78" s="518" t="s">
        <v>29</v>
      </c>
      <c r="C78" s="519"/>
      <c r="D78" s="519"/>
      <c r="E78" s="520"/>
      <c r="F78" s="134"/>
      <c r="G78" s="464" t="s">
        <v>81</v>
      </c>
      <c r="H78" s="270"/>
      <c r="I78" s="468" t="s">
        <v>81</v>
      </c>
      <c r="J78" s="41"/>
      <c r="K78" s="465" t="s">
        <v>81</v>
      </c>
      <c r="L78" s="134"/>
      <c r="M78" s="464" t="s">
        <v>81</v>
      </c>
      <c r="N78" s="41"/>
      <c r="O78" s="41"/>
      <c r="P78" s="41"/>
      <c r="Q78" s="41"/>
      <c r="R78" s="41"/>
      <c r="S78" s="41"/>
      <c r="T78" s="41"/>
      <c r="U78" s="41"/>
      <c r="V78" s="41"/>
      <c r="W78" s="197"/>
    </row>
    <row r="79" spans="1:23" ht="21" customHeight="1" x14ac:dyDescent="0.2">
      <c r="A79" s="459"/>
      <c r="B79" s="518" t="s">
        <v>30</v>
      </c>
      <c r="C79" s="519"/>
      <c r="D79" s="519"/>
      <c r="E79" s="520"/>
      <c r="F79" s="134"/>
      <c r="G79" s="464" t="s">
        <v>81</v>
      </c>
      <c r="H79" s="270"/>
      <c r="I79" s="468" t="s">
        <v>81</v>
      </c>
      <c r="J79" s="41"/>
      <c r="K79" s="465" t="s">
        <v>81</v>
      </c>
      <c r="L79" s="134"/>
      <c r="M79" s="464" t="s">
        <v>81</v>
      </c>
      <c r="N79" s="41"/>
      <c r="O79" s="41"/>
      <c r="P79" s="41"/>
      <c r="Q79" s="41"/>
      <c r="R79" s="41"/>
      <c r="S79" s="41"/>
      <c r="T79" s="41"/>
      <c r="U79" s="41"/>
      <c r="V79" s="41"/>
      <c r="W79" s="197"/>
    </row>
    <row r="80" spans="1:23" ht="21" customHeight="1" x14ac:dyDescent="0.2">
      <c r="A80" s="459"/>
      <c r="B80" s="518" t="s">
        <v>131</v>
      </c>
      <c r="C80" s="519"/>
      <c r="D80" s="519"/>
      <c r="E80" s="520"/>
      <c r="F80" s="134"/>
      <c r="G80" s="464" t="s">
        <v>63</v>
      </c>
      <c r="H80" s="270"/>
      <c r="I80" s="468" t="s">
        <v>63</v>
      </c>
      <c r="J80" s="41"/>
      <c r="K80" s="465" t="s">
        <v>63</v>
      </c>
      <c r="L80" s="134"/>
      <c r="M80" s="464" t="s">
        <v>63</v>
      </c>
      <c r="N80" s="41"/>
      <c r="O80" s="41"/>
      <c r="P80" s="41"/>
      <c r="Q80" s="41"/>
      <c r="R80" s="41"/>
      <c r="S80" s="41"/>
      <c r="T80" s="41"/>
      <c r="U80" s="41"/>
      <c r="V80" s="41"/>
      <c r="W80" s="197"/>
    </row>
    <row r="81" spans="1:23" ht="21" customHeight="1" x14ac:dyDescent="0.2">
      <c r="A81" s="459"/>
      <c r="B81" s="518" t="s">
        <v>342</v>
      </c>
      <c r="C81" s="519"/>
      <c r="D81" s="519"/>
      <c r="E81" s="520"/>
      <c r="F81" s="134"/>
      <c r="G81" s="464" t="s">
        <v>63</v>
      </c>
      <c r="H81" s="270"/>
      <c r="I81" s="468" t="s">
        <v>63</v>
      </c>
      <c r="J81" s="41"/>
      <c r="K81" s="465" t="s">
        <v>63</v>
      </c>
      <c r="L81" s="134"/>
      <c r="M81" s="464" t="s">
        <v>63</v>
      </c>
      <c r="N81" s="41"/>
      <c r="O81" s="41"/>
      <c r="P81" s="41"/>
      <c r="Q81" s="41"/>
      <c r="R81" s="41"/>
      <c r="S81" s="41"/>
      <c r="T81" s="41"/>
      <c r="U81" s="41"/>
      <c r="V81" s="41"/>
      <c r="W81" s="197"/>
    </row>
    <row r="82" spans="1:23" ht="21" customHeight="1" x14ac:dyDescent="0.2">
      <c r="A82" s="459"/>
      <c r="B82" s="518" t="s">
        <v>174</v>
      </c>
      <c r="C82" s="519"/>
      <c r="D82" s="519"/>
      <c r="E82" s="520"/>
      <c r="F82" s="134"/>
      <c r="G82" s="464" t="s">
        <v>63</v>
      </c>
      <c r="H82" s="270"/>
      <c r="I82" s="468" t="s">
        <v>63</v>
      </c>
      <c r="J82" s="41"/>
      <c r="K82" s="465" t="s">
        <v>63</v>
      </c>
      <c r="L82" s="134"/>
      <c r="M82" s="464" t="s">
        <v>63</v>
      </c>
      <c r="N82" s="41"/>
      <c r="O82" s="41"/>
      <c r="P82" s="41"/>
      <c r="Q82" s="41"/>
      <c r="R82" s="41"/>
      <c r="S82" s="41"/>
      <c r="T82" s="41"/>
      <c r="U82" s="41"/>
      <c r="V82" s="41"/>
      <c r="W82" s="197"/>
    </row>
    <row r="83" spans="1:23" ht="21" customHeight="1" x14ac:dyDescent="0.2">
      <c r="A83" s="459"/>
      <c r="B83" s="518" t="s">
        <v>31</v>
      </c>
      <c r="C83" s="519"/>
      <c r="D83" s="519"/>
      <c r="E83" s="520"/>
      <c r="F83" s="134"/>
      <c r="G83" s="464" t="s">
        <v>63</v>
      </c>
      <c r="H83" s="270"/>
      <c r="I83" s="468" t="s">
        <v>63</v>
      </c>
      <c r="J83" s="41"/>
      <c r="K83" s="465" t="s">
        <v>63</v>
      </c>
      <c r="L83" s="134"/>
      <c r="M83" s="464" t="s">
        <v>63</v>
      </c>
      <c r="N83" s="41"/>
      <c r="O83" s="41"/>
      <c r="P83" s="41"/>
      <c r="Q83" s="41"/>
      <c r="R83" s="41"/>
      <c r="S83" s="41"/>
      <c r="T83" s="41"/>
      <c r="U83" s="41"/>
      <c r="V83" s="41"/>
      <c r="W83" s="197"/>
    </row>
    <row r="84" spans="1:23" ht="21" customHeight="1" x14ac:dyDescent="0.2">
      <c r="A84" s="459"/>
      <c r="B84" s="518" t="s">
        <v>107</v>
      </c>
      <c r="C84" s="519"/>
      <c r="D84" s="519"/>
      <c r="E84" s="520"/>
      <c r="F84" s="134"/>
      <c r="G84" s="464" t="s">
        <v>73</v>
      </c>
      <c r="H84" s="270"/>
      <c r="I84" s="468" t="s">
        <v>73</v>
      </c>
      <c r="J84" s="41"/>
      <c r="K84" s="465" t="s">
        <v>73</v>
      </c>
      <c r="L84" s="134"/>
      <c r="M84" s="464" t="s">
        <v>73</v>
      </c>
      <c r="N84" s="41"/>
      <c r="O84" s="41"/>
      <c r="P84" s="41"/>
      <c r="Q84" s="41"/>
      <c r="R84" s="41"/>
      <c r="S84" s="41"/>
      <c r="T84" s="41"/>
      <c r="U84" s="41"/>
      <c r="V84" s="41"/>
      <c r="W84" s="197"/>
    </row>
    <row r="85" spans="1:23" ht="21" customHeight="1" x14ac:dyDescent="0.2">
      <c r="A85" s="459"/>
      <c r="B85" s="518" t="s">
        <v>132</v>
      </c>
      <c r="C85" s="519"/>
      <c r="D85" s="519"/>
      <c r="E85" s="520"/>
      <c r="F85" s="134"/>
      <c r="G85" s="464" t="s">
        <v>73</v>
      </c>
      <c r="H85" s="270"/>
      <c r="I85" s="468" t="s">
        <v>73</v>
      </c>
      <c r="J85" s="41"/>
      <c r="K85" s="465" t="s">
        <v>73</v>
      </c>
      <c r="L85" s="134"/>
      <c r="M85" s="464" t="s">
        <v>73</v>
      </c>
      <c r="N85" s="41"/>
      <c r="O85" s="41"/>
      <c r="P85" s="41"/>
      <c r="Q85" s="41"/>
      <c r="R85" s="41"/>
      <c r="S85" s="41"/>
      <c r="T85" s="41"/>
      <c r="U85" s="41"/>
      <c r="V85" s="41"/>
      <c r="W85" s="197"/>
    </row>
    <row r="86" spans="1:23" ht="21" customHeight="1" x14ac:dyDescent="0.2">
      <c r="A86" s="459"/>
      <c r="B86" s="518" t="s">
        <v>32</v>
      </c>
      <c r="C86" s="519"/>
      <c r="D86" s="519"/>
      <c r="E86" s="520"/>
      <c r="F86" s="134"/>
      <c r="G86" s="464" t="s">
        <v>63</v>
      </c>
      <c r="H86" s="270"/>
      <c r="I86" s="468" t="s">
        <v>63</v>
      </c>
      <c r="J86" s="41"/>
      <c r="K86" s="465" t="s">
        <v>63</v>
      </c>
      <c r="L86" s="134"/>
      <c r="M86" s="464" t="s">
        <v>63</v>
      </c>
      <c r="N86" s="41"/>
      <c r="O86" s="41"/>
      <c r="P86" s="41"/>
      <c r="Q86" s="41"/>
      <c r="R86" s="41"/>
      <c r="S86" s="41"/>
      <c r="T86" s="41"/>
      <c r="U86" s="41"/>
      <c r="V86" s="41"/>
      <c r="W86" s="198"/>
    </row>
    <row r="87" spans="1:23" ht="21" customHeight="1" x14ac:dyDescent="0.2">
      <c r="A87" s="459"/>
      <c r="B87" s="518" t="s">
        <v>33</v>
      </c>
      <c r="C87" s="519"/>
      <c r="D87" s="519"/>
      <c r="E87" s="520"/>
      <c r="F87" s="134"/>
      <c r="G87" s="464" t="s">
        <v>81</v>
      </c>
      <c r="H87" s="270"/>
      <c r="I87" s="468" t="s">
        <v>81</v>
      </c>
      <c r="J87" s="41"/>
      <c r="K87" s="465" t="s">
        <v>81</v>
      </c>
      <c r="L87" s="134"/>
      <c r="M87" s="464" t="s">
        <v>81</v>
      </c>
      <c r="N87" s="41"/>
      <c r="O87" s="41"/>
      <c r="P87" s="41"/>
      <c r="Q87" s="41"/>
      <c r="R87" s="41"/>
      <c r="S87" s="41"/>
      <c r="T87" s="41"/>
      <c r="U87" s="41"/>
      <c r="V87" s="41"/>
      <c r="W87" s="198"/>
    </row>
    <row r="88" spans="1:23" ht="21" customHeight="1" x14ac:dyDescent="0.2">
      <c r="A88" s="459"/>
      <c r="B88" s="518" t="s">
        <v>185</v>
      </c>
      <c r="C88" s="519"/>
      <c r="D88" s="519"/>
      <c r="E88" s="520"/>
      <c r="F88" s="134"/>
      <c r="G88" s="464" t="s">
        <v>63</v>
      </c>
      <c r="H88" s="270"/>
      <c r="I88" s="468" t="s">
        <v>63</v>
      </c>
      <c r="J88" s="41"/>
      <c r="K88" s="465" t="s">
        <v>63</v>
      </c>
      <c r="L88" s="134"/>
      <c r="M88" s="464" t="s">
        <v>63</v>
      </c>
      <c r="N88" s="41"/>
      <c r="O88" s="41"/>
      <c r="P88" s="41"/>
      <c r="Q88" s="41"/>
      <c r="R88" s="41"/>
      <c r="S88" s="41"/>
      <c r="T88" s="41"/>
      <c r="U88" s="41"/>
      <c r="V88" s="41"/>
      <c r="W88" s="198"/>
    </row>
    <row r="89" spans="1:23" ht="21" customHeight="1" x14ac:dyDescent="0.2">
      <c r="A89" s="459"/>
      <c r="B89" s="518" t="s">
        <v>320</v>
      </c>
      <c r="C89" s="519"/>
      <c r="D89" s="519"/>
      <c r="E89" s="520"/>
      <c r="F89" s="134"/>
      <c r="G89" s="464" t="s">
        <v>63</v>
      </c>
      <c r="H89" s="270"/>
      <c r="I89" s="468" t="s">
        <v>63</v>
      </c>
      <c r="J89" s="41"/>
      <c r="K89" s="465" t="s">
        <v>63</v>
      </c>
      <c r="L89" s="134"/>
      <c r="M89" s="464" t="s">
        <v>63</v>
      </c>
      <c r="N89" s="41"/>
      <c r="O89" s="41"/>
      <c r="P89" s="41"/>
      <c r="Q89" s="41"/>
      <c r="R89" s="41"/>
      <c r="S89" s="41"/>
      <c r="T89" s="41"/>
      <c r="U89" s="41"/>
      <c r="V89" s="41"/>
      <c r="W89" s="198"/>
    </row>
    <row r="90" spans="1:23" ht="21" customHeight="1" x14ac:dyDescent="0.2">
      <c r="A90" s="459"/>
      <c r="B90" s="518" t="s">
        <v>283</v>
      </c>
      <c r="C90" s="519"/>
      <c r="D90" s="519"/>
      <c r="E90" s="520"/>
      <c r="F90" s="134"/>
      <c r="G90" s="464" t="s">
        <v>63</v>
      </c>
      <c r="H90" s="270"/>
      <c r="I90" s="468" t="s">
        <v>63</v>
      </c>
      <c r="J90" s="41"/>
      <c r="K90" s="465" t="s">
        <v>63</v>
      </c>
      <c r="L90" s="134"/>
      <c r="M90" s="464" t="s">
        <v>63</v>
      </c>
      <c r="N90" s="41"/>
      <c r="O90" s="41"/>
      <c r="P90" s="41"/>
      <c r="Q90" s="41"/>
      <c r="R90" s="41"/>
      <c r="S90" s="41"/>
      <c r="T90" s="41"/>
      <c r="U90" s="41"/>
      <c r="V90" s="41"/>
      <c r="W90" s="198"/>
    </row>
    <row r="91" spans="1:23" ht="21" customHeight="1" x14ac:dyDescent="0.2">
      <c r="A91" s="459"/>
      <c r="B91" s="518" t="s">
        <v>34</v>
      </c>
      <c r="C91" s="519"/>
      <c r="D91" s="519"/>
      <c r="E91" s="520"/>
      <c r="F91" s="134"/>
      <c r="G91" s="464" t="s">
        <v>63</v>
      </c>
      <c r="H91" s="270"/>
      <c r="I91" s="468" t="s">
        <v>63</v>
      </c>
      <c r="J91" s="41"/>
      <c r="K91" s="465" t="s">
        <v>63</v>
      </c>
      <c r="L91" s="134"/>
      <c r="M91" s="464" t="s">
        <v>63</v>
      </c>
      <c r="N91" s="41"/>
      <c r="O91" s="41"/>
      <c r="P91" s="41"/>
      <c r="Q91" s="41"/>
      <c r="R91" s="41"/>
      <c r="S91" s="41"/>
      <c r="T91" s="41"/>
      <c r="U91" s="41"/>
      <c r="V91" s="41"/>
      <c r="W91" s="198"/>
    </row>
    <row r="92" spans="1:23" ht="21" customHeight="1" x14ac:dyDescent="0.2">
      <c r="A92" s="459"/>
      <c r="B92" s="518" t="s">
        <v>148</v>
      </c>
      <c r="C92" s="519"/>
      <c r="D92" s="519"/>
      <c r="E92" s="520"/>
      <c r="F92" s="134"/>
      <c r="G92" s="464" t="s">
        <v>63</v>
      </c>
      <c r="H92" s="270"/>
      <c r="I92" s="468" t="s">
        <v>63</v>
      </c>
      <c r="J92" s="41"/>
      <c r="K92" s="465" t="s">
        <v>63</v>
      </c>
      <c r="L92" s="134"/>
      <c r="M92" s="464" t="s">
        <v>63</v>
      </c>
      <c r="N92" s="41"/>
      <c r="O92" s="41"/>
      <c r="P92" s="41"/>
      <c r="Q92" s="41"/>
      <c r="R92" s="41"/>
      <c r="S92" s="41"/>
      <c r="T92" s="41"/>
      <c r="U92" s="41"/>
      <c r="V92" s="41"/>
      <c r="W92" s="198"/>
    </row>
    <row r="93" spans="1:23" ht="21" customHeight="1" x14ac:dyDescent="0.2">
      <c r="A93" s="459"/>
      <c r="B93" s="518" t="s">
        <v>108</v>
      </c>
      <c r="C93" s="519"/>
      <c r="D93" s="519"/>
      <c r="E93" s="520"/>
      <c r="F93" s="134"/>
      <c r="G93" s="464" t="s">
        <v>63</v>
      </c>
      <c r="H93" s="270"/>
      <c r="I93" s="468" t="s">
        <v>63</v>
      </c>
      <c r="J93" s="41"/>
      <c r="K93" s="465" t="s">
        <v>63</v>
      </c>
      <c r="L93" s="134"/>
      <c r="M93" s="464" t="s">
        <v>63</v>
      </c>
      <c r="N93" s="41"/>
      <c r="O93" s="41"/>
      <c r="P93" s="41"/>
      <c r="Q93" s="41"/>
      <c r="R93" s="41"/>
      <c r="S93" s="41"/>
      <c r="T93" s="41"/>
      <c r="U93" s="41"/>
      <c r="V93" s="41"/>
      <c r="W93" s="198"/>
    </row>
    <row r="94" spans="1:23" ht="21" customHeight="1" x14ac:dyDescent="0.2">
      <c r="A94" s="459"/>
      <c r="B94" s="518" t="s">
        <v>109</v>
      </c>
      <c r="C94" s="519"/>
      <c r="D94" s="519"/>
      <c r="E94" s="520"/>
      <c r="F94" s="134"/>
      <c r="G94" s="464" t="s">
        <v>63</v>
      </c>
      <c r="H94" s="270"/>
      <c r="I94" s="468" t="s">
        <v>63</v>
      </c>
      <c r="J94" s="41"/>
      <c r="K94" s="465" t="s">
        <v>63</v>
      </c>
      <c r="L94" s="134"/>
      <c r="M94" s="464" t="s">
        <v>63</v>
      </c>
      <c r="N94" s="41"/>
      <c r="O94" s="41"/>
      <c r="P94" s="41"/>
      <c r="Q94" s="41"/>
      <c r="R94" s="41"/>
      <c r="S94" s="41"/>
      <c r="T94" s="41"/>
      <c r="U94" s="41"/>
      <c r="V94" s="41"/>
      <c r="W94" s="198"/>
    </row>
    <row r="95" spans="1:23" ht="21" customHeight="1" x14ac:dyDescent="0.2">
      <c r="A95" s="459"/>
      <c r="B95" s="518" t="s">
        <v>110</v>
      </c>
      <c r="C95" s="519"/>
      <c r="D95" s="519"/>
      <c r="E95" s="520"/>
      <c r="F95" s="134"/>
      <c r="G95" s="464" t="s">
        <v>63</v>
      </c>
      <c r="H95" s="270"/>
      <c r="I95" s="468" t="s">
        <v>63</v>
      </c>
      <c r="J95" s="41"/>
      <c r="K95" s="465" t="s">
        <v>63</v>
      </c>
      <c r="L95" s="134"/>
      <c r="M95" s="464" t="s">
        <v>63</v>
      </c>
      <c r="N95" s="41"/>
      <c r="O95" s="41"/>
      <c r="P95" s="41"/>
      <c r="Q95" s="41"/>
      <c r="R95" s="41"/>
      <c r="S95" s="41"/>
      <c r="T95" s="41"/>
      <c r="U95" s="41"/>
      <c r="V95" s="41"/>
      <c r="W95" s="198"/>
    </row>
    <row r="96" spans="1:23" ht="21" customHeight="1" x14ac:dyDescent="0.2">
      <c r="A96" s="459"/>
      <c r="B96" s="518" t="s">
        <v>429</v>
      </c>
      <c r="C96" s="519"/>
      <c r="D96" s="519"/>
      <c r="E96" s="520"/>
      <c r="F96" s="134"/>
      <c r="G96" s="464" t="s">
        <v>63</v>
      </c>
      <c r="H96" s="270"/>
      <c r="I96" s="468" t="s">
        <v>63</v>
      </c>
      <c r="J96" s="41"/>
      <c r="K96" s="465" t="s">
        <v>63</v>
      </c>
      <c r="L96" s="134"/>
      <c r="M96" s="464" t="s">
        <v>63</v>
      </c>
      <c r="N96" s="41"/>
      <c r="O96" s="41"/>
      <c r="P96" s="41"/>
      <c r="Q96" s="41"/>
      <c r="R96" s="41"/>
      <c r="S96" s="41"/>
      <c r="T96" s="41"/>
      <c r="U96" s="41"/>
      <c r="V96" s="41"/>
      <c r="W96" s="198"/>
    </row>
    <row r="97" spans="1:23" ht="21" customHeight="1" x14ac:dyDescent="0.2">
      <c r="A97" s="459"/>
      <c r="B97" s="518" t="s">
        <v>430</v>
      </c>
      <c r="C97" s="519"/>
      <c r="D97" s="519"/>
      <c r="E97" s="520"/>
      <c r="F97" s="134"/>
      <c r="G97" s="464" t="s">
        <v>63</v>
      </c>
      <c r="H97" s="270"/>
      <c r="I97" s="468" t="s">
        <v>63</v>
      </c>
      <c r="J97" s="41"/>
      <c r="K97" s="465" t="s">
        <v>63</v>
      </c>
      <c r="L97" s="134"/>
      <c r="M97" s="464" t="s">
        <v>63</v>
      </c>
      <c r="N97" s="41"/>
      <c r="O97" s="41"/>
      <c r="P97" s="41"/>
      <c r="Q97" s="41"/>
      <c r="R97" s="41"/>
      <c r="S97" s="41"/>
      <c r="T97" s="41"/>
      <c r="U97" s="41"/>
      <c r="V97" s="41"/>
      <c r="W97" s="198"/>
    </row>
    <row r="98" spans="1:23" ht="21" customHeight="1" x14ac:dyDescent="0.2">
      <c r="A98" s="459"/>
      <c r="B98" s="518" t="s">
        <v>175</v>
      </c>
      <c r="C98" s="519"/>
      <c r="D98" s="519"/>
      <c r="E98" s="520"/>
      <c r="F98" s="134"/>
      <c r="G98" s="464" t="s">
        <v>63</v>
      </c>
      <c r="H98" s="270"/>
      <c r="I98" s="468" t="s">
        <v>63</v>
      </c>
      <c r="J98" s="41"/>
      <c r="K98" s="465" t="s">
        <v>63</v>
      </c>
      <c r="L98" s="134"/>
      <c r="M98" s="464" t="s">
        <v>63</v>
      </c>
      <c r="N98" s="41"/>
      <c r="O98" s="41"/>
      <c r="P98" s="41"/>
      <c r="Q98" s="41"/>
      <c r="R98" s="41"/>
      <c r="S98" s="41"/>
      <c r="T98" s="41"/>
      <c r="U98" s="41"/>
      <c r="V98" s="41"/>
      <c r="W98" s="198"/>
    </row>
    <row r="99" spans="1:23" ht="21" customHeight="1" x14ac:dyDescent="0.2">
      <c r="A99" s="459"/>
      <c r="B99" s="518" t="s">
        <v>35</v>
      </c>
      <c r="C99" s="519"/>
      <c r="D99" s="519"/>
      <c r="E99" s="520"/>
      <c r="F99" s="134"/>
      <c r="G99" s="464" t="s">
        <v>63</v>
      </c>
      <c r="H99" s="270"/>
      <c r="I99" s="468" t="s">
        <v>63</v>
      </c>
      <c r="J99" s="41"/>
      <c r="K99" s="465" t="s">
        <v>63</v>
      </c>
      <c r="L99" s="134"/>
      <c r="M99" s="464" t="s">
        <v>63</v>
      </c>
      <c r="N99" s="41"/>
      <c r="O99" s="41"/>
      <c r="P99" s="41"/>
      <c r="Q99" s="41"/>
      <c r="R99" s="41"/>
      <c r="S99" s="41"/>
      <c r="T99" s="41"/>
      <c r="U99" s="41"/>
      <c r="V99" s="41"/>
      <c r="W99" s="197"/>
    </row>
    <row r="100" spans="1:23" ht="21" customHeight="1" x14ac:dyDescent="0.2">
      <c r="A100" s="459"/>
      <c r="B100" s="518" t="s">
        <v>136</v>
      </c>
      <c r="C100" s="519"/>
      <c r="D100" s="519"/>
      <c r="E100" s="520"/>
      <c r="F100" s="134"/>
      <c r="G100" s="464" t="s">
        <v>63</v>
      </c>
      <c r="H100" s="270"/>
      <c r="I100" s="468" t="s">
        <v>63</v>
      </c>
      <c r="J100" s="41"/>
      <c r="K100" s="465" t="s">
        <v>63</v>
      </c>
      <c r="L100" s="134"/>
      <c r="M100" s="464" t="s">
        <v>63</v>
      </c>
      <c r="N100" s="41"/>
      <c r="O100" s="41"/>
      <c r="P100" s="41"/>
      <c r="Q100" s="41"/>
      <c r="R100" s="41"/>
      <c r="S100" s="41"/>
      <c r="T100" s="41"/>
      <c r="U100" s="41"/>
      <c r="V100" s="41"/>
      <c r="W100" s="197"/>
    </row>
    <row r="101" spans="1:23" ht="21" customHeight="1" x14ac:dyDescent="0.2">
      <c r="A101" s="459"/>
      <c r="B101" s="518" t="s">
        <v>36</v>
      </c>
      <c r="C101" s="519"/>
      <c r="D101" s="519"/>
      <c r="E101" s="520"/>
      <c r="F101" s="134"/>
      <c r="G101" s="464" t="s">
        <v>63</v>
      </c>
      <c r="H101" s="270"/>
      <c r="I101" s="468" t="s">
        <v>63</v>
      </c>
      <c r="J101" s="41"/>
      <c r="K101" s="465" t="s">
        <v>63</v>
      </c>
      <c r="L101" s="134"/>
      <c r="M101" s="464" t="s">
        <v>63</v>
      </c>
      <c r="N101" s="41"/>
      <c r="O101" s="41"/>
      <c r="P101" s="41"/>
      <c r="Q101" s="41"/>
      <c r="R101" s="41"/>
      <c r="S101" s="41"/>
      <c r="T101" s="41"/>
      <c r="U101" s="41"/>
      <c r="V101" s="41"/>
      <c r="W101" s="197"/>
    </row>
    <row r="102" spans="1:23" ht="21" customHeight="1" x14ac:dyDescent="0.2">
      <c r="A102" s="459"/>
      <c r="B102" s="518" t="s">
        <v>111</v>
      </c>
      <c r="C102" s="519"/>
      <c r="D102" s="519"/>
      <c r="E102" s="520"/>
      <c r="F102" s="134"/>
      <c r="G102" s="464" t="s">
        <v>63</v>
      </c>
      <c r="H102" s="270"/>
      <c r="I102" s="468" t="s">
        <v>63</v>
      </c>
      <c r="J102" s="41"/>
      <c r="K102" s="465" t="s">
        <v>63</v>
      </c>
      <c r="L102" s="134"/>
      <c r="M102" s="464" t="s">
        <v>63</v>
      </c>
      <c r="N102" s="41"/>
      <c r="O102" s="41"/>
      <c r="P102" s="41"/>
      <c r="Q102" s="41"/>
      <c r="R102" s="41"/>
      <c r="S102" s="41"/>
      <c r="T102" s="41"/>
      <c r="U102" s="41"/>
      <c r="V102" s="41"/>
      <c r="W102" s="197"/>
    </row>
    <row r="103" spans="1:23" ht="21" customHeight="1" x14ac:dyDescent="0.2">
      <c r="A103" s="459"/>
      <c r="B103" s="518" t="s">
        <v>393</v>
      </c>
      <c r="C103" s="519"/>
      <c r="D103" s="519"/>
      <c r="E103" s="520"/>
      <c r="F103" s="134"/>
      <c r="G103" s="464" t="s">
        <v>63</v>
      </c>
      <c r="H103" s="270"/>
      <c r="I103" s="468" t="s">
        <v>63</v>
      </c>
      <c r="J103" s="41"/>
      <c r="K103" s="465" t="s">
        <v>63</v>
      </c>
      <c r="L103" s="134"/>
      <c r="M103" s="464" t="s">
        <v>63</v>
      </c>
      <c r="N103" s="41"/>
      <c r="O103" s="41"/>
      <c r="P103" s="41"/>
      <c r="Q103" s="41"/>
      <c r="R103" s="41"/>
      <c r="S103" s="41"/>
      <c r="T103" s="41"/>
      <c r="U103" s="41"/>
      <c r="V103" s="41"/>
      <c r="W103" s="197"/>
    </row>
    <row r="104" spans="1:23" ht="21" customHeight="1" x14ac:dyDescent="0.2">
      <c r="A104" s="459"/>
      <c r="B104" s="518" t="s">
        <v>241</v>
      </c>
      <c r="C104" s="519"/>
      <c r="D104" s="519"/>
      <c r="E104" s="520"/>
      <c r="F104" s="134"/>
      <c r="G104" s="464" t="s">
        <v>80</v>
      </c>
      <c r="H104" s="270"/>
      <c r="I104" s="468" t="s">
        <v>80</v>
      </c>
      <c r="J104" s="41"/>
      <c r="K104" s="465" t="s">
        <v>80</v>
      </c>
      <c r="L104" s="134"/>
      <c r="M104" s="464" t="s">
        <v>80</v>
      </c>
      <c r="N104" s="41"/>
      <c r="O104" s="41"/>
      <c r="P104" s="41"/>
      <c r="Q104" s="41"/>
      <c r="R104" s="41"/>
      <c r="S104" s="41"/>
      <c r="T104" s="41"/>
      <c r="U104" s="41"/>
      <c r="V104" s="41"/>
      <c r="W104" s="197"/>
    </row>
    <row r="105" spans="1:23" ht="21" customHeight="1" x14ac:dyDescent="0.2">
      <c r="A105" s="459"/>
      <c r="B105" s="518" t="s">
        <v>242</v>
      </c>
      <c r="C105" s="519"/>
      <c r="D105" s="519"/>
      <c r="E105" s="520"/>
      <c r="F105" s="134"/>
      <c r="G105" s="464" t="s">
        <v>2</v>
      </c>
      <c r="H105" s="270"/>
      <c r="I105" s="468" t="s">
        <v>2</v>
      </c>
      <c r="J105" s="41"/>
      <c r="K105" s="465" t="s">
        <v>2</v>
      </c>
      <c r="L105" s="134"/>
      <c r="M105" s="464" t="s">
        <v>2</v>
      </c>
      <c r="N105" s="41"/>
      <c r="O105" s="41"/>
      <c r="P105" s="41"/>
      <c r="Q105" s="41"/>
      <c r="R105" s="41"/>
      <c r="S105" s="41"/>
      <c r="T105" s="41"/>
      <c r="U105" s="41"/>
      <c r="V105" s="41"/>
      <c r="W105" s="197"/>
    </row>
    <row r="106" spans="1:23" ht="21" customHeight="1" x14ac:dyDescent="0.2">
      <c r="A106" s="459"/>
      <c r="B106" s="518" t="s">
        <v>260</v>
      </c>
      <c r="C106" s="519"/>
      <c r="D106" s="519"/>
      <c r="E106" s="520"/>
      <c r="F106" s="134"/>
      <c r="G106" s="464" t="s">
        <v>63</v>
      </c>
      <c r="H106" s="270"/>
      <c r="I106" s="468" t="s">
        <v>63</v>
      </c>
      <c r="J106" s="41"/>
      <c r="K106" s="465" t="s">
        <v>63</v>
      </c>
      <c r="L106" s="134"/>
      <c r="M106" s="464" t="s">
        <v>63</v>
      </c>
      <c r="N106" s="41"/>
      <c r="O106" s="41"/>
      <c r="P106" s="41"/>
      <c r="Q106" s="41"/>
      <c r="R106" s="41"/>
      <c r="S106" s="41"/>
      <c r="T106" s="41"/>
      <c r="U106" s="41"/>
      <c r="V106" s="41"/>
      <c r="W106" s="197"/>
    </row>
    <row r="107" spans="1:23" ht="21" customHeight="1" x14ac:dyDescent="0.2">
      <c r="A107" s="462" t="s">
        <v>446</v>
      </c>
      <c r="B107" s="518" t="s">
        <v>37</v>
      </c>
      <c r="C107" s="519"/>
      <c r="D107" s="519"/>
      <c r="E107" s="520"/>
      <c r="F107" s="134"/>
      <c r="G107" s="464" t="s">
        <v>82</v>
      </c>
      <c r="H107" s="270"/>
      <c r="I107" s="468" t="s">
        <v>82</v>
      </c>
      <c r="J107" s="41"/>
      <c r="K107" s="465" t="s">
        <v>82</v>
      </c>
      <c r="L107" s="134"/>
      <c r="M107" s="464" t="s">
        <v>82</v>
      </c>
      <c r="N107" s="41"/>
      <c r="O107" s="41"/>
      <c r="P107" s="41"/>
      <c r="Q107" s="41"/>
      <c r="R107" s="41"/>
      <c r="S107" s="41"/>
      <c r="T107" s="41"/>
      <c r="U107" s="41"/>
      <c r="V107" s="41"/>
      <c r="W107" s="197"/>
    </row>
    <row r="108" spans="1:23" ht="21" customHeight="1" x14ac:dyDescent="0.2">
      <c r="A108" s="38"/>
      <c r="B108" s="518" t="s">
        <v>38</v>
      </c>
      <c r="C108" s="519"/>
      <c r="D108" s="519"/>
      <c r="E108" s="520"/>
      <c r="F108" s="134"/>
      <c r="G108" s="464" t="s">
        <v>67</v>
      </c>
      <c r="H108" s="270"/>
      <c r="I108" s="468" t="s">
        <v>67</v>
      </c>
      <c r="J108" s="41"/>
      <c r="K108" s="465" t="s">
        <v>67</v>
      </c>
      <c r="L108" s="134"/>
      <c r="M108" s="464" t="s">
        <v>67</v>
      </c>
      <c r="N108" s="41"/>
      <c r="O108" s="41"/>
      <c r="P108" s="41"/>
      <c r="Q108" s="41"/>
      <c r="R108" s="41"/>
      <c r="S108" s="41"/>
      <c r="T108" s="41"/>
      <c r="U108" s="41"/>
      <c r="V108" s="41"/>
      <c r="W108" s="198"/>
    </row>
    <row r="109" spans="1:23" ht="21" customHeight="1" x14ac:dyDescent="0.2">
      <c r="A109" s="459"/>
      <c r="B109" s="518" t="s">
        <v>39</v>
      </c>
      <c r="C109" s="519"/>
      <c r="D109" s="519"/>
      <c r="E109" s="520"/>
      <c r="F109" s="134"/>
      <c r="G109" s="464" t="s">
        <v>66</v>
      </c>
      <c r="H109" s="270"/>
      <c r="I109" s="468" t="s">
        <v>66</v>
      </c>
      <c r="J109" s="41"/>
      <c r="K109" s="465" t="s">
        <v>66</v>
      </c>
      <c r="L109" s="134"/>
      <c r="M109" s="464" t="s">
        <v>66</v>
      </c>
      <c r="N109" s="41"/>
      <c r="O109" s="41"/>
      <c r="P109" s="41"/>
      <c r="Q109" s="41"/>
      <c r="R109" s="41"/>
      <c r="S109" s="41"/>
      <c r="T109" s="41"/>
      <c r="U109" s="41"/>
      <c r="V109" s="41"/>
      <c r="W109" s="197"/>
    </row>
    <row r="110" spans="1:23" ht="21" customHeight="1" x14ac:dyDescent="0.2">
      <c r="A110" s="459"/>
      <c r="B110" s="518" t="s">
        <v>137</v>
      </c>
      <c r="C110" s="519"/>
      <c r="D110" s="519"/>
      <c r="E110" s="520"/>
      <c r="F110" s="134"/>
      <c r="G110" s="464" t="s">
        <v>67</v>
      </c>
      <c r="H110" s="270"/>
      <c r="I110" s="468" t="s">
        <v>67</v>
      </c>
      <c r="J110" s="41"/>
      <c r="K110" s="465" t="s">
        <v>67</v>
      </c>
      <c r="L110" s="134"/>
      <c r="M110" s="464" t="s">
        <v>67</v>
      </c>
      <c r="N110" s="41"/>
      <c r="O110" s="41"/>
      <c r="P110" s="41"/>
      <c r="Q110" s="41"/>
      <c r="R110" s="41"/>
      <c r="S110" s="41"/>
      <c r="T110" s="41"/>
      <c r="U110" s="41"/>
      <c r="V110" s="41"/>
      <c r="W110" s="197"/>
    </row>
    <row r="111" spans="1:23" ht="21" customHeight="1" x14ac:dyDescent="0.2">
      <c r="A111" s="459"/>
      <c r="B111" s="518" t="s">
        <v>40</v>
      </c>
      <c r="C111" s="519"/>
      <c r="D111" s="519"/>
      <c r="E111" s="520"/>
      <c r="F111" s="134"/>
      <c r="G111" s="464" t="s">
        <v>67</v>
      </c>
      <c r="H111" s="270"/>
      <c r="I111" s="468" t="s">
        <v>67</v>
      </c>
      <c r="J111" s="41"/>
      <c r="K111" s="465" t="s">
        <v>67</v>
      </c>
      <c r="L111" s="134"/>
      <c r="M111" s="464" t="s">
        <v>67</v>
      </c>
      <c r="N111" s="41"/>
      <c r="O111" s="41"/>
      <c r="P111" s="41"/>
      <c r="Q111" s="41"/>
      <c r="R111" s="41"/>
      <c r="S111" s="41"/>
      <c r="T111" s="41"/>
      <c r="U111" s="41"/>
      <c r="V111" s="41"/>
      <c r="W111" s="197"/>
    </row>
    <row r="112" spans="1:23" ht="21" customHeight="1" x14ac:dyDescent="0.2">
      <c r="A112" s="459"/>
      <c r="B112" s="518" t="s">
        <v>176</v>
      </c>
      <c r="C112" s="519"/>
      <c r="D112" s="519"/>
      <c r="E112" s="520"/>
      <c r="F112" s="134"/>
      <c r="G112" s="464" t="s">
        <v>67</v>
      </c>
      <c r="H112" s="270"/>
      <c r="I112" s="468" t="s">
        <v>67</v>
      </c>
      <c r="J112" s="41"/>
      <c r="K112" s="465" t="s">
        <v>67</v>
      </c>
      <c r="L112" s="134"/>
      <c r="M112" s="464" t="s">
        <v>67</v>
      </c>
      <c r="N112" s="41"/>
      <c r="O112" s="41"/>
      <c r="P112" s="41"/>
      <c r="Q112" s="41"/>
      <c r="R112" s="41"/>
      <c r="S112" s="41"/>
      <c r="T112" s="41"/>
      <c r="U112" s="41"/>
      <c r="V112" s="41"/>
      <c r="W112" s="197"/>
    </row>
    <row r="113" spans="1:23" ht="21" customHeight="1" x14ac:dyDescent="0.2">
      <c r="A113" s="459"/>
      <c r="B113" s="518" t="s">
        <v>113</v>
      </c>
      <c r="C113" s="519"/>
      <c r="D113" s="519"/>
      <c r="E113" s="520"/>
      <c r="F113" s="134"/>
      <c r="G113" s="464" t="s">
        <v>67</v>
      </c>
      <c r="H113" s="270"/>
      <c r="I113" s="468" t="s">
        <v>67</v>
      </c>
      <c r="J113" s="41"/>
      <c r="K113" s="465" t="s">
        <v>67</v>
      </c>
      <c r="L113" s="134"/>
      <c r="M113" s="464" t="s">
        <v>67</v>
      </c>
      <c r="N113" s="41"/>
      <c r="O113" s="41"/>
      <c r="P113" s="41"/>
      <c r="Q113" s="41"/>
      <c r="R113" s="41"/>
      <c r="S113" s="41"/>
      <c r="T113" s="41"/>
      <c r="U113" s="41"/>
      <c r="V113" s="41"/>
      <c r="W113" s="197"/>
    </row>
    <row r="114" spans="1:23" ht="21" customHeight="1" x14ac:dyDescent="0.2">
      <c r="A114" s="459"/>
      <c r="B114" s="518" t="s">
        <v>41</v>
      </c>
      <c r="C114" s="519"/>
      <c r="D114" s="519"/>
      <c r="E114" s="520"/>
      <c r="F114" s="134"/>
      <c r="G114" s="464" t="s">
        <v>63</v>
      </c>
      <c r="H114" s="270"/>
      <c r="I114" s="468" t="s">
        <v>63</v>
      </c>
      <c r="J114" s="41"/>
      <c r="K114" s="465" t="s">
        <v>63</v>
      </c>
      <c r="L114" s="134"/>
      <c r="M114" s="464" t="s">
        <v>63</v>
      </c>
      <c r="N114" s="41"/>
      <c r="O114" s="41"/>
      <c r="P114" s="41"/>
      <c r="Q114" s="41"/>
      <c r="R114" s="41"/>
      <c r="S114" s="41"/>
      <c r="T114" s="41"/>
      <c r="U114" s="41"/>
      <c r="V114" s="41"/>
      <c r="W114" s="197"/>
    </row>
    <row r="115" spans="1:23" ht="21" customHeight="1" x14ac:dyDescent="0.2">
      <c r="A115" s="459"/>
      <c r="B115" s="518" t="s">
        <v>42</v>
      </c>
      <c r="C115" s="519"/>
      <c r="D115" s="519"/>
      <c r="E115" s="520"/>
      <c r="F115" s="134"/>
      <c r="G115" s="464" t="s">
        <v>63</v>
      </c>
      <c r="H115" s="270"/>
      <c r="I115" s="468" t="s">
        <v>63</v>
      </c>
      <c r="J115" s="41"/>
      <c r="K115" s="465" t="s">
        <v>63</v>
      </c>
      <c r="L115" s="134"/>
      <c r="M115" s="464" t="s">
        <v>63</v>
      </c>
      <c r="N115" s="41"/>
      <c r="O115" s="41"/>
      <c r="P115" s="41"/>
      <c r="Q115" s="41"/>
      <c r="R115" s="41"/>
      <c r="S115" s="41"/>
      <c r="T115" s="41"/>
      <c r="U115" s="41"/>
      <c r="V115" s="41"/>
      <c r="W115" s="197"/>
    </row>
    <row r="116" spans="1:23" ht="21" customHeight="1" x14ac:dyDescent="0.2">
      <c r="A116" s="459"/>
      <c r="B116" s="518" t="s">
        <v>43</v>
      </c>
      <c r="C116" s="519"/>
      <c r="D116" s="519"/>
      <c r="E116" s="520"/>
      <c r="F116" s="134"/>
      <c r="G116" s="464" t="s">
        <v>63</v>
      </c>
      <c r="H116" s="270"/>
      <c r="I116" s="468" t="s">
        <v>63</v>
      </c>
      <c r="J116" s="41"/>
      <c r="K116" s="465" t="s">
        <v>63</v>
      </c>
      <c r="L116" s="134"/>
      <c r="M116" s="464" t="s">
        <v>63</v>
      </c>
      <c r="N116" s="41"/>
      <c r="O116" s="41"/>
      <c r="P116" s="41"/>
      <c r="Q116" s="41"/>
      <c r="R116" s="41"/>
      <c r="S116" s="41"/>
      <c r="T116" s="41"/>
      <c r="U116" s="41"/>
      <c r="V116" s="41"/>
      <c r="W116" s="197"/>
    </row>
    <row r="117" spans="1:23" ht="21" customHeight="1" x14ac:dyDescent="0.2">
      <c r="A117" s="459"/>
      <c r="B117" s="604" t="s">
        <v>431</v>
      </c>
      <c r="C117" s="565"/>
      <c r="D117" s="565"/>
      <c r="E117" s="566"/>
      <c r="F117" s="134"/>
      <c r="G117" s="464" t="s">
        <v>67</v>
      </c>
      <c r="H117" s="270"/>
      <c r="I117" s="468" t="s">
        <v>67</v>
      </c>
      <c r="J117" s="41"/>
      <c r="K117" s="465" t="s">
        <v>67</v>
      </c>
      <c r="L117" s="134"/>
      <c r="M117" s="464" t="s">
        <v>67</v>
      </c>
      <c r="N117" s="41"/>
      <c r="O117" s="41"/>
      <c r="P117" s="41"/>
      <c r="Q117" s="41"/>
      <c r="R117" s="41"/>
      <c r="S117" s="41"/>
      <c r="T117" s="41"/>
      <c r="U117" s="41"/>
      <c r="V117" s="41"/>
      <c r="W117" s="197"/>
    </row>
    <row r="118" spans="1:23" ht="21" customHeight="1" x14ac:dyDescent="0.2">
      <c r="A118" s="459"/>
      <c r="B118" s="604" t="s">
        <v>432</v>
      </c>
      <c r="C118" s="565"/>
      <c r="D118" s="565"/>
      <c r="E118" s="566"/>
      <c r="F118" s="134"/>
      <c r="G118" s="465" t="s">
        <v>67</v>
      </c>
      <c r="H118" s="270"/>
      <c r="I118" s="468" t="s">
        <v>67</v>
      </c>
      <c r="J118" s="41"/>
      <c r="K118" s="465" t="s">
        <v>67</v>
      </c>
      <c r="L118" s="134"/>
      <c r="M118" s="464" t="s">
        <v>67</v>
      </c>
      <c r="N118" s="41"/>
      <c r="O118" s="41"/>
      <c r="P118" s="41"/>
      <c r="Q118" s="41"/>
      <c r="R118" s="41"/>
      <c r="S118" s="41"/>
      <c r="T118" s="41"/>
      <c r="U118" s="41"/>
      <c r="V118" s="41"/>
      <c r="W118" s="197"/>
    </row>
    <row r="119" spans="1:23" ht="21" customHeight="1" x14ac:dyDescent="0.2">
      <c r="A119" s="462" t="s">
        <v>394</v>
      </c>
      <c r="B119" s="543" t="s">
        <v>138</v>
      </c>
      <c r="C119" s="506" t="s">
        <v>140</v>
      </c>
      <c r="D119" s="507"/>
      <c r="E119" s="49" t="s">
        <v>114</v>
      </c>
      <c r="F119" s="199">
        <f>SUM(F121,F123,F125,F127,F129,F131)</f>
        <v>0</v>
      </c>
      <c r="G119" s="53" t="s">
        <v>67</v>
      </c>
      <c r="H119" s="199">
        <f>SUM(H121,H123,H125,H127,H129,H131)</f>
        <v>0</v>
      </c>
      <c r="I119" s="388" t="s">
        <v>67</v>
      </c>
      <c r="J119" s="199">
        <f>SUM(J121,J123,J125,J127,J129,J131)</f>
        <v>0</v>
      </c>
      <c r="K119" s="53" t="s">
        <v>67</v>
      </c>
      <c r="L119" s="199">
        <f>SUM(L121,L123,L125,L127,L129,L131)</f>
        <v>0</v>
      </c>
      <c r="M119" s="200" t="s">
        <v>67</v>
      </c>
      <c r="N119" s="455"/>
      <c r="O119" s="455"/>
      <c r="P119" s="455"/>
      <c r="Q119" s="455"/>
      <c r="R119" s="455"/>
      <c r="S119" s="455"/>
      <c r="T119" s="455"/>
      <c r="U119" s="455"/>
      <c r="V119" s="455"/>
      <c r="W119" s="202"/>
    </row>
    <row r="120" spans="1:23" ht="21" customHeight="1" x14ac:dyDescent="0.2">
      <c r="A120" s="459"/>
      <c r="B120" s="543"/>
      <c r="C120" s="508"/>
      <c r="D120" s="509"/>
      <c r="E120" s="62" t="s">
        <v>115</v>
      </c>
      <c r="F120" s="199">
        <f>SUM(F122,F124,F126,F128,F130,F132)</f>
        <v>0</v>
      </c>
      <c r="G120" s="66" t="s">
        <v>67</v>
      </c>
      <c r="H120" s="199">
        <f>SUM(H122,H124,H126,H128,H130,H132)</f>
        <v>0</v>
      </c>
      <c r="I120" s="389" t="s">
        <v>67</v>
      </c>
      <c r="J120" s="199">
        <f>SUM(J122,J124,J126,J128,J130,J132)</f>
        <v>0</v>
      </c>
      <c r="K120" s="66" t="s">
        <v>67</v>
      </c>
      <c r="L120" s="199">
        <f>SUM(L122,L124,L126,L128,L130,L132)</f>
        <v>0</v>
      </c>
      <c r="M120" s="204" t="s">
        <v>67</v>
      </c>
      <c r="N120" s="383"/>
      <c r="O120" s="383"/>
      <c r="P120" s="383"/>
      <c r="Q120" s="383"/>
      <c r="R120" s="383"/>
      <c r="S120" s="383"/>
      <c r="T120" s="383"/>
      <c r="U120" s="383"/>
      <c r="V120" s="383"/>
      <c r="W120" s="205"/>
    </row>
    <row r="121" spans="1:23" ht="21" customHeight="1" x14ac:dyDescent="0.2">
      <c r="A121" s="459"/>
      <c r="B121" s="543"/>
      <c r="D121" s="544" t="s">
        <v>467</v>
      </c>
      <c r="E121" s="49" t="s">
        <v>114</v>
      </c>
      <c r="F121" s="201"/>
      <c r="G121" s="53" t="s">
        <v>67</v>
      </c>
      <c r="H121" s="270"/>
      <c r="I121" s="388" t="s">
        <v>67</v>
      </c>
      <c r="J121" s="201"/>
      <c r="K121" s="53" t="s">
        <v>67</v>
      </c>
      <c r="L121" s="201"/>
      <c r="M121" s="200" t="s">
        <v>67</v>
      </c>
      <c r="N121" s="455"/>
      <c r="O121" s="455"/>
      <c r="P121" s="455"/>
      <c r="Q121" s="455"/>
      <c r="R121" s="455"/>
      <c r="S121" s="455"/>
      <c r="T121" s="455"/>
      <c r="U121" s="455"/>
      <c r="V121" s="455"/>
      <c r="W121" s="202"/>
    </row>
    <row r="122" spans="1:23" ht="21" customHeight="1" x14ac:dyDescent="0.2">
      <c r="A122" s="459"/>
      <c r="B122" s="543"/>
      <c r="D122" s="538"/>
      <c r="E122" s="62" t="s">
        <v>115</v>
      </c>
      <c r="F122" s="112"/>
      <c r="G122" s="66" t="s">
        <v>67</v>
      </c>
      <c r="H122" s="270"/>
      <c r="I122" s="389" t="s">
        <v>67</v>
      </c>
      <c r="J122" s="112"/>
      <c r="K122" s="66" t="s">
        <v>67</v>
      </c>
      <c r="L122" s="112"/>
      <c r="M122" s="204" t="s">
        <v>67</v>
      </c>
      <c r="N122" s="383"/>
      <c r="O122" s="383"/>
      <c r="P122" s="383"/>
      <c r="Q122" s="383"/>
      <c r="R122" s="383"/>
      <c r="S122" s="383"/>
      <c r="T122" s="383"/>
      <c r="U122" s="383"/>
      <c r="V122" s="383"/>
      <c r="W122" s="205"/>
    </row>
    <row r="123" spans="1:23" ht="21" customHeight="1" x14ac:dyDescent="0.2">
      <c r="A123" s="459"/>
      <c r="B123" s="543"/>
      <c r="D123" s="544" t="s">
        <v>470</v>
      </c>
      <c r="E123" s="49" t="s">
        <v>114</v>
      </c>
      <c r="F123" s="201"/>
      <c r="G123" s="53" t="s">
        <v>67</v>
      </c>
      <c r="H123" s="201"/>
      <c r="I123" s="388" t="s">
        <v>67</v>
      </c>
      <c r="J123" s="201"/>
      <c r="K123" s="53" t="s">
        <v>67</v>
      </c>
      <c r="L123" s="201"/>
      <c r="M123" s="200" t="s">
        <v>67</v>
      </c>
      <c r="N123" s="455"/>
      <c r="O123" s="455"/>
      <c r="P123" s="455"/>
      <c r="Q123" s="455"/>
      <c r="R123" s="455"/>
      <c r="S123" s="455"/>
      <c r="T123" s="455"/>
      <c r="U123" s="455"/>
      <c r="V123" s="455"/>
      <c r="W123" s="202"/>
    </row>
    <row r="124" spans="1:23" ht="21" customHeight="1" x14ac:dyDescent="0.2">
      <c r="A124" s="459"/>
      <c r="B124" s="543"/>
      <c r="D124" s="538"/>
      <c r="E124" s="62" t="s">
        <v>115</v>
      </c>
      <c r="F124" s="112"/>
      <c r="G124" s="66" t="s">
        <v>67</v>
      </c>
      <c r="H124" s="112"/>
      <c r="I124" s="389" t="s">
        <v>67</v>
      </c>
      <c r="J124" s="112"/>
      <c r="K124" s="66" t="s">
        <v>67</v>
      </c>
      <c r="L124" s="112"/>
      <c r="M124" s="204" t="s">
        <v>67</v>
      </c>
      <c r="N124" s="383"/>
      <c r="O124" s="383"/>
      <c r="P124" s="383"/>
      <c r="Q124" s="383"/>
      <c r="R124" s="383"/>
      <c r="S124" s="383"/>
      <c r="T124" s="383"/>
      <c r="U124" s="383"/>
      <c r="V124" s="383"/>
      <c r="W124" s="205"/>
    </row>
    <row r="125" spans="1:23" ht="21" customHeight="1" x14ac:dyDescent="0.2">
      <c r="A125" s="459"/>
      <c r="B125" s="543"/>
      <c r="D125" s="544" t="s">
        <v>468</v>
      </c>
      <c r="E125" s="62" t="s">
        <v>114</v>
      </c>
      <c r="F125" s="112"/>
      <c r="G125" s="66" t="s">
        <v>67</v>
      </c>
      <c r="H125" s="270"/>
      <c r="I125" s="389" t="s">
        <v>67</v>
      </c>
      <c r="J125" s="112"/>
      <c r="K125" s="66" t="s">
        <v>67</v>
      </c>
      <c r="L125" s="112"/>
      <c r="M125" s="204" t="s">
        <v>67</v>
      </c>
      <c r="N125" s="383"/>
      <c r="O125" s="383"/>
      <c r="P125" s="383"/>
      <c r="Q125" s="383"/>
      <c r="R125" s="383"/>
      <c r="S125" s="383"/>
      <c r="T125" s="383"/>
      <c r="U125" s="383"/>
      <c r="V125" s="383"/>
      <c r="W125" s="205"/>
    </row>
    <row r="126" spans="1:23" ht="21" customHeight="1" x14ac:dyDescent="0.2">
      <c r="A126" s="459"/>
      <c r="B126" s="543"/>
      <c r="D126" s="538"/>
      <c r="E126" s="62" t="s">
        <v>115</v>
      </c>
      <c r="F126" s="112"/>
      <c r="G126" s="66" t="s">
        <v>67</v>
      </c>
      <c r="H126" s="270"/>
      <c r="I126" s="389" t="s">
        <v>67</v>
      </c>
      <c r="J126" s="112"/>
      <c r="K126" s="66" t="s">
        <v>67</v>
      </c>
      <c r="L126" s="112"/>
      <c r="M126" s="204" t="s">
        <v>67</v>
      </c>
      <c r="N126" s="383"/>
      <c r="O126" s="383"/>
      <c r="P126" s="383"/>
      <c r="Q126" s="383"/>
      <c r="R126" s="383"/>
      <c r="S126" s="383"/>
      <c r="T126" s="383"/>
      <c r="U126" s="383"/>
      <c r="V126" s="383"/>
      <c r="W126" s="205"/>
    </row>
    <row r="127" spans="1:23" ht="21" customHeight="1" x14ac:dyDescent="0.2">
      <c r="A127" s="459"/>
      <c r="B127" s="543"/>
      <c r="D127" s="544" t="s">
        <v>471</v>
      </c>
      <c r="E127" s="62" t="s">
        <v>114</v>
      </c>
      <c r="F127" s="112"/>
      <c r="G127" s="66" t="s">
        <v>67</v>
      </c>
      <c r="H127" s="112"/>
      <c r="I127" s="389" t="s">
        <v>67</v>
      </c>
      <c r="J127" s="112"/>
      <c r="K127" s="66" t="s">
        <v>67</v>
      </c>
      <c r="L127" s="112"/>
      <c r="M127" s="204" t="s">
        <v>67</v>
      </c>
      <c r="N127" s="383"/>
      <c r="O127" s="383"/>
      <c r="P127" s="383"/>
      <c r="Q127" s="383"/>
      <c r="R127" s="383"/>
      <c r="S127" s="383"/>
      <c r="T127" s="383"/>
      <c r="U127" s="383"/>
      <c r="V127" s="383"/>
      <c r="W127" s="205"/>
    </row>
    <row r="128" spans="1:23" ht="21" customHeight="1" x14ac:dyDescent="0.2">
      <c r="A128" s="459"/>
      <c r="B128" s="543"/>
      <c r="D128" s="538"/>
      <c r="E128" s="62" t="s">
        <v>115</v>
      </c>
      <c r="F128" s="112"/>
      <c r="G128" s="66" t="s">
        <v>67</v>
      </c>
      <c r="H128" s="112"/>
      <c r="I128" s="389" t="s">
        <v>67</v>
      </c>
      <c r="J128" s="112"/>
      <c r="K128" s="66" t="s">
        <v>67</v>
      </c>
      <c r="L128" s="112"/>
      <c r="M128" s="204" t="s">
        <v>67</v>
      </c>
      <c r="N128" s="383"/>
      <c r="O128" s="383"/>
      <c r="P128" s="383"/>
      <c r="Q128" s="383"/>
      <c r="R128" s="383"/>
      <c r="S128" s="383"/>
      <c r="T128" s="383"/>
      <c r="U128" s="383"/>
      <c r="V128" s="383"/>
      <c r="W128" s="205"/>
    </row>
    <row r="129" spans="1:23" ht="21" customHeight="1" x14ac:dyDescent="0.2">
      <c r="A129" s="459"/>
      <c r="B129" s="543"/>
      <c r="D129" s="544" t="s">
        <v>469</v>
      </c>
      <c r="E129" s="49" t="s">
        <v>114</v>
      </c>
      <c r="F129" s="201"/>
      <c r="G129" s="53" t="s">
        <v>67</v>
      </c>
      <c r="H129" s="270"/>
      <c r="I129" s="388" t="s">
        <v>67</v>
      </c>
      <c r="J129" s="201"/>
      <c r="K129" s="53" t="s">
        <v>67</v>
      </c>
      <c r="L129" s="201"/>
      <c r="M129" s="200" t="s">
        <v>67</v>
      </c>
      <c r="N129" s="455"/>
      <c r="O129" s="455"/>
      <c r="P129" s="455"/>
      <c r="Q129" s="455"/>
      <c r="R129" s="455"/>
      <c r="S129" s="455"/>
      <c r="T129" s="455"/>
      <c r="U129" s="455"/>
      <c r="V129" s="455"/>
      <c r="W129" s="202"/>
    </row>
    <row r="130" spans="1:23" ht="21" customHeight="1" x14ac:dyDescent="0.2">
      <c r="A130" s="459"/>
      <c r="B130" s="543"/>
      <c r="D130" s="538"/>
      <c r="E130" s="71" t="s">
        <v>115</v>
      </c>
      <c r="F130" s="112"/>
      <c r="G130" s="66" t="s">
        <v>67</v>
      </c>
      <c r="H130" s="270"/>
      <c r="I130" s="389" t="s">
        <v>67</v>
      </c>
      <c r="J130" s="112"/>
      <c r="K130" s="66" t="s">
        <v>67</v>
      </c>
      <c r="L130" s="112"/>
      <c r="M130" s="204" t="s">
        <v>67</v>
      </c>
      <c r="N130" s="383"/>
      <c r="O130" s="383"/>
      <c r="P130" s="383"/>
      <c r="Q130" s="383"/>
      <c r="R130" s="383"/>
      <c r="S130" s="383"/>
      <c r="T130" s="383"/>
      <c r="U130" s="383"/>
      <c r="V130" s="383"/>
      <c r="W130" s="205"/>
    </row>
    <row r="131" spans="1:23" ht="21" customHeight="1" x14ac:dyDescent="0.2">
      <c r="A131" s="459"/>
      <c r="B131" s="543"/>
      <c r="D131" s="544" t="s">
        <v>472</v>
      </c>
      <c r="E131" s="49" t="s">
        <v>114</v>
      </c>
      <c r="F131" s="201"/>
      <c r="G131" s="53" t="s">
        <v>67</v>
      </c>
      <c r="H131" s="201"/>
      <c r="I131" s="388" t="s">
        <v>67</v>
      </c>
      <c r="J131" s="201"/>
      <c r="K131" s="53" t="s">
        <v>67</v>
      </c>
      <c r="L131" s="201"/>
      <c r="M131" s="200" t="s">
        <v>67</v>
      </c>
      <c r="N131" s="455"/>
      <c r="O131" s="455"/>
      <c r="P131" s="455"/>
      <c r="Q131" s="455"/>
      <c r="R131" s="455"/>
      <c r="S131" s="455"/>
      <c r="T131" s="455"/>
      <c r="U131" s="455"/>
      <c r="V131" s="455"/>
      <c r="W131" s="202"/>
    </row>
    <row r="132" spans="1:23" ht="21" customHeight="1" x14ac:dyDescent="0.2">
      <c r="A132" s="459"/>
      <c r="B132" s="543"/>
      <c r="D132" s="538"/>
      <c r="E132" s="71" t="s">
        <v>115</v>
      </c>
      <c r="F132" s="112"/>
      <c r="G132" s="66" t="s">
        <v>67</v>
      </c>
      <c r="H132" s="112"/>
      <c r="I132" s="389" t="s">
        <v>67</v>
      </c>
      <c r="J132" s="112"/>
      <c r="K132" s="66" t="s">
        <v>67</v>
      </c>
      <c r="L132" s="112"/>
      <c r="M132" s="204" t="s">
        <v>67</v>
      </c>
      <c r="N132" s="383"/>
      <c r="O132" s="383"/>
      <c r="P132" s="383"/>
      <c r="Q132" s="383"/>
      <c r="R132" s="383"/>
      <c r="S132" s="383"/>
      <c r="T132" s="383"/>
      <c r="U132" s="383"/>
      <c r="V132" s="383"/>
      <c r="W132" s="205"/>
    </row>
    <row r="133" spans="1:23" ht="21" customHeight="1" x14ac:dyDescent="0.2">
      <c r="A133" s="459"/>
      <c r="B133" s="542" t="s">
        <v>134</v>
      </c>
      <c r="C133" s="506" t="s">
        <v>141</v>
      </c>
      <c r="D133" s="507"/>
      <c r="E133" s="97" t="s">
        <v>114</v>
      </c>
      <c r="F133" s="199">
        <f>F135+F137</f>
        <v>0</v>
      </c>
      <c r="G133" s="53" t="s">
        <v>67</v>
      </c>
      <c r="H133" s="199">
        <f>H135+H137</f>
        <v>0</v>
      </c>
      <c r="I133" s="388" t="s">
        <v>67</v>
      </c>
      <c r="J133" s="199">
        <f>J135+J137</f>
        <v>0</v>
      </c>
      <c r="K133" s="53" t="s">
        <v>67</v>
      </c>
      <c r="L133" s="199">
        <f>L135+L137</f>
        <v>0</v>
      </c>
      <c r="M133" s="200" t="s">
        <v>67</v>
      </c>
      <c r="N133" s="455"/>
      <c r="O133" s="455"/>
      <c r="P133" s="455"/>
      <c r="Q133" s="455"/>
      <c r="R133" s="455"/>
      <c r="S133" s="455"/>
      <c r="T133" s="455"/>
      <c r="U133" s="455"/>
      <c r="V133" s="455"/>
      <c r="W133" s="202"/>
    </row>
    <row r="134" spans="1:23" ht="21" customHeight="1" x14ac:dyDescent="0.2">
      <c r="A134" s="459"/>
      <c r="B134" s="682"/>
      <c r="C134" s="508"/>
      <c r="D134" s="509"/>
      <c r="E134" s="62" t="s">
        <v>115</v>
      </c>
      <c r="F134" s="203">
        <f>F136+F138</f>
        <v>0</v>
      </c>
      <c r="G134" s="66" t="s">
        <v>67</v>
      </c>
      <c r="H134" s="203">
        <f>H136+H138</f>
        <v>0</v>
      </c>
      <c r="I134" s="389" t="s">
        <v>67</v>
      </c>
      <c r="J134" s="203">
        <f>J136+J138</f>
        <v>0</v>
      </c>
      <c r="K134" s="66" t="s">
        <v>67</v>
      </c>
      <c r="L134" s="203">
        <f>L136+L138</f>
        <v>0</v>
      </c>
      <c r="M134" s="204" t="s">
        <v>67</v>
      </c>
      <c r="N134" s="383"/>
      <c r="O134" s="383"/>
      <c r="P134" s="383"/>
      <c r="Q134" s="383"/>
      <c r="R134" s="383"/>
      <c r="S134" s="383"/>
      <c r="T134" s="383"/>
      <c r="U134" s="383"/>
      <c r="V134" s="383"/>
      <c r="W134" s="205"/>
    </row>
    <row r="135" spans="1:23" ht="21" customHeight="1" x14ac:dyDescent="0.2">
      <c r="A135" s="459"/>
      <c r="B135" s="682"/>
      <c r="C135" s="96"/>
      <c r="D135" s="603" t="s">
        <v>44</v>
      </c>
      <c r="E135" s="49" t="s">
        <v>114</v>
      </c>
      <c r="F135" s="201"/>
      <c r="G135" s="53" t="s">
        <v>67</v>
      </c>
      <c r="H135" s="270"/>
      <c r="I135" s="388" t="s">
        <v>67</v>
      </c>
      <c r="J135" s="201"/>
      <c r="K135" s="53" t="s">
        <v>67</v>
      </c>
      <c r="L135" s="201"/>
      <c r="M135" s="200" t="s">
        <v>67</v>
      </c>
      <c r="N135" s="455"/>
      <c r="O135" s="455"/>
      <c r="P135" s="455"/>
      <c r="Q135" s="455"/>
      <c r="R135" s="455"/>
      <c r="S135" s="455"/>
      <c r="T135" s="455"/>
      <c r="U135" s="455"/>
      <c r="V135" s="455"/>
      <c r="W135" s="202"/>
    </row>
    <row r="136" spans="1:23" ht="21" customHeight="1" x14ac:dyDescent="0.2">
      <c r="A136" s="459"/>
      <c r="B136" s="682"/>
      <c r="C136" s="472"/>
      <c r="D136" s="522"/>
      <c r="E136" s="62" t="s">
        <v>115</v>
      </c>
      <c r="F136" s="112"/>
      <c r="G136" s="66" t="s">
        <v>67</v>
      </c>
      <c r="H136" s="270"/>
      <c r="I136" s="389" t="s">
        <v>67</v>
      </c>
      <c r="J136" s="112"/>
      <c r="K136" s="66" t="s">
        <v>67</v>
      </c>
      <c r="L136" s="112"/>
      <c r="M136" s="204" t="s">
        <v>67</v>
      </c>
      <c r="N136" s="383"/>
      <c r="O136" s="383"/>
      <c r="P136" s="383"/>
      <c r="Q136" s="383"/>
      <c r="R136" s="383"/>
      <c r="S136" s="383"/>
      <c r="T136" s="383"/>
      <c r="U136" s="383"/>
      <c r="V136" s="383"/>
      <c r="W136" s="205"/>
    </row>
    <row r="137" spans="1:23" ht="21" customHeight="1" x14ac:dyDescent="0.2">
      <c r="A137" s="459"/>
      <c r="B137" s="682"/>
      <c r="C137" s="96"/>
      <c r="D137" s="681" t="s">
        <v>328</v>
      </c>
      <c r="E137" s="62" t="s">
        <v>114</v>
      </c>
      <c r="F137" s="112"/>
      <c r="G137" s="66" t="s">
        <v>67</v>
      </c>
      <c r="H137" s="270"/>
      <c r="I137" s="389" t="s">
        <v>67</v>
      </c>
      <c r="J137" s="112"/>
      <c r="K137" s="66" t="s">
        <v>67</v>
      </c>
      <c r="L137" s="112"/>
      <c r="M137" s="204" t="s">
        <v>67</v>
      </c>
      <c r="N137" s="383"/>
      <c r="O137" s="383"/>
      <c r="P137" s="383"/>
      <c r="Q137" s="383"/>
      <c r="R137" s="383"/>
      <c r="S137" s="383"/>
      <c r="T137" s="383"/>
      <c r="U137" s="383"/>
      <c r="V137" s="383"/>
      <c r="W137" s="205"/>
    </row>
    <row r="138" spans="1:23" ht="21" customHeight="1" x14ac:dyDescent="0.2">
      <c r="A138" s="459"/>
      <c r="B138" s="682"/>
      <c r="C138" s="472"/>
      <c r="D138" s="681"/>
      <c r="E138" s="62" t="s">
        <v>115</v>
      </c>
      <c r="F138" s="112"/>
      <c r="G138" s="66" t="s">
        <v>67</v>
      </c>
      <c r="H138" s="270"/>
      <c r="I138" s="389" t="s">
        <v>67</v>
      </c>
      <c r="J138" s="112"/>
      <c r="K138" s="66" t="s">
        <v>67</v>
      </c>
      <c r="L138" s="112"/>
      <c r="M138" s="204" t="s">
        <v>67</v>
      </c>
      <c r="N138" s="383"/>
      <c r="O138" s="383"/>
      <c r="P138" s="383"/>
      <c r="Q138" s="383"/>
      <c r="R138" s="383"/>
      <c r="S138" s="383"/>
      <c r="T138" s="383"/>
      <c r="U138" s="383"/>
      <c r="V138" s="383"/>
      <c r="W138" s="205"/>
    </row>
    <row r="139" spans="1:23" ht="21" customHeight="1" x14ac:dyDescent="0.2">
      <c r="A139" s="459"/>
      <c r="B139" s="506" t="s">
        <v>177</v>
      </c>
      <c r="C139" s="516"/>
      <c r="D139" s="507"/>
      <c r="E139" s="49" t="s">
        <v>114</v>
      </c>
      <c r="F139" s="201"/>
      <c r="G139" s="53" t="s">
        <v>67</v>
      </c>
      <c r="H139" s="270"/>
      <c r="I139" s="388" t="s">
        <v>67</v>
      </c>
      <c r="J139" s="201"/>
      <c r="K139" s="53" t="s">
        <v>67</v>
      </c>
      <c r="L139" s="201"/>
      <c r="M139" s="200" t="s">
        <v>67</v>
      </c>
      <c r="N139" s="455"/>
      <c r="O139" s="455"/>
      <c r="P139" s="455"/>
      <c r="Q139" s="455"/>
      <c r="R139" s="455"/>
      <c r="S139" s="455"/>
      <c r="T139" s="455"/>
      <c r="U139" s="455"/>
      <c r="V139" s="455"/>
      <c r="W139" s="202"/>
    </row>
    <row r="140" spans="1:23" ht="21" customHeight="1" x14ac:dyDescent="0.2">
      <c r="A140" s="459"/>
      <c r="B140" s="508"/>
      <c r="C140" s="517"/>
      <c r="D140" s="509"/>
      <c r="E140" s="62" t="s">
        <v>115</v>
      </c>
      <c r="F140" s="112"/>
      <c r="G140" s="66" t="s">
        <v>67</v>
      </c>
      <c r="H140" s="270"/>
      <c r="I140" s="389" t="s">
        <v>67</v>
      </c>
      <c r="J140" s="112"/>
      <c r="K140" s="66" t="s">
        <v>67</v>
      </c>
      <c r="L140" s="112"/>
      <c r="M140" s="204" t="s">
        <v>67</v>
      </c>
      <c r="N140" s="383"/>
      <c r="O140" s="383"/>
      <c r="P140" s="383"/>
      <c r="Q140" s="383"/>
      <c r="R140" s="383"/>
      <c r="S140" s="383"/>
      <c r="T140" s="383"/>
      <c r="U140" s="383"/>
      <c r="V140" s="383"/>
      <c r="W140" s="205"/>
    </row>
    <row r="141" spans="1:23" ht="21" customHeight="1" x14ac:dyDescent="0.2">
      <c r="A141" s="459"/>
      <c r="B141" s="506" t="s">
        <v>178</v>
      </c>
      <c r="C141" s="516"/>
      <c r="D141" s="507"/>
      <c r="E141" s="49" t="s">
        <v>114</v>
      </c>
      <c r="F141" s="201"/>
      <c r="G141" s="53" t="s">
        <v>67</v>
      </c>
      <c r="H141" s="270"/>
      <c r="I141" s="388" t="s">
        <v>67</v>
      </c>
      <c r="J141" s="201"/>
      <c r="K141" s="53" t="s">
        <v>67</v>
      </c>
      <c r="L141" s="201"/>
      <c r="M141" s="200" t="s">
        <v>67</v>
      </c>
      <c r="N141" s="455"/>
      <c r="O141" s="455"/>
      <c r="P141" s="455"/>
      <c r="Q141" s="455"/>
      <c r="R141" s="455"/>
      <c r="S141" s="455"/>
      <c r="T141" s="455"/>
      <c r="U141" s="455"/>
      <c r="V141" s="455"/>
      <c r="W141" s="202"/>
    </row>
    <row r="142" spans="1:23" ht="21" customHeight="1" x14ac:dyDescent="0.2">
      <c r="A142" s="459"/>
      <c r="B142" s="508"/>
      <c r="C142" s="517"/>
      <c r="D142" s="509"/>
      <c r="E142" s="62" t="s">
        <v>115</v>
      </c>
      <c r="F142" s="112"/>
      <c r="G142" s="66" t="s">
        <v>67</v>
      </c>
      <c r="H142" s="270"/>
      <c r="I142" s="389" t="s">
        <v>67</v>
      </c>
      <c r="J142" s="112"/>
      <c r="K142" s="66" t="s">
        <v>67</v>
      </c>
      <c r="L142" s="112"/>
      <c r="M142" s="204" t="s">
        <v>67</v>
      </c>
      <c r="N142" s="383"/>
      <c r="O142" s="383"/>
      <c r="P142" s="383"/>
      <c r="Q142" s="383"/>
      <c r="R142" s="383"/>
      <c r="S142" s="383"/>
      <c r="T142" s="383"/>
      <c r="U142" s="383"/>
      <c r="V142" s="383"/>
      <c r="W142" s="205"/>
    </row>
    <row r="143" spans="1:23" ht="21" customHeight="1" x14ac:dyDescent="0.2">
      <c r="A143" s="459"/>
      <c r="B143" s="506" t="s">
        <v>288</v>
      </c>
      <c r="C143" s="516"/>
      <c r="D143" s="507"/>
      <c r="E143" s="49" t="s">
        <v>114</v>
      </c>
      <c r="F143" s="201"/>
      <c r="G143" s="53" t="s">
        <v>67</v>
      </c>
      <c r="H143" s="270"/>
      <c r="I143" s="388" t="s">
        <v>67</v>
      </c>
      <c r="J143" s="201"/>
      <c r="K143" s="53" t="s">
        <v>67</v>
      </c>
      <c r="L143" s="201"/>
      <c r="M143" s="200" t="s">
        <v>67</v>
      </c>
      <c r="N143" s="455"/>
      <c r="O143" s="455"/>
      <c r="P143" s="455"/>
      <c r="Q143" s="455"/>
      <c r="R143" s="455"/>
      <c r="S143" s="455"/>
      <c r="T143" s="455"/>
      <c r="U143" s="455"/>
      <c r="V143" s="455"/>
      <c r="W143" s="202"/>
    </row>
    <row r="144" spans="1:23" ht="21" customHeight="1" x14ac:dyDescent="0.2">
      <c r="A144" s="459"/>
      <c r="B144" s="508"/>
      <c r="C144" s="517"/>
      <c r="D144" s="509"/>
      <c r="E144" s="62" t="s">
        <v>115</v>
      </c>
      <c r="F144" s="112"/>
      <c r="G144" s="66" t="s">
        <v>67</v>
      </c>
      <c r="H144" s="270"/>
      <c r="I144" s="389" t="s">
        <v>67</v>
      </c>
      <c r="J144" s="112"/>
      <c r="K144" s="66" t="s">
        <v>67</v>
      </c>
      <c r="L144" s="112"/>
      <c r="M144" s="204" t="s">
        <v>67</v>
      </c>
      <c r="N144" s="383"/>
      <c r="O144" s="383"/>
      <c r="P144" s="383"/>
      <c r="Q144" s="383"/>
      <c r="R144" s="383"/>
      <c r="S144" s="383"/>
      <c r="T144" s="383"/>
      <c r="U144" s="383"/>
      <c r="V144" s="383"/>
      <c r="W144" s="212"/>
    </row>
    <row r="145" spans="1:23" ht="21" customHeight="1" x14ac:dyDescent="0.2">
      <c r="A145" s="459"/>
      <c r="B145" s="518" t="s">
        <v>227</v>
      </c>
      <c r="C145" s="519"/>
      <c r="D145" s="519"/>
      <c r="E145" s="520"/>
      <c r="F145" s="134"/>
      <c r="G145" s="465" t="s">
        <v>63</v>
      </c>
      <c r="H145" s="270"/>
      <c r="I145" s="469" t="s">
        <v>63</v>
      </c>
      <c r="J145" s="134"/>
      <c r="K145" s="465" t="s">
        <v>63</v>
      </c>
      <c r="L145" s="134"/>
      <c r="M145" s="464" t="s">
        <v>63</v>
      </c>
      <c r="N145" s="41"/>
      <c r="O145" s="41"/>
      <c r="P145" s="41"/>
      <c r="Q145" s="41"/>
      <c r="R145" s="41"/>
      <c r="S145" s="41"/>
      <c r="T145" s="41"/>
      <c r="U145" s="41"/>
      <c r="V145" s="41"/>
      <c r="W145" s="197"/>
    </row>
    <row r="146" spans="1:23" ht="21" customHeight="1" x14ac:dyDescent="0.2">
      <c r="A146" s="48"/>
      <c r="B146" s="518" t="s">
        <v>217</v>
      </c>
      <c r="C146" s="519"/>
      <c r="D146" s="519"/>
      <c r="E146" s="520"/>
      <c r="F146" s="134"/>
      <c r="G146" s="465" t="s">
        <v>63</v>
      </c>
      <c r="H146" s="270"/>
      <c r="I146" s="469" t="s">
        <v>63</v>
      </c>
      <c r="J146" s="134"/>
      <c r="K146" s="465" t="s">
        <v>63</v>
      </c>
      <c r="L146" s="134"/>
      <c r="M146" s="464" t="s">
        <v>63</v>
      </c>
      <c r="N146" s="41"/>
      <c r="O146" s="41"/>
      <c r="P146" s="41"/>
      <c r="Q146" s="41"/>
      <c r="R146" s="41"/>
      <c r="S146" s="41"/>
      <c r="T146" s="41"/>
      <c r="U146" s="41"/>
      <c r="V146" s="41"/>
      <c r="W146" s="197"/>
    </row>
    <row r="147" spans="1:23" ht="21" customHeight="1" x14ac:dyDescent="0.2">
      <c r="A147" s="462" t="s">
        <v>395</v>
      </c>
      <c r="B147" s="542" t="s">
        <v>213</v>
      </c>
      <c r="C147" s="506" t="s">
        <v>214</v>
      </c>
      <c r="D147" s="507"/>
      <c r="E147" s="62" t="s">
        <v>114</v>
      </c>
      <c r="F147" s="199">
        <f>F149+F151+F153+F155</f>
        <v>0</v>
      </c>
      <c r="G147" s="53" t="s">
        <v>67</v>
      </c>
      <c r="H147" s="199">
        <f>H149+H151+H153+H155</f>
        <v>0</v>
      </c>
      <c r="I147" s="388" t="s">
        <v>67</v>
      </c>
      <c r="J147" s="199">
        <f>J149+J151+J153+J155</f>
        <v>0</v>
      </c>
      <c r="K147" s="53" t="s">
        <v>67</v>
      </c>
      <c r="L147" s="199">
        <f>L149+L151+L153+L155</f>
        <v>0</v>
      </c>
      <c r="M147" s="200" t="s">
        <v>67</v>
      </c>
      <c r="N147" s="455"/>
      <c r="O147" s="455"/>
      <c r="P147" s="455"/>
      <c r="Q147" s="455"/>
      <c r="R147" s="455"/>
      <c r="S147" s="455"/>
      <c r="T147" s="455"/>
      <c r="U147" s="455"/>
      <c r="V147" s="455"/>
      <c r="W147" s="202"/>
    </row>
    <row r="148" spans="1:23" ht="21" customHeight="1" x14ac:dyDescent="0.2">
      <c r="A148" s="459"/>
      <c r="B148" s="543"/>
      <c r="C148" s="508"/>
      <c r="D148" s="509"/>
      <c r="E148" s="62" t="s">
        <v>115</v>
      </c>
      <c r="F148" s="203">
        <f>F150+F152+F154+F156</f>
        <v>0</v>
      </c>
      <c r="G148" s="66" t="s">
        <v>67</v>
      </c>
      <c r="H148" s="203">
        <f>H150+H152+H154+H156</f>
        <v>0</v>
      </c>
      <c r="I148" s="389" t="s">
        <v>67</v>
      </c>
      <c r="J148" s="203">
        <f>J150+J152+J154+J156</f>
        <v>0</v>
      </c>
      <c r="K148" s="66" t="s">
        <v>67</v>
      </c>
      <c r="L148" s="203">
        <f>L150+L152+L154+L156</f>
        <v>0</v>
      </c>
      <c r="M148" s="204" t="s">
        <v>67</v>
      </c>
      <c r="N148" s="383"/>
      <c r="O148" s="383"/>
      <c r="P148" s="383"/>
      <c r="Q148" s="383"/>
      <c r="R148" s="383"/>
      <c r="S148" s="383"/>
      <c r="T148" s="383"/>
      <c r="U148" s="383"/>
      <c r="V148" s="383"/>
      <c r="W148" s="205"/>
    </row>
    <row r="149" spans="1:23" ht="21" customHeight="1" x14ac:dyDescent="0.2">
      <c r="A149" s="459"/>
      <c r="B149" s="543"/>
      <c r="D149" s="603" t="s">
        <v>294</v>
      </c>
      <c r="E149" s="49" t="s">
        <v>114</v>
      </c>
      <c r="F149" s="201"/>
      <c r="G149" s="53" t="s">
        <v>67</v>
      </c>
      <c r="H149" s="270"/>
      <c r="I149" s="388" t="s">
        <v>67</v>
      </c>
      <c r="J149" s="201"/>
      <c r="K149" s="53" t="s">
        <v>67</v>
      </c>
      <c r="L149" s="201"/>
      <c r="M149" s="200" t="s">
        <v>67</v>
      </c>
      <c r="N149" s="455"/>
      <c r="O149" s="455"/>
      <c r="P149" s="455"/>
      <c r="Q149" s="455"/>
      <c r="R149" s="455"/>
      <c r="S149" s="455"/>
      <c r="T149" s="455"/>
      <c r="U149" s="455"/>
      <c r="V149" s="455"/>
      <c r="W149" s="202"/>
    </row>
    <row r="150" spans="1:23" ht="21" customHeight="1" x14ac:dyDescent="0.2">
      <c r="A150" s="459"/>
      <c r="B150" s="543"/>
      <c r="D150" s="522"/>
      <c r="E150" s="62" t="s">
        <v>115</v>
      </c>
      <c r="F150" s="112"/>
      <c r="G150" s="66" t="s">
        <v>67</v>
      </c>
      <c r="H150" s="270"/>
      <c r="I150" s="389" t="s">
        <v>67</v>
      </c>
      <c r="J150" s="112"/>
      <c r="K150" s="66" t="s">
        <v>67</v>
      </c>
      <c r="L150" s="112"/>
      <c r="M150" s="204" t="s">
        <v>67</v>
      </c>
      <c r="N150" s="383"/>
      <c r="O150" s="383"/>
      <c r="P150" s="383"/>
      <c r="Q150" s="383"/>
      <c r="R150" s="383"/>
      <c r="S150" s="383"/>
      <c r="T150" s="383"/>
      <c r="U150" s="383"/>
      <c r="V150" s="383"/>
      <c r="W150" s="205"/>
    </row>
    <row r="151" spans="1:23" ht="21" customHeight="1" x14ac:dyDescent="0.2">
      <c r="A151" s="459"/>
      <c r="B151" s="543"/>
      <c r="D151" s="603" t="s">
        <v>295</v>
      </c>
      <c r="E151" s="49" t="s">
        <v>114</v>
      </c>
      <c r="F151" s="201"/>
      <c r="G151" s="53" t="s">
        <v>67</v>
      </c>
      <c r="H151" s="270"/>
      <c r="I151" s="388" t="s">
        <v>67</v>
      </c>
      <c r="J151" s="201"/>
      <c r="K151" s="53" t="s">
        <v>67</v>
      </c>
      <c r="L151" s="201"/>
      <c r="M151" s="200" t="s">
        <v>67</v>
      </c>
      <c r="N151" s="455"/>
      <c r="O151" s="455"/>
      <c r="P151" s="455"/>
      <c r="Q151" s="455"/>
      <c r="R151" s="455"/>
      <c r="S151" s="455"/>
      <c r="T151" s="455"/>
      <c r="U151" s="455"/>
      <c r="V151" s="455"/>
      <c r="W151" s="202"/>
    </row>
    <row r="152" spans="1:23" ht="21" customHeight="1" x14ac:dyDescent="0.2">
      <c r="A152" s="459"/>
      <c r="B152" s="543"/>
      <c r="D152" s="522"/>
      <c r="E152" s="62" t="s">
        <v>115</v>
      </c>
      <c r="F152" s="112"/>
      <c r="G152" s="66" t="s">
        <v>67</v>
      </c>
      <c r="H152" s="270"/>
      <c r="I152" s="389" t="s">
        <v>67</v>
      </c>
      <c r="J152" s="112"/>
      <c r="K152" s="66" t="s">
        <v>67</v>
      </c>
      <c r="L152" s="112"/>
      <c r="M152" s="204" t="s">
        <v>67</v>
      </c>
      <c r="N152" s="383"/>
      <c r="O152" s="383"/>
      <c r="P152" s="383"/>
      <c r="Q152" s="383"/>
      <c r="R152" s="383"/>
      <c r="S152" s="383"/>
      <c r="T152" s="383"/>
      <c r="U152" s="383"/>
      <c r="V152" s="383"/>
      <c r="W152" s="205"/>
    </row>
    <row r="153" spans="1:23" ht="21" customHeight="1" x14ac:dyDescent="0.2">
      <c r="A153" s="459"/>
      <c r="B153" s="543"/>
      <c r="D153" s="521" t="s">
        <v>296</v>
      </c>
      <c r="E153" s="62" t="s">
        <v>114</v>
      </c>
      <c r="F153" s="116"/>
      <c r="G153" s="451" t="s">
        <v>67</v>
      </c>
      <c r="H153" s="270"/>
      <c r="I153" s="390" t="s">
        <v>67</v>
      </c>
      <c r="J153" s="116"/>
      <c r="K153" s="451" t="s">
        <v>67</v>
      </c>
      <c r="L153" s="116"/>
      <c r="M153" s="208" t="s">
        <v>67</v>
      </c>
      <c r="N153" s="453"/>
      <c r="O153" s="453"/>
      <c r="P153" s="453"/>
      <c r="Q153" s="453"/>
      <c r="R153" s="453"/>
      <c r="S153" s="453"/>
      <c r="T153" s="453"/>
      <c r="U153" s="453"/>
      <c r="V153" s="453"/>
      <c r="W153" s="209"/>
    </row>
    <row r="154" spans="1:23" ht="21" customHeight="1" x14ac:dyDescent="0.2">
      <c r="A154" s="459"/>
      <c r="B154" s="543"/>
      <c r="D154" s="522"/>
      <c r="E154" s="62" t="s">
        <v>115</v>
      </c>
      <c r="F154" s="112"/>
      <c r="G154" s="66" t="s">
        <v>67</v>
      </c>
      <c r="H154" s="270"/>
      <c r="I154" s="389" t="s">
        <v>67</v>
      </c>
      <c r="J154" s="112"/>
      <c r="K154" s="66" t="s">
        <v>67</v>
      </c>
      <c r="L154" s="112"/>
      <c r="M154" s="204" t="s">
        <v>67</v>
      </c>
      <c r="N154" s="383"/>
      <c r="O154" s="383"/>
      <c r="P154" s="383"/>
      <c r="Q154" s="383"/>
      <c r="R154" s="383"/>
      <c r="S154" s="383"/>
      <c r="T154" s="383"/>
      <c r="U154" s="383"/>
      <c r="V154" s="383"/>
      <c r="W154" s="205"/>
    </row>
    <row r="155" spans="1:23" ht="21" customHeight="1" x14ac:dyDescent="0.2">
      <c r="A155" s="459"/>
      <c r="B155" s="543"/>
      <c r="D155" s="521" t="s">
        <v>297</v>
      </c>
      <c r="E155" s="62" t="s">
        <v>114</v>
      </c>
      <c r="F155" s="112"/>
      <c r="G155" s="66" t="s">
        <v>67</v>
      </c>
      <c r="H155" s="270"/>
      <c r="I155" s="389" t="s">
        <v>67</v>
      </c>
      <c r="J155" s="112"/>
      <c r="K155" s="66" t="s">
        <v>67</v>
      </c>
      <c r="L155" s="112"/>
      <c r="M155" s="204" t="s">
        <v>67</v>
      </c>
      <c r="N155" s="383"/>
      <c r="O155" s="383"/>
      <c r="P155" s="383"/>
      <c r="Q155" s="383"/>
      <c r="R155" s="383"/>
      <c r="S155" s="383"/>
      <c r="T155" s="383"/>
      <c r="U155" s="383"/>
      <c r="V155" s="383"/>
      <c r="W155" s="205"/>
    </row>
    <row r="156" spans="1:23" ht="21" customHeight="1" x14ac:dyDescent="0.2">
      <c r="A156" s="459"/>
      <c r="B156" s="543"/>
      <c r="D156" s="522"/>
      <c r="E156" s="62" t="s">
        <v>115</v>
      </c>
      <c r="F156" s="112"/>
      <c r="G156" s="66" t="s">
        <v>67</v>
      </c>
      <c r="H156" s="270"/>
      <c r="I156" s="389" t="s">
        <v>67</v>
      </c>
      <c r="J156" s="112"/>
      <c r="K156" s="66" t="s">
        <v>67</v>
      </c>
      <c r="L156" s="112"/>
      <c r="M156" s="204" t="s">
        <v>67</v>
      </c>
      <c r="N156" s="383"/>
      <c r="O156" s="383"/>
      <c r="P156" s="383"/>
      <c r="Q156" s="383"/>
      <c r="R156" s="383"/>
      <c r="S156" s="383"/>
      <c r="T156" s="383"/>
      <c r="U156" s="383"/>
      <c r="V156" s="383"/>
      <c r="W156" s="205"/>
    </row>
    <row r="157" spans="1:23" ht="21" customHeight="1" x14ac:dyDescent="0.2">
      <c r="A157" s="459"/>
      <c r="B157" s="506" t="s">
        <v>0</v>
      </c>
      <c r="C157" s="516"/>
      <c r="D157" s="507"/>
      <c r="E157" s="49" t="s">
        <v>114</v>
      </c>
      <c r="F157" s="201"/>
      <c r="G157" s="53" t="s">
        <v>67</v>
      </c>
      <c r="H157" s="270"/>
      <c r="I157" s="388" t="s">
        <v>67</v>
      </c>
      <c r="J157" s="201"/>
      <c r="K157" s="53" t="s">
        <v>67</v>
      </c>
      <c r="L157" s="201"/>
      <c r="M157" s="200" t="s">
        <v>67</v>
      </c>
      <c r="N157" s="455"/>
      <c r="O157" s="455"/>
      <c r="P157" s="455"/>
      <c r="Q157" s="455"/>
      <c r="R157" s="455"/>
      <c r="S157" s="455"/>
      <c r="T157" s="455"/>
      <c r="U157" s="455"/>
      <c r="V157" s="455"/>
      <c r="W157" s="202"/>
    </row>
    <row r="158" spans="1:23" ht="21" customHeight="1" x14ac:dyDescent="0.2">
      <c r="A158" s="459"/>
      <c r="B158" s="508"/>
      <c r="C158" s="517"/>
      <c r="D158" s="509"/>
      <c r="E158" s="62" t="s">
        <v>115</v>
      </c>
      <c r="F158" s="112"/>
      <c r="G158" s="66" t="s">
        <v>67</v>
      </c>
      <c r="H158" s="270"/>
      <c r="I158" s="389" t="s">
        <v>67</v>
      </c>
      <c r="J158" s="112"/>
      <c r="K158" s="66" t="s">
        <v>67</v>
      </c>
      <c r="L158" s="112"/>
      <c r="M158" s="204" t="s">
        <v>67</v>
      </c>
      <c r="N158" s="383"/>
      <c r="O158" s="383"/>
      <c r="P158" s="383"/>
      <c r="Q158" s="383"/>
      <c r="R158" s="383"/>
      <c r="S158" s="383"/>
      <c r="T158" s="383"/>
      <c r="U158" s="383"/>
      <c r="V158" s="383"/>
      <c r="W158" s="205"/>
    </row>
    <row r="159" spans="1:23" ht="21" customHeight="1" x14ac:dyDescent="0.2">
      <c r="A159" s="459"/>
      <c r="B159" s="506" t="s">
        <v>179</v>
      </c>
      <c r="C159" s="516"/>
      <c r="D159" s="507"/>
      <c r="E159" s="49" t="s">
        <v>114</v>
      </c>
      <c r="F159" s="201"/>
      <c r="G159" s="53" t="s">
        <v>67</v>
      </c>
      <c r="H159" s="270"/>
      <c r="I159" s="388" t="s">
        <v>67</v>
      </c>
      <c r="J159" s="201"/>
      <c r="K159" s="53" t="s">
        <v>67</v>
      </c>
      <c r="L159" s="201"/>
      <c r="M159" s="200" t="s">
        <v>67</v>
      </c>
      <c r="N159" s="455"/>
      <c r="O159" s="455"/>
      <c r="P159" s="455"/>
      <c r="Q159" s="455"/>
      <c r="R159" s="455"/>
      <c r="S159" s="455"/>
      <c r="T159" s="455"/>
      <c r="U159" s="455"/>
      <c r="V159" s="455"/>
      <c r="W159" s="202"/>
    </row>
    <row r="160" spans="1:23" ht="21" customHeight="1" x14ac:dyDescent="0.2">
      <c r="A160" s="459"/>
      <c r="B160" s="508"/>
      <c r="C160" s="517"/>
      <c r="D160" s="509"/>
      <c r="E160" s="62" t="s">
        <v>115</v>
      </c>
      <c r="F160" s="112"/>
      <c r="G160" s="66" t="s">
        <v>67</v>
      </c>
      <c r="H160" s="270"/>
      <c r="I160" s="389" t="s">
        <v>67</v>
      </c>
      <c r="J160" s="112"/>
      <c r="K160" s="66" t="s">
        <v>67</v>
      </c>
      <c r="L160" s="112"/>
      <c r="M160" s="204" t="s">
        <v>67</v>
      </c>
      <c r="N160" s="383"/>
      <c r="O160" s="383"/>
      <c r="P160" s="383"/>
      <c r="Q160" s="383"/>
      <c r="R160" s="383"/>
      <c r="S160" s="383"/>
      <c r="T160" s="383"/>
      <c r="U160" s="383"/>
      <c r="V160" s="383"/>
      <c r="W160" s="205"/>
    </row>
    <row r="161" spans="1:23" ht="21" customHeight="1" x14ac:dyDescent="0.2">
      <c r="A161" s="48"/>
      <c r="B161" s="518" t="s">
        <v>207</v>
      </c>
      <c r="C161" s="519"/>
      <c r="D161" s="519"/>
      <c r="E161" s="520"/>
      <c r="F161" s="134"/>
      <c r="G161" s="465" t="s">
        <v>63</v>
      </c>
      <c r="H161" s="270"/>
      <c r="I161" s="469" t="s">
        <v>63</v>
      </c>
      <c r="J161" s="134"/>
      <c r="K161" s="465" t="s">
        <v>63</v>
      </c>
      <c r="L161" s="134"/>
      <c r="M161" s="464" t="s">
        <v>63</v>
      </c>
      <c r="N161" s="41"/>
      <c r="O161" s="41"/>
      <c r="P161" s="41"/>
      <c r="Q161" s="41"/>
      <c r="R161" s="41"/>
      <c r="S161" s="41"/>
      <c r="T161" s="41"/>
      <c r="U161" s="41"/>
      <c r="V161" s="41"/>
      <c r="W161" s="197"/>
    </row>
    <row r="162" spans="1:23" ht="21" customHeight="1" x14ac:dyDescent="0.2">
      <c r="A162" s="462" t="s">
        <v>396</v>
      </c>
      <c r="B162" s="506" t="s">
        <v>180</v>
      </c>
      <c r="C162" s="516"/>
      <c r="D162" s="507"/>
      <c r="E162" s="49" t="s">
        <v>114</v>
      </c>
      <c r="F162" s="201"/>
      <c r="G162" s="53" t="s">
        <v>67</v>
      </c>
      <c r="H162" s="270"/>
      <c r="I162" s="388" t="s">
        <v>67</v>
      </c>
      <c r="J162" s="201"/>
      <c r="K162" s="53" t="s">
        <v>67</v>
      </c>
      <c r="L162" s="201"/>
      <c r="M162" s="200" t="s">
        <v>67</v>
      </c>
      <c r="N162" s="455"/>
      <c r="O162" s="455"/>
      <c r="P162" s="455"/>
      <c r="Q162" s="455"/>
      <c r="R162" s="455"/>
      <c r="S162" s="455"/>
      <c r="T162" s="455"/>
      <c r="U162" s="455"/>
      <c r="V162" s="455"/>
      <c r="W162" s="202"/>
    </row>
    <row r="163" spans="1:23" ht="21" customHeight="1" x14ac:dyDescent="0.2">
      <c r="A163" s="459"/>
      <c r="B163" s="508"/>
      <c r="C163" s="517"/>
      <c r="D163" s="509"/>
      <c r="E163" s="62" t="s">
        <v>115</v>
      </c>
      <c r="F163" s="112"/>
      <c r="G163" s="66" t="s">
        <v>67</v>
      </c>
      <c r="H163" s="270"/>
      <c r="I163" s="389" t="s">
        <v>67</v>
      </c>
      <c r="J163" s="112"/>
      <c r="K163" s="66" t="s">
        <v>67</v>
      </c>
      <c r="L163" s="112"/>
      <c r="M163" s="204" t="s">
        <v>67</v>
      </c>
      <c r="N163" s="383"/>
      <c r="O163" s="383"/>
      <c r="P163" s="383"/>
      <c r="Q163" s="383"/>
      <c r="R163" s="383"/>
      <c r="S163" s="383"/>
      <c r="T163" s="383"/>
      <c r="U163" s="383"/>
      <c r="V163" s="383"/>
      <c r="W163" s="205"/>
    </row>
    <row r="164" spans="1:23" ht="21" customHeight="1" x14ac:dyDescent="0.2">
      <c r="A164" s="459"/>
      <c r="B164" s="506" t="s">
        <v>149</v>
      </c>
      <c r="C164" s="516"/>
      <c r="D164" s="507"/>
      <c r="E164" s="49" t="s">
        <v>114</v>
      </c>
      <c r="F164" s="201"/>
      <c r="G164" s="53" t="s">
        <v>67</v>
      </c>
      <c r="H164" s="270"/>
      <c r="I164" s="388" t="s">
        <v>67</v>
      </c>
      <c r="J164" s="201"/>
      <c r="K164" s="53" t="s">
        <v>67</v>
      </c>
      <c r="L164" s="201"/>
      <c r="M164" s="200" t="s">
        <v>67</v>
      </c>
      <c r="N164" s="455"/>
      <c r="O164" s="455"/>
      <c r="P164" s="455"/>
      <c r="Q164" s="455"/>
      <c r="R164" s="455"/>
      <c r="S164" s="455"/>
      <c r="T164" s="455"/>
      <c r="U164" s="455"/>
      <c r="V164" s="455"/>
      <c r="W164" s="202"/>
    </row>
    <row r="165" spans="1:23" ht="21" customHeight="1" x14ac:dyDescent="0.2">
      <c r="A165" s="459"/>
      <c r="B165" s="508"/>
      <c r="C165" s="517"/>
      <c r="D165" s="509"/>
      <c r="E165" s="62" t="s">
        <v>115</v>
      </c>
      <c r="F165" s="112"/>
      <c r="G165" s="66" t="s">
        <v>67</v>
      </c>
      <c r="H165" s="270"/>
      <c r="I165" s="389" t="s">
        <v>67</v>
      </c>
      <c r="J165" s="112"/>
      <c r="K165" s="66" t="s">
        <v>67</v>
      </c>
      <c r="L165" s="112"/>
      <c r="M165" s="204" t="s">
        <v>67</v>
      </c>
      <c r="N165" s="383"/>
      <c r="O165" s="383"/>
      <c r="P165" s="383"/>
      <c r="Q165" s="383"/>
      <c r="R165" s="383"/>
      <c r="S165" s="383"/>
      <c r="T165" s="383"/>
      <c r="U165" s="383"/>
      <c r="V165" s="383"/>
      <c r="W165" s="212"/>
    </row>
    <row r="166" spans="1:23" ht="21" customHeight="1" x14ac:dyDescent="0.2">
      <c r="A166" s="459"/>
      <c r="B166" s="518" t="s">
        <v>268</v>
      </c>
      <c r="C166" s="519"/>
      <c r="D166" s="519"/>
      <c r="E166" s="520"/>
      <c r="F166" s="134"/>
      <c r="G166" s="465" t="s">
        <v>63</v>
      </c>
      <c r="H166" s="270"/>
      <c r="I166" s="469" t="s">
        <v>63</v>
      </c>
      <c r="J166" s="134"/>
      <c r="K166" s="465" t="s">
        <v>63</v>
      </c>
      <c r="L166" s="134"/>
      <c r="M166" s="464" t="s">
        <v>63</v>
      </c>
      <c r="N166" s="41"/>
      <c r="O166" s="41"/>
      <c r="P166" s="41"/>
      <c r="Q166" s="41"/>
      <c r="R166" s="41"/>
      <c r="S166" s="41"/>
      <c r="T166" s="41"/>
      <c r="U166" s="41"/>
      <c r="V166" s="41"/>
      <c r="W166" s="197"/>
    </row>
    <row r="167" spans="1:23" ht="21" customHeight="1" x14ac:dyDescent="0.2">
      <c r="A167" s="459"/>
      <c r="B167" s="518" t="s">
        <v>226</v>
      </c>
      <c r="C167" s="519"/>
      <c r="D167" s="519"/>
      <c r="E167" s="520"/>
      <c r="F167" s="134"/>
      <c r="G167" s="465" t="s">
        <v>63</v>
      </c>
      <c r="H167" s="270"/>
      <c r="I167" s="469" t="s">
        <v>63</v>
      </c>
      <c r="J167" s="134"/>
      <c r="K167" s="465" t="s">
        <v>63</v>
      </c>
      <c r="L167" s="134"/>
      <c r="M167" s="464" t="s">
        <v>63</v>
      </c>
      <c r="N167" s="41"/>
      <c r="O167" s="41"/>
      <c r="P167" s="41"/>
      <c r="Q167" s="41"/>
      <c r="R167" s="41"/>
      <c r="S167" s="41"/>
      <c r="T167" s="41"/>
      <c r="U167" s="41"/>
      <c r="V167" s="41"/>
      <c r="W167" s="197"/>
    </row>
    <row r="168" spans="1:23" ht="21" customHeight="1" x14ac:dyDescent="0.2">
      <c r="A168" s="459"/>
      <c r="B168" s="510" t="s">
        <v>298</v>
      </c>
      <c r="C168" s="680"/>
      <c r="D168" s="680"/>
      <c r="E168" s="667"/>
      <c r="F168" s="201"/>
      <c r="G168" s="53" t="s">
        <v>63</v>
      </c>
      <c r="H168" s="270"/>
      <c r="I168" s="388" t="s">
        <v>63</v>
      </c>
      <c r="J168" s="201"/>
      <c r="K168" s="53" t="s">
        <v>63</v>
      </c>
      <c r="L168" s="201"/>
      <c r="M168" s="200" t="s">
        <v>63</v>
      </c>
      <c r="N168" s="455"/>
      <c r="O168" s="455"/>
      <c r="P168" s="455"/>
      <c r="Q168" s="455"/>
      <c r="R168" s="455"/>
      <c r="S168" s="455"/>
      <c r="T168" s="455"/>
      <c r="U168" s="455"/>
      <c r="V168" s="455"/>
      <c r="W168" s="202"/>
    </row>
    <row r="169" spans="1:23" ht="21" customHeight="1" x14ac:dyDescent="0.2">
      <c r="A169" s="38"/>
      <c r="B169" s="213"/>
      <c r="C169" s="593" t="s">
        <v>317</v>
      </c>
      <c r="D169" s="594"/>
      <c r="E169" s="595"/>
      <c r="F169" s="456"/>
      <c r="G169" s="72" t="s">
        <v>63</v>
      </c>
      <c r="H169" s="270"/>
      <c r="I169" s="391" t="s">
        <v>63</v>
      </c>
      <c r="J169" s="117"/>
      <c r="K169" s="72" t="s">
        <v>63</v>
      </c>
      <c r="L169" s="206"/>
      <c r="M169" s="206" t="s">
        <v>63</v>
      </c>
      <c r="N169" s="456"/>
      <c r="O169" s="456"/>
      <c r="P169" s="456"/>
      <c r="Q169" s="456"/>
      <c r="R169" s="456"/>
      <c r="S169" s="456"/>
      <c r="T169" s="456"/>
      <c r="U169" s="456"/>
      <c r="V169" s="456"/>
      <c r="W169" s="214"/>
    </row>
    <row r="170" spans="1:23" ht="21" customHeight="1" x14ac:dyDescent="0.2">
      <c r="A170" s="462" t="s">
        <v>397</v>
      </c>
      <c r="B170" s="510" t="s">
        <v>261</v>
      </c>
      <c r="C170" s="511"/>
      <c r="D170" s="512"/>
      <c r="E170" s="49" t="s">
        <v>114</v>
      </c>
      <c r="F170" s="201"/>
      <c r="G170" s="53" t="s">
        <v>67</v>
      </c>
      <c r="H170" s="270"/>
      <c r="I170" s="388" t="s">
        <v>67</v>
      </c>
      <c r="J170" s="201"/>
      <c r="K170" s="53" t="s">
        <v>67</v>
      </c>
      <c r="L170" s="201"/>
      <c r="M170" s="200" t="s">
        <v>67</v>
      </c>
      <c r="N170" s="455"/>
      <c r="O170" s="455"/>
      <c r="P170" s="455"/>
      <c r="Q170" s="455"/>
      <c r="R170" s="455"/>
      <c r="S170" s="455"/>
      <c r="T170" s="455"/>
      <c r="U170" s="455"/>
      <c r="V170" s="455"/>
      <c r="W170" s="202"/>
    </row>
    <row r="171" spans="1:23" ht="21" customHeight="1" x14ac:dyDescent="0.2">
      <c r="A171" s="459"/>
      <c r="B171" s="513"/>
      <c r="C171" s="514"/>
      <c r="D171" s="515"/>
      <c r="E171" s="62" t="s">
        <v>115</v>
      </c>
      <c r="F171" s="112"/>
      <c r="G171" s="66" t="s">
        <v>67</v>
      </c>
      <c r="H171" s="270"/>
      <c r="I171" s="389" t="s">
        <v>67</v>
      </c>
      <c r="J171" s="112"/>
      <c r="K171" s="66" t="s">
        <v>67</v>
      </c>
      <c r="L171" s="112"/>
      <c r="M171" s="204" t="s">
        <v>67</v>
      </c>
      <c r="N171" s="383"/>
      <c r="O171" s="383"/>
      <c r="P171" s="383"/>
      <c r="Q171" s="383"/>
      <c r="R171" s="383"/>
      <c r="S171" s="383"/>
      <c r="T171" s="383"/>
      <c r="U171" s="383"/>
      <c r="V171" s="383"/>
      <c r="W171" s="212"/>
    </row>
    <row r="172" spans="1:23" ht="21" customHeight="1" x14ac:dyDescent="0.2">
      <c r="A172" s="459"/>
      <c r="B172" s="510" t="s">
        <v>262</v>
      </c>
      <c r="C172" s="511"/>
      <c r="D172" s="512"/>
      <c r="E172" s="49" t="s">
        <v>114</v>
      </c>
      <c r="F172" s="201"/>
      <c r="G172" s="53" t="s">
        <v>67</v>
      </c>
      <c r="H172" s="270"/>
      <c r="I172" s="388" t="s">
        <v>67</v>
      </c>
      <c r="J172" s="201"/>
      <c r="K172" s="53" t="s">
        <v>67</v>
      </c>
      <c r="L172" s="201"/>
      <c r="M172" s="200" t="s">
        <v>67</v>
      </c>
      <c r="N172" s="455"/>
      <c r="O172" s="455"/>
      <c r="P172" s="455"/>
      <c r="Q172" s="455"/>
      <c r="R172" s="455"/>
      <c r="S172" s="455"/>
      <c r="T172" s="455"/>
      <c r="U172" s="455"/>
      <c r="V172" s="455"/>
      <c r="W172" s="202"/>
    </row>
    <row r="173" spans="1:23" ht="21" customHeight="1" x14ac:dyDescent="0.2">
      <c r="A173" s="459"/>
      <c r="B173" s="513"/>
      <c r="C173" s="514"/>
      <c r="D173" s="515"/>
      <c r="E173" s="62" t="s">
        <v>115</v>
      </c>
      <c r="F173" s="112"/>
      <c r="G173" s="66" t="s">
        <v>67</v>
      </c>
      <c r="H173" s="270"/>
      <c r="I173" s="389" t="s">
        <v>67</v>
      </c>
      <c r="J173" s="112"/>
      <c r="K173" s="66" t="s">
        <v>67</v>
      </c>
      <c r="L173" s="112"/>
      <c r="M173" s="204" t="s">
        <v>67</v>
      </c>
      <c r="N173" s="383"/>
      <c r="O173" s="383"/>
      <c r="P173" s="383"/>
      <c r="Q173" s="383"/>
      <c r="R173" s="383"/>
      <c r="S173" s="383"/>
      <c r="T173" s="383"/>
      <c r="U173" s="383"/>
      <c r="V173" s="383"/>
      <c r="W173" s="212"/>
    </row>
    <row r="174" spans="1:23" ht="21" customHeight="1" x14ac:dyDescent="0.2">
      <c r="A174" s="459"/>
      <c r="B174" s="510" t="s">
        <v>326</v>
      </c>
      <c r="C174" s="511"/>
      <c r="D174" s="512"/>
      <c r="E174" s="49" t="s">
        <v>114</v>
      </c>
      <c r="F174" s="201"/>
      <c r="G174" s="53" t="s">
        <v>67</v>
      </c>
      <c r="H174" s="270"/>
      <c r="I174" s="388" t="s">
        <v>67</v>
      </c>
      <c r="J174" s="201"/>
      <c r="K174" s="53" t="s">
        <v>67</v>
      </c>
      <c r="L174" s="201"/>
      <c r="M174" s="200" t="s">
        <v>67</v>
      </c>
      <c r="N174" s="455"/>
      <c r="O174" s="455"/>
      <c r="P174" s="455"/>
      <c r="Q174" s="455"/>
      <c r="R174" s="455"/>
      <c r="S174" s="455"/>
      <c r="T174" s="455"/>
      <c r="U174" s="455"/>
      <c r="V174" s="455"/>
      <c r="W174" s="202"/>
    </row>
    <row r="175" spans="1:23" ht="21" customHeight="1" x14ac:dyDescent="0.2">
      <c r="A175" s="459"/>
      <c r="B175" s="513"/>
      <c r="C175" s="514"/>
      <c r="D175" s="515"/>
      <c r="E175" s="62" t="s">
        <v>115</v>
      </c>
      <c r="F175" s="112"/>
      <c r="G175" s="66" t="s">
        <v>67</v>
      </c>
      <c r="H175" s="270"/>
      <c r="I175" s="389" t="s">
        <v>67</v>
      </c>
      <c r="J175" s="112"/>
      <c r="K175" s="66" t="s">
        <v>67</v>
      </c>
      <c r="L175" s="112"/>
      <c r="M175" s="204" t="s">
        <v>67</v>
      </c>
      <c r="N175" s="383"/>
      <c r="O175" s="383"/>
      <c r="P175" s="383"/>
      <c r="Q175" s="383"/>
      <c r="R175" s="383"/>
      <c r="S175" s="383"/>
      <c r="T175" s="383"/>
      <c r="U175" s="383"/>
      <c r="V175" s="383"/>
      <c r="W175" s="212"/>
    </row>
    <row r="176" spans="1:23" ht="21" customHeight="1" x14ac:dyDescent="0.2">
      <c r="A176" s="462" t="s">
        <v>398</v>
      </c>
      <c r="B176" s="542" t="s">
        <v>356</v>
      </c>
      <c r="C176" s="506" t="s">
        <v>359</v>
      </c>
      <c r="D176" s="507"/>
      <c r="E176" s="49" t="s">
        <v>114</v>
      </c>
      <c r="F176" s="199">
        <f>SUM(F178,F180,F182,F184)</f>
        <v>0</v>
      </c>
      <c r="G176" s="53" t="s">
        <v>67</v>
      </c>
      <c r="H176" s="199">
        <f>SUM(H178,H180,H182,H184)</f>
        <v>0</v>
      </c>
      <c r="I176" s="388" t="s">
        <v>67</v>
      </c>
      <c r="J176" s="199">
        <f>SUM(J178,J180,J182,J184)</f>
        <v>0</v>
      </c>
      <c r="K176" s="53" t="s">
        <v>67</v>
      </c>
      <c r="L176" s="199">
        <f>SUM(L178,L180,L182,L184)</f>
        <v>0</v>
      </c>
      <c r="M176" s="200" t="s">
        <v>67</v>
      </c>
      <c r="N176" s="455"/>
      <c r="O176" s="455"/>
      <c r="P176" s="455"/>
      <c r="Q176" s="455"/>
      <c r="R176" s="455"/>
      <c r="S176" s="455"/>
      <c r="T176" s="455"/>
      <c r="U176" s="455"/>
      <c r="V176" s="455"/>
      <c r="W176" s="202"/>
    </row>
    <row r="177" spans="1:23" ht="21" customHeight="1" x14ac:dyDescent="0.2">
      <c r="A177" s="459"/>
      <c r="B177" s="543"/>
      <c r="C177" s="508"/>
      <c r="D177" s="509"/>
      <c r="E177" s="62" t="s">
        <v>115</v>
      </c>
      <c r="F177" s="199">
        <f>SUM(F179,F181,F183,F185)</f>
        <v>0</v>
      </c>
      <c r="G177" s="66" t="s">
        <v>67</v>
      </c>
      <c r="H177" s="199">
        <f>SUM(H179,H181,H183,H185)</f>
        <v>0</v>
      </c>
      <c r="I177" s="389" t="s">
        <v>67</v>
      </c>
      <c r="J177" s="199">
        <f>SUM(J179,J181,J183,J185)</f>
        <v>0</v>
      </c>
      <c r="K177" s="66" t="s">
        <v>67</v>
      </c>
      <c r="L177" s="199">
        <f>SUM(L179,L181,L183,L185)</f>
        <v>0</v>
      </c>
      <c r="M177" s="204" t="s">
        <v>67</v>
      </c>
      <c r="N177" s="383"/>
      <c r="O177" s="383"/>
      <c r="P177" s="383"/>
      <c r="Q177" s="383"/>
      <c r="R177" s="383"/>
      <c r="S177" s="383"/>
      <c r="T177" s="383"/>
      <c r="U177" s="383"/>
      <c r="V177" s="383"/>
      <c r="W177" s="205"/>
    </row>
    <row r="178" spans="1:23" ht="21" customHeight="1" x14ac:dyDescent="0.2">
      <c r="A178" s="459"/>
      <c r="B178" s="543"/>
      <c r="D178" s="505" t="s">
        <v>473</v>
      </c>
      <c r="E178" s="49" t="s">
        <v>114</v>
      </c>
      <c r="F178" s="201"/>
      <c r="G178" s="53" t="s">
        <v>67</v>
      </c>
      <c r="H178" s="270"/>
      <c r="I178" s="388" t="s">
        <v>67</v>
      </c>
      <c r="J178" s="201"/>
      <c r="K178" s="53" t="s">
        <v>67</v>
      </c>
      <c r="L178" s="201"/>
      <c r="M178" s="200" t="s">
        <v>67</v>
      </c>
      <c r="N178" s="455"/>
      <c r="O178" s="455"/>
      <c r="P178" s="455"/>
      <c r="Q178" s="455"/>
      <c r="R178" s="455"/>
      <c r="S178" s="455"/>
      <c r="T178" s="455"/>
      <c r="U178" s="455"/>
      <c r="V178" s="455"/>
      <c r="W178" s="202"/>
    </row>
    <row r="179" spans="1:23" ht="21" customHeight="1" x14ac:dyDescent="0.2">
      <c r="A179" s="459"/>
      <c r="B179" s="543"/>
      <c r="D179" s="505"/>
      <c r="E179" s="62" t="s">
        <v>115</v>
      </c>
      <c r="F179" s="112"/>
      <c r="G179" s="66" t="s">
        <v>67</v>
      </c>
      <c r="H179" s="270"/>
      <c r="I179" s="389" t="s">
        <v>67</v>
      </c>
      <c r="J179" s="112"/>
      <c r="K179" s="66" t="s">
        <v>67</v>
      </c>
      <c r="L179" s="112"/>
      <c r="M179" s="204" t="s">
        <v>67</v>
      </c>
      <c r="N179" s="383"/>
      <c r="O179" s="383"/>
      <c r="P179" s="383"/>
      <c r="Q179" s="383"/>
      <c r="R179" s="383"/>
      <c r="S179" s="383"/>
      <c r="T179" s="383"/>
      <c r="U179" s="383"/>
      <c r="V179" s="383"/>
      <c r="W179" s="205"/>
    </row>
    <row r="180" spans="1:23" ht="21" customHeight="1" x14ac:dyDescent="0.2">
      <c r="A180" s="459"/>
      <c r="B180" s="543"/>
      <c r="D180" s="505" t="s">
        <v>474</v>
      </c>
      <c r="E180" s="49" t="s">
        <v>114</v>
      </c>
      <c r="F180" s="201"/>
      <c r="G180" s="53" t="s">
        <v>67</v>
      </c>
      <c r="H180" s="201"/>
      <c r="I180" s="388" t="s">
        <v>67</v>
      </c>
      <c r="J180" s="201"/>
      <c r="K180" s="53" t="s">
        <v>67</v>
      </c>
      <c r="L180" s="201"/>
      <c r="M180" s="200" t="s">
        <v>67</v>
      </c>
      <c r="N180" s="455"/>
      <c r="O180" s="455"/>
      <c r="P180" s="455"/>
      <c r="Q180" s="455"/>
      <c r="R180" s="455"/>
      <c r="S180" s="455"/>
      <c r="T180" s="455"/>
      <c r="U180" s="455"/>
      <c r="V180" s="455"/>
      <c r="W180" s="202"/>
    </row>
    <row r="181" spans="1:23" ht="21" customHeight="1" x14ac:dyDescent="0.2">
      <c r="A181" s="459"/>
      <c r="B181" s="543"/>
      <c r="D181" s="505"/>
      <c r="E181" s="62" t="s">
        <v>115</v>
      </c>
      <c r="F181" s="112"/>
      <c r="G181" s="66" t="s">
        <v>67</v>
      </c>
      <c r="H181" s="112"/>
      <c r="I181" s="389" t="s">
        <v>67</v>
      </c>
      <c r="J181" s="112"/>
      <c r="K181" s="66" t="s">
        <v>67</v>
      </c>
      <c r="L181" s="112"/>
      <c r="M181" s="204" t="s">
        <v>67</v>
      </c>
      <c r="N181" s="383"/>
      <c r="O181" s="383"/>
      <c r="P181" s="383"/>
      <c r="Q181" s="383"/>
      <c r="R181" s="383"/>
      <c r="S181" s="383"/>
      <c r="T181" s="383"/>
      <c r="U181" s="383"/>
      <c r="V181" s="383"/>
      <c r="W181" s="205"/>
    </row>
    <row r="182" spans="1:23" ht="19.8" customHeight="1" x14ac:dyDescent="0.2">
      <c r="A182" s="459"/>
      <c r="B182" s="543"/>
      <c r="D182" s="659" t="s">
        <v>362</v>
      </c>
      <c r="E182" s="49" t="s">
        <v>114</v>
      </c>
      <c r="F182" s="201"/>
      <c r="G182" s="53" t="s">
        <v>67</v>
      </c>
      <c r="H182" s="270"/>
      <c r="I182" s="388" t="s">
        <v>67</v>
      </c>
      <c r="J182" s="201"/>
      <c r="K182" s="53" t="s">
        <v>67</v>
      </c>
      <c r="L182" s="201"/>
      <c r="M182" s="200" t="s">
        <v>67</v>
      </c>
      <c r="N182" s="455"/>
      <c r="O182" s="455"/>
      <c r="P182" s="455"/>
      <c r="Q182" s="455"/>
      <c r="R182" s="455"/>
      <c r="S182" s="455"/>
      <c r="T182" s="455"/>
      <c r="U182" s="455"/>
      <c r="V182" s="455"/>
      <c r="W182" s="202"/>
    </row>
    <row r="183" spans="1:23" ht="19.8" customHeight="1" x14ac:dyDescent="0.2">
      <c r="A183" s="459"/>
      <c r="B183" s="543"/>
      <c r="D183" s="505"/>
      <c r="E183" s="62" t="s">
        <v>115</v>
      </c>
      <c r="F183" s="112"/>
      <c r="G183" s="66" t="s">
        <v>67</v>
      </c>
      <c r="H183" s="270"/>
      <c r="I183" s="389" t="s">
        <v>67</v>
      </c>
      <c r="J183" s="112"/>
      <c r="K183" s="66" t="s">
        <v>67</v>
      </c>
      <c r="L183" s="112"/>
      <c r="M183" s="204" t="s">
        <v>67</v>
      </c>
      <c r="N183" s="383"/>
      <c r="O183" s="383"/>
      <c r="P183" s="383"/>
      <c r="Q183" s="383"/>
      <c r="R183" s="383"/>
      <c r="S183" s="383"/>
      <c r="T183" s="383"/>
      <c r="U183" s="383"/>
      <c r="V183" s="383"/>
      <c r="W183" s="205"/>
    </row>
    <row r="184" spans="1:23" ht="19.8" customHeight="1" x14ac:dyDescent="0.2">
      <c r="A184" s="459"/>
      <c r="B184" s="543"/>
      <c r="D184" s="659" t="s">
        <v>475</v>
      </c>
      <c r="E184" s="49" t="s">
        <v>114</v>
      </c>
      <c r="F184" s="201"/>
      <c r="G184" s="53" t="s">
        <v>67</v>
      </c>
      <c r="H184" s="201"/>
      <c r="I184" s="388" t="s">
        <v>67</v>
      </c>
      <c r="J184" s="201"/>
      <c r="K184" s="53" t="s">
        <v>67</v>
      </c>
      <c r="L184" s="201"/>
      <c r="M184" s="200" t="s">
        <v>67</v>
      </c>
      <c r="N184" s="455"/>
      <c r="O184" s="455"/>
      <c r="P184" s="455"/>
      <c r="Q184" s="455"/>
      <c r="R184" s="455"/>
      <c r="S184" s="455"/>
      <c r="T184" s="455"/>
      <c r="U184" s="455"/>
      <c r="V184" s="455"/>
      <c r="W184" s="202"/>
    </row>
    <row r="185" spans="1:23" ht="19.8" customHeight="1" x14ac:dyDescent="0.2">
      <c r="A185" s="459"/>
      <c r="B185" s="543"/>
      <c r="D185" s="505"/>
      <c r="E185" s="62" t="s">
        <v>115</v>
      </c>
      <c r="F185" s="112"/>
      <c r="G185" s="66" t="s">
        <v>67</v>
      </c>
      <c r="H185" s="112"/>
      <c r="I185" s="389" t="s">
        <v>67</v>
      </c>
      <c r="J185" s="112"/>
      <c r="K185" s="66" t="s">
        <v>67</v>
      </c>
      <c r="L185" s="112"/>
      <c r="M185" s="204" t="s">
        <v>67</v>
      </c>
      <c r="N185" s="383"/>
      <c r="O185" s="383"/>
      <c r="P185" s="383"/>
      <c r="Q185" s="383"/>
      <c r="R185" s="383"/>
      <c r="S185" s="383"/>
      <c r="T185" s="383"/>
      <c r="U185" s="383"/>
      <c r="V185" s="383"/>
      <c r="W185" s="205"/>
    </row>
    <row r="186" spans="1:23" ht="21" customHeight="1" x14ac:dyDescent="0.2">
      <c r="A186" s="459"/>
      <c r="B186" s="506" t="s">
        <v>289</v>
      </c>
      <c r="C186" s="516"/>
      <c r="D186" s="507"/>
      <c r="E186" s="49" t="s">
        <v>114</v>
      </c>
      <c r="F186" s="201"/>
      <c r="G186" s="53" t="s">
        <v>67</v>
      </c>
      <c r="H186" s="201"/>
      <c r="I186" s="388" t="s">
        <v>67</v>
      </c>
      <c r="J186" s="201"/>
      <c r="K186" s="53" t="s">
        <v>67</v>
      </c>
      <c r="L186" s="201"/>
      <c r="M186" s="200" t="s">
        <v>67</v>
      </c>
      <c r="N186" s="455"/>
      <c r="O186" s="455"/>
      <c r="P186" s="455"/>
      <c r="Q186" s="455"/>
      <c r="R186" s="455"/>
      <c r="S186" s="455"/>
      <c r="T186" s="455"/>
      <c r="U186" s="455"/>
      <c r="V186" s="455"/>
      <c r="W186" s="202"/>
    </row>
    <row r="187" spans="1:23" ht="21" customHeight="1" x14ac:dyDescent="0.2">
      <c r="A187" s="459"/>
      <c r="B187" s="508"/>
      <c r="C187" s="517"/>
      <c r="D187" s="509"/>
      <c r="E187" s="62" t="s">
        <v>115</v>
      </c>
      <c r="F187" s="112"/>
      <c r="G187" s="66" t="s">
        <v>67</v>
      </c>
      <c r="H187" s="112"/>
      <c r="I187" s="389" t="s">
        <v>67</v>
      </c>
      <c r="J187" s="112"/>
      <c r="K187" s="66" t="s">
        <v>67</v>
      </c>
      <c r="L187" s="112"/>
      <c r="M187" s="204" t="s">
        <v>67</v>
      </c>
      <c r="N187" s="383"/>
      <c r="O187" s="383"/>
      <c r="P187" s="383"/>
      <c r="Q187" s="383"/>
      <c r="R187" s="383"/>
      <c r="S187" s="383"/>
      <c r="T187" s="383"/>
      <c r="U187" s="383"/>
      <c r="V187" s="383"/>
      <c r="W187" s="205"/>
    </row>
    <row r="188" spans="1:23" ht="21" customHeight="1" x14ac:dyDescent="0.2">
      <c r="A188" s="459"/>
      <c r="B188" s="506" t="s">
        <v>150</v>
      </c>
      <c r="C188" s="516"/>
      <c r="D188" s="507"/>
      <c r="E188" s="49" t="s">
        <v>114</v>
      </c>
      <c r="F188" s="201"/>
      <c r="G188" s="53" t="s">
        <v>67</v>
      </c>
      <c r="H188" s="201"/>
      <c r="I188" s="388" t="s">
        <v>67</v>
      </c>
      <c r="J188" s="201"/>
      <c r="K188" s="53" t="s">
        <v>67</v>
      </c>
      <c r="L188" s="201"/>
      <c r="M188" s="200" t="s">
        <v>67</v>
      </c>
      <c r="N188" s="455"/>
      <c r="O188" s="455"/>
      <c r="P188" s="455"/>
      <c r="Q188" s="455"/>
      <c r="R188" s="455"/>
      <c r="S188" s="455"/>
      <c r="T188" s="455"/>
      <c r="U188" s="455"/>
      <c r="V188" s="455"/>
      <c r="W188" s="202"/>
    </row>
    <row r="189" spans="1:23" ht="21" customHeight="1" x14ac:dyDescent="0.2">
      <c r="A189" s="459"/>
      <c r="B189" s="508"/>
      <c r="C189" s="517"/>
      <c r="D189" s="509"/>
      <c r="E189" s="62" t="s">
        <v>115</v>
      </c>
      <c r="F189" s="112"/>
      <c r="G189" s="66" t="s">
        <v>67</v>
      </c>
      <c r="H189" s="112"/>
      <c r="I189" s="389" t="s">
        <v>67</v>
      </c>
      <c r="J189" s="112"/>
      <c r="K189" s="66" t="s">
        <v>67</v>
      </c>
      <c r="L189" s="112"/>
      <c r="M189" s="204" t="s">
        <v>67</v>
      </c>
      <c r="N189" s="383"/>
      <c r="O189" s="383"/>
      <c r="P189" s="383"/>
      <c r="Q189" s="383"/>
      <c r="R189" s="383"/>
      <c r="S189" s="383"/>
      <c r="T189" s="383"/>
      <c r="U189" s="383"/>
      <c r="V189" s="383"/>
      <c r="W189" s="205"/>
    </row>
    <row r="190" spans="1:23" ht="21" customHeight="1" x14ac:dyDescent="0.2">
      <c r="A190" s="459"/>
      <c r="B190" s="506" t="s">
        <v>263</v>
      </c>
      <c r="C190" s="516"/>
      <c r="D190" s="507"/>
      <c r="E190" s="49" t="s">
        <v>114</v>
      </c>
      <c r="F190" s="201"/>
      <c r="G190" s="53" t="s">
        <v>67</v>
      </c>
      <c r="H190" s="201"/>
      <c r="I190" s="388" t="s">
        <v>67</v>
      </c>
      <c r="J190" s="201"/>
      <c r="K190" s="53" t="s">
        <v>67</v>
      </c>
      <c r="L190" s="201"/>
      <c r="M190" s="200" t="s">
        <v>67</v>
      </c>
      <c r="N190" s="455"/>
      <c r="O190" s="455"/>
      <c r="P190" s="455"/>
      <c r="Q190" s="455"/>
      <c r="R190" s="455"/>
      <c r="S190" s="455"/>
      <c r="T190" s="455"/>
      <c r="U190" s="455"/>
      <c r="V190" s="455"/>
      <c r="W190" s="202"/>
    </row>
    <row r="191" spans="1:23" ht="21" customHeight="1" x14ac:dyDescent="0.2">
      <c r="A191" s="459"/>
      <c r="B191" s="508"/>
      <c r="C191" s="517"/>
      <c r="D191" s="509"/>
      <c r="E191" s="62" t="s">
        <v>115</v>
      </c>
      <c r="F191" s="112"/>
      <c r="G191" s="66" t="s">
        <v>67</v>
      </c>
      <c r="H191" s="112"/>
      <c r="I191" s="389" t="s">
        <v>67</v>
      </c>
      <c r="J191" s="112"/>
      <c r="K191" s="66" t="s">
        <v>67</v>
      </c>
      <c r="L191" s="112"/>
      <c r="M191" s="204" t="s">
        <v>67</v>
      </c>
      <c r="N191" s="383"/>
      <c r="O191" s="383"/>
      <c r="P191" s="383"/>
      <c r="Q191" s="383"/>
      <c r="R191" s="383"/>
      <c r="S191" s="383"/>
      <c r="T191" s="383"/>
      <c r="U191" s="383"/>
      <c r="V191" s="383"/>
      <c r="W191" s="205"/>
    </row>
    <row r="192" spans="1:23" ht="21" customHeight="1" x14ac:dyDescent="0.2">
      <c r="A192" s="621" t="s">
        <v>448</v>
      </c>
      <c r="B192" s="598" t="s">
        <v>440</v>
      </c>
      <c r="C192" s="599"/>
      <c r="D192" s="599"/>
      <c r="E192" s="49" t="s">
        <v>114</v>
      </c>
      <c r="F192" s="201"/>
      <c r="G192" s="53" t="s">
        <v>67</v>
      </c>
      <c r="H192" s="201"/>
      <c r="I192" s="388" t="s">
        <v>67</v>
      </c>
      <c r="J192" s="201"/>
      <c r="K192" s="53" t="s">
        <v>67</v>
      </c>
      <c r="L192" s="201"/>
      <c r="M192" s="200" t="s">
        <v>67</v>
      </c>
      <c r="N192" s="455"/>
      <c r="O192" s="455"/>
      <c r="P192" s="455"/>
      <c r="Q192" s="455"/>
      <c r="R192" s="455"/>
      <c r="S192" s="455"/>
      <c r="T192" s="455"/>
      <c r="U192" s="455"/>
      <c r="V192" s="455"/>
      <c r="W192" s="202"/>
    </row>
    <row r="193" spans="1:23" ht="21" customHeight="1" x14ac:dyDescent="0.2">
      <c r="A193" s="503"/>
      <c r="B193" s="599"/>
      <c r="C193" s="599"/>
      <c r="D193" s="599"/>
      <c r="E193" s="62" t="s">
        <v>115</v>
      </c>
      <c r="F193" s="112"/>
      <c r="G193" s="66" t="s">
        <v>67</v>
      </c>
      <c r="H193" s="112"/>
      <c r="I193" s="389" t="s">
        <v>67</v>
      </c>
      <c r="J193" s="112"/>
      <c r="K193" s="66" t="s">
        <v>67</v>
      </c>
      <c r="L193" s="112"/>
      <c r="M193" s="204" t="s">
        <v>67</v>
      </c>
      <c r="N193" s="383"/>
      <c r="O193" s="383"/>
      <c r="P193" s="383"/>
      <c r="Q193" s="383"/>
      <c r="R193" s="383"/>
      <c r="S193" s="383"/>
      <c r="T193" s="383"/>
      <c r="U193" s="383"/>
      <c r="V193" s="383"/>
      <c r="W193" s="205"/>
    </row>
    <row r="194" spans="1:23" ht="21" customHeight="1" x14ac:dyDescent="0.2">
      <c r="A194" s="459"/>
      <c r="B194" s="596" t="s">
        <v>452</v>
      </c>
      <c r="C194" s="535"/>
      <c r="D194" s="535"/>
      <c r="E194" s="49" t="s">
        <v>114</v>
      </c>
      <c r="F194" s="199">
        <f>SUM(F196,F198,F200,F202)</f>
        <v>0</v>
      </c>
      <c r="G194" s="53" t="s">
        <v>67</v>
      </c>
      <c r="H194" s="199">
        <f>SUM(H196,H198,H200,H202)</f>
        <v>0</v>
      </c>
      <c r="I194" s="388" t="s">
        <v>67</v>
      </c>
      <c r="J194" s="199">
        <f>SUM(J196,J198,J200,J202)</f>
        <v>0</v>
      </c>
      <c r="K194" s="53" t="s">
        <v>67</v>
      </c>
      <c r="L194" s="199">
        <f>SUM(L196,L198,L200,L202)</f>
        <v>0</v>
      </c>
      <c r="M194" s="200" t="s">
        <v>67</v>
      </c>
      <c r="N194" s="455"/>
      <c r="O194" s="455"/>
      <c r="P194" s="455"/>
      <c r="Q194" s="455"/>
      <c r="R194" s="455"/>
      <c r="S194" s="455"/>
      <c r="T194" s="455"/>
      <c r="U194" s="455"/>
      <c r="V194" s="455"/>
      <c r="W194" s="202"/>
    </row>
    <row r="195" spans="1:23" ht="21" customHeight="1" x14ac:dyDescent="0.2">
      <c r="A195" s="459"/>
      <c r="B195" s="597"/>
      <c r="C195" s="535"/>
      <c r="D195" s="535"/>
      <c r="E195" s="62" t="s">
        <v>115</v>
      </c>
      <c r="F195" s="199">
        <f>SUM(F197,F199,F201,F203)</f>
        <v>0</v>
      </c>
      <c r="G195" s="66" t="s">
        <v>67</v>
      </c>
      <c r="H195" s="199">
        <f>SUM(H197,H199,H201,H203)</f>
        <v>0</v>
      </c>
      <c r="I195" s="389" t="s">
        <v>67</v>
      </c>
      <c r="J195" s="199">
        <f>SUM(J197,J199,J201,J203)</f>
        <v>0</v>
      </c>
      <c r="K195" s="66" t="s">
        <v>67</v>
      </c>
      <c r="L195" s="199">
        <f>SUM(L197,L199,L201,L203)</f>
        <v>0</v>
      </c>
      <c r="M195" s="204" t="s">
        <v>67</v>
      </c>
      <c r="N195" s="383"/>
      <c r="O195" s="383"/>
      <c r="P195" s="383"/>
      <c r="Q195" s="383"/>
      <c r="R195" s="383"/>
      <c r="S195" s="383"/>
      <c r="T195" s="383"/>
      <c r="U195" s="383"/>
      <c r="V195" s="383"/>
      <c r="W195" s="205"/>
    </row>
    <row r="196" spans="1:23" ht="21" customHeight="1" x14ac:dyDescent="0.2">
      <c r="A196" s="459"/>
      <c r="B196" s="241"/>
      <c r="C196" s="530" t="s">
        <v>478</v>
      </c>
      <c r="D196" s="531"/>
      <c r="E196" s="49" t="s">
        <v>114</v>
      </c>
      <c r="F196" s="201"/>
      <c r="G196" s="53" t="s">
        <v>67</v>
      </c>
      <c r="H196" s="270"/>
      <c r="I196" s="388" t="s">
        <v>67</v>
      </c>
      <c r="J196" s="201"/>
      <c r="K196" s="53" t="s">
        <v>67</v>
      </c>
      <c r="L196" s="201"/>
      <c r="M196" s="200" t="s">
        <v>67</v>
      </c>
      <c r="N196" s="455"/>
      <c r="O196" s="455"/>
      <c r="P196" s="455"/>
      <c r="Q196" s="455"/>
      <c r="R196" s="455"/>
      <c r="S196" s="455"/>
      <c r="T196" s="455"/>
      <c r="U196" s="455"/>
      <c r="V196" s="455"/>
      <c r="W196" s="202"/>
    </row>
    <row r="197" spans="1:23" ht="21" customHeight="1" x14ac:dyDescent="0.2">
      <c r="A197" s="459"/>
      <c r="B197" s="241"/>
      <c r="C197" s="532"/>
      <c r="D197" s="533"/>
      <c r="E197" s="62" t="s">
        <v>115</v>
      </c>
      <c r="F197" s="112"/>
      <c r="G197" s="66" t="s">
        <v>67</v>
      </c>
      <c r="H197" s="270"/>
      <c r="I197" s="389" t="s">
        <v>67</v>
      </c>
      <c r="J197" s="112"/>
      <c r="K197" s="66" t="s">
        <v>67</v>
      </c>
      <c r="L197" s="112"/>
      <c r="M197" s="204" t="s">
        <v>67</v>
      </c>
      <c r="N197" s="383"/>
      <c r="O197" s="383"/>
      <c r="P197" s="383"/>
      <c r="Q197" s="383"/>
      <c r="R197" s="383"/>
      <c r="S197" s="383"/>
      <c r="T197" s="383"/>
      <c r="U197" s="383"/>
      <c r="V197" s="383"/>
      <c r="W197" s="205"/>
    </row>
    <row r="198" spans="1:23" ht="21" customHeight="1" x14ac:dyDescent="0.2">
      <c r="A198" s="459"/>
      <c r="B198" s="241"/>
      <c r="C198" s="530" t="s">
        <v>479</v>
      </c>
      <c r="D198" s="531"/>
      <c r="E198" s="49" t="s">
        <v>114</v>
      </c>
      <c r="F198" s="201"/>
      <c r="G198" s="53" t="s">
        <v>67</v>
      </c>
      <c r="H198" s="201"/>
      <c r="I198" s="388" t="s">
        <v>67</v>
      </c>
      <c r="J198" s="201"/>
      <c r="K198" s="53" t="s">
        <v>67</v>
      </c>
      <c r="L198" s="201"/>
      <c r="M198" s="200" t="s">
        <v>67</v>
      </c>
      <c r="N198" s="455"/>
      <c r="O198" s="455"/>
      <c r="P198" s="455"/>
      <c r="Q198" s="455"/>
      <c r="R198" s="455"/>
      <c r="S198" s="455"/>
      <c r="T198" s="455"/>
      <c r="U198" s="455"/>
      <c r="V198" s="455"/>
      <c r="W198" s="202"/>
    </row>
    <row r="199" spans="1:23" ht="21" customHeight="1" x14ac:dyDescent="0.2">
      <c r="A199" s="459"/>
      <c r="B199" s="241"/>
      <c r="C199" s="532"/>
      <c r="D199" s="533"/>
      <c r="E199" s="62" t="s">
        <v>115</v>
      </c>
      <c r="F199" s="112"/>
      <c r="G199" s="66" t="s">
        <v>67</v>
      </c>
      <c r="H199" s="112"/>
      <c r="I199" s="389" t="s">
        <v>67</v>
      </c>
      <c r="J199" s="112"/>
      <c r="K199" s="66" t="s">
        <v>67</v>
      </c>
      <c r="L199" s="112"/>
      <c r="M199" s="204" t="s">
        <v>67</v>
      </c>
      <c r="N199" s="383"/>
      <c r="O199" s="383"/>
      <c r="P199" s="383"/>
      <c r="Q199" s="383"/>
      <c r="R199" s="383"/>
      <c r="S199" s="383"/>
      <c r="T199" s="383"/>
      <c r="U199" s="383"/>
      <c r="V199" s="383"/>
      <c r="W199" s="205"/>
    </row>
    <row r="200" spans="1:23" ht="21" customHeight="1" x14ac:dyDescent="0.2">
      <c r="A200" s="459"/>
      <c r="B200" s="241"/>
      <c r="C200" s="530" t="s">
        <v>441</v>
      </c>
      <c r="D200" s="531"/>
      <c r="E200" s="49" t="s">
        <v>114</v>
      </c>
      <c r="F200" s="201"/>
      <c r="G200" s="53" t="s">
        <v>67</v>
      </c>
      <c r="H200" s="270"/>
      <c r="I200" s="388" t="s">
        <v>67</v>
      </c>
      <c r="J200" s="201"/>
      <c r="K200" s="53" t="s">
        <v>67</v>
      </c>
      <c r="L200" s="201"/>
      <c r="M200" s="200" t="s">
        <v>67</v>
      </c>
      <c r="N200" s="455"/>
      <c r="O200" s="455"/>
      <c r="P200" s="455"/>
      <c r="Q200" s="455"/>
      <c r="R200" s="455"/>
      <c r="S200" s="455"/>
      <c r="T200" s="455"/>
      <c r="U200" s="455"/>
      <c r="V200" s="455"/>
      <c r="W200" s="202"/>
    </row>
    <row r="201" spans="1:23" ht="21" customHeight="1" x14ac:dyDescent="0.2">
      <c r="A201" s="459"/>
      <c r="B201" s="241"/>
      <c r="C201" s="532"/>
      <c r="D201" s="533"/>
      <c r="E201" s="62" t="s">
        <v>115</v>
      </c>
      <c r="F201" s="112"/>
      <c r="G201" s="66" t="s">
        <v>67</v>
      </c>
      <c r="H201" s="270"/>
      <c r="I201" s="389" t="s">
        <v>67</v>
      </c>
      <c r="J201" s="112"/>
      <c r="K201" s="66" t="s">
        <v>67</v>
      </c>
      <c r="L201" s="112"/>
      <c r="M201" s="204" t="s">
        <v>67</v>
      </c>
      <c r="N201" s="383"/>
      <c r="O201" s="383"/>
      <c r="P201" s="383"/>
      <c r="Q201" s="383"/>
      <c r="R201" s="383"/>
      <c r="S201" s="383"/>
      <c r="T201" s="383"/>
      <c r="U201" s="383"/>
      <c r="V201" s="383"/>
      <c r="W201" s="205"/>
    </row>
    <row r="202" spans="1:23" ht="21" customHeight="1" x14ac:dyDescent="0.2">
      <c r="A202" s="459"/>
      <c r="B202" s="241"/>
      <c r="C202" s="530" t="s">
        <v>442</v>
      </c>
      <c r="D202" s="531"/>
      <c r="E202" s="49" t="s">
        <v>114</v>
      </c>
      <c r="F202" s="201"/>
      <c r="G202" s="53" t="s">
        <v>67</v>
      </c>
      <c r="H202" s="201"/>
      <c r="I202" s="388" t="s">
        <v>67</v>
      </c>
      <c r="J202" s="201"/>
      <c r="K202" s="53" t="s">
        <v>67</v>
      </c>
      <c r="L202" s="201"/>
      <c r="M202" s="200" t="s">
        <v>67</v>
      </c>
      <c r="N202" s="455"/>
      <c r="O202" s="455"/>
      <c r="P202" s="455"/>
      <c r="Q202" s="455"/>
      <c r="R202" s="455"/>
      <c r="S202" s="455"/>
      <c r="T202" s="455"/>
      <c r="U202" s="455"/>
      <c r="V202" s="455"/>
      <c r="W202" s="202"/>
    </row>
    <row r="203" spans="1:23" ht="21" customHeight="1" x14ac:dyDescent="0.2">
      <c r="A203" s="459"/>
      <c r="B203" s="241"/>
      <c r="C203" s="532"/>
      <c r="D203" s="533"/>
      <c r="E203" s="62" t="s">
        <v>115</v>
      </c>
      <c r="F203" s="112"/>
      <c r="G203" s="66" t="s">
        <v>67</v>
      </c>
      <c r="H203" s="112"/>
      <c r="I203" s="389" t="s">
        <v>67</v>
      </c>
      <c r="J203" s="112"/>
      <c r="K203" s="66" t="s">
        <v>67</v>
      </c>
      <c r="L203" s="112"/>
      <c r="M203" s="204" t="s">
        <v>67</v>
      </c>
      <c r="N203" s="383"/>
      <c r="O203" s="383"/>
      <c r="P203" s="383"/>
      <c r="Q203" s="383"/>
      <c r="R203" s="383"/>
      <c r="S203" s="383"/>
      <c r="T203" s="383"/>
      <c r="U203" s="383"/>
      <c r="V203" s="383"/>
      <c r="W203" s="205"/>
    </row>
    <row r="204" spans="1:23" ht="21" customHeight="1" x14ac:dyDescent="0.2">
      <c r="A204" s="459"/>
      <c r="B204" s="506" t="s">
        <v>133</v>
      </c>
      <c r="C204" s="516"/>
      <c r="D204" s="507"/>
      <c r="E204" s="49" t="s">
        <v>114</v>
      </c>
      <c r="F204" s="201"/>
      <c r="G204" s="53" t="s">
        <v>67</v>
      </c>
      <c r="H204" s="270"/>
      <c r="I204" s="388" t="s">
        <v>67</v>
      </c>
      <c r="J204" s="201"/>
      <c r="K204" s="53" t="s">
        <v>67</v>
      </c>
      <c r="L204" s="201"/>
      <c r="M204" s="200" t="s">
        <v>67</v>
      </c>
      <c r="N204" s="455"/>
      <c r="O204" s="455"/>
      <c r="P204" s="455"/>
      <c r="Q204" s="455"/>
      <c r="R204" s="455"/>
      <c r="S204" s="455"/>
      <c r="T204" s="455"/>
      <c r="U204" s="455"/>
      <c r="V204" s="455"/>
      <c r="W204" s="202"/>
    </row>
    <row r="205" spans="1:23" ht="21" customHeight="1" x14ac:dyDescent="0.2">
      <c r="A205" s="459"/>
      <c r="B205" s="508"/>
      <c r="C205" s="517"/>
      <c r="D205" s="509"/>
      <c r="E205" s="62" t="s">
        <v>115</v>
      </c>
      <c r="F205" s="112"/>
      <c r="G205" s="66" t="s">
        <v>67</v>
      </c>
      <c r="H205" s="270"/>
      <c r="I205" s="389" t="s">
        <v>67</v>
      </c>
      <c r="J205" s="112"/>
      <c r="K205" s="66" t="s">
        <v>67</v>
      </c>
      <c r="L205" s="112"/>
      <c r="M205" s="204" t="s">
        <v>67</v>
      </c>
      <c r="N205" s="383"/>
      <c r="O205" s="383"/>
      <c r="P205" s="383"/>
      <c r="Q205" s="383"/>
      <c r="R205" s="383"/>
      <c r="S205" s="383"/>
      <c r="T205" s="383"/>
      <c r="U205" s="383"/>
      <c r="V205" s="383"/>
      <c r="W205" s="212"/>
    </row>
    <row r="206" spans="1:23" ht="21" customHeight="1" x14ac:dyDescent="0.2">
      <c r="A206" s="459"/>
      <c r="B206" s="506" t="s">
        <v>181</v>
      </c>
      <c r="C206" s="516"/>
      <c r="D206" s="507"/>
      <c r="E206" s="49" t="s">
        <v>114</v>
      </c>
      <c r="F206" s="201"/>
      <c r="G206" s="53" t="s">
        <v>67</v>
      </c>
      <c r="H206" s="270"/>
      <c r="I206" s="388" t="s">
        <v>67</v>
      </c>
      <c r="J206" s="201"/>
      <c r="K206" s="53" t="s">
        <v>67</v>
      </c>
      <c r="L206" s="201"/>
      <c r="M206" s="200" t="s">
        <v>67</v>
      </c>
      <c r="N206" s="455"/>
      <c r="O206" s="455"/>
      <c r="P206" s="455"/>
      <c r="Q206" s="455"/>
      <c r="R206" s="455"/>
      <c r="S206" s="455"/>
      <c r="T206" s="455"/>
      <c r="U206" s="455"/>
      <c r="V206" s="455"/>
      <c r="W206" s="202"/>
    </row>
    <row r="207" spans="1:23" ht="21" customHeight="1" x14ac:dyDescent="0.2">
      <c r="A207" s="459"/>
      <c r="B207" s="508"/>
      <c r="C207" s="517"/>
      <c r="D207" s="509"/>
      <c r="E207" s="62" t="s">
        <v>115</v>
      </c>
      <c r="F207" s="112"/>
      <c r="G207" s="66" t="s">
        <v>67</v>
      </c>
      <c r="H207" s="270"/>
      <c r="I207" s="389" t="s">
        <v>67</v>
      </c>
      <c r="J207" s="112"/>
      <c r="K207" s="66" t="s">
        <v>67</v>
      </c>
      <c r="L207" s="112"/>
      <c r="M207" s="204" t="s">
        <v>67</v>
      </c>
      <c r="N207" s="383"/>
      <c r="O207" s="383"/>
      <c r="P207" s="383"/>
      <c r="Q207" s="383"/>
      <c r="R207" s="383"/>
      <c r="S207" s="383"/>
      <c r="T207" s="383"/>
      <c r="U207" s="383"/>
      <c r="V207" s="383"/>
      <c r="W207" s="212"/>
    </row>
    <row r="208" spans="1:23" ht="21" customHeight="1" x14ac:dyDescent="0.2">
      <c r="A208" s="462" t="s">
        <v>399</v>
      </c>
      <c r="B208" s="506" t="s">
        <v>285</v>
      </c>
      <c r="C208" s="516"/>
      <c r="D208" s="507"/>
      <c r="E208" s="49" t="s">
        <v>114</v>
      </c>
      <c r="F208" s="201"/>
      <c r="G208" s="53" t="s">
        <v>67</v>
      </c>
      <c r="H208" s="270"/>
      <c r="I208" s="388" t="s">
        <v>67</v>
      </c>
      <c r="J208" s="201"/>
      <c r="K208" s="53" t="s">
        <v>67</v>
      </c>
      <c r="L208" s="201"/>
      <c r="M208" s="200" t="s">
        <v>67</v>
      </c>
      <c r="N208" s="455"/>
      <c r="O208" s="455"/>
      <c r="P208" s="455"/>
      <c r="Q208" s="455"/>
      <c r="R208" s="455"/>
      <c r="S208" s="455"/>
      <c r="T208" s="455"/>
      <c r="U208" s="455"/>
      <c r="V208" s="455"/>
      <c r="W208" s="202"/>
    </row>
    <row r="209" spans="1:23" ht="21" customHeight="1" x14ac:dyDescent="0.2">
      <c r="A209" s="459"/>
      <c r="B209" s="508"/>
      <c r="C209" s="517"/>
      <c r="D209" s="509"/>
      <c r="E209" s="62" t="s">
        <v>115</v>
      </c>
      <c r="F209" s="112"/>
      <c r="G209" s="66" t="s">
        <v>67</v>
      </c>
      <c r="H209" s="270"/>
      <c r="I209" s="389" t="s">
        <v>67</v>
      </c>
      <c r="J209" s="112"/>
      <c r="K209" s="66" t="s">
        <v>67</v>
      </c>
      <c r="L209" s="112"/>
      <c r="M209" s="204" t="s">
        <v>67</v>
      </c>
      <c r="N209" s="383"/>
      <c r="O209" s="383"/>
      <c r="P209" s="383"/>
      <c r="Q209" s="383"/>
      <c r="R209" s="383"/>
      <c r="S209" s="383"/>
      <c r="T209" s="383"/>
      <c r="U209" s="383"/>
      <c r="V209" s="383"/>
      <c r="W209" s="205"/>
    </row>
    <row r="210" spans="1:23" ht="21" customHeight="1" x14ac:dyDescent="0.2">
      <c r="A210" s="459"/>
      <c r="B210" s="506" t="s">
        <v>480</v>
      </c>
      <c r="C210" s="516"/>
      <c r="D210" s="507"/>
      <c r="E210" s="49" t="s">
        <v>114</v>
      </c>
      <c r="F210" s="199">
        <f>SUM(F212,F214,)</f>
        <v>0</v>
      </c>
      <c r="G210" s="53" t="s">
        <v>67</v>
      </c>
      <c r="H210" s="199">
        <f>SUM(H212,H214,)</f>
        <v>0</v>
      </c>
      <c r="I210" s="388" t="s">
        <v>67</v>
      </c>
      <c r="J210" s="199">
        <f>SUM(J212,J214,)</f>
        <v>0</v>
      </c>
      <c r="K210" s="53" t="s">
        <v>67</v>
      </c>
      <c r="L210" s="199">
        <f>SUM(L212,L214,)</f>
        <v>0</v>
      </c>
      <c r="M210" s="200" t="s">
        <v>67</v>
      </c>
      <c r="N210" s="453"/>
      <c r="O210" s="453"/>
      <c r="P210" s="453"/>
      <c r="Q210" s="453"/>
      <c r="R210" s="453"/>
      <c r="S210" s="453"/>
      <c r="T210" s="453"/>
      <c r="U210" s="453"/>
      <c r="V210" s="453"/>
      <c r="W210" s="209"/>
    </row>
    <row r="211" spans="1:23" ht="21" customHeight="1" x14ac:dyDescent="0.2">
      <c r="A211" s="459"/>
      <c r="B211" s="508"/>
      <c r="C211" s="517"/>
      <c r="D211" s="509"/>
      <c r="E211" s="62" t="s">
        <v>115</v>
      </c>
      <c r="F211" s="199">
        <f>SUM(F213,F215,)</f>
        <v>0</v>
      </c>
      <c r="G211" s="66" t="s">
        <v>67</v>
      </c>
      <c r="H211" s="199">
        <f>SUM(H213,H215,)</f>
        <v>0</v>
      </c>
      <c r="I211" s="389" t="s">
        <v>67</v>
      </c>
      <c r="J211" s="199">
        <f>SUM(J213,J215,)</f>
        <v>0</v>
      </c>
      <c r="K211" s="66" t="s">
        <v>67</v>
      </c>
      <c r="L211" s="199">
        <f>SUM(L213,L215,)</f>
        <v>0</v>
      </c>
      <c r="M211" s="204" t="s">
        <v>67</v>
      </c>
      <c r="N211" s="453"/>
      <c r="O211" s="453"/>
      <c r="P211" s="453"/>
      <c r="Q211" s="453"/>
      <c r="R211" s="453"/>
      <c r="S211" s="453"/>
      <c r="T211" s="453"/>
      <c r="U211" s="453"/>
      <c r="V211" s="453"/>
      <c r="W211" s="209"/>
    </row>
    <row r="212" spans="1:23" ht="21" customHeight="1" x14ac:dyDescent="0.2">
      <c r="A212" s="459"/>
      <c r="B212" s="476"/>
      <c r="C212" s="530" t="s">
        <v>481</v>
      </c>
      <c r="D212" s="531"/>
      <c r="E212" s="49" t="s">
        <v>114</v>
      </c>
      <c r="F212" s="201"/>
      <c r="G212" s="53" t="s">
        <v>67</v>
      </c>
      <c r="H212" s="270"/>
      <c r="I212" s="388" t="s">
        <v>67</v>
      </c>
      <c r="J212" s="201"/>
      <c r="K212" s="53" t="s">
        <v>67</v>
      </c>
      <c r="L212" s="201"/>
      <c r="M212" s="200" t="s">
        <v>67</v>
      </c>
      <c r="N212" s="455"/>
      <c r="O212" s="455"/>
      <c r="P212" s="455"/>
      <c r="Q212" s="455"/>
      <c r="R212" s="455"/>
      <c r="S212" s="455"/>
      <c r="T212" s="455"/>
      <c r="U212" s="455"/>
      <c r="V212" s="455"/>
      <c r="W212" s="202"/>
    </row>
    <row r="213" spans="1:23" ht="21" customHeight="1" x14ac:dyDescent="0.2">
      <c r="A213" s="459"/>
      <c r="B213" s="476"/>
      <c r="C213" s="532"/>
      <c r="D213" s="533"/>
      <c r="E213" s="62" t="s">
        <v>115</v>
      </c>
      <c r="F213" s="112"/>
      <c r="G213" s="66" t="s">
        <v>67</v>
      </c>
      <c r="H213" s="270"/>
      <c r="I213" s="389" t="s">
        <v>67</v>
      </c>
      <c r="J213" s="112"/>
      <c r="K213" s="66" t="s">
        <v>67</v>
      </c>
      <c r="L213" s="112"/>
      <c r="M213" s="204" t="s">
        <v>67</v>
      </c>
      <c r="N213" s="383"/>
      <c r="O213" s="383"/>
      <c r="P213" s="383"/>
      <c r="Q213" s="383"/>
      <c r="R213" s="383"/>
      <c r="S213" s="383"/>
      <c r="T213" s="383"/>
      <c r="U213" s="383"/>
      <c r="V213" s="383"/>
      <c r="W213" s="212"/>
    </row>
    <row r="214" spans="1:23" ht="21" customHeight="1" x14ac:dyDescent="0.2">
      <c r="A214" s="459"/>
      <c r="B214" s="476"/>
      <c r="C214" s="530" t="s">
        <v>482</v>
      </c>
      <c r="D214" s="531"/>
      <c r="E214" s="49" t="s">
        <v>114</v>
      </c>
      <c r="F214" s="201"/>
      <c r="G214" s="53" t="s">
        <v>67</v>
      </c>
      <c r="H214" s="201"/>
      <c r="I214" s="388" t="s">
        <v>67</v>
      </c>
      <c r="J214" s="201"/>
      <c r="K214" s="53" t="s">
        <v>67</v>
      </c>
      <c r="L214" s="201"/>
      <c r="M214" s="200" t="s">
        <v>67</v>
      </c>
      <c r="N214" s="455"/>
      <c r="O214" s="455"/>
      <c r="P214" s="455"/>
      <c r="Q214" s="455"/>
      <c r="R214" s="455"/>
      <c r="S214" s="455"/>
      <c r="T214" s="455"/>
      <c r="U214" s="455"/>
      <c r="V214" s="455"/>
      <c r="W214" s="202"/>
    </row>
    <row r="215" spans="1:23" ht="21" customHeight="1" x14ac:dyDescent="0.2">
      <c r="A215" s="459"/>
      <c r="B215" s="476"/>
      <c r="C215" s="532"/>
      <c r="D215" s="533"/>
      <c r="E215" s="62" t="s">
        <v>115</v>
      </c>
      <c r="F215" s="112"/>
      <c r="G215" s="66" t="s">
        <v>67</v>
      </c>
      <c r="H215" s="112"/>
      <c r="I215" s="389" t="s">
        <v>67</v>
      </c>
      <c r="J215" s="112"/>
      <c r="K215" s="66" t="s">
        <v>67</v>
      </c>
      <c r="L215" s="112"/>
      <c r="M215" s="204" t="s">
        <v>67</v>
      </c>
      <c r="N215" s="383"/>
      <c r="O215" s="383"/>
      <c r="P215" s="383"/>
      <c r="Q215" s="383"/>
      <c r="R215" s="383"/>
      <c r="S215" s="383"/>
      <c r="T215" s="383"/>
      <c r="U215" s="383"/>
      <c r="V215" s="383"/>
      <c r="W215" s="212"/>
    </row>
    <row r="216" spans="1:23" ht="21" customHeight="1" x14ac:dyDescent="0.2">
      <c r="A216" s="459"/>
      <c r="B216" s="506" t="s">
        <v>483</v>
      </c>
      <c r="C216" s="516"/>
      <c r="D216" s="507"/>
      <c r="E216" s="49" t="s">
        <v>114</v>
      </c>
      <c r="F216" s="199">
        <f>SUM(F218,F220)</f>
        <v>0</v>
      </c>
      <c r="G216" s="53" t="s">
        <v>67</v>
      </c>
      <c r="H216" s="199">
        <f>SUM(H218,H220)</f>
        <v>0</v>
      </c>
      <c r="I216" s="388" t="s">
        <v>67</v>
      </c>
      <c r="J216" s="199">
        <f>SUM(J218,J220)</f>
        <v>0</v>
      </c>
      <c r="K216" s="53" t="s">
        <v>67</v>
      </c>
      <c r="L216" s="199">
        <f>SUM(L218,L220)</f>
        <v>0</v>
      </c>
      <c r="M216" s="200" t="s">
        <v>67</v>
      </c>
      <c r="N216" s="453"/>
      <c r="O216" s="453"/>
      <c r="P216" s="453"/>
      <c r="Q216" s="453"/>
      <c r="R216" s="453"/>
      <c r="S216" s="453"/>
      <c r="T216" s="453"/>
      <c r="U216" s="453"/>
      <c r="V216" s="453"/>
      <c r="W216" s="209"/>
    </row>
    <row r="217" spans="1:23" ht="21" customHeight="1" x14ac:dyDescent="0.2">
      <c r="A217" s="459"/>
      <c r="B217" s="508"/>
      <c r="C217" s="517"/>
      <c r="D217" s="509"/>
      <c r="E217" s="62" t="s">
        <v>115</v>
      </c>
      <c r="F217" s="199">
        <f>SUM(F219,F221)</f>
        <v>0</v>
      </c>
      <c r="G217" s="66" t="s">
        <v>67</v>
      </c>
      <c r="H217" s="199">
        <f>SUM(H219,H221)</f>
        <v>0</v>
      </c>
      <c r="I217" s="389" t="s">
        <v>67</v>
      </c>
      <c r="J217" s="199">
        <f>SUM(J219,J221)</f>
        <v>0</v>
      </c>
      <c r="K217" s="66" t="s">
        <v>67</v>
      </c>
      <c r="L217" s="199">
        <f>SUM(L219,L221)</f>
        <v>0</v>
      </c>
      <c r="M217" s="204" t="s">
        <v>67</v>
      </c>
      <c r="N217" s="453"/>
      <c r="O217" s="453"/>
      <c r="P217" s="453"/>
      <c r="Q217" s="453"/>
      <c r="R217" s="453"/>
      <c r="S217" s="453"/>
      <c r="T217" s="453"/>
      <c r="U217" s="453"/>
      <c r="V217" s="453"/>
      <c r="W217" s="209"/>
    </row>
    <row r="218" spans="1:23" ht="21" customHeight="1" x14ac:dyDescent="0.2">
      <c r="A218" s="459"/>
      <c r="B218" s="476"/>
      <c r="C218" s="530" t="s">
        <v>484</v>
      </c>
      <c r="D218" s="531"/>
      <c r="E218" s="49" t="s">
        <v>114</v>
      </c>
      <c r="F218" s="201"/>
      <c r="G218" s="53" t="s">
        <v>67</v>
      </c>
      <c r="H218" s="270"/>
      <c r="I218" s="388" t="s">
        <v>67</v>
      </c>
      <c r="J218" s="201"/>
      <c r="K218" s="53" t="s">
        <v>67</v>
      </c>
      <c r="L218" s="201"/>
      <c r="M218" s="200" t="s">
        <v>67</v>
      </c>
      <c r="N218" s="455"/>
      <c r="O218" s="455"/>
      <c r="P218" s="455"/>
      <c r="Q218" s="455"/>
      <c r="R218" s="455"/>
      <c r="S218" s="455"/>
      <c r="T218" s="455"/>
      <c r="U218" s="455"/>
      <c r="V218" s="455"/>
      <c r="W218" s="202"/>
    </row>
    <row r="219" spans="1:23" ht="21" customHeight="1" x14ac:dyDescent="0.2">
      <c r="A219" s="459"/>
      <c r="B219" s="476"/>
      <c r="C219" s="532"/>
      <c r="D219" s="533"/>
      <c r="E219" s="62" t="s">
        <v>115</v>
      </c>
      <c r="F219" s="112"/>
      <c r="G219" s="66" t="s">
        <v>67</v>
      </c>
      <c r="H219" s="270"/>
      <c r="I219" s="389" t="s">
        <v>67</v>
      </c>
      <c r="J219" s="112"/>
      <c r="K219" s="66" t="s">
        <v>67</v>
      </c>
      <c r="L219" s="112"/>
      <c r="M219" s="204" t="s">
        <v>67</v>
      </c>
      <c r="N219" s="383"/>
      <c r="O219" s="383"/>
      <c r="P219" s="383"/>
      <c r="Q219" s="383"/>
      <c r="R219" s="383"/>
      <c r="S219" s="383"/>
      <c r="T219" s="383"/>
      <c r="U219" s="383"/>
      <c r="V219" s="383"/>
      <c r="W219" s="212"/>
    </row>
    <row r="220" spans="1:23" ht="21" customHeight="1" x14ac:dyDescent="0.2">
      <c r="A220" s="459"/>
      <c r="B220" s="476"/>
      <c r="C220" s="530" t="s">
        <v>485</v>
      </c>
      <c r="D220" s="531"/>
      <c r="E220" s="49" t="s">
        <v>114</v>
      </c>
      <c r="F220" s="201"/>
      <c r="G220" s="53" t="s">
        <v>67</v>
      </c>
      <c r="H220" s="201"/>
      <c r="I220" s="388" t="s">
        <v>67</v>
      </c>
      <c r="J220" s="201"/>
      <c r="K220" s="53" t="s">
        <v>67</v>
      </c>
      <c r="L220" s="201"/>
      <c r="M220" s="200" t="s">
        <v>67</v>
      </c>
      <c r="N220" s="455"/>
      <c r="O220" s="455"/>
      <c r="P220" s="455"/>
      <c r="Q220" s="455"/>
      <c r="R220" s="455"/>
      <c r="S220" s="455"/>
      <c r="T220" s="455"/>
      <c r="U220" s="455"/>
      <c r="V220" s="455"/>
      <c r="W220" s="202"/>
    </row>
    <row r="221" spans="1:23" ht="21" customHeight="1" x14ac:dyDescent="0.2">
      <c r="A221" s="459"/>
      <c r="B221" s="476"/>
      <c r="C221" s="532"/>
      <c r="D221" s="533"/>
      <c r="E221" s="62" t="s">
        <v>115</v>
      </c>
      <c r="F221" s="112"/>
      <c r="G221" s="66" t="s">
        <v>67</v>
      </c>
      <c r="H221" s="112"/>
      <c r="I221" s="389" t="s">
        <v>67</v>
      </c>
      <c r="J221" s="112"/>
      <c r="K221" s="66" t="s">
        <v>67</v>
      </c>
      <c r="L221" s="112"/>
      <c r="M221" s="204" t="s">
        <v>67</v>
      </c>
      <c r="N221" s="383"/>
      <c r="O221" s="383"/>
      <c r="P221" s="383"/>
      <c r="Q221" s="383"/>
      <c r="R221" s="383"/>
      <c r="S221" s="383"/>
      <c r="T221" s="383"/>
      <c r="U221" s="383"/>
      <c r="V221" s="383"/>
      <c r="W221" s="212"/>
    </row>
    <row r="222" spans="1:23" ht="21" customHeight="1" x14ac:dyDescent="0.2">
      <c r="A222" s="459"/>
      <c r="B222" s="506" t="s">
        <v>151</v>
      </c>
      <c r="C222" s="516"/>
      <c r="D222" s="507"/>
      <c r="E222" s="49" t="s">
        <v>114</v>
      </c>
      <c r="F222" s="201"/>
      <c r="G222" s="53" t="s">
        <v>67</v>
      </c>
      <c r="H222" s="270"/>
      <c r="I222" s="388" t="s">
        <v>67</v>
      </c>
      <c r="J222" s="201"/>
      <c r="K222" s="53" t="s">
        <v>67</v>
      </c>
      <c r="L222" s="201"/>
      <c r="M222" s="200" t="s">
        <v>67</v>
      </c>
      <c r="N222" s="455"/>
      <c r="O222" s="455"/>
      <c r="P222" s="455"/>
      <c r="Q222" s="455"/>
      <c r="R222" s="455"/>
      <c r="S222" s="455"/>
      <c r="T222" s="455"/>
      <c r="U222" s="455"/>
      <c r="V222" s="455"/>
      <c r="W222" s="202"/>
    </row>
    <row r="223" spans="1:23" ht="21" customHeight="1" x14ac:dyDescent="0.2">
      <c r="A223" s="459"/>
      <c r="B223" s="545"/>
      <c r="C223" s="546"/>
      <c r="D223" s="547"/>
      <c r="E223" s="62" t="s">
        <v>115</v>
      </c>
      <c r="F223" s="112"/>
      <c r="G223" s="66" t="s">
        <v>67</v>
      </c>
      <c r="H223" s="270"/>
      <c r="I223" s="389" t="s">
        <v>67</v>
      </c>
      <c r="J223" s="112"/>
      <c r="K223" s="66" t="s">
        <v>67</v>
      </c>
      <c r="L223" s="112"/>
      <c r="M223" s="204" t="s">
        <v>67</v>
      </c>
      <c r="N223" s="383"/>
      <c r="O223" s="383"/>
      <c r="P223" s="383"/>
      <c r="Q223" s="383"/>
      <c r="R223" s="383"/>
      <c r="S223" s="383"/>
      <c r="T223" s="383"/>
      <c r="U223" s="383"/>
      <c r="V223" s="383"/>
      <c r="W223" s="212"/>
    </row>
    <row r="224" spans="1:23" ht="21" customHeight="1" x14ac:dyDescent="0.2">
      <c r="A224" s="462" t="s">
        <v>437</v>
      </c>
      <c r="B224" s="543" t="s">
        <v>343</v>
      </c>
      <c r="C224" s="508" t="s">
        <v>352</v>
      </c>
      <c r="D224" s="509"/>
      <c r="E224" s="49" t="s">
        <v>114</v>
      </c>
      <c r="F224" s="199">
        <f>SUM(F226,F228,F230)</f>
        <v>0</v>
      </c>
      <c r="G224" s="53" t="s">
        <v>67</v>
      </c>
      <c r="H224" s="199">
        <f>SUM(H226,H228,H230)</f>
        <v>0</v>
      </c>
      <c r="I224" s="388" t="s">
        <v>67</v>
      </c>
      <c r="J224" s="199">
        <f>SUM(J226,J228,J230)</f>
        <v>0</v>
      </c>
      <c r="K224" s="53" t="s">
        <v>67</v>
      </c>
      <c r="L224" s="199">
        <f>SUM(L226,L228,L230)</f>
        <v>0</v>
      </c>
      <c r="M224" s="200" t="s">
        <v>67</v>
      </c>
      <c r="N224" s="455"/>
      <c r="O224" s="455"/>
      <c r="P224" s="455"/>
      <c r="Q224" s="455"/>
      <c r="R224" s="455"/>
      <c r="S224" s="455"/>
      <c r="T224" s="455"/>
      <c r="U224" s="455"/>
      <c r="V224" s="455"/>
      <c r="W224" s="215"/>
    </row>
    <row r="225" spans="1:23" ht="21" customHeight="1" x14ac:dyDescent="0.2">
      <c r="A225" s="38"/>
      <c r="B225" s="543"/>
      <c r="C225" s="508"/>
      <c r="D225" s="509"/>
      <c r="E225" s="62" t="s">
        <v>115</v>
      </c>
      <c r="F225" s="199">
        <f>SUM(F227,F229,F231)</f>
        <v>0</v>
      </c>
      <c r="G225" s="66" t="s">
        <v>67</v>
      </c>
      <c r="H225" s="199">
        <f>SUM(H227,H229,H231)</f>
        <v>0</v>
      </c>
      <c r="I225" s="389" t="s">
        <v>67</v>
      </c>
      <c r="J225" s="199">
        <f>SUM(J227,J229,J231)</f>
        <v>0</v>
      </c>
      <c r="K225" s="66" t="s">
        <v>67</v>
      </c>
      <c r="L225" s="199">
        <f>SUM(L227,L229,L231)</f>
        <v>0</v>
      </c>
      <c r="M225" s="204" t="s">
        <v>67</v>
      </c>
      <c r="N225" s="383"/>
      <c r="O225" s="383"/>
      <c r="P225" s="383"/>
      <c r="Q225" s="383"/>
      <c r="R225" s="383"/>
      <c r="S225" s="383"/>
      <c r="T225" s="383"/>
      <c r="U225" s="383"/>
      <c r="V225" s="383"/>
      <c r="W225" s="205"/>
    </row>
    <row r="226" spans="1:23" ht="21" customHeight="1" x14ac:dyDescent="0.2">
      <c r="A226" s="459"/>
      <c r="B226" s="543"/>
      <c r="D226" s="544" t="s">
        <v>487</v>
      </c>
      <c r="E226" s="49" t="s">
        <v>114</v>
      </c>
      <c r="F226" s="201"/>
      <c r="G226" s="53" t="s">
        <v>67</v>
      </c>
      <c r="H226" s="270"/>
      <c r="I226" s="388" t="s">
        <v>67</v>
      </c>
      <c r="J226" s="201"/>
      <c r="K226" s="53" t="s">
        <v>67</v>
      </c>
      <c r="L226" s="201"/>
      <c r="M226" s="200" t="s">
        <v>67</v>
      </c>
      <c r="N226" s="455"/>
      <c r="O226" s="455"/>
      <c r="P226" s="455"/>
      <c r="Q226" s="455"/>
      <c r="R226" s="455"/>
      <c r="S226" s="455"/>
      <c r="T226" s="455"/>
      <c r="U226" s="455"/>
      <c r="V226" s="455"/>
      <c r="W226" s="202"/>
    </row>
    <row r="227" spans="1:23" ht="21" customHeight="1" x14ac:dyDescent="0.2">
      <c r="A227" s="459"/>
      <c r="B227" s="543"/>
      <c r="D227" s="538"/>
      <c r="E227" s="62" t="s">
        <v>115</v>
      </c>
      <c r="F227" s="112"/>
      <c r="G227" s="66" t="s">
        <v>67</v>
      </c>
      <c r="H227" s="270"/>
      <c r="I227" s="389" t="s">
        <v>67</v>
      </c>
      <c r="J227" s="112"/>
      <c r="K227" s="66" t="s">
        <v>67</v>
      </c>
      <c r="L227" s="112"/>
      <c r="M227" s="204" t="s">
        <v>67</v>
      </c>
      <c r="N227" s="383"/>
      <c r="O227" s="383"/>
      <c r="P227" s="383"/>
      <c r="Q227" s="383"/>
      <c r="R227" s="383"/>
      <c r="S227" s="383"/>
      <c r="T227" s="383"/>
      <c r="U227" s="383"/>
      <c r="V227" s="383"/>
      <c r="W227" s="205"/>
    </row>
    <row r="228" spans="1:23" ht="21" customHeight="1" x14ac:dyDescent="0.2">
      <c r="A228" s="459"/>
      <c r="B228" s="543"/>
      <c r="D228" s="544" t="s">
        <v>486</v>
      </c>
      <c r="E228" s="49" t="s">
        <v>114</v>
      </c>
      <c r="F228" s="201"/>
      <c r="G228" s="53" t="s">
        <v>67</v>
      </c>
      <c r="H228" s="201"/>
      <c r="I228" s="388" t="s">
        <v>67</v>
      </c>
      <c r="J228" s="201"/>
      <c r="K228" s="53" t="s">
        <v>67</v>
      </c>
      <c r="L228" s="201"/>
      <c r="M228" s="200" t="s">
        <v>67</v>
      </c>
      <c r="N228" s="455"/>
      <c r="O228" s="455"/>
      <c r="P228" s="455"/>
      <c r="Q228" s="455"/>
      <c r="R228" s="455"/>
      <c r="S228" s="455"/>
      <c r="T228" s="455"/>
      <c r="U228" s="455"/>
      <c r="V228" s="455"/>
      <c r="W228" s="202"/>
    </row>
    <row r="229" spans="1:23" ht="21" customHeight="1" x14ac:dyDescent="0.2">
      <c r="A229" s="459"/>
      <c r="B229" s="543"/>
      <c r="D229" s="538"/>
      <c r="E229" s="62" t="s">
        <v>115</v>
      </c>
      <c r="F229" s="112"/>
      <c r="G229" s="66" t="s">
        <v>67</v>
      </c>
      <c r="H229" s="112"/>
      <c r="I229" s="389" t="s">
        <v>67</v>
      </c>
      <c r="J229" s="112"/>
      <c r="K229" s="66" t="s">
        <v>67</v>
      </c>
      <c r="L229" s="112"/>
      <c r="M229" s="204" t="s">
        <v>67</v>
      </c>
      <c r="N229" s="383"/>
      <c r="O229" s="383"/>
      <c r="P229" s="383"/>
      <c r="Q229" s="383"/>
      <c r="R229" s="383"/>
      <c r="S229" s="383"/>
      <c r="T229" s="383"/>
      <c r="U229" s="383"/>
      <c r="V229" s="383"/>
      <c r="W229" s="205"/>
    </row>
    <row r="230" spans="1:23" ht="21" customHeight="1" x14ac:dyDescent="0.2">
      <c r="A230" s="459"/>
      <c r="B230" s="543"/>
      <c r="D230" s="539" t="s">
        <v>357</v>
      </c>
      <c r="E230" s="49" t="s">
        <v>114</v>
      </c>
      <c r="F230" s="201"/>
      <c r="G230" s="53" t="s">
        <v>67</v>
      </c>
      <c r="H230" s="270"/>
      <c r="I230" s="388" t="s">
        <v>67</v>
      </c>
      <c r="J230" s="201"/>
      <c r="K230" s="53" t="s">
        <v>67</v>
      </c>
      <c r="L230" s="201"/>
      <c r="M230" s="200" t="s">
        <v>67</v>
      </c>
      <c r="N230" s="455"/>
      <c r="O230" s="455"/>
      <c r="P230" s="455"/>
      <c r="Q230" s="455"/>
      <c r="R230" s="455"/>
      <c r="S230" s="455"/>
      <c r="T230" s="455"/>
      <c r="U230" s="455"/>
      <c r="V230" s="455"/>
      <c r="W230" s="202"/>
    </row>
    <row r="231" spans="1:23" ht="21" customHeight="1" x14ac:dyDescent="0.2">
      <c r="A231" s="459"/>
      <c r="B231" s="543"/>
      <c r="D231" s="540"/>
      <c r="E231" s="71" t="s">
        <v>115</v>
      </c>
      <c r="F231" s="456"/>
      <c r="G231" s="72" t="s">
        <v>67</v>
      </c>
      <c r="H231" s="270"/>
      <c r="I231" s="391" t="s">
        <v>67</v>
      </c>
      <c r="J231" s="117"/>
      <c r="K231" s="72" t="s">
        <v>67</v>
      </c>
      <c r="L231" s="117"/>
      <c r="M231" s="206" t="s">
        <v>67</v>
      </c>
      <c r="N231" s="456"/>
      <c r="O231" s="456"/>
      <c r="P231" s="456"/>
      <c r="Q231" s="456"/>
      <c r="R231" s="456"/>
      <c r="S231" s="456"/>
      <c r="T231" s="456"/>
      <c r="U231" s="456"/>
      <c r="V231" s="456"/>
      <c r="W231" s="207"/>
    </row>
    <row r="232" spans="1:23" ht="21" customHeight="1" x14ac:dyDescent="0.2">
      <c r="A232" s="459"/>
      <c r="B232" s="506" t="s">
        <v>344</v>
      </c>
      <c r="C232" s="516"/>
      <c r="D232" s="509"/>
      <c r="E232" s="97" t="s">
        <v>114</v>
      </c>
      <c r="F232" s="116"/>
      <c r="G232" s="451" t="s">
        <v>67</v>
      </c>
      <c r="H232" s="270"/>
      <c r="I232" s="390" t="s">
        <v>67</v>
      </c>
      <c r="J232" s="116"/>
      <c r="K232" s="451" t="s">
        <v>67</v>
      </c>
      <c r="L232" s="116"/>
      <c r="M232" s="208" t="s">
        <v>67</v>
      </c>
      <c r="N232" s="453"/>
      <c r="O232" s="453"/>
      <c r="P232" s="453"/>
      <c r="Q232" s="453"/>
      <c r="R232" s="453"/>
      <c r="S232" s="453"/>
      <c r="T232" s="453"/>
      <c r="U232" s="453"/>
      <c r="V232" s="453"/>
      <c r="W232" s="216"/>
    </row>
    <row r="233" spans="1:23" ht="21" customHeight="1" x14ac:dyDescent="0.2">
      <c r="A233" s="38"/>
      <c r="B233" s="508"/>
      <c r="C233" s="517"/>
      <c r="D233" s="509"/>
      <c r="E233" s="71" t="s">
        <v>115</v>
      </c>
      <c r="F233" s="112"/>
      <c r="G233" s="66" t="s">
        <v>67</v>
      </c>
      <c r="H233" s="270"/>
      <c r="I233" s="389" t="s">
        <v>67</v>
      </c>
      <c r="J233" s="112"/>
      <c r="K233" s="66" t="s">
        <v>67</v>
      </c>
      <c r="L233" s="112"/>
      <c r="M233" s="204" t="s">
        <v>67</v>
      </c>
      <c r="N233" s="383"/>
      <c r="O233" s="383"/>
      <c r="P233" s="383"/>
      <c r="Q233" s="383"/>
      <c r="R233" s="383"/>
      <c r="S233" s="383"/>
      <c r="T233" s="383"/>
      <c r="U233" s="383"/>
      <c r="V233" s="383"/>
      <c r="W233" s="205"/>
    </row>
    <row r="234" spans="1:23" ht="21" customHeight="1" x14ac:dyDescent="0.2">
      <c r="A234" s="459"/>
      <c r="B234" s="506" t="s">
        <v>433</v>
      </c>
      <c r="C234" s="516"/>
      <c r="D234" s="507"/>
      <c r="E234" s="97"/>
      <c r="F234" s="455"/>
      <c r="G234" s="53" t="s">
        <v>63</v>
      </c>
      <c r="H234" s="270"/>
      <c r="I234" s="388" t="s">
        <v>63</v>
      </c>
      <c r="J234" s="201"/>
      <c r="K234" s="53" t="s">
        <v>63</v>
      </c>
      <c r="L234" s="201"/>
      <c r="M234" s="200" t="s">
        <v>63</v>
      </c>
      <c r="N234" s="455"/>
      <c r="O234" s="455"/>
      <c r="P234" s="455"/>
      <c r="Q234" s="455"/>
      <c r="R234" s="455"/>
      <c r="S234" s="455"/>
      <c r="T234" s="455"/>
      <c r="U234" s="455"/>
      <c r="V234" s="455"/>
      <c r="W234" s="202"/>
    </row>
    <row r="235" spans="1:23" ht="21" customHeight="1" x14ac:dyDescent="0.2">
      <c r="A235" s="462" t="s">
        <v>400</v>
      </c>
      <c r="B235" s="493" t="s">
        <v>372</v>
      </c>
      <c r="C235" s="506" t="s">
        <v>376</v>
      </c>
      <c r="D235" s="683"/>
      <c r="E235" s="62" t="s">
        <v>114</v>
      </c>
      <c r="F235" s="199">
        <f>SUM(F237,F239,F241,F243,F245)</f>
        <v>0</v>
      </c>
      <c r="G235" s="53" t="s">
        <v>67</v>
      </c>
      <c r="H235" s="199">
        <f>SUM(H237,H239,H241,H243,H245)</f>
        <v>0</v>
      </c>
      <c r="I235" s="388" t="s">
        <v>67</v>
      </c>
      <c r="J235" s="199">
        <f>SUM(J237,J239,J241,J243,J245)</f>
        <v>0</v>
      </c>
      <c r="K235" s="53" t="s">
        <v>67</v>
      </c>
      <c r="L235" s="199">
        <f>SUM(L237,L239,L241,L243,L245)</f>
        <v>0</v>
      </c>
      <c r="M235" s="53" t="s">
        <v>67</v>
      </c>
      <c r="N235" s="455"/>
      <c r="O235" s="455"/>
      <c r="P235" s="455"/>
      <c r="Q235" s="455"/>
      <c r="R235" s="455"/>
      <c r="S235" s="455"/>
      <c r="T235" s="455"/>
      <c r="U235" s="455"/>
      <c r="V235" s="455"/>
      <c r="W235" s="202"/>
    </row>
    <row r="236" spans="1:23" ht="21" customHeight="1" x14ac:dyDescent="0.2">
      <c r="A236" s="38"/>
      <c r="B236" s="691"/>
      <c r="C236" s="684"/>
      <c r="D236" s="685"/>
      <c r="E236" s="62" t="s">
        <v>115</v>
      </c>
      <c r="F236" s="203">
        <f>SUM(F238,F240,F242,F244,F246)</f>
        <v>0</v>
      </c>
      <c r="G236" s="66" t="s">
        <v>67</v>
      </c>
      <c r="H236" s="203">
        <f>SUM(H238,H240,H242,H244,H246)</f>
        <v>0</v>
      </c>
      <c r="I236" s="389" t="s">
        <v>67</v>
      </c>
      <c r="J236" s="203">
        <f>SUM(J238,J240,J242,J244,J246)</f>
        <v>0</v>
      </c>
      <c r="K236" s="66" t="s">
        <v>67</v>
      </c>
      <c r="L236" s="203">
        <f>SUM(L238,L240,L242,L244,L246)</f>
        <v>0</v>
      </c>
      <c r="M236" s="451" t="s">
        <v>67</v>
      </c>
      <c r="N236" s="453"/>
      <c r="O236" s="453"/>
      <c r="P236" s="453"/>
      <c r="Q236" s="453"/>
      <c r="R236" s="453"/>
      <c r="S236" s="453"/>
      <c r="T236" s="453"/>
      <c r="U236" s="453"/>
      <c r="V236" s="453"/>
      <c r="W236" s="209"/>
    </row>
    <row r="237" spans="1:23" ht="21" customHeight="1" x14ac:dyDescent="0.2">
      <c r="A237" s="38"/>
      <c r="B237" s="691"/>
      <c r="C237" s="618" t="s">
        <v>454</v>
      </c>
      <c r="D237" s="495" t="s">
        <v>388</v>
      </c>
      <c r="E237" s="49" t="s">
        <v>114</v>
      </c>
      <c r="F237" s="201"/>
      <c r="G237" s="53" t="s">
        <v>67</v>
      </c>
      <c r="H237" s="201"/>
      <c r="I237" s="388" t="s">
        <v>67</v>
      </c>
      <c r="J237" s="201"/>
      <c r="K237" s="53" t="s">
        <v>67</v>
      </c>
      <c r="L237" s="82"/>
      <c r="M237" s="200"/>
      <c r="N237" s="455"/>
      <c r="O237" s="455"/>
      <c r="P237" s="455"/>
      <c r="Q237" s="455"/>
      <c r="R237" s="455"/>
      <c r="S237" s="455"/>
      <c r="T237" s="455"/>
      <c r="U237" s="455"/>
      <c r="V237" s="455"/>
      <c r="W237" s="202"/>
    </row>
    <row r="238" spans="1:23" ht="21" customHeight="1" x14ac:dyDescent="0.2">
      <c r="A238" s="38"/>
      <c r="B238" s="691"/>
      <c r="C238" s="541"/>
      <c r="D238" s="496"/>
      <c r="E238" s="62" t="s">
        <v>115</v>
      </c>
      <c r="F238" s="113"/>
      <c r="G238" s="473" t="s">
        <v>67</v>
      </c>
      <c r="H238" s="113"/>
      <c r="I238" s="392" t="s">
        <v>67</v>
      </c>
      <c r="J238" s="113"/>
      <c r="K238" s="473" t="s">
        <v>67</v>
      </c>
      <c r="L238" s="98"/>
      <c r="M238" s="208"/>
      <c r="N238" s="453"/>
      <c r="O238" s="453"/>
      <c r="P238" s="453"/>
      <c r="Q238" s="453"/>
      <c r="R238" s="453"/>
      <c r="S238" s="453"/>
      <c r="T238" s="453"/>
      <c r="U238" s="453"/>
      <c r="V238" s="453"/>
      <c r="W238" s="209"/>
    </row>
    <row r="239" spans="1:23" ht="21" customHeight="1" x14ac:dyDescent="0.2">
      <c r="A239" s="38"/>
      <c r="B239" s="691"/>
      <c r="C239" s="541"/>
      <c r="D239" s="495" t="s">
        <v>420</v>
      </c>
      <c r="E239" s="49" t="s">
        <v>114</v>
      </c>
      <c r="F239" s="201"/>
      <c r="G239" s="53" t="s">
        <v>67</v>
      </c>
      <c r="H239" s="201"/>
      <c r="I239" s="388" t="s">
        <v>67</v>
      </c>
      <c r="J239" s="201"/>
      <c r="K239" s="53" t="s">
        <v>67</v>
      </c>
      <c r="L239" s="82"/>
      <c r="M239" s="200"/>
      <c r="N239" s="455"/>
      <c r="O239" s="455"/>
      <c r="P239" s="455"/>
      <c r="Q239" s="455"/>
      <c r="R239" s="455"/>
      <c r="S239" s="455"/>
      <c r="T239" s="455"/>
      <c r="U239" s="455"/>
      <c r="V239" s="455"/>
      <c r="W239" s="202"/>
    </row>
    <row r="240" spans="1:23" ht="21" customHeight="1" x14ac:dyDescent="0.2">
      <c r="A240" s="38"/>
      <c r="B240" s="691"/>
      <c r="C240" s="541"/>
      <c r="D240" s="496"/>
      <c r="E240" s="62" t="s">
        <v>115</v>
      </c>
      <c r="F240" s="113"/>
      <c r="G240" s="473" t="s">
        <v>67</v>
      </c>
      <c r="H240" s="113"/>
      <c r="I240" s="392" t="s">
        <v>67</v>
      </c>
      <c r="J240" s="113"/>
      <c r="K240" s="473" t="s">
        <v>67</v>
      </c>
      <c r="L240" s="98"/>
      <c r="M240" s="208"/>
      <c r="N240" s="453"/>
      <c r="O240" s="453"/>
      <c r="P240" s="453"/>
      <c r="Q240" s="453"/>
      <c r="R240" s="453"/>
      <c r="S240" s="453"/>
      <c r="T240" s="453"/>
      <c r="U240" s="453"/>
      <c r="V240" s="453"/>
      <c r="W240" s="209"/>
    </row>
    <row r="241" spans="1:23" ht="21" customHeight="1" x14ac:dyDescent="0.2">
      <c r="A241" s="38"/>
      <c r="B241" s="691"/>
      <c r="C241" s="541"/>
      <c r="D241" s="495" t="s">
        <v>389</v>
      </c>
      <c r="E241" s="49" t="s">
        <v>114</v>
      </c>
      <c r="F241" s="201"/>
      <c r="G241" s="53" t="s">
        <v>67</v>
      </c>
      <c r="H241" s="201"/>
      <c r="I241" s="388" t="s">
        <v>67</v>
      </c>
      <c r="J241" s="201"/>
      <c r="K241" s="53" t="s">
        <v>67</v>
      </c>
      <c r="L241" s="82"/>
      <c r="M241" s="200"/>
      <c r="N241" s="455"/>
      <c r="O241" s="455"/>
      <c r="P241" s="455"/>
      <c r="Q241" s="455"/>
      <c r="R241" s="455"/>
      <c r="S241" s="455"/>
      <c r="T241" s="455"/>
      <c r="U241" s="455"/>
      <c r="V241" s="455"/>
      <c r="W241" s="202"/>
    </row>
    <row r="242" spans="1:23" ht="21" customHeight="1" x14ac:dyDescent="0.2">
      <c r="A242" s="38"/>
      <c r="B242" s="691"/>
      <c r="C242" s="541"/>
      <c r="D242" s="496"/>
      <c r="E242" s="62" t="s">
        <v>115</v>
      </c>
      <c r="F242" s="113"/>
      <c r="G242" s="66" t="s">
        <v>67</v>
      </c>
      <c r="H242" s="113"/>
      <c r="I242" s="389" t="s">
        <v>67</v>
      </c>
      <c r="J242" s="113"/>
      <c r="K242" s="66" t="s">
        <v>67</v>
      </c>
      <c r="L242" s="98"/>
      <c r="M242" s="208"/>
      <c r="N242" s="453"/>
      <c r="O242" s="453"/>
      <c r="P242" s="453"/>
      <c r="Q242" s="453"/>
      <c r="R242" s="453"/>
      <c r="S242" s="453"/>
      <c r="T242" s="453"/>
      <c r="U242" s="453"/>
      <c r="V242" s="453"/>
      <c r="W242" s="209"/>
    </row>
    <row r="243" spans="1:23" ht="21" customHeight="1" x14ac:dyDescent="0.2">
      <c r="A243" s="38"/>
      <c r="B243" s="691"/>
      <c r="C243" s="541"/>
      <c r="D243" s="495" t="s">
        <v>413</v>
      </c>
      <c r="E243" s="49" t="s">
        <v>114</v>
      </c>
      <c r="F243" s="201"/>
      <c r="G243" s="53" t="s">
        <v>67</v>
      </c>
      <c r="H243" s="201"/>
      <c r="I243" s="388" t="s">
        <v>67</v>
      </c>
      <c r="J243" s="201"/>
      <c r="K243" s="53" t="s">
        <v>67</v>
      </c>
      <c r="L243" s="201"/>
      <c r="M243" s="53" t="s">
        <v>67</v>
      </c>
      <c r="N243" s="455"/>
      <c r="O243" s="455"/>
      <c r="P243" s="455"/>
      <c r="Q243" s="455"/>
      <c r="R243" s="455"/>
      <c r="S243" s="455"/>
      <c r="T243" s="455"/>
      <c r="U243" s="455"/>
      <c r="V243" s="455"/>
      <c r="W243" s="202"/>
    </row>
    <row r="244" spans="1:23" ht="21" customHeight="1" x14ac:dyDescent="0.2">
      <c r="A244" s="38"/>
      <c r="B244" s="691"/>
      <c r="C244" s="541"/>
      <c r="D244" s="496"/>
      <c r="E244" s="62" t="s">
        <v>115</v>
      </c>
      <c r="F244" s="113"/>
      <c r="G244" s="473" t="s">
        <v>67</v>
      </c>
      <c r="H244" s="113"/>
      <c r="I244" s="392" t="s">
        <v>67</v>
      </c>
      <c r="J244" s="113"/>
      <c r="K244" s="473" t="s">
        <v>67</v>
      </c>
      <c r="L244" s="116"/>
      <c r="M244" s="66" t="s">
        <v>67</v>
      </c>
      <c r="N244" s="453"/>
      <c r="O244" s="453"/>
      <c r="P244" s="453"/>
      <c r="Q244" s="453"/>
      <c r="R244" s="453"/>
      <c r="S244" s="453"/>
      <c r="T244" s="453"/>
      <c r="U244" s="453"/>
      <c r="V244" s="453"/>
      <c r="W244" s="209"/>
    </row>
    <row r="245" spans="1:23" ht="21" customHeight="1" x14ac:dyDescent="0.2">
      <c r="A245" s="38"/>
      <c r="B245" s="691"/>
      <c r="C245" s="541"/>
      <c r="D245" s="495" t="s">
        <v>390</v>
      </c>
      <c r="E245" s="49" t="s">
        <v>114</v>
      </c>
      <c r="F245" s="201"/>
      <c r="G245" s="53" t="s">
        <v>67</v>
      </c>
      <c r="H245" s="201"/>
      <c r="I245" s="388" t="s">
        <v>67</v>
      </c>
      <c r="J245" s="201"/>
      <c r="K245" s="53" t="s">
        <v>67</v>
      </c>
      <c r="L245" s="82"/>
      <c r="M245" s="53"/>
      <c r="N245" s="455"/>
      <c r="O245" s="455"/>
      <c r="P245" s="455"/>
      <c r="Q245" s="455"/>
      <c r="R245" s="455"/>
      <c r="S245" s="455"/>
      <c r="T245" s="455"/>
      <c r="U245" s="455"/>
      <c r="V245" s="455"/>
      <c r="W245" s="202"/>
    </row>
    <row r="246" spans="1:23" ht="21" customHeight="1" x14ac:dyDescent="0.2">
      <c r="A246" s="38"/>
      <c r="B246" s="691"/>
      <c r="C246" s="541"/>
      <c r="D246" s="689"/>
      <c r="E246" s="71" t="s">
        <v>115</v>
      </c>
      <c r="F246" s="117"/>
      <c r="G246" s="72" t="s">
        <v>67</v>
      </c>
      <c r="H246" s="117"/>
      <c r="I246" s="391" t="s">
        <v>67</v>
      </c>
      <c r="J246" s="117"/>
      <c r="K246" s="72" t="s">
        <v>67</v>
      </c>
      <c r="L246" s="394"/>
      <c r="M246" s="454"/>
      <c r="N246" s="453"/>
      <c r="O246" s="453"/>
      <c r="P246" s="453"/>
      <c r="Q246" s="453"/>
      <c r="R246" s="453"/>
      <c r="S246" s="453"/>
      <c r="T246" s="453"/>
      <c r="U246" s="453"/>
      <c r="V246" s="453"/>
      <c r="W246" s="209"/>
    </row>
    <row r="247" spans="1:23" ht="21" customHeight="1" x14ac:dyDescent="0.2">
      <c r="A247" s="38"/>
      <c r="B247" s="691"/>
      <c r="C247" s="541"/>
      <c r="D247" s="498" t="s">
        <v>421</v>
      </c>
      <c r="E247" s="97" t="s">
        <v>114</v>
      </c>
      <c r="F247" s="99"/>
      <c r="G247" s="451"/>
      <c r="H247" s="98"/>
      <c r="I247" s="390"/>
      <c r="J247" s="98"/>
      <c r="K247" s="451"/>
      <c r="L247" s="116"/>
      <c r="M247" s="451" t="s">
        <v>67</v>
      </c>
      <c r="N247" s="455"/>
      <c r="O247" s="455"/>
      <c r="P247" s="455"/>
      <c r="Q247" s="455"/>
      <c r="R247" s="455"/>
      <c r="S247" s="455"/>
      <c r="T247" s="455"/>
      <c r="U247" s="455"/>
      <c r="V247" s="455"/>
      <c r="W247" s="202"/>
    </row>
    <row r="248" spans="1:23" ht="21" customHeight="1" x14ac:dyDescent="0.2">
      <c r="A248" s="38"/>
      <c r="B248" s="691"/>
      <c r="C248" s="522"/>
      <c r="D248" s="498"/>
      <c r="E248" s="62" t="s">
        <v>115</v>
      </c>
      <c r="F248" s="91"/>
      <c r="G248" s="66"/>
      <c r="H248" s="90"/>
      <c r="I248" s="389"/>
      <c r="J248" s="90"/>
      <c r="K248" s="66"/>
      <c r="L248" s="116"/>
      <c r="M248" s="451" t="s">
        <v>67</v>
      </c>
      <c r="N248" s="453"/>
      <c r="O248" s="453"/>
      <c r="P248" s="453"/>
      <c r="Q248" s="453"/>
      <c r="R248" s="453"/>
      <c r="S248" s="453"/>
      <c r="T248" s="453"/>
      <c r="U248" s="453"/>
      <c r="V248" s="453"/>
      <c r="W248" s="209"/>
    </row>
    <row r="249" spans="1:23" ht="21" customHeight="1" x14ac:dyDescent="0.2">
      <c r="A249" s="38"/>
      <c r="B249" s="691"/>
      <c r="C249" s="522"/>
      <c r="D249" s="687" t="s">
        <v>411</v>
      </c>
      <c r="E249" s="49" t="s">
        <v>114</v>
      </c>
      <c r="F249" s="91"/>
      <c r="G249" s="53"/>
      <c r="H249" s="90"/>
      <c r="I249" s="388"/>
      <c r="J249" s="90"/>
      <c r="K249" s="53"/>
      <c r="L249" s="201"/>
      <c r="M249" s="53" t="s">
        <v>67</v>
      </c>
      <c r="N249" s="455"/>
      <c r="O249" s="455"/>
      <c r="P249" s="455"/>
      <c r="Q249" s="455"/>
      <c r="R249" s="455"/>
      <c r="S249" s="455"/>
      <c r="T249" s="455"/>
      <c r="U249" s="455"/>
      <c r="V249" s="455"/>
      <c r="W249" s="202"/>
    </row>
    <row r="250" spans="1:23" ht="21" customHeight="1" x14ac:dyDescent="0.2">
      <c r="A250" s="38"/>
      <c r="B250" s="691"/>
      <c r="C250" s="522"/>
      <c r="D250" s="688"/>
      <c r="E250" s="62" t="s">
        <v>115</v>
      </c>
      <c r="F250" s="91"/>
      <c r="G250" s="66"/>
      <c r="H250" s="90"/>
      <c r="I250" s="389"/>
      <c r="J250" s="90"/>
      <c r="K250" s="66"/>
      <c r="L250" s="116"/>
      <c r="M250" s="451" t="s">
        <v>67</v>
      </c>
      <c r="N250" s="453"/>
      <c r="O250" s="453"/>
      <c r="P250" s="453"/>
      <c r="Q250" s="453"/>
      <c r="R250" s="453"/>
      <c r="S250" s="453"/>
      <c r="T250" s="453"/>
      <c r="U250" s="453"/>
      <c r="V250" s="453"/>
      <c r="W250" s="209"/>
    </row>
    <row r="251" spans="1:23" ht="21" customHeight="1" x14ac:dyDescent="0.2">
      <c r="A251" s="38"/>
      <c r="B251" s="691"/>
      <c r="C251" s="522"/>
      <c r="D251" s="497" t="s">
        <v>391</v>
      </c>
      <c r="E251" s="49" t="s">
        <v>114</v>
      </c>
      <c r="F251" s="91"/>
      <c r="G251" s="53"/>
      <c r="H251" s="90"/>
      <c r="I251" s="388"/>
      <c r="J251" s="90"/>
      <c r="K251" s="53"/>
      <c r="L251" s="201"/>
      <c r="M251" s="53" t="s">
        <v>67</v>
      </c>
      <c r="N251" s="455"/>
      <c r="O251" s="455"/>
      <c r="P251" s="455"/>
      <c r="Q251" s="455"/>
      <c r="R251" s="455"/>
      <c r="S251" s="455"/>
      <c r="T251" s="455"/>
      <c r="U251" s="455"/>
      <c r="V251" s="455"/>
      <c r="W251" s="202"/>
    </row>
    <row r="252" spans="1:23" ht="21" customHeight="1" x14ac:dyDescent="0.2">
      <c r="A252" s="38"/>
      <c r="B252" s="691"/>
      <c r="C252" s="522"/>
      <c r="D252" s="498"/>
      <c r="E252" s="62" t="s">
        <v>115</v>
      </c>
      <c r="F252" s="91"/>
      <c r="G252" s="66"/>
      <c r="H252" s="90"/>
      <c r="I252" s="389"/>
      <c r="J252" s="90"/>
      <c r="K252" s="66"/>
      <c r="L252" s="116"/>
      <c r="M252" s="451" t="s">
        <v>67</v>
      </c>
      <c r="N252" s="453"/>
      <c r="O252" s="453"/>
      <c r="P252" s="453"/>
      <c r="Q252" s="453"/>
      <c r="R252" s="453"/>
      <c r="S252" s="453"/>
      <c r="T252" s="453"/>
      <c r="U252" s="453"/>
      <c r="V252" s="453"/>
      <c r="W252" s="209"/>
    </row>
    <row r="253" spans="1:23" ht="21" customHeight="1" x14ac:dyDescent="0.2">
      <c r="A253" s="38"/>
      <c r="B253" s="493" t="s">
        <v>377</v>
      </c>
      <c r="C253" s="530" t="s">
        <v>384</v>
      </c>
      <c r="D253" s="531"/>
      <c r="E253" s="97" t="s">
        <v>114</v>
      </c>
      <c r="F253" s="199">
        <f>SUM(F255,F257,F259,F261,F263,F265)</f>
        <v>0</v>
      </c>
      <c r="G253" s="53" t="s">
        <v>67</v>
      </c>
      <c r="H253" s="199">
        <f>SUM(H255,H257,H259,H261,H263,H265)</f>
        <v>0</v>
      </c>
      <c r="I253" s="388" t="s">
        <v>67</v>
      </c>
      <c r="J253" s="199">
        <f>SUM(J255,J257,J259,J261,J263,J265)</f>
        <v>0</v>
      </c>
      <c r="K253" s="53" t="s">
        <v>67</v>
      </c>
      <c r="L253" s="199">
        <f>SUM(L255,L257,L259,L261,L263,L265)</f>
        <v>0</v>
      </c>
      <c r="M253" s="53" t="s">
        <v>67</v>
      </c>
      <c r="N253" s="455"/>
      <c r="O253" s="455"/>
      <c r="P253" s="455"/>
      <c r="Q253" s="455"/>
      <c r="R253" s="455"/>
      <c r="S253" s="455"/>
      <c r="T253" s="455"/>
      <c r="U253" s="455"/>
      <c r="V253" s="455"/>
      <c r="W253" s="202"/>
    </row>
    <row r="254" spans="1:23" ht="21" customHeight="1" x14ac:dyDescent="0.2">
      <c r="A254" s="38"/>
      <c r="B254" s="494"/>
      <c r="C254" s="532"/>
      <c r="D254" s="533"/>
      <c r="E254" s="62" t="s">
        <v>115</v>
      </c>
      <c r="F254" s="203">
        <f>SUM(F256,F258,F260,F262,F264,F266)</f>
        <v>0</v>
      </c>
      <c r="G254" s="66" t="s">
        <v>67</v>
      </c>
      <c r="H254" s="203">
        <f>SUM(H256,H258,H260,H262,H264,H266)</f>
        <v>0</v>
      </c>
      <c r="I254" s="389" t="s">
        <v>67</v>
      </c>
      <c r="J254" s="203">
        <f>SUM(J256,J258,J260,J262,J264,J266)</f>
        <v>0</v>
      </c>
      <c r="K254" s="66" t="s">
        <v>67</v>
      </c>
      <c r="L254" s="203">
        <f>SUM(L256,L258,L260,L262,L264,L266)</f>
        <v>0</v>
      </c>
      <c r="M254" s="451" t="s">
        <v>67</v>
      </c>
      <c r="N254" s="453"/>
      <c r="O254" s="453"/>
      <c r="P254" s="453"/>
      <c r="Q254" s="453"/>
      <c r="R254" s="453"/>
      <c r="S254" s="453"/>
      <c r="T254" s="453"/>
      <c r="U254" s="453"/>
      <c r="V254" s="453"/>
      <c r="W254" s="209"/>
    </row>
    <row r="255" spans="1:23" ht="21" customHeight="1" x14ac:dyDescent="0.2">
      <c r="A255" s="38"/>
      <c r="B255" s="494"/>
      <c r="C255" s="466" t="s">
        <v>454</v>
      </c>
      <c r="D255" s="495" t="s">
        <v>388</v>
      </c>
      <c r="E255" s="49" t="s">
        <v>114</v>
      </c>
      <c r="F255" s="201"/>
      <c r="G255" s="53" t="s">
        <v>67</v>
      </c>
      <c r="H255" s="201"/>
      <c r="I255" s="388" t="s">
        <v>67</v>
      </c>
      <c r="J255" s="201"/>
      <c r="K255" s="53" t="s">
        <v>67</v>
      </c>
      <c r="L255" s="82"/>
      <c r="M255" s="200"/>
      <c r="N255" s="455"/>
      <c r="O255" s="455"/>
      <c r="P255" s="455"/>
      <c r="Q255" s="455"/>
      <c r="R255" s="455"/>
      <c r="S255" s="455"/>
      <c r="T255" s="455"/>
      <c r="U255" s="455"/>
      <c r="V255" s="455"/>
      <c r="W255" s="202"/>
    </row>
    <row r="256" spans="1:23" ht="21" customHeight="1" x14ac:dyDescent="0.2">
      <c r="A256" s="38"/>
      <c r="B256" s="494"/>
      <c r="C256" s="467"/>
      <c r="D256" s="496"/>
      <c r="E256" s="62" t="s">
        <v>115</v>
      </c>
      <c r="F256" s="113"/>
      <c r="G256" s="473" t="s">
        <v>67</v>
      </c>
      <c r="H256" s="113"/>
      <c r="I256" s="392" t="s">
        <v>67</v>
      </c>
      <c r="J256" s="113"/>
      <c r="K256" s="473" t="s">
        <v>67</v>
      </c>
      <c r="L256" s="98"/>
      <c r="M256" s="208"/>
      <c r="N256" s="453"/>
      <c r="O256" s="453"/>
      <c r="P256" s="453"/>
      <c r="Q256" s="453"/>
      <c r="R256" s="453"/>
      <c r="S256" s="453"/>
      <c r="T256" s="453"/>
      <c r="U256" s="453"/>
      <c r="V256" s="453"/>
      <c r="W256" s="209"/>
    </row>
    <row r="257" spans="1:23" ht="21" customHeight="1" x14ac:dyDescent="0.2">
      <c r="A257" s="38"/>
      <c r="B257" s="494"/>
      <c r="C257" s="467"/>
      <c r="D257" s="495" t="s">
        <v>412</v>
      </c>
      <c r="E257" s="49" t="s">
        <v>114</v>
      </c>
      <c r="F257" s="201"/>
      <c r="G257" s="53" t="s">
        <v>67</v>
      </c>
      <c r="H257" s="201"/>
      <c r="I257" s="388" t="s">
        <v>67</v>
      </c>
      <c r="J257" s="201"/>
      <c r="K257" s="53" t="s">
        <v>67</v>
      </c>
      <c r="L257" s="82"/>
      <c r="M257" s="200"/>
      <c r="N257" s="455"/>
      <c r="O257" s="455"/>
      <c r="P257" s="455"/>
      <c r="Q257" s="455"/>
      <c r="R257" s="455"/>
      <c r="S257" s="455"/>
      <c r="T257" s="455"/>
      <c r="U257" s="455"/>
      <c r="V257" s="455"/>
      <c r="W257" s="202"/>
    </row>
    <row r="258" spans="1:23" ht="21" customHeight="1" x14ac:dyDescent="0.2">
      <c r="A258" s="38"/>
      <c r="B258" s="494"/>
      <c r="C258" s="467"/>
      <c r="D258" s="496"/>
      <c r="E258" s="62" t="s">
        <v>115</v>
      </c>
      <c r="F258" s="113"/>
      <c r="G258" s="473" t="s">
        <v>67</v>
      </c>
      <c r="H258" s="113"/>
      <c r="I258" s="392" t="s">
        <v>67</v>
      </c>
      <c r="J258" s="113"/>
      <c r="K258" s="473" t="s">
        <v>67</v>
      </c>
      <c r="L258" s="98"/>
      <c r="M258" s="208"/>
      <c r="N258" s="453"/>
      <c r="O258" s="453"/>
      <c r="P258" s="453"/>
      <c r="Q258" s="453"/>
      <c r="R258" s="453"/>
      <c r="S258" s="453"/>
      <c r="T258" s="453"/>
      <c r="U258" s="453"/>
      <c r="V258" s="453"/>
      <c r="W258" s="209"/>
    </row>
    <row r="259" spans="1:23" ht="21" customHeight="1" x14ac:dyDescent="0.2">
      <c r="A259" s="38"/>
      <c r="B259" s="494"/>
      <c r="C259" s="467"/>
      <c r="D259" s="495" t="s">
        <v>389</v>
      </c>
      <c r="E259" s="49" t="s">
        <v>114</v>
      </c>
      <c r="F259" s="201"/>
      <c r="G259" s="53" t="s">
        <v>67</v>
      </c>
      <c r="H259" s="201"/>
      <c r="I259" s="388" t="s">
        <v>67</v>
      </c>
      <c r="J259" s="201"/>
      <c r="K259" s="53" t="s">
        <v>67</v>
      </c>
      <c r="L259" s="82"/>
      <c r="M259" s="200"/>
      <c r="N259" s="455"/>
      <c r="O259" s="455"/>
      <c r="P259" s="455"/>
      <c r="Q259" s="455"/>
      <c r="R259" s="455"/>
      <c r="S259" s="455"/>
      <c r="T259" s="455"/>
      <c r="U259" s="455"/>
      <c r="V259" s="455"/>
      <c r="W259" s="202"/>
    </row>
    <row r="260" spans="1:23" ht="21" customHeight="1" x14ac:dyDescent="0.2">
      <c r="A260" s="38"/>
      <c r="B260" s="494"/>
      <c r="C260" s="467"/>
      <c r="D260" s="496"/>
      <c r="E260" s="62" t="s">
        <v>115</v>
      </c>
      <c r="F260" s="113"/>
      <c r="G260" s="473" t="s">
        <v>67</v>
      </c>
      <c r="H260" s="113"/>
      <c r="I260" s="392" t="s">
        <v>67</v>
      </c>
      <c r="J260" s="113"/>
      <c r="K260" s="473" t="s">
        <v>67</v>
      </c>
      <c r="L260" s="98"/>
      <c r="M260" s="208"/>
      <c r="N260" s="453"/>
      <c r="O260" s="453"/>
      <c r="P260" s="453"/>
      <c r="Q260" s="453"/>
      <c r="R260" s="453"/>
      <c r="S260" s="453"/>
      <c r="T260" s="453"/>
      <c r="U260" s="453"/>
      <c r="V260" s="453"/>
      <c r="W260" s="209"/>
    </row>
    <row r="261" spans="1:23" ht="21" customHeight="1" x14ac:dyDescent="0.2">
      <c r="A261" s="38"/>
      <c r="B261" s="494"/>
      <c r="C261" s="467"/>
      <c r="D261" s="495" t="s">
        <v>422</v>
      </c>
      <c r="E261" s="49" t="s">
        <v>114</v>
      </c>
      <c r="F261" s="201"/>
      <c r="G261" s="53" t="s">
        <v>67</v>
      </c>
      <c r="H261" s="201"/>
      <c r="I261" s="388" t="s">
        <v>67</v>
      </c>
      <c r="J261" s="201"/>
      <c r="K261" s="53" t="s">
        <v>67</v>
      </c>
      <c r="L261" s="201"/>
      <c r="M261" s="53" t="s">
        <v>67</v>
      </c>
      <c r="N261" s="455"/>
      <c r="O261" s="455"/>
      <c r="P261" s="455"/>
      <c r="Q261" s="455"/>
      <c r="R261" s="455"/>
      <c r="S261" s="455"/>
      <c r="T261" s="455"/>
      <c r="U261" s="455"/>
      <c r="V261" s="455"/>
      <c r="W261" s="202"/>
    </row>
    <row r="262" spans="1:23" ht="21" customHeight="1" x14ac:dyDescent="0.2">
      <c r="A262" s="38"/>
      <c r="B262" s="494"/>
      <c r="C262" s="467"/>
      <c r="D262" s="496"/>
      <c r="E262" s="62" t="s">
        <v>115</v>
      </c>
      <c r="F262" s="113"/>
      <c r="G262" s="473" t="s">
        <v>67</v>
      </c>
      <c r="H262" s="113"/>
      <c r="I262" s="392" t="s">
        <v>67</v>
      </c>
      <c r="J262" s="113"/>
      <c r="K262" s="473" t="s">
        <v>67</v>
      </c>
      <c r="L262" s="116"/>
      <c r="M262" s="66" t="s">
        <v>67</v>
      </c>
      <c r="N262" s="453"/>
      <c r="O262" s="453"/>
      <c r="P262" s="453"/>
      <c r="Q262" s="453"/>
      <c r="R262" s="453"/>
      <c r="S262" s="453"/>
      <c r="T262" s="453"/>
      <c r="U262" s="453"/>
      <c r="V262" s="453"/>
      <c r="W262" s="209"/>
    </row>
    <row r="263" spans="1:23" ht="21" customHeight="1" x14ac:dyDescent="0.2">
      <c r="A263" s="38"/>
      <c r="B263" s="494"/>
      <c r="C263" s="467"/>
      <c r="D263" s="686" t="s">
        <v>414</v>
      </c>
      <c r="E263" s="49" t="s">
        <v>114</v>
      </c>
      <c r="F263" s="201"/>
      <c r="G263" s="53" t="s">
        <v>67</v>
      </c>
      <c r="H263" s="201"/>
      <c r="I263" s="388" t="s">
        <v>67</v>
      </c>
      <c r="J263" s="201"/>
      <c r="K263" s="53" t="s">
        <v>67</v>
      </c>
      <c r="L263" s="201"/>
      <c r="M263" s="53" t="s">
        <v>67</v>
      </c>
      <c r="N263" s="455"/>
      <c r="O263" s="455"/>
      <c r="P263" s="455"/>
      <c r="Q263" s="455"/>
      <c r="R263" s="455"/>
      <c r="S263" s="455"/>
      <c r="T263" s="455"/>
      <c r="U263" s="455"/>
      <c r="V263" s="455"/>
      <c r="W263" s="202"/>
    </row>
    <row r="264" spans="1:23" ht="21" customHeight="1" x14ac:dyDescent="0.2">
      <c r="A264" s="38"/>
      <c r="B264" s="494"/>
      <c r="C264" s="467"/>
      <c r="D264" s="686"/>
      <c r="E264" s="62" t="s">
        <v>115</v>
      </c>
      <c r="F264" s="113"/>
      <c r="G264" s="66" t="s">
        <v>67</v>
      </c>
      <c r="H264" s="113"/>
      <c r="I264" s="389" t="s">
        <v>67</v>
      </c>
      <c r="J264" s="113"/>
      <c r="K264" s="66" t="s">
        <v>67</v>
      </c>
      <c r="L264" s="116"/>
      <c r="M264" s="66" t="s">
        <v>67</v>
      </c>
      <c r="N264" s="453"/>
      <c r="O264" s="453"/>
      <c r="P264" s="453"/>
      <c r="Q264" s="453"/>
      <c r="R264" s="453"/>
      <c r="S264" s="453"/>
      <c r="T264" s="453"/>
      <c r="U264" s="453"/>
      <c r="V264" s="453"/>
      <c r="W264" s="209"/>
    </row>
    <row r="265" spans="1:23" ht="21" customHeight="1" x14ac:dyDescent="0.2">
      <c r="A265" s="38"/>
      <c r="B265" s="494"/>
      <c r="C265" s="477"/>
      <c r="D265" s="534" t="s">
        <v>415</v>
      </c>
      <c r="E265" s="49" t="s">
        <v>114</v>
      </c>
      <c r="F265" s="201"/>
      <c r="G265" s="53" t="s">
        <v>67</v>
      </c>
      <c r="H265" s="201"/>
      <c r="I265" s="388" t="s">
        <v>67</v>
      </c>
      <c r="J265" s="201"/>
      <c r="K265" s="53" t="s">
        <v>67</v>
      </c>
      <c r="L265" s="201"/>
      <c r="M265" s="53" t="s">
        <v>67</v>
      </c>
      <c r="N265" s="455"/>
      <c r="O265" s="455"/>
      <c r="P265" s="455"/>
      <c r="Q265" s="455"/>
      <c r="R265" s="455"/>
      <c r="S265" s="455"/>
      <c r="T265" s="455"/>
      <c r="U265" s="455"/>
      <c r="V265" s="455"/>
      <c r="W265" s="202"/>
    </row>
    <row r="266" spans="1:23" ht="21" customHeight="1" x14ac:dyDescent="0.2">
      <c r="A266" s="38"/>
      <c r="B266" s="494"/>
      <c r="C266" s="477"/>
      <c r="D266" s="535"/>
      <c r="E266" s="62" t="s">
        <v>115</v>
      </c>
      <c r="F266" s="456"/>
      <c r="G266" s="72" t="s">
        <v>67</v>
      </c>
      <c r="H266" s="117"/>
      <c r="I266" s="391" t="s">
        <v>67</v>
      </c>
      <c r="J266" s="117"/>
      <c r="K266" s="72" t="s">
        <v>67</v>
      </c>
      <c r="L266" s="117"/>
      <c r="M266" s="72" t="s">
        <v>67</v>
      </c>
      <c r="N266" s="453"/>
      <c r="O266" s="453"/>
      <c r="P266" s="453"/>
      <c r="Q266" s="453"/>
      <c r="R266" s="453"/>
      <c r="S266" s="453"/>
      <c r="T266" s="453"/>
      <c r="U266" s="453"/>
      <c r="V266" s="453"/>
      <c r="W266" s="209"/>
    </row>
    <row r="267" spans="1:23" ht="21" customHeight="1" x14ac:dyDescent="0.2">
      <c r="A267" s="38"/>
      <c r="B267" s="493" t="s">
        <v>378</v>
      </c>
      <c r="C267" s="530" t="s">
        <v>385</v>
      </c>
      <c r="D267" s="531"/>
      <c r="E267" s="97" t="s">
        <v>114</v>
      </c>
      <c r="F267" s="199">
        <f>SUM(F269,F271,F273,F275,F277,F279)</f>
        <v>0</v>
      </c>
      <c r="G267" s="53" t="s">
        <v>67</v>
      </c>
      <c r="H267" s="199">
        <f>SUM(H269,H271,H273,H275,H277,H279)</f>
        <v>0</v>
      </c>
      <c r="I267" s="388" t="s">
        <v>67</v>
      </c>
      <c r="J267" s="199">
        <f>SUM(J269,J271,J273,J275,J277,J279)</f>
        <v>0</v>
      </c>
      <c r="K267" s="53" t="s">
        <v>67</v>
      </c>
      <c r="L267" s="199">
        <f>SUM(L269,L271,L273,L275,L277,L279)</f>
        <v>0</v>
      </c>
      <c r="M267" s="53" t="s">
        <v>67</v>
      </c>
      <c r="N267" s="455"/>
      <c r="O267" s="455"/>
      <c r="P267" s="455"/>
      <c r="Q267" s="455"/>
      <c r="R267" s="455"/>
      <c r="S267" s="455"/>
      <c r="T267" s="455"/>
      <c r="U267" s="455"/>
      <c r="V267" s="455"/>
      <c r="W267" s="202"/>
    </row>
    <row r="268" spans="1:23" ht="21" customHeight="1" x14ac:dyDescent="0.2">
      <c r="A268" s="38"/>
      <c r="B268" s="494"/>
      <c r="C268" s="532"/>
      <c r="D268" s="533"/>
      <c r="E268" s="62" t="s">
        <v>115</v>
      </c>
      <c r="F268" s="203">
        <f>SUM(F270,F272,F274,F276,F278,F280)</f>
        <v>0</v>
      </c>
      <c r="G268" s="66" t="s">
        <v>67</v>
      </c>
      <c r="H268" s="203">
        <f>SUM(H270,H272,H274,H276,H278,H280)</f>
        <v>0</v>
      </c>
      <c r="I268" s="389" t="s">
        <v>67</v>
      </c>
      <c r="J268" s="203">
        <f>SUM(J270,J272,J274,J276,J278,J280)</f>
        <v>0</v>
      </c>
      <c r="K268" s="66" t="s">
        <v>67</v>
      </c>
      <c r="L268" s="203">
        <f>SUM(L270,L272,L274,L276,L278,L280)</f>
        <v>0</v>
      </c>
      <c r="M268" s="451" t="s">
        <v>67</v>
      </c>
      <c r="N268" s="453"/>
      <c r="O268" s="453"/>
      <c r="P268" s="453"/>
      <c r="Q268" s="453"/>
      <c r="R268" s="453"/>
      <c r="S268" s="453"/>
      <c r="T268" s="453"/>
      <c r="U268" s="453"/>
      <c r="V268" s="453"/>
      <c r="W268" s="209"/>
    </row>
    <row r="269" spans="1:23" ht="21" customHeight="1" x14ac:dyDescent="0.2">
      <c r="A269" s="38"/>
      <c r="B269" s="494"/>
      <c r="C269" s="466" t="s">
        <v>454</v>
      </c>
      <c r="D269" s="495" t="s">
        <v>388</v>
      </c>
      <c r="E269" s="49" t="s">
        <v>114</v>
      </c>
      <c r="F269" s="201"/>
      <c r="G269" s="53" t="s">
        <v>67</v>
      </c>
      <c r="H269" s="201"/>
      <c r="I269" s="388" t="s">
        <v>67</v>
      </c>
      <c r="J269" s="201"/>
      <c r="K269" s="53" t="s">
        <v>67</v>
      </c>
      <c r="L269" s="82"/>
      <c r="M269" s="200"/>
      <c r="N269" s="455"/>
      <c r="O269" s="455"/>
      <c r="P269" s="455"/>
      <c r="Q269" s="455"/>
      <c r="R269" s="455"/>
      <c r="S269" s="455"/>
      <c r="T269" s="455"/>
      <c r="U269" s="455"/>
      <c r="V269" s="455"/>
      <c r="W269" s="202"/>
    </row>
    <row r="270" spans="1:23" ht="21" customHeight="1" x14ac:dyDescent="0.2">
      <c r="A270" s="38"/>
      <c r="B270" s="494"/>
      <c r="C270" s="467"/>
      <c r="D270" s="496"/>
      <c r="E270" s="62" t="s">
        <v>115</v>
      </c>
      <c r="F270" s="113"/>
      <c r="G270" s="473" t="s">
        <v>67</v>
      </c>
      <c r="H270" s="113"/>
      <c r="I270" s="392" t="s">
        <v>67</v>
      </c>
      <c r="J270" s="113"/>
      <c r="K270" s="473" t="s">
        <v>67</v>
      </c>
      <c r="L270" s="98"/>
      <c r="M270" s="208"/>
      <c r="N270" s="453"/>
      <c r="O270" s="453"/>
      <c r="P270" s="453"/>
      <c r="Q270" s="453"/>
      <c r="R270" s="453"/>
      <c r="S270" s="453"/>
      <c r="T270" s="453"/>
      <c r="U270" s="453"/>
      <c r="V270" s="453"/>
      <c r="W270" s="209"/>
    </row>
    <row r="271" spans="1:23" ht="21" customHeight="1" x14ac:dyDescent="0.2">
      <c r="A271" s="38"/>
      <c r="B271" s="494"/>
      <c r="C271" s="467"/>
      <c r="D271" s="495" t="s">
        <v>412</v>
      </c>
      <c r="E271" s="49" t="s">
        <v>114</v>
      </c>
      <c r="F271" s="201"/>
      <c r="G271" s="53" t="s">
        <v>67</v>
      </c>
      <c r="H271" s="201"/>
      <c r="I271" s="388" t="s">
        <v>67</v>
      </c>
      <c r="J271" s="201"/>
      <c r="K271" s="53" t="s">
        <v>67</v>
      </c>
      <c r="L271" s="82"/>
      <c r="M271" s="200"/>
      <c r="N271" s="455"/>
      <c r="O271" s="455"/>
      <c r="P271" s="455"/>
      <c r="Q271" s="455"/>
      <c r="R271" s="455"/>
      <c r="S271" s="455"/>
      <c r="T271" s="455"/>
      <c r="U271" s="455"/>
      <c r="V271" s="455"/>
      <c r="W271" s="202"/>
    </row>
    <row r="272" spans="1:23" ht="21" customHeight="1" x14ac:dyDescent="0.2">
      <c r="A272" s="38"/>
      <c r="B272" s="494"/>
      <c r="C272" s="467"/>
      <c r="D272" s="496"/>
      <c r="E272" s="62" t="s">
        <v>115</v>
      </c>
      <c r="F272" s="113"/>
      <c r="G272" s="473" t="s">
        <v>67</v>
      </c>
      <c r="H272" s="113"/>
      <c r="I272" s="392" t="s">
        <v>67</v>
      </c>
      <c r="J272" s="113"/>
      <c r="K272" s="473" t="s">
        <v>67</v>
      </c>
      <c r="L272" s="98"/>
      <c r="M272" s="208"/>
      <c r="N272" s="453"/>
      <c r="O272" s="453"/>
      <c r="P272" s="453"/>
      <c r="Q272" s="453"/>
      <c r="R272" s="453"/>
      <c r="S272" s="453"/>
      <c r="T272" s="453"/>
      <c r="U272" s="453"/>
      <c r="V272" s="453"/>
      <c r="W272" s="209"/>
    </row>
    <row r="273" spans="1:23" ht="21" customHeight="1" x14ac:dyDescent="0.2">
      <c r="A273" s="38"/>
      <c r="B273" s="494"/>
      <c r="C273" s="467"/>
      <c r="D273" s="495" t="s">
        <v>389</v>
      </c>
      <c r="E273" s="49" t="s">
        <v>114</v>
      </c>
      <c r="F273" s="201"/>
      <c r="G273" s="53" t="s">
        <v>67</v>
      </c>
      <c r="H273" s="201"/>
      <c r="I273" s="388" t="s">
        <v>67</v>
      </c>
      <c r="J273" s="201"/>
      <c r="K273" s="53" t="s">
        <v>67</v>
      </c>
      <c r="L273" s="82"/>
      <c r="M273" s="200"/>
      <c r="N273" s="455"/>
      <c r="O273" s="455"/>
      <c r="P273" s="455"/>
      <c r="Q273" s="455"/>
      <c r="R273" s="455"/>
      <c r="S273" s="455"/>
      <c r="T273" s="455"/>
      <c r="U273" s="455"/>
      <c r="V273" s="455"/>
      <c r="W273" s="202"/>
    </row>
    <row r="274" spans="1:23" ht="21" customHeight="1" x14ac:dyDescent="0.2">
      <c r="A274" s="38"/>
      <c r="B274" s="494"/>
      <c r="C274" s="467"/>
      <c r="D274" s="496"/>
      <c r="E274" s="62" t="s">
        <v>115</v>
      </c>
      <c r="F274" s="113"/>
      <c r="G274" s="473" t="s">
        <v>67</v>
      </c>
      <c r="H274" s="113"/>
      <c r="I274" s="392" t="s">
        <v>67</v>
      </c>
      <c r="J274" s="113"/>
      <c r="K274" s="473" t="s">
        <v>67</v>
      </c>
      <c r="L274" s="98"/>
      <c r="M274" s="208"/>
      <c r="N274" s="453"/>
      <c r="O274" s="453"/>
      <c r="P274" s="453"/>
      <c r="Q274" s="453"/>
      <c r="R274" s="453"/>
      <c r="S274" s="453"/>
      <c r="T274" s="453"/>
      <c r="U274" s="453"/>
      <c r="V274" s="453"/>
      <c r="W274" s="209"/>
    </row>
    <row r="275" spans="1:23" ht="21" customHeight="1" x14ac:dyDescent="0.2">
      <c r="A275" s="38"/>
      <c r="B275" s="494"/>
      <c r="C275" s="467"/>
      <c r="D275" s="495" t="s">
        <v>422</v>
      </c>
      <c r="E275" s="49" t="s">
        <v>114</v>
      </c>
      <c r="F275" s="201"/>
      <c r="G275" s="53" t="s">
        <v>67</v>
      </c>
      <c r="H275" s="201"/>
      <c r="I275" s="388" t="s">
        <v>67</v>
      </c>
      <c r="J275" s="201"/>
      <c r="K275" s="53" t="s">
        <v>67</v>
      </c>
      <c r="L275" s="201"/>
      <c r="M275" s="53" t="s">
        <v>67</v>
      </c>
      <c r="N275" s="455"/>
      <c r="O275" s="455"/>
      <c r="P275" s="455"/>
      <c r="Q275" s="455"/>
      <c r="R275" s="455"/>
      <c r="S275" s="455"/>
      <c r="T275" s="455"/>
      <c r="U275" s="455"/>
      <c r="V275" s="455"/>
      <c r="W275" s="202"/>
    </row>
    <row r="276" spans="1:23" ht="21" customHeight="1" x14ac:dyDescent="0.2">
      <c r="A276" s="38"/>
      <c r="B276" s="494"/>
      <c r="C276" s="467"/>
      <c r="D276" s="496"/>
      <c r="E276" s="62" t="s">
        <v>115</v>
      </c>
      <c r="F276" s="113"/>
      <c r="G276" s="473" t="s">
        <v>67</v>
      </c>
      <c r="H276" s="113"/>
      <c r="I276" s="392" t="s">
        <v>67</v>
      </c>
      <c r="J276" s="113"/>
      <c r="K276" s="473" t="s">
        <v>67</v>
      </c>
      <c r="L276" s="116"/>
      <c r="M276" s="66" t="s">
        <v>67</v>
      </c>
      <c r="N276" s="453"/>
      <c r="O276" s="453"/>
      <c r="P276" s="453"/>
      <c r="Q276" s="453"/>
      <c r="R276" s="453"/>
      <c r="S276" s="453"/>
      <c r="T276" s="453"/>
      <c r="U276" s="453"/>
      <c r="V276" s="453"/>
      <c r="W276" s="209"/>
    </row>
    <row r="277" spans="1:23" ht="21" customHeight="1" x14ac:dyDescent="0.2">
      <c r="A277" s="38"/>
      <c r="B277" s="494"/>
      <c r="C277" s="467"/>
      <c r="D277" s="497" t="s">
        <v>414</v>
      </c>
      <c r="E277" s="49" t="s">
        <v>114</v>
      </c>
      <c r="F277" s="201"/>
      <c r="G277" s="53" t="s">
        <v>67</v>
      </c>
      <c r="H277" s="201"/>
      <c r="I277" s="388" t="s">
        <v>67</v>
      </c>
      <c r="J277" s="201"/>
      <c r="K277" s="53" t="s">
        <v>67</v>
      </c>
      <c r="L277" s="201"/>
      <c r="M277" s="53" t="s">
        <v>67</v>
      </c>
      <c r="N277" s="455"/>
      <c r="O277" s="455"/>
      <c r="P277" s="455"/>
      <c r="Q277" s="455"/>
      <c r="R277" s="455"/>
      <c r="S277" s="455"/>
      <c r="T277" s="455"/>
      <c r="U277" s="455"/>
      <c r="V277" s="455"/>
      <c r="W277" s="202"/>
    </row>
    <row r="278" spans="1:23" ht="21" customHeight="1" x14ac:dyDescent="0.2">
      <c r="A278" s="38"/>
      <c r="B278" s="494"/>
      <c r="C278" s="467"/>
      <c r="D278" s="498"/>
      <c r="E278" s="62" t="s">
        <v>115</v>
      </c>
      <c r="F278" s="113"/>
      <c r="G278" s="66" t="s">
        <v>67</v>
      </c>
      <c r="H278" s="113"/>
      <c r="I278" s="389" t="s">
        <v>67</v>
      </c>
      <c r="J278" s="113"/>
      <c r="K278" s="66" t="s">
        <v>67</v>
      </c>
      <c r="L278" s="116"/>
      <c r="M278" s="66" t="s">
        <v>67</v>
      </c>
      <c r="N278" s="453"/>
      <c r="O278" s="453"/>
      <c r="P278" s="453"/>
      <c r="Q278" s="453"/>
      <c r="R278" s="453"/>
      <c r="S278" s="453"/>
      <c r="T278" s="453"/>
      <c r="U278" s="453"/>
      <c r="V278" s="453"/>
      <c r="W278" s="209"/>
    </row>
    <row r="279" spans="1:23" ht="21" customHeight="1" x14ac:dyDescent="0.2">
      <c r="A279" s="38"/>
      <c r="B279" s="494"/>
      <c r="C279" s="477"/>
      <c r="D279" s="534" t="s">
        <v>416</v>
      </c>
      <c r="E279" s="49" t="s">
        <v>114</v>
      </c>
      <c r="F279" s="201"/>
      <c r="G279" s="53" t="s">
        <v>67</v>
      </c>
      <c r="H279" s="201"/>
      <c r="I279" s="388" t="s">
        <v>67</v>
      </c>
      <c r="J279" s="201"/>
      <c r="K279" s="53" t="s">
        <v>67</v>
      </c>
      <c r="L279" s="201"/>
      <c r="M279" s="53" t="s">
        <v>67</v>
      </c>
      <c r="N279" s="455"/>
      <c r="O279" s="455"/>
      <c r="P279" s="455"/>
      <c r="Q279" s="455"/>
      <c r="R279" s="455"/>
      <c r="S279" s="455"/>
      <c r="T279" s="455"/>
      <c r="U279" s="455"/>
      <c r="V279" s="455"/>
      <c r="W279" s="202"/>
    </row>
    <row r="280" spans="1:23" ht="21" customHeight="1" x14ac:dyDescent="0.2">
      <c r="A280" s="38"/>
      <c r="B280" s="494"/>
      <c r="C280" s="477"/>
      <c r="D280" s="535"/>
      <c r="E280" s="62" t="s">
        <v>115</v>
      </c>
      <c r="F280" s="456"/>
      <c r="G280" s="72" t="s">
        <v>67</v>
      </c>
      <c r="H280" s="117"/>
      <c r="I280" s="391" t="s">
        <v>67</v>
      </c>
      <c r="J280" s="117"/>
      <c r="K280" s="72" t="s">
        <v>67</v>
      </c>
      <c r="L280" s="117"/>
      <c r="M280" s="72" t="s">
        <v>67</v>
      </c>
      <c r="N280" s="453"/>
      <c r="O280" s="453"/>
      <c r="P280" s="453"/>
      <c r="Q280" s="453"/>
      <c r="R280" s="453"/>
      <c r="S280" s="453"/>
      <c r="T280" s="453"/>
      <c r="U280" s="453"/>
      <c r="V280" s="453"/>
      <c r="W280" s="209"/>
    </row>
    <row r="281" spans="1:23" ht="21" customHeight="1" x14ac:dyDescent="0.2">
      <c r="A281" s="38"/>
      <c r="B281" s="493" t="s">
        <v>379</v>
      </c>
      <c r="C281" s="530" t="s">
        <v>386</v>
      </c>
      <c r="D281" s="531"/>
      <c r="E281" s="49" t="s">
        <v>114</v>
      </c>
      <c r="F281" s="199">
        <f>SUM(F283,F285,F287,F289,F291,F293)</f>
        <v>0</v>
      </c>
      <c r="G281" s="53" t="s">
        <v>67</v>
      </c>
      <c r="H281" s="199">
        <f>SUM(H283,H285,H287,H289,H291,H293)</f>
        <v>0</v>
      </c>
      <c r="I281" s="388" t="s">
        <v>67</v>
      </c>
      <c r="J281" s="199">
        <f>SUM(J283,J285,J287,J289,J291,J293)</f>
        <v>0</v>
      </c>
      <c r="K281" s="53" t="s">
        <v>67</v>
      </c>
      <c r="L281" s="199">
        <f>SUM(L283,L285,L287,L289,L291,L293)</f>
        <v>0</v>
      </c>
      <c r="M281" s="53" t="s">
        <v>67</v>
      </c>
      <c r="N281" s="455"/>
      <c r="O281" s="455"/>
      <c r="P281" s="455"/>
      <c r="Q281" s="455"/>
      <c r="R281" s="455"/>
      <c r="S281" s="455"/>
      <c r="T281" s="455"/>
      <c r="U281" s="455"/>
      <c r="V281" s="455"/>
      <c r="W281" s="202"/>
    </row>
    <row r="282" spans="1:23" ht="21" customHeight="1" x14ac:dyDescent="0.2">
      <c r="A282" s="38"/>
      <c r="B282" s="494"/>
      <c r="C282" s="532"/>
      <c r="D282" s="533"/>
      <c r="E282" s="62" t="s">
        <v>115</v>
      </c>
      <c r="F282" s="203">
        <f>SUM(F284,F286,F288,F290,F292,F294)</f>
        <v>0</v>
      </c>
      <c r="G282" s="66" t="s">
        <v>67</v>
      </c>
      <c r="H282" s="203">
        <f>SUM(H284,H286,H288,H290,H292,H294)</f>
        <v>0</v>
      </c>
      <c r="I282" s="389" t="s">
        <v>67</v>
      </c>
      <c r="J282" s="203">
        <f>SUM(J284,J286,J288,J290,J292,J294)</f>
        <v>0</v>
      </c>
      <c r="K282" s="66" t="s">
        <v>67</v>
      </c>
      <c r="L282" s="203">
        <f>SUM(L284,L286,L288,L290,L292,L294)</f>
        <v>0</v>
      </c>
      <c r="M282" s="451" t="s">
        <v>67</v>
      </c>
      <c r="N282" s="453"/>
      <c r="O282" s="453"/>
      <c r="P282" s="453"/>
      <c r="Q282" s="453"/>
      <c r="R282" s="453"/>
      <c r="S282" s="453"/>
      <c r="T282" s="453"/>
      <c r="U282" s="453"/>
      <c r="V282" s="453"/>
      <c r="W282" s="209"/>
    </row>
    <row r="283" spans="1:23" ht="21" customHeight="1" x14ac:dyDescent="0.2">
      <c r="A283" s="38"/>
      <c r="B283" s="494"/>
      <c r="C283" s="466" t="s">
        <v>454</v>
      </c>
      <c r="D283" s="495" t="s">
        <v>388</v>
      </c>
      <c r="E283" s="49" t="s">
        <v>114</v>
      </c>
      <c r="F283" s="201"/>
      <c r="G283" s="53" t="s">
        <v>67</v>
      </c>
      <c r="H283" s="201"/>
      <c r="I283" s="388" t="s">
        <v>67</v>
      </c>
      <c r="J283" s="201"/>
      <c r="K283" s="53" t="s">
        <v>67</v>
      </c>
      <c r="L283" s="82"/>
      <c r="M283" s="200"/>
      <c r="N283" s="455"/>
      <c r="O283" s="455"/>
      <c r="P283" s="455"/>
      <c r="Q283" s="455"/>
      <c r="R283" s="455"/>
      <c r="S283" s="455"/>
      <c r="T283" s="455"/>
      <c r="U283" s="455"/>
      <c r="V283" s="455"/>
      <c r="W283" s="202"/>
    </row>
    <row r="284" spans="1:23" ht="21" customHeight="1" x14ac:dyDescent="0.2">
      <c r="A284" s="38"/>
      <c r="B284" s="494"/>
      <c r="C284" s="467"/>
      <c r="D284" s="496"/>
      <c r="E284" s="62" t="s">
        <v>115</v>
      </c>
      <c r="F284" s="113"/>
      <c r="G284" s="473" t="s">
        <v>67</v>
      </c>
      <c r="H284" s="113"/>
      <c r="I284" s="392" t="s">
        <v>67</v>
      </c>
      <c r="J284" s="113"/>
      <c r="K284" s="473" t="s">
        <v>67</v>
      </c>
      <c r="L284" s="98"/>
      <c r="M284" s="208"/>
      <c r="N284" s="453"/>
      <c r="O284" s="453"/>
      <c r="P284" s="453"/>
      <c r="Q284" s="453"/>
      <c r="R284" s="453"/>
      <c r="S284" s="453"/>
      <c r="T284" s="453"/>
      <c r="U284" s="453"/>
      <c r="V284" s="453"/>
      <c r="W284" s="209"/>
    </row>
    <row r="285" spans="1:23" ht="21" customHeight="1" x14ac:dyDescent="0.2">
      <c r="A285" s="38"/>
      <c r="B285" s="494"/>
      <c r="C285" s="467"/>
      <c r="D285" s="495" t="s">
        <v>412</v>
      </c>
      <c r="E285" s="49" t="s">
        <v>114</v>
      </c>
      <c r="F285" s="201"/>
      <c r="G285" s="53" t="s">
        <v>67</v>
      </c>
      <c r="H285" s="201"/>
      <c r="I285" s="388" t="s">
        <v>67</v>
      </c>
      <c r="J285" s="201"/>
      <c r="K285" s="53" t="s">
        <v>67</v>
      </c>
      <c r="L285" s="82"/>
      <c r="M285" s="200"/>
      <c r="N285" s="455"/>
      <c r="O285" s="455"/>
      <c r="P285" s="455"/>
      <c r="Q285" s="455"/>
      <c r="R285" s="455"/>
      <c r="S285" s="455"/>
      <c r="T285" s="455"/>
      <c r="U285" s="455"/>
      <c r="V285" s="455"/>
      <c r="W285" s="202"/>
    </row>
    <row r="286" spans="1:23" ht="21" customHeight="1" x14ac:dyDescent="0.2">
      <c r="A286" s="38"/>
      <c r="B286" s="494"/>
      <c r="C286" s="467"/>
      <c r="D286" s="496"/>
      <c r="E286" s="62" t="s">
        <v>115</v>
      </c>
      <c r="F286" s="113"/>
      <c r="G286" s="473" t="s">
        <v>67</v>
      </c>
      <c r="H286" s="113"/>
      <c r="I286" s="392" t="s">
        <v>67</v>
      </c>
      <c r="J286" s="113"/>
      <c r="K286" s="473" t="s">
        <v>67</v>
      </c>
      <c r="L286" s="98"/>
      <c r="M286" s="208"/>
      <c r="N286" s="453"/>
      <c r="O286" s="453"/>
      <c r="P286" s="453"/>
      <c r="Q286" s="453"/>
      <c r="R286" s="453"/>
      <c r="S286" s="453"/>
      <c r="T286" s="453"/>
      <c r="U286" s="453"/>
      <c r="V286" s="453"/>
      <c r="W286" s="209"/>
    </row>
    <row r="287" spans="1:23" ht="21" customHeight="1" x14ac:dyDescent="0.2">
      <c r="A287" s="38"/>
      <c r="B287" s="494"/>
      <c r="C287" s="467"/>
      <c r="D287" s="495" t="s">
        <v>389</v>
      </c>
      <c r="E287" s="49" t="s">
        <v>114</v>
      </c>
      <c r="F287" s="201"/>
      <c r="G287" s="53" t="s">
        <v>67</v>
      </c>
      <c r="H287" s="201"/>
      <c r="I287" s="388" t="s">
        <v>67</v>
      </c>
      <c r="J287" s="201"/>
      <c r="K287" s="53" t="s">
        <v>67</v>
      </c>
      <c r="L287" s="82"/>
      <c r="M287" s="200"/>
      <c r="N287" s="455"/>
      <c r="O287" s="455"/>
      <c r="P287" s="455"/>
      <c r="Q287" s="455"/>
      <c r="R287" s="455"/>
      <c r="S287" s="455"/>
      <c r="T287" s="455"/>
      <c r="U287" s="455"/>
      <c r="V287" s="455"/>
      <c r="W287" s="202"/>
    </row>
    <row r="288" spans="1:23" ht="21" customHeight="1" x14ac:dyDescent="0.2">
      <c r="A288" s="38"/>
      <c r="B288" s="494"/>
      <c r="C288" s="467"/>
      <c r="D288" s="496"/>
      <c r="E288" s="62" t="s">
        <v>115</v>
      </c>
      <c r="F288" s="113"/>
      <c r="G288" s="473" t="s">
        <v>67</v>
      </c>
      <c r="H288" s="113"/>
      <c r="I288" s="392" t="s">
        <v>67</v>
      </c>
      <c r="J288" s="113"/>
      <c r="K288" s="473" t="s">
        <v>67</v>
      </c>
      <c r="L288" s="98"/>
      <c r="M288" s="208"/>
      <c r="N288" s="453"/>
      <c r="O288" s="453"/>
      <c r="P288" s="453"/>
      <c r="Q288" s="453"/>
      <c r="R288" s="453"/>
      <c r="S288" s="453"/>
      <c r="T288" s="453"/>
      <c r="U288" s="453"/>
      <c r="V288" s="453"/>
      <c r="W288" s="209"/>
    </row>
    <row r="289" spans="1:23" ht="21" customHeight="1" x14ac:dyDescent="0.2">
      <c r="A289" s="38"/>
      <c r="B289" s="494"/>
      <c r="C289" s="467"/>
      <c r="D289" s="495" t="s">
        <v>422</v>
      </c>
      <c r="E289" s="49" t="s">
        <v>114</v>
      </c>
      <c r="F289" s="201"/>
      <c r="G289" s="53" t="s">
        <v>67</v>
      </c>
      <c r="H289" s="201"/>
      <c r="I289" s="388" t="s">
        <v>67</v>
      </c>
      <c r="J289" s="201"/>
      <c r="K289" s="53" t="s">
        <v>67</v>
      </c>
      <c r="L289" s="201"/>
      <c r="M289" s="53" t="s">
        <v>67</v>
      </c>
      <c r="N289" s="455"/>
      <c r="O289" s="455"/>
      <c r="P289" s="455"/>
      <c r="Q289" s="455"/>
      <c r="R289" s="455"/>
      <c r="S289" s="455"/>
      <c r="T289" s="455"/>
      <c r="U289" s="455"/>
      <c r="V289" s="455"/>
      <c r="W289" s="202"/>
    </row>
    <row r="290" spans="1:23" ht="21" customHeight="1" x14ac:dyDescent="0.2">
      <c r="A290" s="38"/>
      <c r="B290" s="494"/>
      <c r="C290" s="467"/>
      <c r="D290" s="496"/>
      <c r="E290" s="62" t="s">
        <v>115</v>
      </c>
      <c r="F290" s="113"/>
      <c r="G290" s="473" t="s">
        <v>67</v>
      </c>
      <c r="H290" s="113"/>
      <c r="I290" s="392" t="s">
        <v>67</v>
      </c>
      <c r="J290" s="113"/>
      <c r="K290" s="473" t="s">
        <v>67</v>
      </c>
      <c r="L290" s="116"/>
      <c r="M290" s="66" t="s">
        <v>67</v>
      </c>
      <c r="N290" s="453"/>
      <c r="O290" s="453"/>
      <c r="P290" s="453"/>
      <c r="Q290" s="453"/>
      <c r="R290" s="453"/>
      <c r="S290" s="453"/>
      <c r="T290" s="453"/>
      <c r="U290" s="453"/>
      <c r="V290" s="453"/>
      <c r="W290" s="209"/>
    </row>
    <row r="291" spans="1:23" ht="21" customHeight="1" x14ac:dyDescent="0.2">
      <c r="A291" s="38"/>
      <c r="B291" s="494"/>
      <c r="C291" s="467"/>
      <c r="D291" s="497" t="s">
        <v>414</v>
      </c>
      <c r="E291" s="49" t="s">
        <v>114</v>
      </c>
      <c r="F291" s="201"/>
      <c r="G291" s="53" t="s">
        <v>67</v>
      </c>
      <c r="H291" s="201"/>
      <c r="I291" s="388" t="s">
        <v>67</v>
      </c>
      <c r="J291" s="201"/>
      <c r="K291" s="53" t="s">
        <v>67</v>
      </c>
      <c r="L291" s="201"/>
      <c r="M291" s="53" t="s">
        <v>67</v>
      </c>
      <c r="N291" s="455"/>
      <c r="O291" s="455"/>
      <c r="P291" s="455"/>
      <c r="Q291" s="455"/>
      <c r="R291" s="455"/>
      <c r="S291" s="455"/>
      <c r="T291" s="455"/>
      <c r="U291" s="455"/>
      <c r="V291" s="455"/>
      <c r="W291" s="202"/>
    </row>
    <row r="292" spans="1:23" ht="21" customHeight="1" x14ac:dyDescent="0.2">
      <c r="A292" s="38"/>
      <c r="B292" s="494"/>
      <c r="C292" s="467"/>
      <c r="D292" s="498"/>
      <c r="E292" s="62" t="s">
        <v>115</v>
      </c>
      <c r="F292" s="113"/>
      <c r="G292" s="66" t="s">
        <v>67</v>
      </c>
      <c r="H292" s="113"/>
      <c r="I292" s="389" t="s">
        <v>67</v>
      </c>
      <c r="J292" s="113"/>
      <c r="K292" s="66" t="s">
        <v>67</v>
      </c>
      <c r="L292" s="116"/>
      <c r="M292" s="66" t="s">
        <v>67</v>
      </c>
      <c r="N292" s="453"/>
      <c r="O292" s="453"/>
      <c r="P292" s="453"/>
      <c r="Q292" s="453"/>
      <c r="R292" s="453"/>
      <c r="S292" s="453"/>
      <c r="T292" s="453"/>
      <c r="U292" s="453"/>
      <c r="V292" s="453"/>
      <c r="W292" s="209"/>
    </row>
    <row r="293" spans="1:23" ht="21" customHeight="1" x14ac:dyDescent="0.2">
      <c r="A293" s="38"/>
      <c r="B293" s="494"/>
      <c r="C293" s="477"/>
      <c r="D293" s="534" t="s">
        <v>417</v>
      </c>
      <c r="E293" s="49" t="s">
        <v>114</v>
      </c>
      <c r="F293" s="201"/>
      <c r="G293" s="53" t="s">
        <v>67</v>
      </c>
      <c r="H293" s="201"/>
      <c r="I293" s="388" t="s">
        <v>67</v>
      </c>
      <c r="J293" s="201"/>
      <c r="K293" s="53" t="s">
        <v>67</v>
      </c>
      <c r="L293" s="201"/>
      <c r="M293" s="53" t="s">
        <v>67</v>
      </c>
      <c r="N293" s="455"/>
      <c r="O293" s="455"/>
      <c r="P293" s="455"/>
      <c r="Q293" s="455"/>
      <c r="R293" s="455"/>
      <c r="S293" s="455"/>
      <c r="T293" s="455"/>
      <c r="U293" s="455"/>
      <c r="V293" s="455"/>
      <c r="W293" s="202"/>
    </row>
    <row r="294" spans="1:23" ht="21" customHeight="1" x14ac:dyDescent="0.2">
      <c r="A294" s="38"/>
      <c r="B294" s="494"/>
      <c r="C294" s="477"/>
      <c r="D294" s="535"/>
      <c r="E294" s="62" t="s">
        <v>115</v>
      </c>
      <c r="F294" s="456"/>
      <c r="G294" s="72" t="s">
        <v>67</v>
      </c>
      <c r="H294" s="117"/>
      <c r="I294" s="391" t="s">
        <v>67</v>
      </c>
      <c r="J294" s="117"/>
      <c r="K294" s="72" t="s">
        <v>67</v>
      </c>
      <c r="L294" s="117"/>
      <c r="M294" s="72" t="s">
        <v>67</v>
      </c>
      <c r="N294" s="453"/>
      <c r="O294" s="453"/>
      <c r="P294" s="453"/>
      <c r="Q294" s="453"/>
      <c r="R294" s="453"/>
      <c r="S294" s="453"/>
      <c r="T294" s="453"/>
      <c r="U294" s="453"/>
      <c r="V294" s="453"/>
      <c r="W294" s="209"/>
    </row>
    <row r="295" spans="1:23" ht="21" customHeight="1" x14ac:dyDescent="0.2">
      <c r="A295" s="38"/>
      <c r="B295" s="493" t="s">
        <v>380</v>
      </c>
      <c r="C295" s="530" t="s">
        <v>387</v>
      </c>
      <c r="D295" s="531"/>
      <c r="E295" s="97" t="s">
        <v>114</v>
      </c>
      <c r="F295" s="199">
        <f>SUM(F297,F299,F301,F303,F305,F307)</f>
        <v>0</v>
      </c>
      <c r="G295" s="53" t="s">
        <v>67</v>
      </c>
      <c r="H295" s="199">
        <f>SUM(H297,H299,H301,H303,H305,H307)</f>
        <v>0</v>
      </c>
      <c r="I295" s="388" t="s">
        <v>67</v>
      </c>
      <c r="J295" s="199">
        <f>SUM(J297,J299,J301,J303,J305,J307)</f>
        <v>0</v>
      </c>
      <c r="K295" s="53" t="s">
        <v>67</v>
      </c>
      <c r="L295" s="199">
        <f>SUM(L297,L299,L301,L303,L305,L307)</f>
        <v>0</v>
      </c>
      <c r="M295" s="53" t="s">
        <v>67</v>
      </c>
      <c r="N295" s="455"/>
      <c r="O295" s="455"/>
      <c r="P295" s="455"/>
      <c r="Q295" s="455"/>
      <c r="R295" s="455"/>
      <c r="S295" s="455"/>
      <c r="T295" s="455"/>
      <c r="U295" s="455"/>
      <c r="V295" s="455"/>
      <c r="W295" s="202"/>
    </row>
    <row r="296" spans="1:23" ht="21" customHeight="1" x14ac:dyDescent="0.2">
      <c r="A296" s="38"/>
      <c r="B296" s="494"/>
      <c r="C296" s="532"/>
      <c r="D296" s="533"/>
      <c r="E296" s="62" t="s">
        <v>115</v>
      </c>
      <c r="F296" s="203">
        <f>SUM(F298,F300,F302,F304,F306,F308)</f>
        <v>0</v>
      </c>
      <c r="G296" s="66" t="s">
        <v>67</v>
      </c>
      <c r="H296" s="203">
        <f>SUM(H298,H300,H302,H304,H306,H308)</f>
        <v>0</v>
      </c>
      <c r="I296" s="389" t="s">
        <v>67</v>
      </c>
      <c r="J296" s="203">
        <f>SUM(J298,J300,J302,J304,J306,J308)</f>
        <v>0</v>
      </c>
      <c r="K296" s="66" t="s">
        <v>67</v>
      </c>
      <c r="L296" s="203">
        <f>SUM(L298,L300,L302,L304,L306,L308)</f>
        <v>0</v>
      </c>
      <c r="M296" s="451" t="s">
        <v>67</v>
      </c>
      <c r="N296" s="453"/>
      <c r="O296" s="453"/>
      <c r="P296" s="453"/>
      <c r="Q296" s="453"/>
      <c r="R296" s="453"/>
      <c r="S296" s="453"/>
      <c r="T296" s="453"/>
      <c r="U296" s="453"/>
      <c r="V296" s="453"/>
      <c r="W296" s="209"/>
    </row>
    <row r="297" spans="1:23" ht="21" customHeight="1" x14ac:dyDescent="0.2">
      <c r="A297" s="38"/>
      <c r="B297" s="494"/>
      <c r="C297" s="466" t="s">
        <v>454</v>
      </c>
      <c r="D297" s="495" t="s">
        <v>388</v>
      </c>
      <c r="E297" s="49" t="s">
        <v>114</v>
      </c>
      <c r="F297" s="201"/>
      <c r="G297" s="53" t="s">
        <v>67</v>
      </c>
      <c r="H297" s="201"/>
      <c r="I297" s="388" t="s">
        <v>67</v>
      </c>
      <c r="J297" s="201"/>
      <c r="K297" s="53" t="s">
        <v>67</v>
      </c>
      <c r="L297" s="82"/>
      <c r="M297" s="200"/>
      <c r="N297" s="455"/>
      <c r="O297" s="455"/>
      <c r="P297" s="455"/>
      <c r="Q297" s="455"/>
      <c r="R297" s="455"/>
      <c r="S297" s="455"/>
      <c r="T297" s="455"/>
      <c r="U297" s="455"/>
      <c r="V297" s="455"/>
      <c r="W297" s="202"/>
    </row>
    <row r="298" spans="1:23" ht="21" customHeight="1" x14ac:dyDescent="0.2">
      <c r="A298" s="38"/>
      <c r="B298" s="494"/>
      <c r="C298" s="467"/>
      <c r="D298" s="496"/>
      <c r="E298" s="62" t="s">
        <v>115</v>
      </c>
      <c r="F298" s="113"/>
      <c r="G298" s="473" t="s">
        <v>67</v>
      </c>
      <c r="H298" s="113"/>
      <c r="I298" s="392" t="s">
        <v>67</v>
      </c>
      <c r="J298" s="113"/>
      <c r="K298" s="473" t="s">
        <v>67</v>
      </c>
      <c r="L298" s="98"/>
      <c r="M298" s="208"/>
      <c r="N298" s="453"/>
      <c r="O298" s="453"/>
      <c r="P298" s="453"/>
      <c r="Q298" s="453"/>
      <c r="R298" s="453"/>
      <c r="S298" s="453"/>
      <c r="T298" s="453"/>
      <c r="U298" s="453"/>
      <c r="V298" s="453"/>
      <c r="W298" s="209"/>
    </row>
    <row r="299" spans="1:23" ht="21" customHeight="1" x14ac:dyDescent="0.2">
      <c r="A299" s="38"/>
      <c r="B299" s="494"/>
      <c r="C299" s="467"/>
      <c r="D299" s="495" t="s">
        <v>412</v>
      </c>
      <c r="E299" s="49" t="s">
        <v>114</v>
      </c>
      <c r="F299" s="201"/>
      <c r="G299" s="53" t="s">
        <v>67</v>
      </c>
      <c r="H299" s="201"/>
      <c r="I299" s="388" t="s">
        <v>67</v>
      </c>
      <c r="J299" s="201"/>
      <c r="K299" s="53" t="s">
        <v>67</v>
      </c>
      <c r="L299" s="82"/>
      <c r="M299" s="200"/>
      <c r="N299" s="455"/>
      <c r="O299" s="455"/>
      <c r="P299" s="455"/>
      <c r="Q299" s="455"/>
      <c r="R299" s="455"/>
      <c r="S299" s="455"/>
      <c r="T299" s="455"/>
      <c r="U299" s="455"/>
      <c r="V299" s="455"/>
      <c r="W299" s="202"/>
    </row>
    <row r="300" spans="1:23" ht="21" customHeight="1" x14ac:dyDescent="0.2">
      <c r="A300" s="38"/>
      <c r="B300" s="494"/>
      <c r="C300" s="467"/>
      <c r="D300" s="496"/>
      <c r="E300" s="62" t="s">
        <v>115</v>
      </c>
      <c r="F300" s="113"/>
      <c r="G300" s="473" t="s">
        <v>67</v>
      </c>
      <c r="H300" s="113"/>
      <c r="I300" s="392" t="s">
        <v>67</v>
      </c>
      <c r="J300" s="113"/>
      <c r="K300" s="473" t="s">
        <v>67</v>
      </c>
      <c r="L300" s="98"/>
      <c r="M300" s="208"/>
      <c r="N300" s="453"/>
      <c r="O300" s="453"/>
      <c r="P300" s="453"/>
      <c r="Q300" s="453"/>
      <c r="R300" s="453"/>
      <c r="S300" s="453"/>
      <c r="T300" s="453"/>
      <c r="U300" s="453"/>
      <c r="V300" s="453"/>
      <c r="W300" s="209"/>
    </row>
    <row r="301" spans="1:23" ht="21" customHeight="1" x14ac:dyDescent="0.2">
      <c r="A301" s="38"/>
      <c r="B301" s="494"/>
      <c r="C301" s="467"/>
      <c r="D301" s="495" t="s">
        <v>389</v>
      </c>
      <c r="E301" s="49" t="s">
        <v>114</v>
      </c>
      <c r="F301" s="201"/>
      <c r="G301" s="53" t="s">
        <v>67</v>
      </c>
      <c r="H301" s="201"/>
      <c r="I301" s="388" t="s">
        <v>67</v>
      </c>
      <c r="J301" s="201"/>
      <c r="K301" s="53" t="s">
        <v>67</v>
      </c>
      <c r="L301" s="82"/>
      <c r="M301" s="200"/>
      <c r="N301" s="455"/>
      <c r="O301" s="455"/>
      <c r="P301" s="455"/>
      <c r="Q301" s="455"/>
      <c r="R301" s="455"/>
      <c r="S301" s="455"/>
      <c r="T301" s="455"/>
      <c r="U301" s="455"/>
      <c r="V301" s="455"/>
      <c r="W301" s="202"/>
    </row>
    <row r="302" spans="1:23" ht="21" customHeight="1" x14ac:dyDescent="0.2">
      <c r="A302" s="38"/>
      <c r="B302" s="494"/>
      <c r="C302" s="467"/>
      <c r="D302" s="496"/>
      <c r="E302" s="62" t="s">
        <v>115</v>
      </c>
      <c r="F302" s="113"/>
      <c r="G302" s="473" t="s">
        <v>67</v>
      </c>
      <c r="H302" s="113"/>
      <c r="I302" s="392" t="s">
        <v>67</v>
      </c>
      <c r="J302" s="113"/>
      <c r="K302" s="473" t="s">
        <v>67</v>
      </c>
      <c r="L302" s="98"/>
      <c r="M302" s="208"/>
      <c r="N302" s="453"/>
      <c r="O302" s="453"/>
      <c r="P302" s="453"/>
      <c r="Q302" s="453"/>
      <c r="R302" s="453"/>
      <c r="S302" s="453"/>
      <c r="T302" s="453"/>
      <c r="U302" s="453"/>
      <c r="V302" s="453"/>
      <c r="W302" s="209"/>
    </row>
    <row r="303" spans="1:23" ht="21" customHeight="1" x14ac:dyDescent="0.2">
      <c r="A303" s="38"/>
      <c r="B303" s="494"/>
      <c r="C303" s="467"/>
      <c r="D303" s="495" t="s">
        <v>422</v>
      </c>
      <c r="E303" s="49" t="s">
        <v>114</v>
      </c>
      <c r="F303" s="201"/>
      <c r="G303" s="53" t="s">
        <v>67</v>
      </c>
      <c r="H303" s="201"/>
      <c r="I303" s="388" t="s">
        <v>67</v>
      </c>
      <c r="J303" s="201"/>
      <c r="K303" s="53" t="s">
        <v>67</v>
      </c>
      <c r="L303" s="201"/>
      <c r="M303" s="53" t="s">
        <v>67</v>
      </c>
      <c r="N303" s="455"/>
      <c r="O303" s="455"/>
      <c r="P303" s="455"/>
      <c r="Q303" s="455"/>
      <c r="R303" s="455"/>
      <c r="S303" s="455"/>
      <c r="T303" s="455"/>
      <c r="U303" s="455"/>
      <c r="V303" s="455"/>
      <c r="W303" s="202"/>
    </row>
    <row r="304" spans="1:23" ht="21" customHeight="1" x14ac:dyDescent="0.2">
      <c r="A304" s="38"/>
      <c r="B304" s="494"/>
      <c r="C304" s="467"/>
      <c r="D304" s="496"/>
      <c r="E304" s="62" t="s">
        <v>115</v>
      </c>
      <c r="F304" s="113"/>
      <c r="G304" s="473" t="s">
        <v>67</v>
      </c>
      <c r="H304" s="113"/>
      <c r="I304" s="392" t="s">
        <v>67</v>
      </c>
      <c r="J304" s="113"/>
      <c r="K304" s="473" t="s">
        <v>67</v>
      </c>
      <c r="L304" s="116"/>
      <c r="M304" s="66" t="s">
        <v>67</v>
      </c>
      <c r="N304" s="453"/>
      <c r="O304" s="453"/>
      <c r="P304" s="453"/>
      <c r="Q304" s="453"/>
      <c r="R304" s="453"/>
      <c r="S304" s="453"/>
      <c r="T304" s="453"/>
      <c r="U304" s="453"/>
      <c r="V304" s="453"/>
      <c r="W304" s="209"/>
    </row>
    <row r="305" spans="1:23" ht="21" customHeight="1" x14ac:dyDescent="0.2">
      <c r="A305" s="38"/>
      <c r="B305" s="494"/>
      <c r="C305" s="467"/>
      <c r="D305" s="497" t="s">
        <v>414</v>
      </c>
      <c r="E305" s="49" t="s">
        <v>114</v>
      </c>
      <c r="F305" s="201"/>
      <c r="G305" s="53" t="s">
        <v>67</v>
      </c>
      <c r="H305" s="201"/>
      <c r="I305" s="388" t="s">
        <v>67</v>
      </c>
      <c r="J305" s="201"/>
      <c r="K305" s="53" t="s">
        <v>67</v>
      </c>
      <c r="L305" s="201"/>
      <c r="M305" s="53" t="s">
        <v>67</v>
      </c>
      <c r="N305" s="455"/>
      <c r="O305" s="455"/>
      <c r="P305" s="455"/>
      <c r="Q305" s="455"/>
      <c r="R305" s="455"/>
      <c r="S305" s="455"/>
      <c r="T305" s="455"/>
      <c r="U305" s="455"/>
      <c r="V305" s="455"/>
      <c r="W305" s="202"/>
    </row>
    <row r="306" spans="1:23" ht="21" customHeight="1" x14ac:dyDescent="0.2">
      <c r="A306" s="38"/>
      <c r="B306" s="494"/>
      <c r="C306" s="467"/>
      <c r="D306" s="498"/>
      <c r="E306" s="62" t="s">
        <v>115</v>
      </c>
      <c r="F306" s="113"/>
      <c r="G306" s="66" t="s">
        <v>67</v>
      </c>
      <c r="H306" s="113"/>
      <c r="I306" s="389" t="s">
        <v>67</v>
      </c>
      <c r="J306" s="113"/>
      <c r="K306" s="66" t="s">
        <v>67</v>
      </c>
      <c r="L306" s="116"/>
      <c r="M306" s="66" t="s">
        <v>67</v>
      </c>
      <c r="N306" s="453"/>
      <c r="O306" s="453"/>
      <c r="P306" s="453"/>
      <c r="Q306" s="453"/>
      <c r="R306" s="453"/>
      <c r="S306" s="453"/>
      <c r="T306" s="453"/>
      <c r="U306" s="453"/>
      <c r="V306" s="453"/>
      <c r="W306" s="209"/>
    </row>
    <row r="307" spans="1:23" ht="21" customHeight="1" x14ac:dyDescent="0.2">
      <c r="A307" s="38"/>
      <c r="B307" s="494"/>
      <c r="C307" s="477"/>
      <c r="D307" s="534" t="s">
        <v>418</v>
      </c>
      <c r="E307" s="49" t="s">
        <v>114</v>
      </c>
      <c r="F307" s="201"/>
      <c r="G307" s="53" t="s">
        <v>67</v>
      </c>
      <c r="H307" s="201"/>
      <c r="I307" s="388" t="s">
        <v>67</v>
      </c>
      <c r="J307" s="201"/>
      <c r="K307" s="53" t="s">
        <v>67</v>
      </c>
      <c r="L307" s="201"/>
      <c r="M307" s="53" t="s">
        <v>67</v>
      </c>
      <c r="N307" s="455"/>
      <c r="O307" s="455"/>
      <c r="P307" s="455"/>
      <c r="Q307" s="455"/>
      <c r="R307" s="455"/>
      <c r="S307" s="455"/>
      <c r="T307" s="455"/>
      <c r="U307" s="455"/>
      <c r="V307" s="455"/>
      <c r="W307" s="202"/>
    </row>
    <row r="308" spans="1:23" ht="21" customHeight="1" x14ac:dyDescent="0.2">
      <c r="A308" s="38"/>
      <c r="B308" s="494"/>
      <c r="C308" s="477"/>
      <c r="D308" s="535"/>
      <c r="E308" s="62" t="s">
        <v>115</v>
      </c>
      <c r="F308" s="456"/>
      <c r="G308" s="72" t="s">
        <v>67</v>
      </c>
      <c r="H308" s="117"/>
      <c r="I308" s="391" t="s">
        <v>67</v>
      </c>
      <c r="J308" s="117"/>
      <c r="K308" s="72" t="s">
        <v>67</v>
      </c>
      <c r="L308" s="117"/>
      <c r="M308" s="72" t="s">
        <v>67</v>
      </c>
      <c r="N308" s="453"/>
      <c r="O308" s="453"/>
      <c r="P308" s="453"/>
      <c r="Q308" s="453"/>
      <c r="R308" s="453"/>
      <c r="S308" s="453"/>
      <c r="T308" s="453"/>
      <c r="U308" s="453"/>
      <c r="V308" s="453"/>
      <c r="W308" s="209"/>
    </row>
    <row r="309" spans="1:23" ht="21" customHeight="1" x14ac:dyDescent="0.2">
      <c r="A309" s="38"/>
      <c r="B309" s="493" t="s">
        <v>381</v>
      </c>
      <c r="C309" s="530" t="s">
        <v>425</v>
      </c>
      <c r="D309" s="531"/>
      <c r="E309" s="49" t="s">
        <v>114</v>
      </c>
      <c r="F309" s="199">
        <f>SUM(F311,F313,F315,F317,F319,F321)</f>
        <v>0</v>
      </c>
      <c r="G309" s="53" t="s">
        <v>67</v>
      </c>
      <c r="H309" s="199">
        <f>SUM(H311,H313,H315,H317,H319,H321)</f>
        <v>0</v>
      </c>
      <c r="I309" s="388" t="s">
        <v>67</v>
      </c>
      <c r="J309" s="199">
        <f>SUM(J311,J313,J315,J317,J319,J321)</f>
        <v>0</v>
      </c>
      <c r="K309" s="53" t="s">
        <v>67</v>
      </c>
      <c r="L309" s="199">
        <f>SUM(L311,L313,L315,L317,L319,L321)</f>
        <v>0</v>
      </c>
      <c r="M309" s="53" t="s">
        <v>67</v>
      </c>
      <c r="N309" s="455"/>
      <c r="O309" s="455"/>
      <c r="P309" s="455"/>
      <c r="Q309" s="455"/>
      <c r="R309" s="455"/>
      <c r="S309" s="455"/>
      <c r="T309" s="455"/>
      <c r="U309" s="455"/>
      <c r="V309" s="455"/>
      <c r="W309" s="202"/>
    </row>
    <row r="310" spans="1:23" ht="21" customHeight="1" x14ac:dyDescent="0.2">
      <c r="A310" s="38"/>
      <c r="B310" s="494"/>
      <c r="C310" s="532"/>
      <c r="D310" s="533"/>
      <c r="E310" s="62" t="s">
        <v>115</v>
      </c>
      <c r="F310" s="203">
        <f>SUM(F312,F314,F316,F318,F320,F322)</f>
        <v>0</v>
      </c>
      <c r="G310" s="66" t="s">
        <v>67</v>
      </c>
      <c r="H310" s="203">
        <f>SUM(H312,H314,H316,H318,H320,H322)</f>
        <v>0</v>
      </c>
      <c r="I310" s="389" t="s">
        <v>67</v>
      </c>
      <c r="J310" s="203">
        <f>SUM(J312,J314,J316,J318,J320,J322)</f>
        <v>0</v>
      </c>
      <c r="K310" s="66" t="s">
        <v>67</v>
      </c>
      <c r="L310" s="203">
        <f>SUM(L312,L314,L316,L318,L320,L322)</f>
        <v>0</v>
      </c>
      <c r="M310" s="451" t="s">
        <v>67</v>
      </c>
      <c r="N310" s="453"/>
      <c r="O310" s="453"/>
      <c r="P310" s="453"/>
      <c r="Q310" s="453"/>
      <c r="R310" s="453"/>
      <c r="S310" s="453"/>
      <c r="T310" s="453"/>
      <c r="U310" s="453"/>
      <c r="V310" s="453"/>
      <c r="W310" s="209"/>
    </row>
    <row r="311" spans="1:23" ht="21" customHeight="1" x14ac:dyDescent="0.2">
      <c r="A311" s="38"/>
      <c r="B311" s="494"/>
      <c r="C311" s="466" t="s">
        <v>454</v>
      </c>
      <c r="D311" s="495" t="s">
        <v>388</v>
      </c>
      <c r="E311" s="49" t="s">
        <v>114</v>
      </c>
      <c r="F311" s="201"/>
      <c r="G311" s="53" t="s">
        <v>67</v>
      </c>
      <c r="H311" s="201"/>
      <c r="I311" s="388" t="s">
        <v>67</v>
      </c>
      <c r="J311" s="201"/>
      <c r="K311" s="53" t="s">
        <v>67</v>
      </c>
      <c r="L311" s="82"/>
      <c r="M311" s="200"/>
      <c r="N311" s="455"/>
      <c r="O311" s="455"/>
      <c r="P311" s="455"/>
      <c r="Q311" s="455"/>
      <c r="R311" s="455"/>
      <c r="S311" s="455"/>
      <c r="T311" s="455"/>
      <c r="U311" s="455"/>
      <c r="V311" s="455"/>
      <c r="W311" s="202"/>
    </row>
    <row r="312" spans="1:23" ht="21" customHeight="1" x14ac:dyDescent="0.2">
      <c r="A312" s="38"/>
      <c r="B312" s="494"/>
      <c r="C312" s="467"/>
      <c r="D312" s="496"/>
      <c r="E312" s="62" t="s">
        <v>115</v>
      </c>
      <c r="F312" s="113"/>
      <c r="G312" s="473" t="s">
        <v>67</v>
      </c>
      <c r="H312" s="113"/>
      <c r="I312" s="392" t="s">
        <v>67</v>
      </c>
      <c r="J312" s="113"/>
      <c r="K312" s="473" t="s">
        <v>67</v>
      </c>
      <c r="L312" s="98"/>
      <c r="M312" s="208"/>
      <c r="N312" s="453"/>
      <c r="O312" s="453"/>
      <c r="P312" s="453"/>
      <c r="Q312" s="453"/>
      <c r="R312" s="453"/>
      <c r="S312" s="453"/>
      <c r="T312" s="453"/>
      <c r="U312" s="453"/>
      <c r="V312" s="453"/>
      <c r="W312" s="209"/>
    </row>
    <row r="313" spans="1:23" ht="21" customHeight="1" x14ac:dyDescent="0.2">
      <c r="A313" s="38"/>
      <c r="B313" s="494"/>
      <c r="C313" s="467"/>
      <c r="D313" s="495" t="s">
        <v>412</v>
      </c>
      <c r="E313" s="49" t="s">
        <v>114</v>
      </c>
      <c r="F313" s="201"/>
      <c r="G313" s="53" t="s">
        <v>67</v>
      </c>
      <c r="H313" s="201"/>
      <c r="I313" s="388" t="s">
        <v>67</v>
      </c>
      <c r="J313" s="201"/>
      <c r="K313" s="53" t="s">
        <v>67</v>
      </c>
      <c r="L313" s="82"/>
      <c r="M313" s="200"/>
      <c r="N313" s="455"/>
      <c r="O313" s="455"/>
      <c r="P313" s="455"/>
      <c r="Q313" s="455"/>
      <c r="R313" s="455"/>
      <c r="S313" s="455"/>
      <c r="T313" s="455"/>
      <c r="U313" s="455"/>
      <c r="V313" s="455"/>
      <c r="W313" s="202"/>
    </row>
    <row r="314" spans="1:23" ht="21" customHeight="1" x14ac:dyDescent="0.2">
      <c r="A314" s="38"/>
      <c r="B314" s="494"/>
      <c r="C314" s="467"/>
      <c r="D314" s="496"/>
      <c r="E314" s="62" t="s">
        <v>115</v>
      </c>
      <c r="F314" s="113"/>
      <c r="G314" s="473" t="s">
        <v>67</v>
      </c>
      <c r="H314" s="113"/>
      <c r="I314" s="392" t="s">
        <v>67</v>
      </c>
      <c r="J314" s="113"/>
      <c r="K314" s="473" t="s">
        <v>67</v>
      </c>
      <c r="L314" s="98"/>
      <c r="M314" s="208"/>
      <c r="N314" s="453"/>
      <c r="O314" s="453"/>
      <c r="P314" s="453"/>
      <c r="Q314" s="453"/>
      <c r="R314" s="453"/>
      <c r="S314" s="453"/>
      <c r="T314" s="453"/>
      <c r="U314" s="453"/>
      <c r="V314" s="453"/>
      <c r="W314" s="209"/>
    </row>
    <row r="315" spans="1:23" ht="21" customHeight="1" x14ac:dyDescent="0.2">
      <c r="A315" s="38"/>
      <c r="B315" s="494"/>
      <c r="C315" s="467"/>
      <c r="D315" s="495" t="s">
        <v>389</v>
      </c>
      <c r="E315" s="49" t="s">
        <v>114</v>
      </c>
      <c r="F315" s="201"/>
      <c r="G315" s="53" t="s">
        <v>67</v>
      </c>
      <c r="H315" s="201"/>
      <c r="I315" s="388" t="s">
        <v>67</v>
      </c>
      <c r="J315" s="201"/>
      <c r="K315" s="53" t="s">
        <v>67</v>
      </c>
      <c r="L315" s="82"/>
      <c r="M315" s="200"/>
      <c r="N315" s="455"/>
      <c r="O315" s="455"/>
      <c r="P315" s="455"/>
      <c r="Q315" s="455"/>
      <c r="R315" s="455"/>
      <c r="S315" s="455"/>
      <c r="T315" s="455"/>
      <c r="U315" s="455"/>
      <c r="V315" s="455"/>
      <c r="W315" s="202"/>
    </row>
    <row r="316" spans="1:23" ht="21" customHeight="1" x14ac:dyDescent="0.2">
      <c r="A316" s="38"/>
      <c r="B316" s="494"/>
      <c r="C316" s="467"/>
      <c r="D316" s="496"/>
      <c r="E316" s="62" t="s">
        <v>115</v>
      </c>
      <c r="F316" s="113"/>
      <c r="G316" s="473" t="s">
        <v>67</v>
      </c>
      <c r="H316" s="113"/>
      <c r="I316" s="392" t="s">
        <v>67</v>
      </c>
      <c r="J316" s="113"/>
      <c r="K316" s="473" t="s">
        <v>67</v>
      </c>
      <c r="L316" s="98"/>
      <c r="M316" s="208"/>
      <c r="N316" s="453"/>
      <c r="O316" s="453"/>
      <c r="P316" s="453"/>
      <c r="Q316" s="453"/>
      <c r="R316" s="453"/>
      <c r="S316" s="453"/>
      <c r="T316" s="453"/>
      <c r="U316" s="453"/>
      <c r="V316" s="453"/>
      <c r="W316" s="209"/>
    </row>
    <row r="317" spans="1:23" ht="21" customHeight="1" x14ac:dyDescent="0.2">
      <c r="A317" s="38"/>
      <c r="B317" s="494"/>
      <c r="C317" s="467"/>
      <c r="D317" s="495" t="s">
        <v>422</v>
      </c>
      <c r="E317" s="49" t="s">
        <v>114</v>
      </c>
      <c r="F317" s="201"/>
      <c r="G317" s="53" t="s">
        <v>67</v>
      </c>
      <c r="H317" s="201"/>
      <c r="I317" s="388" t="s">
        <v>67</v>
      </c>
      <c r="J317" s="201"/>
      <c r="K317" s="53" t="s">
        <v>67</v>
      </c>
      <c r="L317" s="201"/>
      <c r="M317" s="53" t="s">
        <v>67</v>
      </c>
      <c r="N317" s="455"/>
      <c r="O317" s="455"/>
      <c r="P317" s="455"/>
      <c r="Q317" s="455"/>
      <c r="R317" s="455"/>
      <c r="S317" s="455"/>
      <c r="T317" s="455"/>
      <c r="U317" s="455"/>
      <c r="V317" s="455"/>
      <c r="W317" s="202"/>
    </row>
    <row r="318" spans="1:23" ht="21" customHeight="1" x14ac:dyDescent="0.2">
      <c r="A318" s="38"/>
      <c r="B318" s="494"/>
      <c r="C318" s="467"/>
      <c r="D318" s="496"/>
      <c r="E318" s="62" t="s">
        <v>115</v>
      </c>
      <c r="F318" s="113"/>
      <c r="G318" s="473" t="s">
        <v>67</v>
      </c>
      <c r="H318" s="113"/>
      <c r="I318" s="392" t="s">
        <v>67</v>
      </c>
      <c r="J318" s="113"/>
      <c r="K318" s="473" t="s">
        <v>67</v>
      </c>
      <c r="L318" s="116"/>
      <c r="M318" s="66" t="s">
        <v>67</v>
      </c>
      <c r="N318" s="453"/>
      <c r="O318" s="453"/>
      <c r="P318" s="453"/>
      <c r="Q318" s="453"/>
      <c r="R318" s="453"/>
      <c r="S318" s="453"/>
      <c r="T318" s="453"/>
      <c r="U318" s="453"/>
      <c r="V318" s="453"/>
      <c r="W318" s="209"/>
    </row>
    <row r="319" spans="1:23" ht="21" customHeight="1" x14ac:dyDescent="0.2">
      <c r="A319" s="38"/>
      <c r="B319" s="494"/>
      <c r="C319" s="467"/>
      <c r="D319" s="497" t="s">
        <v>414</v>
      </c>
      <c r="E319" s="49" t="s">
        <v>114</v>
      </c>
      <c r="F319" s="201"/>
      <c r="G319" s="53" t="s">
        <v>67</v>
      </c>
      <c r="H319" s="201"/>
      <c r="I319" s="388" t="s">
        <v>67</v>
      </c>
      <c r="J319" s="201"/>
      <c r="K319" s="53" t="s">
        <v>67</v>
      </c>
      <c r="L319" s="201"/>
      <c r="M319" s="53" t="s">
        <v>67</v>
      </c>
      <c r="N319" s="455"/>
      <c r="O319" s="455"/>
      <c r="P319" s="455"/>
      <c r="Q319" s="455"/>
      <c r="R319" s="455"/>
      <c r="S319" s="455"/>
      <c r="T319" s="455"/>
      <c r="U319" s="455"/>
      <c r="V319" s="455"/>
      <c r="W319" s="202"/>
    </row>
    <row r="320" spans="1:23" ht="21" customHeight="1" x14ac:dyDescent="0.2">
      <c r="A320" s="38"/>
      <c r="B320" s="494"/>
      <c r="C320" s="467"/>
      <c r="D320" s="498"/>
      <c r="E320" s="62" t="s">
        <v>115</v>
      </c>
      <c r="F320" s="113"/>
      <c r="G320" s="66" t="s">
        <v>67</v>
      </c>
      <c r="H320" s="113"/>
      <c r="I320" s="389" t="s">
        <v>67</v>
      </c>
      <c r="J320" s="113"/>
      <c r="K320" s="66" t="s">
        <v>67</v>
      </c>
      <c r="L320" s="116"/>
      <c r="M320" s="66" t="s">
        <v>67</v>
      </c>
      <c r="N320" s="453"/>
      <c r="O320" s="453"/>
      <c r="P320" s="453"/>
      <c r="Q320" s="453"/>
      <c r="R320" s="453"/>
      <c r="S320" s="453"/>
      <c r="T320" s="453"/>
      <c r="U320" s="453"/>
      <c r="V320" s="453"/>
      <c r="W320" s="209"/>
    </row>
    <row r="321" spans="1:23" ht="21" customHeight="1" x14ac:dyDescent="0.2">
      <c r="A321" s="38"/>
      <c r="B321" s="494"/>
      <c r="C321" s="477"/>
      <c r="D321" s="534" t="s">
        <v>419</v>
      </c>
      <c r="E321" s="49" t="s">
        <v>114</v>
      </c>
      <c r="F321" s="201"/>
      <c r="G321" s="53" t="s">
        <v>67</v>
      </c>
      <c r="H321" s="201"/>
      <c r="I321" s="388" t="s">
        <v>67</v>
      </c>
      <c r="J321" s="201"/>
      <c r="K321" s="53" t="s">
        <v>67</v>
      </c>
      <c r="L321" s="201"/>
      <c r="M321" s="53" t="s">
        <v>67</v>
      </c>
      <c r="N321" s="455"/>
      <c r="O321" s="455"/>
      <c r="P321" s="455"/>
      <c r="Q321" s="455"/>
      <c r="R321" s="455"/>
      <c r="S321" s="455"/>
      <c r="T321" s="455"/>
      <c r="U321" s="455"/>
      <c r="V321" s="455"/>
      <c r="W321" s="202"/>
    </row>
    <row r="322" spans="1:23" ht="21" customHeight="1" x14ac:dyDescent="0.2">
      <c r="A322" s="38"/>
      <c r="B322" s="494"/>
      <c r="C322" s="477"/>
      <c r="D322" s="535"/>
      <c r="E322" s="62" t="s">
        <v>115</v>
      </c>
      <c r="F322" s="456"/>
      <c r="G322" s="72" t="s">
        <v>67</v>
      </c>
      <c r="H322" s="117"/>
      <c r="I322" s="391" t="s">
        <v>67</v>
      </c>
      <c r="J322" s="117"/>
      <c r="K322" s="72" t="s">
        <v>67</v>
      </c>
      <c r="L322" s="117"/>
      <c r="M322" s="72" t="s">
        <v>67</v>
      </c>
      <c r="N322" s="453"/>
      <c r="O322" s="453"/>
      <c r="P322" s="453"/>
      <c r="Q322" s="453"/>
      <c r="R322" s="453"/>
      <c r="S322" s="453"/>
      <c r="T322" s="453"/>
      <c r="U322" s="453"/>
      <c r="V322" s="453"/>
      <c r="W322" s="209"/>
    </row>
    <row r="323" spans="1:23" ht="21" customHeight="1" x14ac:dyDescent="0.2">
      <c r="A323" s="38"/>
      <c r="B323" s="567" t="s">
        <v>281</v>
      </c>
      <c r="C323" s="568"/>
      <c r="D323" s="568"/>
      <c r="E323" s="569"/>
      <c r="F323" s="199">
        <f>SUM(F324,F325)</f>
        <v>0</v>
      </c>
      <c r="G323" s="454" t="s">
        <v>80</v>
      </c>
      <c r="H323" s="199">
        <f>SUM(H324,H325)</f>
        <v>0</v>
      </c>
      <c r="I323" s="393" t="s">
        <v>80</v>
      </c>
      <c r="J323" s="199">
        <f>SUM(J324,J325)</f>
        <v>0</v>
      </c>
      <c r="K323" s="454" t="s">
        <v>80</v>
      </c>
      <c r="L323" s="199">
        <f>SUM(L324,L325)</f>
        <v>0</v>
      </c>
      <c r="M323" s="454" t="s">
        <v>80</v>
      </c>
      <c r="N323" s="41"/>
      <c r="O323" s="41"/>
      <c r="P323" s="41"/>
      <c r="Q323" s="41"/>
      <c r="R323" s="41"/>
      <c r="S323" s="41"/>
      <c r="T323" s="41"/>
      <c r="U323" s="41"/>
      <c r="V323" s="41"/>
      <c r="W323" s="217"/>
    </row>
    <row r="324" spans="1:23" ht="21" customHeight="1" x14ac:dyDescent="0.2">
      <c r="A324" s="38"/>
      <c r="B324" s="348"/>
      <c r="C324" s="581" t="s">
        <v>489</v>
      </c>
      <c r="D324" s="582"/>
      <c r="E324" s="583"/>
      <c r="F324" s="201"/>
      <c r="G324" s="53" t="s">
        <v>80</v>
      </c>
      <c r="H324" s="270"/>
      <c r="I324" s="388" t="s">
        <v>80</v>
      </c>
      <c r="J324" s="201"/>
      <c r="K324" s="53" t="s">
        <v>80</v>
      </c>
      <c r="L324" s="201"/>
      <c r="M324" s="200" t="s">
        <v>80</v>
      </c>
      <c r="N324" s="41"/>
      <c r="O324" s="41"/>
      <c r="P324" s="41"/>
      <c r="Q324" s="41"/>
      <c r="R324" s="41"/>
      <c r="S324" s="41"/>
      <c r="T324" s="41"/>
      <c r="U324" s="41"/>
      <c r="V324" s="41"/>
      <c r="W324" s="217"/>
    </row>
    <row r="325" spans="1:23" ht="21" customHeight="1" x14ac:dyDescent="0.2">
      <c r="A325" s="38"/>
      <c r="B325" s="347"/>
      <c r="C325" s="584" t="s">
        <v>488</v>
      </c>
      <c r="D325" s="585"/>
      <c r="E325" s="586"/>
      <c r="F325" s="456"/>
      <c r="G325" s="72" t="s">
        <v>80</v>
      </c>
      <c r="H325" s="117"/>
      <c r="I325" s="391" t="s">
        <v>80</v>
      </c>
      <c r="J325" s="117"/>
      <c r="K325" s="72" t="s">
        <v>80</v>
      </c>
      <c r="L325" s="117"/>
      <c r="M325" s="206" t="s">
        <v>80</v>
      </c>
      <c r="N325" s="41"/>
      <c r="O325" s="41"/>
      <c r="P325" s="41"/>
      <c r="Q325" s="41"/>
      <c r="R325" s="41"/>
      <c r="S325" s="41"/>
      <c r="T325" s="41"/>
      <c r="U325" s="41"/>
      <c r="V325" s="41"/>
      <c r="W325" s="217"/>
    </row>
    <row r="326" spans="1:23" ht="21" customHeight="1" x14ac:dyDescent="0.2">
      <c r="A326" s="38"/>
      <c r="B326" s="518" t="s">
        <v>208</v>
      </c>
      <c r="C326" s="519"/>
      <c r="D326" s="519"/>
      <c r="E326" s="520"/>
      <c r="F326" s="41"/>
      <c r="G326" s="465" t="s">
        <v>209</v>
      </c>
      <c r="H326" s="270"/>
      <c r="I326" s="469" t="s">
        <v>209</v>
      </c>
      <c r="J326" s="134"/>
      <c r="K326" s="465" t="s">
        <v>209</v>
      </c>
      <c r="L326" s="134"/>
      <c r="M326" s="464" t="s">
        <v>209</v>
      </c>
      <c r="N326" s="41"/>
      <c r="O326" s="41"/>
      <c r="P326" s="41"/>
      <c r="Q326" s="41"/>
      <c r="R326" s="41"/>
      <c r="S326" s="41"/>
      <c r="T326" s="41"/>
      <c r="U326" s="41"/>
      <c r="V326" s="41"/>
      <c r="W326" s="217"/>
    </row>
    <row r="327" spans="1:23" ht="21" customHeight="1" x14ac:dyDescent="0.2">
      <c r="A327" s="462" t="s">
        <v>401</v>
      </c>
      <c r="B327" s="570" t="s">
        <v>188</v>
      </c>
      <c r="C327" s="571"/>
      <c r="D327" s="572"/>
      <c r="E327" s="53" t="s">
        <v>114</v>
      </c>
      <c r="F327" s="134"/>
      <c r="G327" s="465" t="s">
        <v>80</v>
      </c>
      <c r="H327" s="270"/>
      <c r="I327" s="469" t="s">
        <v>80</v>
      </c>
      <c r="J327" s="134"/>
      <c r="K327" s="465" t="s">
        <v>80</v>
      </c>
      <c r="L327" s="134"/>
      <c r="M327" s="464" t="s">
        <v>80</v>
      </c>
      <c r="N327" s="41"/>
      <c r="O327" s="41"/>
      <c r="P327" s="41"/>
      <c r="Q327" s="41"/>
      <c r="R327" s="41"/>
      <c r="S327" s="41"/>
      <c r="T327" s="41"/>
      <c r="U327" s="41"/>
      <c r="V327" s="41"/>
      <c r="W327" s="197"/>
    </row>
    <row r="328" spans="1:23" ht="21" customHeight="1" x14ac:dyDescent="0.2">
      <c r="A328" s="459"/>
      <c r="B328" s="573"/>
      <c r="C328" s="574"/>
      <c r="D328" s="575"/>
      <c r="E328" s="66" t="s">
        <v>115</v>
      </c>
      <c r="F328" s="134"/>
      <c r="G328" s="465" t="s">
        <v>447</v>
      </c>
      <c r="H328" s="270"/>
      <c r="I328" s="469" t="s">
        <v>447</v>
      </c>
      <c r="J328" s="134"/>
      <c r="K328" s="465" t="s">
        <v>447</v>
      </c>
      <c r="L328" s="134"/>
      <c r="M328" s="464" t="s">
        <v>447</v>
      </c>
      <c r="N328" s="41"/>
      <c r="O328" s="41"/>
      <c r="P328" s="41"/>
      <c r="Q328" s="41"/>
      <c r="R328" s="41"/>
      <c r="S328" s="41"/>
      <c r="T328" s="41"/>
      <c r="U328" s="41"/>
      <c r="V328" s="41"/>
      <c r="W328" s="197"/>
    </row>
    <row r="329" spans="1:23" ht="21" customHeight="1" x14ac:dyDescent="0.2">
      <c r="A329" s="462" t="s">
        <v>424</v>
      </c>
      <c r="B329" s="518" t="s">
        <v>45</v>
      </c>
      <c r="C329" s="519"/>
      <c r="D329" s="519"/>
      <c r="E329" s="520"/>
      <c r="F329" s="41"/>
      <c r="G329" s="465" t="s">
        <v>72</v>
      </c>
      <c r="H329" s="270"/>
      <c r="I329" s="469" t="s">
        <v>72</v>
      </c>
      <c r="J329" s="134"/>
      <c r="K329" s="465" t="s">
        <v>72</v>
      </c>
      <c r="L329" s="134"/>
      <c r="M329" s="464" t="s">
        <v>72</v>
      </c>
      <c r="N329" s="41"/>
      <c r="O329" s="41"/>
      <c r="P329" s="41"/>
      <c r="Q329" s="41"/>
      <c r="R329" s="41"/>
      <c r="S329" s="41"/>
      <c r="T329" s="41"/>
      <c r="U329" s="41"/>
      <c r="V329" s="41"/>
      <c r="W329" s="217"/>
    </row>
    <row r="330" spans="1:23" ht="21" customHeight="1" x14ac:dyDescent="0.2">
      <c r="A330" s="38"/>
      <c r="B330" s="518" t="s">
        <v>46</v>
      </c>
      <c r="C330" s="519"/>
      <c r="D330" s="519"/>
      <c r="E330" s="520"/>
      <c r="F330" s="134"/>
      <c r="G330" s="465" t="s">
        <v>72</v>
      </c>
      <c r="H330" s="270"/>
      <c r="I330" s="469" t="s">
        <v>72</v>
      </c>
      <c r="J330" s="134"/>
      <c r="K330" s="465" t="s">
        <v>72</v>
      </c>
      <c r="L330" s="134"/>
      <c r="M330" s="464" t="s">
        <v>72</v>
      </c>
      <c r="N330" s="41"/>
      <c r="O330" s="41"/>
      <c r="P330" s="41"/>
      <c r="Q330" s="41"/>
      <c r="R330" s="41"/>
      <c r="S330" s="41"/>
      <c r="T330" s="41"/>
      <c r="U330" s="41"/>
      <c r="V330" s="41"/>
      <c r="W330" s="217"/>
    </row>
    <row r="331" spans="1:23" ht="21" customHeight="1" x14ac:dyDescent="0.2">
      <c r="A331" s="38"/>
      <c r="B331" s="518" t="s">
        <v>269</v>
      </c>
      <c r="C331" s="519"/>
      <c r="D331" s="519"/>
      <c r="E331" s="520"/>
      <c r="F331" s="134"/>
      <c r="G331" s="465" t="s">
        <v>270</v>
      </c>
      <c r="H331" s="270"/>
      <c r="I331" s="469" t="s">
        <v>270</v>
      </c>
      <c r="J331" s="134"/>
      <c r="K331" s="465" t="s">
        <v>270</v>
      </c>
      <c r="L331" s="134"/>
      <c r="M331" s="464" t="s">
        <v>270</v>
      </c>
      <c r="N331" s="41"/>
      <c r="O331" s="41"/>
      <c r="P331" s="41"/>
      <c r="Q331" s="41"/>
      <c r="R331" s="41"/>
      <c r="S331" s="41"/>
      <c r="T331" s="41"/>
      <c r="U331" s="41"/>
      <c r="V331" s="41"/>
      <c r="W331" s="217"/>
    </row>
    <row r="332" spans="1:23" ht="21" customHeight="1" x14ac:dyDescent="0.2">
      <c r="A332" s="120"/>
      <c r="B332" s="518" t="s">
        <v>332</v>
      </c>
      <c r="C332" s="519"/>
      <c r="D332" s="519"/>
      <c r="E332" s="520"/>
      <c r="F332" s="134"/>
      <c r="G332" s="465" t="s">
        <v>333</v>
      </c>
      <c r="H332" s="270"/>
      <c r="I332" s="469" t="s">
        <v>333</v>
      </c>
      <c r="J332" s="134"/>
      <c r="K332" s="465" t="s">
        <v>333</v>
      </c>
      <c r="L332" s="134"/>
      <c r="M332" s="464" t="s">
        <v>333</v>
      </c>
      <c r="N332" s="41"/>
      <c r="O332" s="41"/>
      <c r="P332" s="41"/>
      <c r="Q332" s="41"/>
      <c r="R332" s="41"/>
      <c r="S332" s="41"/>
      <c r="T332" s="41"/>
      <c r="U332" s="41"/>
      <c r="V332" s="41"/>
      <c r="W332" s="217"/>
    </row>
    <row r="333" spans="1:23" ht="21" customHeight="1" x14ac:dyDescent="0.2">
      <c r="A333" s="621" t="s">
        <v>403</v>
      </c>
      <c r="B333" s="518" t="s">
        <v>49</v>
      </c>
      <c r="C333" s="519"/>
      <c r="D333" s="519"/>
      <c r="E333" s="520"/>
      <c r="F333" s="134"/>
      <c r="G333" s="465" t="s">
        <v>73</v>
      </c>
      <c r="H333" s="270"/>
      <c r="I333" s="469" t="s">
        <v>73</v>
      </c>
      <c r="J333" s="134"/>
      <c r="K333" s="465" t="s">
        <v>73</v>
      </c>
      <c r="L333" s="134"/>
      <c r="M333" s="464" t="s">
        <v>73</v>
      </c>
      <c r="N333" s="41"/>
      <c r="O333" s="41"/>
      <c r="P333" s="41"/>
      <c r="Q333" s="41"/>
      <c r="R333" s="41"/>
      <c r="S333" s="41"/>
      <c r="T333" s="41"/>
      <c r="U333" s="41"/>
      <c r="V333" s="41"/>
      <c r="W333" s="217"/>
    </row>
    <row r="334" spans="1:23" ht="21" customHeight="1" x14ac:dyDescent="0.2">
      <c r="A334" s="503"/>
      <c r="B334" s="518" t="s">
        <v>218</v>
      </c>
      <c r="C334" s="519"/>
      <c r="D334" s="519"/>
      <c r="E334" s="520"/>
      <c r="F334" s="134"/>
      <c r="G334" s="465" t="s">
        <v>73</v>
      </c>
      <c r="H334" s="270"/>
      <c r="I334" s="469" t="s">
        <v>73</v>
      </c>
      <c r="J334" s="134"/>
      <c r="K334" s="465" t="s">
        <v>73</v>
      </c>
      <c r="L334" s="134"/>
      <c r="M334" s="464" t="s">
        <v>73</v>
      </c>
      <c r="N334" s="41"/>
      <c r="O334" s="41"/>
      <c r="P334" s="41"/>
      <c r="Q334" s="41"/>
      <c r="R334" s="41"/>
      <c r="S334" s="41"/>
      <c r="T334" s="41"/>
      <c r="U334" s="41"/>
      <c r="V334" s="41"/>
      <c r="W334" s="217"/>
    </row>
    <row r="335" spans="1:23" ht="21" customHeight="1" x14ac:dyDescent="0.2">
      <c r="A335" s="38"/>
      <c r="B335" s="518" t="s">
        <v>327</v>
      </c>
      <c r="C335" s="519"/>
      <c r="D335" s="519"/>
      <c r="E335" s="520"/>
      <c r="F335" s="134"/>
      <c r="G335" s="465" t="s">
        <v>270</v>
      </c>
      <c r="H335" s="270"/>
      <c r="I335" s="469" t="s">
        <v>270</v>
      </c>
      <c r="J335" s="134"/>
      <c r="K335" s="465" t="s">
        <v>270</v>
      </c>
      <c r="L335" s="134"/>
      <c r="M335" s="464" t="s">
        <v>270</v>
      </c>
      <c r="N335" s="41"/>
      <c r="O335" s="41"/>
      <c r="P335" s="41"/>
      <c r="Q335" s="41"/>
      <c r="R335" s="41"/>
      <c r="S335" s="41"/>
      <c r="T335" s="41"/>
      <c r="U335" s="41"/>
      <c r="V335" s="41"/>
      <c r="W335" s="198"/>
    </row>
    <row r="336" spans="1:23" ht="21" customHeight="1" x14ac:dyDescent="0.2">
      <c r="A336" s="38"/>
      <c r="B336" s="518" t="s">
        <v>186</v>
      </c>
      <c r="C336" s="519"/>
      <c r="D336" s="519"/>
      <c r="E336" s="520"/>
      <c r="F336" s="134"/>
      <c r="G336" s="465" t="s">
        <v>71</v>
      </c>
      <c r="H336" s="270"/>
      <c r="I336" s="469" t="s">
        <v>71</v>
      </c>
      <c r="J336" s="134"/>
      <c r="K336" s="465" t="s">
        <v>71</v>
      </c>
      <c r="L336" s="134"/>
      <c r="M336" s="464" t="s">
        <v>71</v>
      </c>
      <c r="N336" s="41"/>
      <c r="O336" s="41"/>
      <c r="P336" s="41"/>
      <c r="Q336" s="41"/>
      <c r="R336" s="41"/>
      <c r="S336" s="41"/>
      <c r="T336" s="41"/>
      <c r="U336" s="41"/>
      <c r="V336" s="41"/>
      <c r="W336" s="198"/>
    </row>
    <row r="337" spans="1:23" ht="21" customHeight="1" x14ac:dyDescent="0.2">
      <c r="A337" s="38"/>
      <c r="B337" s="567" t="s">
        <v>187</v>
      </c>
      <c r="C337" s="568"/>
      <c r="D337" s="568"/>
      <c r="E337" s="569"/>
      <c r="F337" s="199">
        <f>SUM(F338,F339)</f>
        <v>0</v>
      </c>
      <c r="G337" s="465" t="s">
        <v>71</v>
      </c>
      <c r="H337" s="199">
        <f>SUM(H338,H339)</f>
        <v>0</v>
      </c>
      <c r="I337" s="469" t="s">
        <v>71</v>
      </c>
      <c r="J337" s="199">
        <f>SUM(J338,J339)</f>
        <v>0</v>
      </c>
      <c r="K337" s="465" t="s">
        <v>71</v>
      </c>
      <c r="L337" s="199">
        <f>SUM(L338,L339)</f>
        <v>0</v>
      </c>
      <c r="M337" s="464" t="s">
        <v>71</v>
      </c>
      <c r="N337" s="41"/>
      <c r="O337" s="41"/>
      <c r="P337" s="41"/>
      <c r="Q337" s="41"/>
      <c r="R337" s="41"/>
      <c r="S337" s="41"/>
      <c r="T337" s="41"/>
      <c r="U337" s="41"/>
      <c r="V337" s="41"/>
      <c r="W337" s="198"/>
    </row>
    <row r="338" spans="1:23" ht="21" customHeight="1" x14ac:dyDescent="0.2">
      <c r="A338" s="38"/>
      <c r="B338" s="349"/>
      <c r="C338" s="562" t="s">
        <v>489</v>
      </c>
      <c r="D338" s="563"/>
      <c r="E338" s="564"/>
      <c r="F338" s="134"/>
      <c r="G338" s="465" t="s">
        <v>71</v>
      </c>
      <c r="H338" s="270"/>
      <c r="I338" s="469" t="s">
        <v>71</v>
      </c>
      <c r="J338" s="134"/>
      <c r="K338" s="465" t="s">
        <v>71</v>
      </c>
      <c r="L338" s="134"/>
      <c r="M338" s="464" t="s">
        <v>71</v>
      </c>
      <c r="N338" s="41"/>
      <c r="O338" s="41"/>
      <c r="P338" s="41"/>
      <c r="Q338" s="41"/>
      <c r="R338" s="41"/>
      <c r="S338" s="41"/>
      <c r="T338" s="41"/>
      <c r="U338" s="41"/>
      <c r="V338" s="41"/>
      <c r="W338" s="198"/>
    </row>
    <row r="339" spans="1:23" ht="21" customHeight="1" x14ac:dyDescent="0.2">
      <c r="A339" s="38"/>
      <c r="B339" s="347"/>
      <c r="C339" s="559" t="s">
        <v>488</v>
      </c>
      <c r="D339" s="560"/>
      <c r="E339" s="561"/>
      <c r="F339" s="134"/>
      <c r="G339" s="465" t="s">
        <v>71</v>
      </c>
      <c r="H339" s="134"/>
      <c r="I339" s="469" t="s">
        <v>71</v>
      </c>
      <c r="J339" s="134"/>
      <c r="K339" s="465" t="s">
        <v>71</v>
      </c>
      <c r="L339" s="134"/>
      <c r="M339" s="464" t="s">
        <v>71</v>
      </c>
      <c r="N339" s="41"/>
      <c r="O339" s="41"/>
      <c r="P339" s="41"/>
      <c r="Q339" s="41"/>
      <c r="R339" s="41"/>
      <c r="S339" s="41"/>
      <c r="T339" s="41"/>
      <c r="U339" s="41"/>
      <c r="V339" s="41"/>
      <c r="W339" s="198"/>
    </row>
    <row r="340" spans="1:23" ht="21" customHeight="1" x14ac:dyDescent="0.2">
      <c r="A340" s="38"/>
      <c r="B340" s="518" t="s">
        <v>47</v>
      </c>
      <c r="C340" s="519"/>
      <c r="D340" s="519"/>
      <c r="E340" s="520"/>
      <c r="F340" s="134"/>
      <c r="G340" s="465" t="s">
        <v>71</v>
      </c>
      <c r="H340" s="270"/>
      <c r="I340" s="469" t="s">
        <v>71</v>
      </c>
      <c r="J340" s="134"/>
      <c r="K340" s="465" t="s">
        <v>71</v>
      </c>
      <c r="L340" s="134"/>
      <c r="M340" s="464" t="s">
        <v>71</v>
      </c>
      <c r="N340" s="41"/>
      <c r="O340" s="41"/>
      <c r="P340" s="41"/>
      <c r="Q340" s="41"/>
      <c r="R340" s="41"/>
      <c r="S340" s="41"/>
      <c r="T340" s="41"/>
      <c r="U340" s="41"/>
      <c r="V340" s="41"/>
      <c r="W340" s="198"/>
    </row>
    <row r="341" spans="1:23" ht="21" customHeight="1" x14ac:dyDescent="0.2">
      <c r="A341" s="38"/>
      <c r="B341" s="518" t="s">
        <v>48</v>
      </c>
      <c r="C341" s="519"/>
      <c r="D341" s="519"/>
      <c r="E341" s="520"/>
      <c r="F341" s="134"/>
      <c r="G341" s="465" t="s">
        <v>71</v>
      </c>
      <c r="H341" s="270"/>
      <c r="I341" s="469" t="s">
        <v>71</v>
      </c>
      <c r="J341" s="134"/>
      <c r="K341" s="465" t="s">
        <v>71</v>
      </c>
      <c r="L341" s="134"/>
      <c r="M341" s="464" t="s">
        <v>71</v>
      </c>
      <c r="N341" s="41"/>
      <c r="O341" s="41"/>
      <c r="P341" s="41"/>
      <c r="Q341" s="41"/>
      <c r="R341" s="41"/>
      <c r="S341" s="41"/>
      <c r="T341" s="41"/>
      <c r="U341" s="41"/>
      <c r="V341" s="41"/>
      <c r="W341" s="198"/>
    </row>
    <row r="342" spans="1:23" ht="21" customHeight="1" x14ac:dyDescent="0.2">
      <c r="A342" s="459"/>
      <c r="B342" s="570" t="s">
        <v>313</v>
      </c>
      <c r="C342" s="571"/>
      <c r="D342" s="572"/>
      <c r="E342" s="49" t="s">
        <v>114</v>
      </c>
      <c r="F342" s="201"/>
      <c r="G342" s="53" t="s">
        <v>73</v>
      </c>
      <c r="H342" s="270"/>
      <c r="I342" s="388" t="s">
        <v>73</v>
      </c>
      <c r="J342" s="201"/>
      <c r="K342" s="53" t="s">
        <v>73</v>
      </c>
      <c r="L342" s="201"/>
      <c r="M342" s="200" t="s">
        <v>73</v>
      </c>
      <c r="N342" s="455"/>
      <c r="O342" s="455"/>
      <c r="P342" s="455"/>
      <c r="Q342" s="455"/>
      <c r="R342" s="455"/>
      <c r="S342" s="455"/>
      <c r="T342" s="455"/>
      <c r="U342" s="455"/>
      <c r="V342" s="455"/>
      <c r="W342" s="202"/>
    </row>
    <row r="343" spans="1:23" ht="21" customHeight="1" x14ac:dyDescent="0.2">
      <c r="A343" s="459"/>
      <c r="B343" s="573"/>
      <c r="C343" s="574"/>
      <c r="D343" s="575"/>
      <c r="E343" s="62" t="s">
        <v>115</v>
      </c>
      <c r="F343" s="112"/>
      <c r="G343" s="66" t="s">
        <v>73</v>
      </c>
      <c r="H343" s="270"/>
      <c r="I343" s="389" t="s">
        <v>73</v>
      </c>
      <c r="J343" s="112"/>
      <c r="K343" s="66" t="s">
        <v>73</v>
      </c>
      <c r="L343" s="112"/>
      <c r="M343" s="204" t="s">
        <v>73</v>
      </c>
      <c r="N343" s="383"/>
      <c r="O343" s="383"/>
      <c r="P343" s="383"/>
      <c r="Q343" s="383"/>
      <c r="R343" s="383"/>
      <c r="S343" s="383"/>
      <c r="T343" s="383"/>
      <c r="U343" s="383"/>
      <c r="V343" s="383"/>
      <c r="W343" s="205"/>
    </row>
    <row r="344" spans="1:23" ht="21" customHeight="1" x14ac:dyDescent="0.2">
      <c r="A344" s="459"/>
      <c r="B344" s="570" t="s">
        <v>182</v>
      </c>
      <c r="C344" s="571"/>
      <c r="D344" s="572"/>
      <c r="E344" s="49" t="s">
        <v>114</v>
      </c>
      <c r="F344" s="455"/>
      <c r="G344" s="53" t="s">
        <v>73</v>
      </c>
      <c r="H344" s="270"/>
      <c r="I344" s="388" t="s">
        <v>73</v>
      </c>
      <c r="J344" s="201"/>
      <c r="K344" s="53" t="s">
        <v>73</v>
      </c>
      <c r="L344" s="201"/>
      <c r="M344" s="200" t="s">
        <v>73</v>
      </c>
      <c r="N344" s="455"/>
      <c r="O344" s="455"/>
      <c r="P344" s="455"/>
      <c r="Q344" s="455"/>
      <c r="R344" s="455"/>
      <c r="S344" s="455"/>
      <c r="T344" s="455"/>
      <c r="U344" s="455"/>
      <c r="V344" s="455"/>
      <c r="W344" s="202"/>
    </row>
    <row r="345" spans="1:23" ht="21" customHeight="1" x14ac:dyDescent="0.2">
      <c r="A345" s="459"/>
      <c r="B345" s="573"/>
      <c r="C345" s="574"/>
      <c r="D345" s="575"/>
      <c r="E345" s="62" t="s">
        <v>115</v>
      </c>
      <c r="F345" s="383"/>
      <c r="G345" s="66" t="s">
        <v>73</v>
      </c>
      <c r="H345" s="270"/>
      <c r="I345" s="389" t="s">
        <v>73</v>
      </c>
      <c r="J345" s="112"/>
      <c r="K345" s="66" t="s">
        <v>73</v>
      </c>
      <c r="L345" s="112"/>
      <c r="M345" s="204" t="s">
        <v>73</v>
      </c>
      <c r="N345" s="383"/>
      <c r="O345" s="383"/>
      <c r="P345" s="383"/>
      <c r="Q345" s="383"/>
      <c r="R345" s="383"/>
      <c r="S345" s="383"/>
      <c r="T345" s="383"/>
      <c r="U345" s="383"/>
      <c r="V345" s="383"/>
      <c r="W345" s="205"/>
    </row>
    <row r="346" spans="1:23" ht="21" customHeight="1" x14ac:dyDescent="0.2">
      <c r="A346" s="459"/>
      <c r="B346" s="570" t="s">
        <v>183</v>
      </c>
      <c r="C346" s="571"/>
      <c r="D346" s="572"/>
      <c r="E346" s="49" t="s">
        <v>114</v>
      </c>
      <c r="F346" s="201"/>
      <c r="G346" s="53" t="s">
        <v>67</v>
      </c>
      <c r="H346" s="270"/>
      <c r="I346" s="388" t="s">
        <v>67</v>
      </c>
      <c r="J346" s="201"/>
      <c r="K346" s="53" t="s">
        <v>67</v>
      </c>
      <c r="L346" s="201"/>
      <c r="M346" s="200" t="s">
        <v>67</v>
      </c>
      <c r="N346" s="455"/>
      <c r="O346" s="455"/>
      <c r="P346" s="455"/>
      <c r="Q346" s="455"/>
      <c r="R346" s="455"/>
      <c r="S346" s="455"/>
      <c r="T346" s="455"/>
      <c r="U346" s="455"/>
      <c r="V346" s="455"/>
      <c r="W346" s="202"/>
    </row>
    <row r="347" spans="1:23" ht="21" customHeight="1" x14ac:dyDescent="0.2">
      <c r="A347" s="459"/>
      <c r="B347" s="573"/>
      <c r="C347" s="574"/>
      <c r="D347" s="575"/>
      <c r="E347" s="62" t="s">
        <v>115</v>
      </c>
      <c r="F347" s="112"/>
      <c r="G347" s="66" t="s">
        <v>67</v>
      </c>
      <c r="H347" s="270"/>
      <c r="I347" s="389" t="s">
        <v>67</v>
      </c>
      <c r="J347" s="112"/>
      <c r="K347" s="66" t="s">
        <v>67</v>
      </c>
      <c r="L347" s="112"/>
      <c r="M347" s="204" t="s">
        <v>67</v>
      </c>
      <c r="N347" s="383"/>
      <c r="O347" s="383"/>
      <c r="P347" s="383"/>
      <c r="Q347" s="383"/>
      <c r="R347" s="383"/>
      <c r="S347" s="383"/>
      <c r="T347" s="383"/>
      <c r="U347" s="383"/>
      <c r="V347" s="383"/>
      <c r="W347" s="205"/>
    </row>
    <row r="348" spans="1:23" ht="21" customHeight="1" x14ac:dyDescent="0.2">
      <c r="A348" s="459"/>
      <c r="B348" s="570" t="s">
        <v>184</v>
      </c>
      <c r="C348" s="571"/>
      <c r="D348" s="572"/>
      <c r="E348" s="49" t="s">
        <v>114</v>
      </c>
      <c r="F348" s="201"/>
      <c r="G348" s="53" t="s">
        <v>63</v>
      </c>
      <c r="H348" s="270"/>
      <c r="I348" s="388" t="s">
        <v>63</v>
      </c>
      <c r="J348" s="201"/>
      <c r="K348" s="53" t="s">
        <v>63</v>
      </c>
      <c r="L348" s="201"/>
      <c r="M348" s="200" t="s">
        <v>63</v>
      </c>
      <c r="N348" s="455"/>
      <c r="O348" s="455"/>
      <c r="P348" s="455"/>
      <c r="Q348" s="455"/>
      <c r="R348" s="455"/>
      <c r="S348" s="455"/>
      <c r="T348" s="455"/>
      <c r="U348" s="455"/>
      <c r="V348" s="455"/>
      <c r="W348" s="202"/>
    </row>
    <row r="349" spans="1:23" ht="21" customHeight="1" x14ac:dyDescent="0.2">
      <c r="A349" s="459"/>
      <c r="B349" s="573"/>
      <c r="C349" s="574"/>
      <c r="D349" s="575"/>
      <c r="E349" s="62" t="s">
        <v>115</v>
      </c>
      <c r="F349" s="112"/>
      <c r="G349" s="66" t="s">
        <v>63</v>
      </c>
      <c r="H349" s="270"/>
      <c r="I349" s="389" t="s">
        <v>63</v>
      </c>
      <c r="J349" s="112"/>
      <c r="K349" s="66" t="s">
        <v>63</v>
      </c>
      <c r="L349" s="112"/>
      <c r="M349" s="204" t="s">
        <v>63</v>
      </c>
      <c r="N349" s="383"/>
      <c r="O349" s="383"/>
      <c r="P349" s="383"/>
      <c r="Q349" s="383"/>
      <c r="R349" s="383"/>
      <c r="S349" s="383"/>
      <c r="T349" s="383"/>
      <c r="U349" s="383"/>
      <c r="V349" s="383"/>
      <c r="W349" s="205"/>
    </row>
    <row r="350" spans="1:23" ht="21" customHeight="1" x14ac:dyDescent="0.2">
      <c r="A350" s="118" t="s">
        <v>404</v>
      </c>
      <c r="B350" s="518" t="s">
        <v>314</v>
      </c>
      <c r="C350" s="519"/>
      <c r="D350" s="519"/>
      <c r="E350" s="520"/>
      <c r="F350" s="134"/>
      <c r="G350" s="465" t="s">
        <v>74</v>
      </c>
      <c r="H350" s="270"/>
      <c r="I350" s="469" t="s">
        <v>74</v>
      </c>
      <c r="J350" s="134"/>
      <c r="K350" s="465" t="s">
        <v>74</v>
      </c>
      <c r="L350" s="134"/>
      <c r="M350" s="464" t="s">
        <v>74</v>
      </c>
      <c r="N350" s="41"/>
      <c r="O350" s="41"/>
      <c r="P350" s="41"/>
      <c r="Q350" s="41"/>
      <c r="R350" s="41"/>
      <c r="S350" s="41"/>
      <c r="T350" s="41"/>
      <c r="U350" s="41"/>
      <c r="V350" s="41"/>
      <c r="W350" s="197"/>
    </row>
    <row r="351" spans="1:23" ht="21" customHeight="1" x14ac:dyDescent="0.2">
      <c r="A351" s="459" t="s">
        <v>405</v>
      </c>
      <c r="B351" s="679" t="s">
        <v>311</v>
      </c>
      <c r="C351" s="574"/>
      <c r="D351" s="575"/>
      <c r="E351" s="451" t="s">
        <v>114</v>
      </c>
      <c r="F351" s="455"/>
      <c r="G351" s="53" t="s">
        <v>270</v>
      </c>
      <c r="H351" s="270"/>
      <c r="I351" s="388" t="s">
        <v>270</v>
      </c>
      <c r="J351" s="201"/>
      <c r="K351" s="53" t="s">
        <v>270</v>
      </c>
      <c r="L351" s="201"/>
      <c r="M351" s="200" t="s">
        <v>270</v>
      </c>
      <c r="N351" s="455"/>
      <c r="O351" s="455"/>
      <c r="P351" s="455"/>
      <c r="Q351" s="455"/>
      <c r="R351" s="455"/>
      <c r="S351" s="455"/>
      <c r="T351" s="455"/>
      <c r="U351" s="455"/>
      <c r="V351" s="455"/>
      <c r="W351" s="202"/>
    </row>
    <row r="352" spans="1:23" ht="21" customHeight="1" x14ac:dyDescent="0.2">
      <c r="A352" s="459"/>
      <c r="B352" s="573"/>
      <c r="C352" s="574"/>
      <c r="D352" s="575"/>
      <c r="E352" s="66" t="s">
        <v>115</v>
      </c>
      <c r="F352" s="383"/>
      <c r="G352" s="66" t="s">
        <v>270</v>
      </c>
      <c r="H352" s="270"/>
      <c r="I352" s="389" t="s">
        <v>270</v>
      </c>
      <c r="J352" s="112"/>
      <c r="K352" s="66" t="s">
        <v>270</v>
      </c>
      <c r="L352" s="112"/>
      <c r="M352" s="204" t="s">
        <v>270</v>
      </c>
      <c r="N352" s="383"/>
      <c r="O352" s="383"/>
      <c r="P352" s="383"/>
      <c r="Q352" s="383"/>
      <c r="R352" s="383"/>
      <c r="S352" s="383"/>
      <c r="T352" s="383"/>
      <c r="U352" s="383"/>
      <c r="V352" s="383"/>
      <c r="W352" s="205"/>
    </row>
    <row r="353" spans="1:23" ht="21" customHeight="1" x14ac:dyDescent="0.2">
      <c r="A353" s="459"/>
      <c r="B353" s="570" t="s">
        <v>315</v>
      </c>
      <c r="C353" s="571"/>
      <c r="D353" s="572"/>
      <c r="E353" s="49" t="s">
        <v>114</v>
      </c>
      <c r="F353" s="455"/>
      <c r="G353" s="53" t="s">
        <v>270</v>
      </c>
      <c r="H353" s="270"/>
      <c r="I353" s="388" t="s">
        <v>270</v>
      </c>
      <c r="J353" s="201"/>
      <c r="K353" s="53" t="s">
        <v>270</v>
      </c>
      <c r="L353" s="201"/>
      <c r="M353" s="200" t="s">
        <v>270</v>
      </c>
      <c r="N353" s="455"/>
      <c r="O353" s="455"/>
      <c r="P353" s="455"/>
      <c r="Q353" s="455"/>
      <c r="R353" s="455"/>
      <c r="S353" s="455"/>
      <c r="T353" s="455"/>
      <c r="U353" s="455"/>
      <c r="V353" s="455"/>
      <c r="W353" s="202"/>
    </row>
    <row r="354" spans="1:23" ht="21" customHeight="1" x14ac:dyDescent="0.2">
      <c r="A354" s="459"/>
      <c r="B354" s="573"/>
      <c r="C354" s="574"/>
      <c r="D354" s="575"/>
      <c r="E354" s="62" t="s">
        <v>115</v>
      </c>
      <c r="F354" s="383"/>
      <c r="G354" s="66" t="s">
        <v>270</v>
      </c>
      <c r="H354" s="270"/>
      <c r="I354" s="389" t="s">
        <v>270</v>
      </c>
      <c r="J354" s="112"/>
      <c r="K354" s="66" t="s">
        <v>270</v>
      </c>
      <c r="L354" s="112"/>
      <c r="M354" s="204" t="s">
        <v>270</v>
      </c>
      <c r="N354" s="383"/>
      <c r="O354" s="383"/>
      <c r="P354" s="383"/>
      <c r="Q354" s="383"/>
      <c r="R354" s="383"/>
      <c r="S354" s="383"/>
      <c r="T354" s="383"/>
      <c r="U354" s="383"/>
      <c r="V354" s="383"/>
      <c r="W354" s="205"/>
    </row>
    <row r="355" spans="1:23" ht="21" customHeight="1" x14ac:dyDescent="0.2">
      <c r="A355" s="459"/>
      <c r="B355" s="518" t="s">
        <v>139</v>
      </c>
      <c r="C355" s="519"/>
      <c r="D355" s="519"/>
      <c r="E355" s="520"/>
      <c r="F355" s="41"/>
      <c r="G355" s="465" t="s">
        <v>270</v>
      </c>
      <c r="H355" s="270"/>
      <c r="I355" s="469" t="s">
        <v>270</v>
      </c>
      <c r="J355" s="134"/>
      <c r="K355" s="465" t="s">
        <v>270</v>
      </c>
      <c r="L355" s="134"/>
      <c r="M355" s="464" t="s">
        <v>270</v>
      </c>
      <c r="N355" s="41"/>
      <c r="O355" s="41"/>
      <c r="P355" s="41"/>
      <c r="Q355" s="41"/>
      <c r="R355" s="41"/>
      <c r="S355" s="41"/>
      <c r="T355" s="41"/>
      <c r="U355" s="41"/>
      <c r="V355" s="41"/>
      <c r="W355" s="197"/>
    </row>
    <row r="356" spans="1:23" ht="21" customHeight="1" x14ac:dyDescent="0.2">
      <c r="A356" s="459"/>
      <c r="B356" s="518" t="s">
        <v>271</v>
      </c>
      <c r="C356" s="519"/>
      <c r="D356" s="519"/>
      <c r="E356" s="520"/>
      <c r="F356" s="41"/>
      <c r="G356" s="465" t="s">
        <v>270</v>
      </c>
      <c r="H356" s="270"/>
      <c r="I356" s="469" t="s">
        <v>270</v>
      </c>
      <c r="J356" s="134"/>
      <c r="K356" s="465" t="s">
        <v>270</v>
      </c>
      <c r="L356" s="134"/>
      <c r="M356" s="464" t="s">
        <v>270</v>
      </c>
      <c r="N356" s="41"/>
      <c r="O356" s="41"/>
      <c r="P356" s="41"/>
      <c r="Q356" s="41"/>
      <c r="R356" s="41"/>
      <c r="S356" s="41"/>
      <c r="T356" s="41"/>
      <c r="U356" s="41"/>
      <c r="V356" s="41"/>
      <c r="W356" s="197"/>
    </row>
    <row r="357" spans="1:23" ht="21" customHeight="1" x14ac:dyDescent="0.2">
      <c r="A357" s="459"/>
      <c r="B357" s="518" t="s">
        <v>272</v>
      </c>
      <c r="C357" s="519"/>
      <c r="D357" s="519"/>
      <c r="E357" s="520"/>
      <c r="F357" s="41"/>
      <c r="G357" s="465" t="s">
        <v>270</v>
      </c>
      <c r="H357" s="270"/>
      <c r="I357" s="469" t="s">
        <v>270</v>
      </c>
      <c r="J357" s="134"/>
      <c r="K357" s="465" t="s">
        <v>270</v>
      </c>
      <c r="L357" s="134"/>
      <c r="M357" s="464" t="s">
        <v>270</v>
      </c>
      <c r="N357" s="41"/>
      <c r="O357" s="41"/>
      <c r="P357" s="41"/>
      <c r="Q357" s="41"/>
      <c r="R357" s="41"/>
      <c r="S357" s="41"/>
      <c r="T357" s="41"/>
      <c r="U357" s="41"/>
      <c r="V357" s="41"/>
      <c r="W357" s="197"/>
    </row>
    <row r="358" spans="1:23" ht="21" customHeight="1" x14ac:dyDescent="0.2">
      <c r="A358" s="459"/>
      <c r="B358" s="518" t="s">
        <v>273</v>
      </c>
      <c r="C358" s="519"/>
      <c r="D358" s="519"/>
      <c r="E358" s="520"/>
      <c r="F358" s="41"/>
      <c r="G358" s="465" t="s">
        <v>270</v>
      </c>
      <c r="H358" s="270"/>
      <c r="I358" s="469" t="s">
        <v>270</v>
      </c>
      <c r="J358" s="134"/>
      <c r="K358" s="465" t="s">
        <v>270</v>
      </c>
      <c r="L358" s="134"/>
      <c r="M358" s="464" t="s">
        <v>270</v>
      </c>
      <c r="N358" s="41"/>
      <c r="O358" s="41"/>
      <c r="P358" s="41"/>
      <c r="Q358" s="41"/>
      <c r="R358" s="41"/>
      <c r="S358" s="41"/>
      <c r="T358" s="41"/>
      <c r="U358" s="41"/>
      <c r="V358" s="41"/>
      <c r="W358" s="197"/>
    </row>
    <row r="359" spans="1:23" ht="21" customHeight="1" x14ac:dyDescent="0.2">
      <c r="A359" s="459"/>
      <c r="B359" s="570" t="s">
        <v>274</v>
      </c>
      <c r="C359" s="571"/>
      <c r="D359" s="572"/>
      <c r="E359" s="49" t="s">
        <v>114</v>
      </c>
      <c r="F359" s="455"/>
      <c r="G359" s="53" t="s">
        <v>270</v>
      </c>
      <c r="H359" s="270"/>
      <c r="I359" s="388" t="s">
        <v>270</v>
      </c>
      <c r="J359" s="201"/>
      <c r="K359" s="53" t="s">
        <v>270</v>
      </c>
      <c r="L359" s="201"/>
      <c r="M359" s="200" t="s">
        <v>270</v>
      </c>
      <c r="N359" s="455"/>
      <c r="O359" s="455"/>
      <c r="P359" s="455"/>
      <c r="Q359" s="455"/>
      <c r="R359" s="455"/>
      <c r="S359" s="455"/>
      <c r="T359" s="455"/>
      <c r="U359" s="455"/>
      <c r="V359" s="455"/>
      <c r="W359" s="202"/>
    </row>
    <row r="360" spans="1:23" ht="21" customHeight="1" x14ac:dyDescent="0.2">
      <c r="A360" s="459"/>
      <c r="B360" s="573"/>
      <c r="C360" s="574"/>
      <c r="D360" s="575"/>
      <c r="E360" s="62" t="s">
        <v>115</v>
      </c>
      <c r="F360" s="383"/>
      <c r="G360" s="66" t="s">
        <v>270</v>
      </c>
      <c r="H360" s="270"/>
      <c r="I360" s="389" t="s">
        <v>270</v>
      </c>
      <c r="J360" s="112"/>
      <c r="K360" s="66" t="s">
        <v>270</v>
      </c>
      <c r="L360" s="117"/>
      <c r="M360" s="204" t="s">
        <v>270</v>
      </c>
      <c r="N360" s="383"/>
      <c r="O360" s="383"/>
      <c r="P360" s="383"/>
      <c r="Q360" s="383"/>
      <c r="R360" s="383"/>
      <c r="S360" s="383"/>
      <c r="T360" s="383"/>
      <c r="U360" s="383"/>
      <c r="V360" s="383"/>
      <c r="W360" s="205"/>
    </row>
    <row r="361" spans="1:23" ht="21" customHeight="1" x14ac:dyDescent="0.2">
      <c r="A361" s="462" t="s">
        <v>444</v>
      </c>
      <c r="B361" s="518" t="s">
        <v>50</v>
      </c>
      <c r="C361" s="519"/>
      <c r="D361" s="519"/>
      <c r="E361" s="520"/>
      <c r="F361" s="41"/>
      <c r="G361" s="465" t="s">
        <v>350</v>
      </c>
      <c r="H361" s="270"/>
      <c r="I361" s="469" t="s">
        <v>350</v>
      </c>
      <c r="J361" s="134"/>
      <c r="K361" s="465" t="s">
        <v>350</v>
      </c>
      <c r="L361" s="395"/>
      <c r="M361" s="465" t="s">
        <v>350</v>
      </c>
      <c r="N361" s="41"/>
      <c r="O361" s="41"/>
      <c r="P361" s="41"/>
      <c r="Q361" s="41"/>
      <c r="R361" s="41"/>
      <c r="S361" s="41"/>
      <c r="T361" s="41"/>
      <c r="U361" s="41"/>
      <c r="V361" s="41"/>
      <c r="W361" s="197"/>
    </row>
    <row r="362" spans="1:23" ht="21" customHeight="1" x14ac:dyDescent="0.2">
      <c r="A362" s="459"/>
      <c r="B362" s="657" t="s">
        <v>118</v>
      </c>
      <c r="C362" s="690"/>
      <c r="D362" s="568"/>
      <c r="E362" s="569"/>
      <c r="F362" s="199">
        <f>SUM(F363,F364)</f>
        <v>0</v>
      </c>
      <c r="G362" s="465" t="s">
        <v>71</v>
      </c>
      <c r="H362" s="199">
        <f>SUM(H363,H364)</f>
        <v>0</v>
      </c>
      <c r="I362" s="469" t="s">
        <v>71</v>
      </c>
      <c r="J362" s="199">
        <f>SUM(J363,J364)</f>
        <v>0</v>
      </c>
      <c r="K362" s="465" t="s">
        <v>71</v>
      </c>
      <c r="L362" s="199">
        <f>SUM(L363,L364)</f>
        <v>0</v>
      </c>
      <c r="M362" s="465" t="s">
        <v>71</v>
      </c>
      <c r="N362" s="41"/>
      <c r="O362" s="41"/>
      <c r="P362" s="41"/>
      <c r="Q362" s="41"/>
      <c r="R362" s="41"/>
      <c r="S362" s="41"/>
      <c r="T362" s="41"/>
      <c r="U362" s="41"/>
      <c r="V362" s="41"/>
      <c r="W362" s="197"/>
    </row>
    <row r="363" spans="1:23" ht="21" customHeight="1" x14ac:dyDescent="0.2">
      <c r="A363" s="459"/>
      <c r="B363" s="348"/>
      <c r="C363" s="559" t="s">
        <v>489</v>
      </c>
      <c r="D363" s="560"/>
      <c r="E363" s="561"/>
      <c r="F363" s="134"/>
      <c r="G363" s="465" t="s">
        <v>71</v>
      </c>
      <c r="H363" s="270"/>
      <c r="I363" s="469" t="s">
        <v>71</v>
      </c>
      <c r="J363" s="134"/>
      <c r="K363" s="465" t="s">
        <v>71</v>
      </c>
      <c r="L363" s="134"/>
      <c r="M363" s="464" t="s">
        <v>71</v>
      </c>
      <c r="N363" s="41"/>
      <c r="O363" s="41"/>
      <c r="P363" s="41"/>
      <c r="Q363" s="41"/>
      <c r="R363" s="41"/>
      <c r="S363" s="41"/>
      <c r="T363" s="41"/>
      <c r="U363" s="41"/>
      <c r="V363" s="41"/>
      <c r="W363" s="197"/>
    </row>
    <row r="364" spans="1:23" ht="21" customHeight="1" x14ac:dyDescent="0.2">
      <c r="A364" s="459"/>
      <c r="B364" s="347"/>
      <c r="C364" s="559" t="s">
        <v>488</v>
      </c>
      <c r="D364" s="560"/>
      <c r="E364" s="561"/>
      <c r="F364" s="134"/>
      <c r="G364" s="465" t="s">
        <v>71</v>
      </c>
      <c r="H364" s="134"/>
      <c r="I364" s="469" t="s">
        <v>71</v>
      </c>
      <c r="J364" s="134"/>
      <c r="K364" s="465" t="s">
        <v>71</v>
      </c>
      <c r="L364" s="134"/>
      <c r="M364" s="464" t="s">
        <v>71</v>
      </c>
      <c r="N364" s="41"/>
      <c r="O364" s="41"/>
      <c r="P364" s="41"/>
      <c r="Q364" s="41"/>
      <c r="R364" s="41"/>
      <c r="S364" s="41"/>
      <c r="T364" s="41"/>
      <c r="U364" s="41"/>
      <c r="V364" s="41"/>
      <c r="W364" s="197"/>
    </row>
    <row r="365" spans="1:23" ht="21" customHeight="1" x14ac:dyDescent="0.2">
      <c r="A365" s="38"/>
      <c r="B365" s="518" t="s">
        <v>51</v>
      </c>
      <c r="C365" s="519"/>
      <c r="D365" s="519"/>
      <c r="E365" s="520"/>
      <c r="F365" s="41"/>
      <c r="G365" s="465" t="s">
        <v>350</v>
      </c>
      <c r="H365" s="270"/>
      <c r="I365" s="469" t="s">
        <v>350</v>
      </c>
      <c r="J365" s="134"/>
      <c r="K365" s="465" t="s">
        <v>350</v>
      </c>
      <c r="L365" s="305"/>
      <c r="M365" s="464"/>
      <c r="N365" s="41"/>
      <c r="O365" s="41"/>
      <c r="P365" s="41"/>
      <c r="Q365" s="41"/>
      <c r="R365" s="41"/>
      <c r="S365" s="41"/>
      <c r="T365" s="41"/>
      <c r="U365" s="41"/>
      <c r="V365" s="41"/>
      <c r="W365" s="197"/>
    </row>
    <row r="366" spans="1:23" ht="21" customHeight="1" x14ac:dyDescent="0.2">
      <c r="A366" s="38"/>
      <c r="B366" s="518" t="s">
        <v>334</v>
      </c>
      <c r="C366" s="519"/>
      <c r="D366" s="519"/>
      <c r="E366" s="520"/>
      <c r="F366" s="134"/>
      <c r="G366" s="465" t="s">
        <v>62</v>
      </c>
      <c r="H366" s="270"/>
      <c r="I366" s="469" t="s">
        <v>62</v>
      </c>
      <c r="J366" s="134"/>
      <c r="K366" s="465" t="s">
        <v>62</v>
      </c>
      <c r="L366" s="305"/>
      <c r="M366" s="464"/>
      <c r="N366" s="41"/>
      <c r="O366" s="41"/>
      <c r="P366" s="41"/>
      <c r="Q366" s="41"/>
      <c r="R366" s="41"/>
      <c r="S366" s="41"/>
      <c r="T366" s="41"/>
      <c r="U366" s="41"/>
      <c r="V366" s="41"/>
      <c r="W366" s="197"/>
    </row>
    <row r="367" spans="1:23" ht="21" customHeight="1" x14ac:dyDescent="0.2">
      <c r="A367" s="459"/>
      <c r="B367" s="506" t="s">
        <v>119</v>
      </c>
      <c r="C367" s="507"/>
      <c r="D367" s="104" t="s">
        <v>121</v>
      </c>
      <c r="E367" s="465"/>
      <c r="F367" s="134"/>
      <c r="G367" s="465" t="s">
        <v>67</v>
      </c>
      <c r="H367" s="270"/>
      <c r="I367" s="469" t="s">
        <v>67</v>
      </c>
      <c r="J367" s="134"/>
      <c r="K367" s="465" t="s">
        <v>67</v>
      </c>
      <c r="L367" s="305"/>
      <c r="M367" s="464"/>
      <c r="N367" s="41"/>
      <c r="O367" s="41"/>
      <c r="P367" s="41"/>
      <c r="Q367" s="41"/>
      <c r="R367" s="41"/>
      <c r="S367" s="41"/>
      <c r="T367" s="41"/>
      <c r="U367" s="41"/>
      <c r="V367" s="41"/>
      <c r="W367" s="197"/>
    </row>
    <row r="368" spans="1:23" ht="21" customHeight="1" x14ac:dyDescent="0.2">
      <c r="A368" s="38"/>
      <c r="B368" s="508"/>
      <c r="C368" s="509"/>
      <c r="D368" s="381" t="s">
        <v>120</v>
      </c>
      <c r="E368" s="465"/>
      <c r="F368" s="201"/>
      <c r="G368" s="53" t="s">
        <v>67</v>
      </c>
      <c r="H368" s="270"/>
      <c r="I368" s="388" t="s">
        <v>67</v>
      </c>
      <c r="J368" s="201"/>
      <c r="K368" s="53" t="s">
        <v>67</v>
      </c>
      <c r="L368" s="82"/>
      <c r="M368" s="200"/>
      <c r="N368" s="455"/>
      <c r="O368" s="455"/>
      <c r="P368" s="455"/>
      <c r="Q368" s="455"/>
      <c r="R368" s="455"/>
      <c r="S368" s="455"/>
      <c r="T368" s="455"/>
      <c r="U368" s="455"/>
      <c r="V368" s="455"/>
      <c r="W368" s="215"/>
    </row>
    <row r="369" spans="1:23" ht="21" customHeight="1" x14ac:dyDescent="0.2">
      <c r="A369" s="459"/>
      <c r="B369" s="518" t="s">
        <v>408</v>
      </c>
      <c r="C369" s="519"/>
      <c r="D369" s="519"/>
      <c r="E369" s="520"/>
      <c r="F369" s="41"/>
      <c r="G369" s="465" t="s">
        <v>63</v>
      </c>
      <c r="H369" s="270"/>
      <c r="I369" s="469" t="s">
        <v>63</v>
      </c>
      <c r="J369" s="134"/>
      <c r="K369" s="465" t="s">
        <v>63</v>
      </c>
      <c r="L369" s="134"/>
      <c r="M369" s="464" t="s">
        <v>63</v>
      </c>
      <c r="N369" s="41"/>
      <c r="O369" s="41"/>
      <c r="P369" s="41"/>
      <c r="Q369" s="41"/>
      <c r="R369" s="41"/>
      <c r="S369" s="41"/>
      <c r="T369" s="41"/>
      <c r="U369" s="41"/>
      <c r="V369" s="41"/>
      <c r="W369" s="197"/>
    </row>
    <row r="370" spans="1:23" ht="21" customHeight="1" x14ac:dyDescent="0.2">
      <c r="A370" s="459"/>
      <c r="B370" s="518" t="s">
        <v>409</v>
      </c>
      <c r="C370" s="655"/>
      <c r="D370" s="655"/>
      <c r="E370" s="656"/>
      <c r="F370" s="41"/>
      <c r="G370" s="465" t="s">
        <v>63</v>
      </c>
      <c r="H370" s="270"/>
      <c r="I370" s="469" t="s">
        <v>63</v>
      </c>
      <c r="J370" s="134"/>
      <c r="K370" s="465" t="s">
        <v>63</v>
      </c>
      <c r="L370" s="134"/>
      <c r="M370" s="464" t="s">
        <v>63</v>
      </c>
      <c r="N370" s="41"/>
      <c r="O370" s="41"/>
      <c r="P370" s="41"/>
      <c r="Q370" s="41"/>
      <c r="R370" s="41"/>
      <c r="S370" s="41"/>
      <c r="T370" s="41"/>
      <c r="U370" s="41"/>
      <c r="V370" s="41"/>
      <c r="W370" s="197"/>
    </row>
    <row r="371" spans="1:23" ht="21" customHeight="1" x14ac:dyDescent="0.2">
      <c r="A371" s="459"/>
      <c r="B371" s="518" t="s">
        <v>264</v>
      </c>
      <c r="C371" s="519"/>
      <c r="D371" s="519"/>
      <c r="E371" s="520"/>
      <c r="F371" s="41"/>
      <c r="G371" s="465" t="s">
        <v>71</v>
      </c>
      <c r="H371" s="270"/>
      <c r="I371" s="469" t="s">
        <v>71</v>
      </c>
      <c r="J371" s="134"/>
      <c r="K371" s="465" t="s">
        <v>71</v>
      </c>
      <c r="L371" s="134"/>
      <c r="M371" s="464" t="s">
        <v>71</v>
      </c>
      <c r="N371" s="41"/>
      <c r="O371" s="41"/>
      <c r="P371" s="41"/>
      <c r="Q371" s="41"/>
      <c r="R371" s="41"/>
      <c r="S371" s="41"/>
      <c r="T371" s="41"/>
      <c r="U371" s="41"/>
      <c r="V371" s="41"/>
      <c r="W371" s="197"/>
    </row>
    <row r="372" spans="1:23" ht="21" customHeight="1" x14ac:dyDescent="0.2">
      <c r="A372" s="459"/>
      <c r="B372" s="565" t="s">
        <v>436</v>
      </c>
      <c r="C372" s="565"/>
      <c r="D372" s="565"/>
      <c r="E372" s="566"/>
      <c r="F372" s="41"/>
      <c r="G372" s="465" t="s">
        <v>71</v>
      </c>
      <c r="H372" s="270"/>
      <c r="I372" s="469" t="s">
        <v>71</v>
      </c>
      <c r="J372" s="134"/>
      <c r="K372" s="465" t="s">
        <v>71</v>
      </c>
      <c r="L372" s="134"/>
      <c r="M372" s="464" t="s">
        <v>71</v>
      </c>
      <c r="N372" s="41"/>
      <c r="O372" s="41"/>
      <c r="P372" s="41"/>
      <c r="Q372" s="41"/>
      <c r="R372" s="41"/>
      <c r="S372" s="41"/>
      <c r="T372" s="41"/>
      <c r="U372" s="41"/>
      <c r="V372" s="41"/>
      <c r="W372" s="197"/>
    </row>
    <row r="373" spans="1:23" ht="21" customHeight="1" x14ac:dyDescent="0.2">
      <c r="A373" s="459"/>
      <c r="B373" s="557" t="s">
        <v>373</v>
      </c>
      <c r="C373" s="557"/>
      <c r="D373" s="557"/>
      <c r="E373" s="558"/>
      <c r="F373" s="41"/>
      <c r="G373" s="465" t="s">
        <v>62</v>
      </c>
      <c r="H373" s="270"/>
      <c r="I373" s="469" t="s">
        <v>62</v>
      </c>
      <c r="J373" s="134"/>
      <c r="K373" s="465" t="s">
        <v>62</v>
      </c>
      <c r="L373" s="134"/>
      <c r="M373" s="464" t="s">
        <v>62</v>
      </c>
      <c r="N373" s="41"/>
      <c r="O373" s="41"/>
      <c r="P373" s="41"/>
      <c r="Q373" s="41"/>
      <c r="R373" s="41"/>
      <c r="S373" s="41"/>
      <c r="T373" s="41"/>
      <c r="U373" s="41"/>
      <c r="V373" s="41"/>
      <c r="W373" s="197"/>
    </row>
    <row r="374" spans="1:23" ht="21" customHeight="1" x14ac:dyDescent="0.2">
      <c r="A374" s="459"/>
      <c r="B374" s="557" t="s">
        <v>374</v>
      </c>
      <c r="C374" s="557"/>
      <c r="D374" s="557"/>
      <c r="E374" s="558"/>
      <c r="F374" s="41"/>
      <c r="G374" s="465" t="s">
        <v>62</v>
      </c>
      <c r="H374" s="270"/>
      <c r="I374" s="469" t="s">
        <v>62</v>
      </c>
      <c r="J374" s="134"/>
      <c r="K374" s="465" t="s">
        <v>62</v>
      </c>
      <c r="L374" s="134"/>
      <c r="M374" s="464" t="s">
        <v>62</v>
      </c>
      <c r="N374" s="41"/>
      <c r="O374" s="41"/>
      <c r="P374" s="41"/>
      <c r="Q374" s="41"/>
      <c r="R374" s="41"/>
      <c r="S374" s="41"/>
      <c r="T374" s="41"/>
      <c r="U374" s="41"/>
      <c r="V374" s="41"/>
      <c r="W374" s="197"/>
    </row>
    <row r="375" spans="1:23" ht="21" customHeight="1" x14ac:dyDescent="0.2">
      <c r="A375" s="462" t="s">
        <v>491</v>
      </c>
      <c r="B375" s="638" t="s">
        <v>375</v>
      </c>
      <c r="C375" s="639"/>
      <c r="D375" s="639"/>
      <c r="E375" s="640"/>
      <c r="F375" s="199">
        <f>SUM(F376,F377)</f>
        <v>0</v>
      </c>
      <c r="G375" s="465" t="s">
        <v>80</v>
      </c>
      <c r="H375" s="199">
        <f>SUM(H376,H377)</f>
        <v>0</v>
      </c>
      <c r="I375" s="469" t="s">
        <v>80</v>
      </c>
      <c r="J375" s="199">
        <f>SUM(J376,J377)</f>
        <v>0</v>
      </c>
      <c r="K375" s="465" t="s">
        <v>80</v>
      </c>
      <c r="L375" s="199">
        <f>SUM(L376,L377)</f>
        <v>0</v>
      </c>
      <c r="M375" s="464" t="s">
        <v>80</v>
      </c>
      <c r="N375" s="41"/>
      <c r="O375" s="41"/>
      <c r="P375" s="41"/>
      <c r="Q375" s="41"/>
      <c r="R375" s="41"/>
      <c r="S375" s="41"/>
      <c r="T375" s="41"/>
      <c r="U375" s="41"/>
      <c r="V375" s="41"/>
      <c r="W375" s="217"/>
    </row>
    <row r="376" spans="1:23" ht="21" customHeight="1" x14ac:dyDescent="0.2">
      <c r="A376" s="38" t="s">
        <v>512</v>
      </c>
      <c r="B376" s="348"/>
      <c r="C376" s="559" t="s">
        <v>489</v>
      </c>
      <c r="D376" s="560"/>
      <c r="E376" s="561"/>
      <c r="F376" s="134"/>
      <c r="G376" s="465" t="s">
        <v>80</v>
      </c>
      <c r="H376" s="270"/>
      <c r="I376" s="469" t="s">
        <v>80</v>
      </c>
      <c r="J376" s="134"/>
      <c r="K376" s="465" t="s">
        <v>80</v>
      </c>
      <c r="L376" s="134"/>
      <c r="M376" s="464" t="s">
        <v>80</v>
      </c>
      <c r="N376" s="41"/>
      <c r="O376" s="41"/>
      <c r="P376" s="41"/>
      <c r="Q376" s="41"/>
      <c r="R376" s="41"/>
      <c r="S376" s="41"/>
      <c r="T376" s="41"/>
      <c r="U376" s="41"/>
      <c r="V376" s="41"/>
      <c r="W376" s="217"/>
    </row>
    <row r="377" spans="1:23" ht="21" customHeight="1" x14ac:dyDescent="0.2">
      <c r="A377" s="459"/>
      <c r="B377" s="347"/>
      <c r="C377" s="559" t="s">
        <v>488</v>
      </c>
      <c r="D377" s="560"/>
      <c r="E377" s="561"/>
      <c r="F377" s="134"/>
      <c r="G377" s="465" t="s">
        <v>80</v>
      </c>
      <c r="H377" s="134"/>
      <c r="I377" s="469" t="s">
        <v>80</v>
      </c>
      <c r="J377" s="134"/>
      <c r="K377" s="465" t="s">
        <v>80</v>
      </c>
      <c r="L377" s="134"/>
      <c r="M377" s="464" t="s">
        <v>80</v>
      </c>
      <c r="N377" s="41"/>
      <c r="O377" s="41"/>
      <c r="P377" s="41"/>
      <c r="Q377" s="41"/>
      <c r="R377" s="41"/>
      <c r="S377" s="41"/>
      <c r="T377" s="41"/>
      <c r="U377" s="41"/>
      <c r="V377" s="41"/>
      <c r="W377" s="217"/>
    </row>
    <row r="378" spans="1:23" ht="21" customHeight="1" x14ac:dyDescent="0.2">
      <c r="A378" s="38"/>
      <c r="B378" s="518" t="s">
        <v>253</v>
      </c>
      <c r="C378" s="519"/>
      <c r="D378" s="519"/>
      <c r="E378" s="520"/>
      <c r="F378" s="134"/>
      <c r="G378" s="465" t="s">
        <v>63</v>
      </c>
      <c r="H378" s="270"/>
      <c r="I378" s="469" t="s">
        <v>63</v>
      </c>
      <c r="J378" s="134"/>
      <c r="K378" s="465" t="s">
        <v>63</v>
      </c>
      <c r="L378" s="134"/>
      <c r="M378" s="464" t="s">
        <v>63</v>
      </c>
      <c r="N378" s="41"/>
      <c r="O378" s="41"/>
      <c r="P378" s="41"/>
      <c r="Q378" s="41"/>
      <c r="R378" s="41"/>
      <c r="S378" s="41"/>
      <c r="T378" s="41"/>
      <c r="U378" s="41"/>
      <c r="V378" s="41"/>
      <c r="W378" s="217"/>
    </row>
    <row r="379" spans="1:23" ht="21" customHeight="1" x14ac:dyDescent="0.2">
      <c r="A379" s="38"/>
      <c r="B379" s="518" t="s">
        <v>304</v>
      </c>
      <c r="C379" s="519"/>
      <c r="D379" s="519"/>
      <c r="E379" s="520"/>
      <c r="F379" s="134"/>
      <c r="G379" s="465" t="s">
        <v>63</v>
      </c>
      <c r="H379" s="270"/>
      <c r="I379" s="469" t="s">
        <v>63</v>
      </c>
      <c r="J379" s="134"/>
      <c r="K379" s="465" t="s">
        <v>63</v>
      </c>
      <c r="L379" s="134"/>
      <c r="M379" s="464" t="s">
        <v>63</v>
      </c>
      <c r="N379" s="41"/>
      <c r="O379" s="41"/>
      <c r="P379" s="41"/>
      <c r="Q379" s="41"/>
      <c r="R379" s="41"/>
      <c r="S379" s="41"/>
      <c r="T379" s="41"/>
      <c r="U379" s="41"/>
      <c r="V379" s="41"/>
      <c r="W379" s="198"/>
    </row>
    <row r="380" spans="1:23" ht="21" customHeight="1" x14ac:dyDescent="0.2">
      <c r="A380" s="38"/>
      <c r="B380" s="518" t="s">
        <v>254</v>
      </c>
      <c r="C380" s="519"/>
      <c r="D380" s="519"/>
      <c r="E380" s="520"/>
      <c r="F380" s="134"/>
      <c r="G380" s="465" t="s">
        <v>63</v>
      </c>
      <c r="H380" s="270"/>
      <c r="I380" s="469" t="s">
        <v>63</v>
      </c>
      <c r="J380" s="134"/>
      <c r="K380" s="465" t="s">
        <v>63</v>
      </c>
      <c r="L380" s="134"/>
      <c r="M380" s="464" t="s">
        <v>63</v>
      </c>
      <c r="N380" s="41"/>
      <c r="O380" s="41"/>
      <c r="P380" s="41"/>
      <c r="Q380" s="41"/>
      <c r="R380" s="41"/>
      <c r="S380" s="41"/>
      <c r="T380" s="41"/>
      <c r="U380" s="41"/>
      <c r="V380" s="41"/>
      <c r="W380" s="198"/>
    </row>
    <row r="381" spans="1:23" ht="21" customHeight="1" x14ac:dyDescent="0.2">
      <c r="A381" s="38"/>
      <c r="B381" s="518" t="s">
        <v>255</v>
      </c>
      <c r="C381" s="519"/>
      <c r="D381" s="519"/>
      <c r="E381" s="520"/>
      <c r="F381" s="134"/>
      <c r="G381" s="465" t="s">
        <v>63</v>
      </c>
      <c r="H381" s="270"/>
      <c r="I381" s="469" t="s">
        <v>63</v>
      </c>
      <c r="J381" s="134"/>
      <c r="K381" s="465" t="s">
        <v>63</v>
      </c>
      <c r="L381" s="134"/>
      <c r="M381" s="464" t="s">
        <v>63</v>
      </c>
      <c r="N381" s="41"/>
      <c r="O381" s="41"/>
      <c r="P381" s="41"/>
      <c r="Q381" s="41"/>
      <c r="R381" s="41"/>
      <c r="S381" s="41"/>
      <c r="T381" s="41"/>
      <c r="U381" s="41"/>
      <c r="V381" s="41"/>
      <c r="W381" s="198"/>
    </row>
    <row r="382" spans="1:23" ht="21" customHeight="1" x14ac:dyDescent="0.2">
      <c r="A382" s="38"/>
      <c r="B382" s="518" t="s">
        <v>303</v>
      </c>
      <c r="C382" s="519"/>
      <c r="D382" s="519"/>
      <c r="E382" s="520"/>
      <c r="F382" s="134"/>
      <c r="G382" s="465" t="s">
        <v>63</v>
      </c>
      <c r="H382" s="270"/>
      <c r="I382" s="469" t="s">
        <v>63</v>
      </c>
      <c r="J382" s="134"/>
      <c r="K382" s="465" t="s">
        <v>63</v>
      </c>
      <c r="L382" s="134"/>
      <c r="M382" s="464" t="s">
        <v>63</v>
      </c>
      <c r="N382" s="41"/>
      <c r="O382" s="41"/>
      <c r="P382" s="41"/>
      <c r="Q382" s="41"/>
      <c r="R382" s="41"/>
      <c r="S382" s="41"/>
      <c r="T382" s="41"/>
      <c r="U382" s="41"/>
      <c r="V382" s="41"/>
      <c r="W382" s="198"/>
    </row>
    <row r="383" spans="1:23" ht="21" customHeight="1" x14ac:dyDescent="0.2">
      <c r="A383" s="38"/>
      <c r="B383" s="518" t="s">
        <v>305</v>
      </c>
      <c r="C383" s="519"/>
      <c r="D383" s="519"/>
      <c r="E383" s="520"/>
      <c r="F383" s="134"/>
      <c r="G383" s="465" t="s">
        <v>63</v>
      </c>
      <c r="H383" s="270"/>
      <c r="I383" s="469" t="s">
        <v>63</v>
      </c>
      <c r="J383" s="134"/>
      <c r="K383" s="465" t="s">
        <v>63</v>
      </c>
      <c r="L383" s="134"/>
      <c r="M383" s="464" t="s">
        <v>63</v>
      </c>
      <c r="N383" s="41"/>
      <c r="O383" s="41"/>
      <c r="P383" s="41"/>
      <c r="Q383" s="41"/>
      <c r="R383" s="41"/>
      <c r="S383" s="41"/>
      <c r="T383" s="41"/>
      <c r="U383" s="41"/>
      <c r="V383" s="41"/>
      <c r="W383" s="198"/>
    </row>
    <row r="384" spans="1:23" ht="21" customHeight="1" x14ac:dyDescent="0.2">
      <c r="A384" s="307" t="s">
        <v>449</v>
      </c>
      <c r="B384" s="676" t="s">
        <v>453</v>
      </c>
      <c r="C384" s="677"/>
      <c r="D384" s="677"/>
      <c r="E384" s="678"/>
      <c r="F384" s="134"/>
      <c r="G384" s="465" t="s">
        <v>72</v>
      </c>
      <c r="H384" s="270"/>
      <c r="I384" s="469" t="s">
        <v>72</v>
      </c>
      <c r="J384" s="134"/>
      <c r="K384" s="465" t="s">
        <v>72</v>
      </c>
      <c r="L384" s="134"/>
      <c r="M384" s="464" t="s">
        <v>72</v>
      </c>
      <c r="N384" s="41"/>
      <c r="O384" s="41"/>
      <c r="P384" s="41"/>
      <c r="Q384" s="41"/>
      <c r="R384" s="41"/>
      <c r="S384" s="41"/>
      <c r="T384" s="41"/>
      <c r="U384" s="41"/>
      <c r="V384" s="41"/>
      <c r="W384" s="198"/>
    </row>
    <row r="385" spans="1:23" ht="21" customHeight="1" x14ac:dyDescent="0.2">
      <c r="A385" s="38"/>
      <c r="B385" s="518" t="s">
        <v>256</v>
      </c>
      <c r="C385" s="519"/>
      <c r="D385" s="519"/>
      <c r="E385" s="520"/>
      <c r="F385" s="134"/>
      <c r="G385" s="465" t="s">
        <v>63</v>
      </c>
      <c r="H385" s="270"/>
      <c r="I385" s="469" t="s">
        <v>63</v>
      </c>
      <c r="J385" s="134"/>
      <c r="K385" s="465" t="s">
        <v>63</v>
      </c>
      <c r="L385" s="134"/>
      <c r="M385" s="464" t="s">
        <v>63</v>
      </c>
      <c r="N385" s="41"/>
      <c r="O385" s="41"/>
      <c r="P385" s="41"/>
      <c r="Q385" s="41"/>
      <c r="R385" s="41"/>
      <c r="S385" s="41"/>
      <c r="T385" s="41"/>
      <c r="U385" s="41"/>
      <c r="V385" s="41"/>
      <c r="W385" s="198"/>
    </row>
    <row r="386" spans="1:23" ht="21" customHeight="1" x14ac:dyDescent="0.2">
      <c r="A386" s="38"/>
      <c r="B386" s="518" t="s">
        <v>316</v>
      </c>
      <c r="C386" s="519"/>
      <c r="D386" s="519"/>
      <c r="E386" s="520"/>
      <c r="F386" s="134"/>
      <c r="G386" s="465" t="s">
        <v>63</v>
      </c>
      <c r="H386" s="270"/>
      <c r="I386" s="469" t="s">
        <v>63</v>
      </c>
      <c r="J386" s="134"/>
      <c r="K386" s="465" t="s">
        <v>63</v>
      </c>
      <c r="L386" s="134"/>
      <c r="M386" s="464" t="s">
        <v>63</v>
      </c>
      <c r="N386" s="41"/>
      <c r="O386" s="41"/>
      <c r="P386" s="41"/>
      <c r="Q386" s="41"/>
      <c r="R386" s="41"/>
      <c r="S386" s="41"/>
      <c r="T386" s="41"/>
      <c r="U386" s="41"/>
      <c r="V386" s="41"/>
      <c r="W386" s="198"/>
    </row>
    <row r="387" spans="1:23" ht="21" customHeight="1" x14ac:dyDescent="0.2">
      <c r="A387" s="120"/>
      <c r="B387" s="518" t="s">
        <v>338</v>
      </c>
      <c r="C387" s="519"/>
      <c r="D387" s="519"/>
      <c r="E387" s="520"/>
      <c r="F387" s="134"/>
      <c r="G387" s="465" t="s">
        <v>63</v>
      </c>
      <c r="H387" s="270"/>
      <c r="I387" s="469" t="s">
        <v>63</v>
      </c>
      <c r="J387" s="134"/>
      <c r="K387" s="465" t="s">
        <v>63</v>
      </c>
      <c r="L387" s="134"/>
      <c r="M387" s="464" t="s">
        <v>63</v>
      </c>
      <c r="N387" s="41"/>
      <c r="O387" s="41"/>
      <c r="P387" s="41"/>
      <c r="Q387" s="41"/>
      <c r="R387" s="41"/>
      <c r="S387" s="41"/>
      <c r="T387" s="41"/>
      <c r="U387" s="41"/>
      <c r="V387" s="41"/>
      <c r="W387" s="198"/>
    </row>
    <row r="388" spans="1:23" s="419" customFormat="1" ht="21" customHeight="1" x14ac:dyDescent="0.2">
      <c r="A388" s="415" t="s">
        <v>406</v>
      </c>
      <c r="B388" s="604"/>
      <c r="C388" s="565"/>
      <c r="D388" s="565"/>
      <c r="E388" s="658"/>
      <c r="F388" s="416" t="s">
        <v>122</v>
      </c>
      <c r="G388" s="393"/>
      <c r="H388" s="416"/>
      <c r="I388" s="393"/>
      <c r="J388" s="416"/>
      <c r="K388" s="393"/>
      <c r="L388" s="416"/>
      <c r="M388" s="352"/>
      <c r="N388" s="417"/>
      <c r="O388" s="417"/>
      <c r="P388" s="417"/>
      <c r="Q388" s="417"/>
      <c r="R388" s="417"/>
      <c r="S388" s="417"/>
      <c r="T388" s="417"/>
      <c r="U388" s="417"/>
      <c r="V388" s="417"/>
      <c r="W388" s="418"/>
    </row>
    <row r="389" spans="1:23" ht="21" customHeight="1" x14ac:dyDescent="0.2">
      <c r="A389" s="462" t="s">
        <v>443</v>
      </c>
      <c r="B389" s="518" t="s">
        <v>52</v>
      </c>
      <c r="C389" s="519"/>
      <c r="D389" s="519"/>
      <c r="E389" s="520"/>
      <c r="F389" s="134"/>
      <c r="G389" s="465" t="s">
        <v>62</v>
      </c>
      <c r="H389" s="270"/>
      <c r="I389" s="469" t="s">
        <v>62</v>
      </c>
      <c r="J389" s="481"/>
      <c r="K389" s="465" t="s">
        <v>62</v>
      </c>
      <c r="L389" s="305"/>
      <c r="M389" s="464"/>
      <c r="N389" s="41"/>
      <c r="O389" s="41"/>
      <c r="P389" s="41"/>
      <c r="Q389" s="41"/>
      <c r="R389" s="41"/>
      <c r="S389" s="41"/>
      <c r="T389" s="41"/>
      <c r="U389" s="41"/>
      <c r="V389" s="41"/>
      <c r="W389" s="198"/>
    </row>
    <row r="390" spans="1:23" ht="21" customHeight="1" x14ac:dyDescent="0.2">
      <c r="A390" s="38"/>
      <c r="B390" s="657" t="s">
        <v>124</v>
      </c>
      <c r="C390" s="568"/>
      <c r="D390" s="568"/>
      <c r="E390" s="569"/>
      <c r="F390" s="199">
        <f>SUM(F391,F392)</f>
        <v>0</v>
      </c>
      <c r="G390" s="465" t="s">
        <v>62</v>
      </c>
      <c r="H390" s="199">
        <f>SUM(H391,H392)</f>
        <v>0</v>
      </c>
      <c r="I390" s="469" t="s">
        <v>62</v>
      </c>
      <c r="J390" s="481"/>
      <c r="K390" s="465" t="s">
        <v>62</v>
      </c>
      <c r="L390" s="199">
        <f>SUM(L391,L392)</f>
        <v>0</v>
      </c>
      <c r="M390" s="465" t="s">
        <v>62</v>
      </c>
      <c r="N390" s="452"/>
      <c r="O390" s="452"/>
      <c r="P390" s="452"/>
      <c r="Q390" s="452"/>
      <c r="R390" s="452"/>
      <c r="S390" s="452"/>
      <c r="T390" s="452"/>
      <c r="U390" s="452"/>
      <c r="V390" s="452"/>
      <c r="W390" s="219"/>
    </row>
    <row r="391" spans="1:23" ht="21" customHeight="1" x14ac:dyDescent="0.2">
      <c r="A391" s="38"/>
      <c r="B391" s="350"/>
      <c r="C391" s="559" t="s">
        <v>489</v>
      </c>
      <c r="D391" s="560"/>
      <c r="E391" s="561"/>
      <c r="F391" s="41"/>
      <c r="G391" s="465" t="s">
        <v>62</v>
      </c>
      <c r="H391" s="270"/>
      <c r="I391" s="465" t="s">
        <v>62</v>
      </c>
      <c r="J391" s="481"/>
      <c r="K391" s="465" t="s">
        <v>62</v>
      </c>
      <c r="L391" s="134"/>
      <c r="M391" s="465" t="s">
        <v>62</v>
      </c>
      <c r="N391" s="452"/>
      <c r="O391" s="452"/>
      <c r="P391" s="452"/>
      <c r="Q391" s="452"/>
      <c r="R391" s="452"/>
      <c r="S391" s="452"/>
      <c r="T391" s="452"/>
      <c r="U391" s="452"/>
      <c r="V391" s="452"/>
      <c r="W391" s="219"/>
    </row>
    <row r="392" spans="1:23" ht="21" customHeight="1" x14ac:dyDescent="0.2">
      <c r="A392" s="38"/>
      <c r="B392" s="351"/>
      <c r="C392" s="584" t="s">
        <v>488</v>
      </c>
      <c r="D392" s="631"/>
      <c r="E392" s="632"/>
      <c r="F392" s="452"/>
      <c r="G392" s="465" t="s">
        <v>62</v>
      </c>
      <c r="H392" s="218"/>
      <c r="I392" s="465" t="s">
        <v>62</v>
      </c>
      <c r="J392" s="481"/>
      <c r="K392" s="465" t="s">
        <v>62</v>
      </c>
      <c r="L392" s="218"/>
      <c r="M392" s="465" t="s">
        <v>62</v>
      </c>
      <c r="N392" s="452"/>
      <c r="O392" s="452"/>
      <c r="P392" s="452"/>
      <c r="Q392" s="452"/>
      <c r="R392" s="452"/>
      <c r="S392" s="452"/>
      <c r="T392" s="452"/>
      <c r="U392" s="452"/>
      <c r="V392" s="452"/>
      <c r="W392" s="219"/>
    </row>
    <row r="393" spans="1:23" ht="21" customHeight="1" x14ac:dyDescent="0.2">
      <c r="A393" s="38"/>
      <c r="B393" s="532" t="s">
        <v>125</v>
      </c>
      <c r="C393" s="577"/>
      <c r="D393" s="577"/>
      <c r="E393" s="578"/>
      <c r="F393" s="199">
        <f>SUM(F394,F398)</f>
        <v>0</v>
      </c>
      <c r="G393" s="53" t="s">
        <v>62</v>
      </c>
      <c r="H393" s="199">
        <f>SUM(H394,H398)</f>
        <v>0</v>
      </c>
      <c r="I393" s="53" t="s">
        <v>62</v>
      </c>
      <c r="J393" s="481"/>
      <c r="K393" s="53" t="s">
        <v>62</v>
      </c>
      <c r="L393" s="199">
        <f>SUM(L394,L398)</f>
        <v>0</v>
      </c>
      <c r="M393" s="53" t="s">
        <v>62</v>
      </c>
      <c r="N393" s="455"/>
      <c r="O393" s="455"/>
      <c r="P393" s="455"/>
      <c r="Q393" s="455"/>
      <c r="R393" s="455"/>
      <c r="S393" s="455"/>
      <c r="T393" s="455"/>
      <c r="U393" s="455"/>
      <c r="V393" s="455"/>
      <c r="W393" s="220"/>
    </row>
    <row r="394" spans="1:23" ht="24" customHeight="1" x14ac:dyDescent="0.2">
      <c r="A394" s="38"/>
      <c r="B394" s="350"/>
      <c r="C394" s="623" t="s">
        <v>489</v>
      </c>
      <c r="D394" s="674"/>
      <c r="E394" s="675"/>
      <c r="F394" s="420">
        <f>SUM(F395:F397)</f>
        <v>0</v>
      </c>
      <c r="G394" s="66" t="s">
        <v>62</v>
      </c>
      <c r="H394" s="270"/>
      <c r="I394" s="66" t="s">
        <v>62</v>
      </c>
      <c r="J394" s="481"/>
      <c r="K394" s="66" t="s">
        <v>62</v>
      </c>
      <c r="L394" s="407"/>
      <c r="M394" s="66" t="s">
        <v>62</v>
      </c>
      <c r="N394" s="383"/>
      <c r="O394" s="383"/>
      <c r="P394" s="383"/>
      <c r="Q394" s="383"/>
      <c r="R394" s="383"/>
      <c r="S394" s="383"/>
      <c r="T394" s="383"/>
      <c r="U394" s="383"/>
      <c r="V394" s="383"/>
      <c r="W394" s="309"/>
    </row>
    <row r="395" spans="1:23" ht="31.2" customHeight="1" x14ac:dyDescent="0.2">
      <c r="A395" s="38"/>
      <c r="B395" s="350"/>
      <c r="C395" s="384"/>
      <c r="D395" s="579" t="s">
        <v>570</v>
      </c>
      <c r="E395" s="580"/>
      <c r="F395" s="456"/>
      <c r="G395" s="72" t="s">
        <v>62</v>
      </c>
      <c r="H395" s="270"/>
      <c r="I395" s="72" t="s">
        <v>62</v>
      </c>
      <c r="J395" s="481"/>
      <c r="K395" s="72" t="s">
        <v>62</v>
      </c>
      <c r="L395" s="74"/>
      <c r="M395" s="72"/>
      <c r="N395" s="456"/>
      <c r="O395" s="456"/>
      <c r="P395" s="456"/>
      <c r="Q395" s="456"/>
      <c r="R395" s="456"/>
      <c r="S395" s="456"/>
      <c r="T395" s="456"/>
      <c r="U395" s="456"/>
      <c r="V395" s="456"/>
      <c r="W395" s="214"/>
    </row>
    <row r="396" spans="1:23" ht="21" customHeight="1" x14ac:dyDescent="0.2">
      <c r="A396" s="38"/>
      <c r="B396" s="350"/>
      <c r="C396" s="385"/>
      <c r="D396" s="628" t="s">
        <v>573</v>
      </c>
      <c r="E396" s="629"/>
      <c r="F396" s="456"/>
      <c r="G396" s="72" t="s">
        <v>62</v>
      </c>
      <c r="H396" s="270"/>
      <c r="I396" s="72" t="s">
        <v>62</v>
      </c>
      <c r="J396" s="481"/>
      <c r="K396" s="72" t="s">
        <v>62</v>
      </c>
      <c r="L396" s="74"/>
      <c r="M396" s="457"/>
      <c r="N396" s="463"/>
      <c r="O396" s="463"/>
      <c r="P396" s="463"/>
      <c r="Q396" s="463"/>
      <c r="R396" s="463"/>
      <c r="S396" s="463"/>
      <c r="T396" s="463"/>
      <c r="U396" s="463"/>
      <c r="V396" s="463"/>
      <c r="W396" s="222"/>
    </row>
    <row r="397" spans="1:23" ht="21" customHeight="1" x14ac:dyDescent="0.2">
      <c r="A397" s="38"/>
      <c r="B397" s="350"/>
      <c r="C397" s="386"/>
      <c r="D397" s="576" t="s">
        <v>490</v>
      </c>
      <c r="E397" s="630"/>
      <c r="F397" s="456"/>
      <c r="G397" s="72" t="s">
        <v>62</v>
      </c>
      <c r="H397" s="270"/>
      <c r="I397" s="72" t="s">
        <v>62</v>
      </c>
      <c r="J397" s="481"/>
      <c r="K397" s="72" t="s">
        <v>62</v>
      </c>
      <c r="L397" s="74"/>
      <c r="M397" s="457"/>
      <c r="N397" s="463"/>
      <c r="O397" s="463"/>
      <c r="P397" s="463"/>
      <c r="Q397" s="463"/>
      <c r="R397" s="463"/>
      <c r="S397" s="463"/>
      <c r="T397" s="463"/>
      <c r="U397" s="463"/>
      <c r="V397" s="463"/>
      <c r="W397" s="222"/>
    </row>
    <row r="398" spans="1:23" ht="21" customHeight="1" x14ac:dyDescent="0.2">
      <c r="A398" s="38"/>
      <c r="B398" s="351"/>
      <c r="C398" s="576" t="s">
        <v>488</v>
      </c>
      <c r="D398" s="577"/>
      <c r="E398" s="578"/>
      <c r="F398" s="456"/>
      <c r="G398" s="72" t="s">
        <v>62</v>
      </c>
      <c r="H398" s="117"/>
      <c r="I398" s="72" t="s">
        <v>62</v>
      </c>
      <c r="J398" s="481"/>
      <c r="K398" s="72" t="s">
        <v>62</v>
      </c>
      <c r="L398" s="201"/>
      <c r="M398" s="457" t="s">
        <v>62</v>
      </c>
      <c r="N398" s="463"/>
      <c r="O398" s="463"/>
      <c r="P398" s="463"/>
      <c r="Q398" s="463"/>
      <c r="R398" s="463"/>
      <c r="S398" s="463"/>
      <c r="T398" s="463"/>
      <c r="U398" s="463"/>
      <c r="V398" s="463"/>
      <c r="W398" s="222"/>
    </row>
    <row r="399" spans="1:23" ht="21" customHeight="1" x14ac:dyDescent="0.2">
      <c r="A399" s="38"/>
      <c r="B399" s="508" t="s">
        <v>276</v>
      </c>
      <c r="C399" s="671"/>
      <c r="D399" s="509"/>
      <c r="E399" s="97" t="s">
        <v>277</v>
      </c>
      <c r="F399" s="116"/>
      <c r="G399" s="451" t="s">
        <v>62</v>
      </c>
      <c r="H399" s="270"/>
      <c r="I399" s="451" t="s">
        <v>62</v>
      </c>
      <c r="J399" s="481"/>
      <c r="K399" s="451" t="s">
        <v>62</v>
      </c>
      <c r="L399" s="98"/>
      <c r="M399" s="451"/>
      <c r="N399" s="453"/>
      <c r="O399" s="453"/>
      <c r="P399" s="453"/>
      <c r="Q399" s="453"/>
      <c r="R399" s="453"/>
      <c r="S399" s="453"/>
      <c r="T399" s="453"/>
      <c r="U399" s="453"/>
      <c r="V399" s="453"/>
      <c r="W399" s="308"/>
    </row>
    <row r="400" spans="1:23" ht="21" customHeight="1" x14ac:dyDescent="0.2">
      <c r="A400" s="38"/>
      <c r="B400" s="545"/>
      <c r="C400" s="546"/>
      <c r="D400" s="547"/>
      <c r="E400" s="71" t="s">
        <v>278</v>
      </c>
      <c r="F400" s="221"/>
      <c r="G400" s="457" t="s">
        <v>62</v>
      </c>
      <c r="H400" s="270"/>
      <c r="I400" s="457" t="s">
        <v>62</v>
      </c>
      <c r="J400" s="481"/>
      <c r="K400" s="457" t="s">
        <v>62</v>
      </c>
      <c r="L400" s="306"/>
      <c r="N400" s="463"/>
      <c r="O400" s="463"/>
      <c r="P400" s="463"/>
      <c r="Q400" s="463"/>
      <c r="R400" s="463"/>
      <c r="S400" s="463"/>
      <c r="T400" s="463"/>
      <c r="U400" s="463"/>
      <c r="V400" s="463"/>
      <c r="W400" s="222"/>
    </row>
    <row r="401" spans="1:23" ht="21" customHeight="1" x14ac:dyDescent="0.2">
      <c r="A401" s="38"/>
      <c r="B401" s="506" t="s">
        <v>152</v>
      </c>
      <c r="C401" s="516"/>
      <c r="D401" s="516"/>
      <c r="E401" s="507"/>
      <c r="F401" s="455"/>
      <c r="G401" s="53" t="s">
        <v>62</v>
      </c>
      <c r="H401" s="270"/>
      <c r="I401" s="53" t="s">
        <v>62</v>
      </c>
      <c r="J401" s="481"/>
      <c r="K401" s="53" t="s">
        <v>62</v>
      </c>
      <c r="L401" s="201"/>
      <c r="M401" s="53" t="s">
        <v>62</v>
      </c>
      <c r="N401" s="455"/>
      <c r="O401" s="455"/>
      <c r="P401" s="455"/>
      <c r="Q401" s="455"/>
      <c r="R401" s="455"/>
      <c r="S401" s="455"/>
      <c r="T401" s="455"/>
      <c r="U401" s="455"/>
      <c r="V401" s="455"/>
      <c r="W401" s="220"/>
    </row>
    <row r="402" spans="1:23" ht="21" customHeight="1" x14ac:dyDescent="0.2">
      <c r="A402" s="38"/>
      <c r="B402" s="458"/>
      <c r="C402" s="672" t="s">
        <v>252</v>
      </c>
      <c r="D402" s="673"/>
      <c r="E402" s="670"/>
      <c r="F402" s="460"/>
      <c r="G402" s="473" t="s">
        <v>62</v>
      </c>
      <c r="H402" s="270"/>
      <c r="I402" s="473" t="s">
        <v>62</v>
      </c>
      <c r="J402" s="481"/>
      <c r="K402" s="473" t="s">
        <v>62</v>
      </c>
      <c r="L402" s="102"/>
      <c r="M402" s="210"/>
      <c r="N402" s="460"/>
      <c r="O402" s="460"/>
      <c r="P402" s="460"/>
      <c r="Q402" s="460"/>
      <c r="R402" s="460"/>
      <c r="S402" s="460"/>
      <c r="T402" s="460"/>
      <c r="U402" s="460"/>
      <c r="V402" s="460"/>
      <c r="W402" s="223"/>
    </row>
    <row r="403" spans="1:23" ht="21" customHeight="1" x14ac:dyDescent="0.2">
      <c r="A403" s="38"/>
      <c r="B403" s="458"/>
      <c r="C403" s="224"/>
      <c r="D403" s="626" t="s">
        <v>153</v>
      </c>
      <c r="E403" s="627"/>
      <c r="F403" s="460"/>
      <c r="G403" s="473" t="s">
        <v>62</v>
      </c>
      <c r="H403" s="270"/>
      <c r="I403" s="473" t="s">
        <v>62</v>
      </c>
      <c r="J403" s="481"/>
      <c r="K403" s="473" t="s">
        <v>62</v>
      </c>
      <c r="L403" s="102"/>
      <c r="M403" s="210"/>
      <c r="N403" s="460"/>
      <c r="O403" s="460"/>
      <c r="P403" s="460"/>
      <c r="Q403" s="460"/>
      <c r="R403" s="460"/>
      <c r="S403" s="460"/>
      <c r="T403" s="460"/>
      <c r="U403" s="460"/>
      <c r="V403" s="460"/>
      <c r="W403" s="223"/>
    </row>
    <row r="404" spans="1:23" ht="21" customHeight="1" x14ac:dyDescent="0.2">
      <c r="A404" s="38"/>
      <c r="B404" s="458"/>
      <c r="C404" s="672" t="s">
        <v>250</v>
      </c>
      <c r="D404" s="673"/>
      <c r="E404" s="670"/>
      <c r="F404" s="460"/>
      <c r="G404" s="473" t="s">
        <v>62</v>
      </c>
      <c r="H404" s="270"/>
      <c r="I404" s="473" t="s">
        <v>62</v>
      </c>
      <c r="J404" s="481"/>
      <c r="K404" s="473" t="s">
        <v>62</v>
      </c>
      <c r="L404" s="102"/>
      <c r="M404" s="210"/>
      <c r="N404" s="460"/>
      <c r="O404" s="460"/>
      <c r="P404" s="460"/>
      <c r="Q404" s="460"/>
      <c r="R404" s="460"/>
      <c r="S404" s="460"/>
      <c r="T404" s="460"/>
      <c r="U404" s="460"/>
      <c r="V404" s="460"/>
      <c r="W404" s="223"/>
    </row>
    <row r="405" spans="1:23" ht="21" customHeight="1" x14ac:dyDescent="0.2">
      <c r="A405" s="38"/>
      <c r="B405" s="518" t="s">
        <v>210</v>
      </c>
      <c r="C405" s="519"/>
      <c r="D405" s="519"/>
      <c r="E405" s="520"/>
      <c r="F405" s="41"/>
      <c r="G405" s="465" t="s">
        <v>62</v>
      </c>
      <c r="H405" s="270"/>
      <c r="I405" s="465" t="s">
        <v>62</v>
      </c>
      <c r="J405" s="481"/>
      <c r="K405" s="465" t="s">
        <v>62</v>
      </c>
      <c r="L405" s="134"/>
      <c r="M405" s="465" t="s">
        <v>62</v>
      </c>
      <c r="N405" s="452"/>
      <c r="O405" s="452"/>
      <c r="P405" s="452"/>
      <c r="Q405" s="452"/>
      <c r="R405" s="452"/>
      <c r="S405" s="452"/>
      <c r="T405" s="452"/>
      <c r="U405" s="452"/>
      <c r="V405" s="452"/>
      <c r="W405" s="219"/>
    </row>
    <row r="406" spans="1:23" ht="21" customHeight="1" x14ac:dyDescent="0.2">
      <c r="A406" s="38"/>
      <c r="B406" s="518" t="s">
        <v>247</v>
      </c>
      <c r="C406" s="519"/>
      <c r="D406" s="519"/>
      <c r="E406" s="520"/>
      <c r="F406" s="41"/>
      <c r="G406" s="465" t="s">
        <v>62</v>
      </c>
      <c r="H406" s="270"/>
      <c r="I406" s="465" t="s">
        <v>62</v>
      </c>
      <c r="J406" s="481"/>
      <c r="K406" s="465" t="s">
        <v>62</v>
      </c>
      <c r="L406" s="134"/>
      <c r="M406" s="465" t="s">
        <v>62</v>
      </c>
      <c r="N406" s="452"/>
      <c r="O406" s="452"/>
      <c r="P406" s="452"/>
      <c r="Q406" s="452"/>
      <c r="R406" s="452"/>
      <c r="S406" s="452"/>
      <c r="T406" s="452"/>
      <c r="U406" s="452"/>
      <c r="V406" s="452"/>
      <c r="W406" s="219"/>
    </row>
    <row r="407" spans="1:23" ht="21" customHeight="1" x14ac:dyDescent="0.2">
      <c r="A407" s="38"/>
      <c r="B407" s="518" t="s">
        <v>348</v>
      </c>
      <c r="C407" s="519"/>
      <c r="D407" s="519"/>
      <c r="E407" s="520"/>
      <c r="F407" s="41"/>
      <c r="G407" s="465" t="s">
        <v>62</v>
      </c>
      <c r="H407" s="270"/>
      <c r="I407" s="465" t="s">
        <v>62</v>
      </c>
      <c r="J407" s="481"/>
      <c r="K407" s="465" t="s">
        <v>62</v>
      </c>
      <c r="L407" s="134"/>
      <c r="M407" s="465" t="s">
        <v>62</v>
      </c>
      <c r="N407" s="452"/>
      <c r="O407" s="452"/>
      <c r="P407" s="452"/>
      <c r="Q407" s="452"/>
      <c r="R407" s="452"/>
      <c r="S407" s="452"/>
      <c r="T407" s="452"/>
      <c r="U407" s="452"/>
      <c r="V407" s="452"/>
      <c r="W407" s="219"/>
    </row>
    <row r="408" spans="1:23" ht="21" customHeight="1" x14ac:dyDescent="0.2">
      <c r="A408" s="38"/>
      <c r="B408" s="518" t="s">
        <v>211</v>
      </c>
      <c r="C408" s="519"/>
      <c r="D408" s="519"/>
      <c r="E408" s="520"/>
      <c r="F408" s="41"/>
      <c r="G408" s="465" t="s">
        <v>62</v>
      </c>
      <c r="H408" s="270"/>
      <c r="I408" s="465" t="s">
        <v>62</v>
      </c>
      <c r="J408" s="481"/>
      <c r="K408" s="465" t="s">
        <v>62</v>
      </c>
      <c r="L408" s="134"/>
      <c r="M408" s="465" t="s">
        <v>62</v>
      </c>
      <c r="N408" s="452"/>
      <c r="O408" s="452"/>
      <c r="P408" s="452"/>
      <c r="Q408" s="452"/>
      <c r="R408" s="452"/>
      <c r="S408" s="452"/>
      <c r="T408" s="452"/>
      <c r="U408" s="452"/>
      <c r="V408" s="452"/>
      <c r="W408" s="219"/>
    </row>
    <row r="409" spans="1:23" ht="21" customHeight="1" x14ac:dyDescent="0.2">
      <c r="A409" s="38"/>
      <c r="B409" s="518" t="s">
        <v>349</v>
      </c>
      <c r="C409" s="519"/>
      <c r="D409" s="519"/>
      <c r="E409" s="520"/>
      <c r="F409" s="218"/>
      <c r="G409" s="457" t="s">
        <v>62</v>
      </c>
      <c r="H409" s="270"/>
      <c r="I409" s="457" t="s">
        <v>62</v>
      </c>
      <c r="J409" s="481"/>
      <c r="K409" s="457" t="s">
        <v>62</v>
      </c>
      <c r="L409" s="218"/>
      <c r="M409" s="382" t="s">
        <v>62</v>
      </c>
      <c r="N409" s="452"/>
      <c r="O409" s="452"/>
      <c r="P409" s="452"/>
      <c r="Q409" s="452"/>
      <c r="R409" s="452"/>
      <c r="S409" s="452"/>
      <c r="T409" s="452"/>
      <c r="U409" s="452"/>
      <c r="V409" s="452"/>
      <c r="W409" s="219"/>
    </row>
    <row r="410" spans="1:23" ht="21" customHeight="1" x14ac:dyDescent="0.2">
      <c r="A410" s="38"/>
      <c r="B410" s="518" t="s">
        <v>265</v>
      </c>
      <c r="C410" s="519"/>
      <c r="D410" s="519"/>
      <c r="E410" s="520"/>
      <c r="F410" s="41"/>
      <c r="G410" s="465" t="s">
        <v>62</v>
      </c>
      <c r="H410" s="270"/>
      <c r="I410" s="465" t="s">
        <v>62</v>
      </c>
      <c r="J410" s="481"/>
      <c r="K410" s="465" t="s">
        <v>62</v>
      </c>
      <c r="L410" s="134"/>
      <c r="M410" s="465" t="s">
        <v>62</v>
      </c>
      <c r="N410" s="452"/>
      <c r="O410" s="452"/>
      <c r="P410" s="452"/>
      <c r="Q410" s="452"/>
      <c r="R410" s="452"/>
      <c r="S410" s="452"/>
      <c r="T410" s="452"/>
      <c r="U410" s="452"/>
      <c r="V410" s="452"/>
      <c r="W410" s="219"/>
    </row>
    <row r="411" spans="1:23" ht="21" customHeight="1" x14ac:dyDescent="0.2">
      <c r="A411" s="38"/>
      <c r="B411" s="518" t="s">
        <v>257</v>
      </c>
      <c r="C411" s="519"/>
      <c r="D411" s="519"/>
      <c r="E411" s="520"/>
      <c r="F411" s="218"/>
      <c r="G411" s="457" t="s">
        <v>62</v>
      </c>
      <c r="H411" s="270"/>
      <c r="I411" s="457" t="s">
        <v>62</v>
      </c>
      <c r="J411" s="481"/>
      <c r="K411" s="457" t="s">
        <v>62</v>
      </c>
      <c r="L411" s="218"/>
      <c r="M411" s="382" t="s">
        <v>62</v>
      </c>
      <c r="N411" s="452"/>
      <c r="O411" s="452"/>
      <c r="P411" s="452"/>
      <c r="Q411" s="452"/>
      <c r="R411" s="452"/>
      <c r="S411" s="452"/>
      <c r="T411" s="452"/>
      <c r="U411" s="452"/>
      <c r="V411" s="452"/>
      <c r="W411" s="219"/>
    </row>
    <row r="412" spans="1:23" ht="21" customHeight="1" x14ac:dyDescent="0.2">
      <c r="A412" s="38"/>
      <c r="B412" s="518" t="s">
        <v>228</v>
      </c>
      <c r="C412" s="519"/>
      <c r="D412" s="519"/>
      <c r="E412" s="520"/>
      <c r="F412" s="41"/>
      <c r="G412" s="465" t="s">
        <v>62</v>
      </c>
      <c r="H412" s="270"/>
      <c r="I412" s="465" t="s">
        <v>62</v>
      </c>
      <c r="J412" s="481"/>
      <c r="K412" s="465" t="s">
        <v>62</v>
      </c>
      <c r="L412" s="134"/>
      <c r="M412" s="465" t="s">
        <v>62</v>
      </c>
      <c r="N412" s="452"/>
      <c r="O412" s="452"/>
      <c r="P412" s="452"/>
      <c r="Q412" s="452"/>
      <c r="R412" s="452"/>
      <c r="S412" s="452"/>
      <c r="T412" s="452"/>
      <c r="U412" s="452"/>
      <c r="V412" s="452"/>
      <c r="W412" s="219"/>
    </row>
    <row r="413" spans="1:23" ht="21" customHeight="1" x14ac:dyDescent="0.2">
      <c r="A413" s="38"/>
      <c r="B413" s="518" t="s">
        <v>258</v>
      </c>
      <c r="C413" s="519"/>
      <c r="D413" s="519"/>
      <c r="E413" s="520"/>
      <c r="F413" s="41"/>
      <c r="G413" s="465" t="s">
        <v>62</v>
      </c>
      <c r="H413" s="270"/>
      <c r="I413" s="465" t="s">
        <v>62</v>
      </c>
      <c r="J413" s="481"/>
      <c r="K413" s="465" t="s">
        <v>62</v>
      </c>
      <c r="L413" s="134"/>
      <c r="M413" s="465" t="s">
        <v>62</v>
      </c>
      <c r="N413" s="452"/>
      <c r="O413" s="452"/>
      <c r="P413" s="452"/>
      <c r="Q413" s="452"/>
      <c r="R413" s="452"/>
      <c r="S413" s="452"/>
      <c r="T413" s="452"/>
      <c r="U413" s="452"/>
      <c r="V413" s="452"/>
      <c r="W413" s="219"/>
    </row>
    <row r="414" spans="1:23" ht="21" customHeight="1" x14ac:dyDescent="0.2">
      <c r="A414" s="38"/>
      <c r="B414" s="510" t="s">
        <v>229</v>
      </c>
      <c r="C414" s="511"/>
      <c r="D414" s="511"/>
      <c r="E414" s="512"/>
      <c r="F414" s="452"/>
      <c r="G414" s="450" t="s">
        <v>62</v>
      </c>
      <c r="H414" s="270"/>
      <c r="I414" s="450" t="s">
        <v>62</v>
      </c>
      <c r="J414" s="481"/>
      <c r="K414" s="450" t="s">
        <v>62</v>
      </c>
      <c r="L414" s="218"/>
      <c r="M414" s="450" t="s">
        <v>62</v>
      </c>
      <c r="N414" s="452"/>
      <c r="O414" s="452"/>
      <c r="P414" s="452"/>
      <c r="Q414" s="452"/>
      <c r="R414" s="452"/>
      <c r="S414" s="452"/>
      <c r="T414" s="452"/>
      <c r="U414" s="452"/>
      <c r="V414" s="452"/>
      <c r="W414" s="219"/>
    </row>
    <row r="415" spans="1:23" ht="21" customHeight="1" x14ac:dyDescent="0.2">
      <c r="A415" s="38"/>
      <c r="B415" s="510" t="s">
        <v>275</v>
      </c>
      <c r="C415" s="511"/>
      <c r="D415" s="511"/>
      <c r="E415" s="512"/>
      <c r="F415" s="452"/>
      <c r="G415" s="450" t="s">
        <v>62</v>
      </c>
      <c r="H415" s="270"/>
      <c r="I415" s="450" t="s">
        <v>62</v>
      </c>
      <c r="J415" s="481"/>
      <c r="K415" s="450" t="s">
        <v>62</v>
      </c>
      <c r="L415" s="218"/>
      <c r="M415" s="450" t="s">
        <v>62</v>
      </c>
      <c r="N415" s="452"/>
      <c r="O415" s="452"/>
      <c r="P415" s="452"/>
      <c r="Q415" s="452"/>
      <c r="R415" s="452"/>
      <c r="S415" s="452"/>
      <c r="T415" s="452"/>
      <c r="U415" s="452"/>
      <c r="V415" s="452"/>
      <c r="W415" s="219"/>
    </row>
    <row r="416" spans="1:23" ht="21" customHeight="1" x14ac:dyDescent="0.2">
      <c r="A416" s="459"/>
      <c r="B416" s="570" t="s">
        <v>290</v>
      </c>
      <c r="C416" s="516"/>
      <c r="D416" s="666" t="s">
        <v>291</v>
      </c>
      <c r="E416" s="667"/>
      <c r="F416" s="455"/>
      <c r="G416" s="53" t="s">
        <v>67</v>
      </c>
      <c r="H416" s="270"/>
      <c r="I416" s="53" t="s">
        <v>67</v>
      </c>
      <c r="J416" s="481"/>
      <c r="K416" s="53" t="s">
        <v>67</v>
      </c>
      <c r="L416" s="201"/>
      <c r="M416" s="200" t="s">
        <v>67</v>
      </c>
      <c r="N416" s="455"/>
      <c r="O416" s="455"/>
      <c r="P416" s="455"/>
      <c r="Q416" s="455"/>
      <c r="R416" s="455"/>
      <c r="S416" s="455"/>
      <c r="T416" s="455"/>
      <c r="U416" s="455"/>
      <c r="V416" s="455"/>
      <c r="W416" s="202"/>
    </row>
    <row r="417" spans="1:23" ht="21" customHeight="1" x14ac:dyDescent="0.2">
      <c r="A417" s="459"/>
      <c r="B417" s="508"/>
      <c r="C417" s="517"/>
      <c r="D417" s="668" t="s">
        <v>292</v>
      </c>
      <c r="E417" s="627"/>
      <c r="F417" s="383"/>
      <c r="G417" s="66" t="s">
        <v>67</v>
      </c>
      <c r="H417" s="270"/>
      <c r="I417" s="66" t="s">
        <v>67</v>
      </c>
      <c r="J417" s="481"/>
      <c r="K417" s="66" t="s">
        <v>67</v>
      </c>
      <c r="L417" s="112"/>
      <c r="M417" s="204" t="s">
        <v>67</v>
      </c>
      <c r="N417" s="383"/>
      <c r="O417" s="383"/>
      <c r="P417" s="383"/>
      <c r="Q417" s="383"/>
      <c r="R417" s="383"/>
      <c r="S417" s="383"/>
      <c r="T417" s="383"/>
      <c r="U417" s="383"/>
      <c r="V417" s="383"/>
      <c r="W417" s="205"/>
    </row>
    <row r="418" spans="1:23" ht="21" customHeight="1" x14ac:dyDescent="0.2">
      <c r="A418" s="459"/>
      <c r="B418" s="508"/>
      <c r="C418" s="517"/>
      <c r="D418" s="669" t="s">
        <v>293</v>
      </c>
      <c r="E418" s="670"/>
      <c r="F418" s="460"/>
      <c r="G418" s="473" t="s">
        <v>67</v>
      </c>
      <c r="H418" s="270"/>
      <c r="I418" s="473" t="s">
        <v>67</v>
      </c>
      <c r="J418" s="481"/>
      <c r="K418" s="473" t="s">
        <v>67</v>
      </c>
      <c r="L418" s="113"/>
      <c r="M418" s="210" t="s">
        <v>67</v>
      </c>
      <c r="N418" s="460"/>
      <c r="O418" s="460"/>
      <c r="P418" s="460"/>
      <c r="Q418" s="460"/>
      <c r="R418" s="460"/>
      <c r="S418" s="460"/>
      <c r="T418" s="460"/>
      <c r="U418" s="460"/>
      <c r="V418" s="460"/>
      <c r="W418" s="211"/>
    </row>
    <row r="419" spans="1:23" ht="21" customHeight="1" x14ac:dyDescent="0.2">
      <c r="A419" s="459"/>
      <c r="B419" s="518" t="s">
        <v>307</v>
      </c>
      <c r="C419" s="519"/>
      <c r="D419" s="519"/>
      <c r="E419" s="520"/>
      <c r="F419" s="41"/>
      <c r="G419" s="465" t="s">
        <v>62</v>
      </c>
      <c r="H419" s="270"/>
      <c r="I419" s="465" t="s">
        <v>62</v>
      </c>
      <c r="J419" s="481"/>
      <c r="K419" s="465" t="s">
        <v>62</v>
      </c>
      <c r="L419" s="134"/>
      <c r="M419" s="465" t="s">
        <v>62</v>
      </c>
      <c r="N419" s="41"/>
      <c r="O419" s="41"/>
      <c r="P419" s="41"/>
      <c r="Q419" s="41"/>
      <c r="R419" s="41"/>
      <c r="S419" s="41"/>
      <c r="T419" s="41"/>
      <c r="U419" s="41"/>
      <c r="V419" s="41"/>
      <c r="W419" s="217"/>
    </row>
    <row r="420" spans="1:23" ht="21" customHeight="1" x14ac:dyDescent="0.2">
      <c r="A420" s="459"/>
      <c r="B420" s="518" t="s">
        <v>324</v>
      </c>
      <c r="C420" s="519"/>
      <c r="D420" s="519"/>
      <c r="E420" s="520"/>
      <c r="F420" s="41"/>
      <c r="G420" s="465" t="s">
        <v>62</v>
      </c>
      <c r="H420" s="270"/>
      <c r="I420" s="465" t="s">
        <v>62</v>
      </c>
      <c r="J420" s="481"/>
      <c r="K420" s="465" t="s">
        <v>62</v>
      </c>
      <c r="L420" s="134"/>
      <c r="M420" s="465" t="s">
        <v>62</v>
      </c>
      <c r="N420" s="41"/>
      <c r="O420" s="41"/>
      <c r="P420" s="41"/>
      <c r="Q420" s="41"/>
      <c r="R420" s="41"/>
      <c r="S420" s="41"/>
      <c r="T420" s="41"/>
      <c r="U420" s="41"/>
      <c r="V420" s="41"/>
      <c r="W420" s="217"/>
    </row>
    <row r="421" spans="1:23" ht="21" customHeight="1" thickBot="1" x14ac:dyDescent="0.25">
      <c r="A421" s="225"/>
      <c r="B421" s="663" t="s">
        <v>355</v>
      </c>
      <c r="C421" s="664"/>
      <c r="D421" s="664"/>
      <c r="E421" s="665"/>
      <c r="F421" s="226"/>
      <c r="G421" s="228" t="s">
        <v>62</v>
      </c>
      <c r="H421" s="481"/>
      <c r="I421" s="228" t="s">
        <v>62</v>
      </c>
      <c r="J421" s="481"/>
      <c r="K421" s="228" t="s">
        <v>62</v>
      </c>
      <c r="L421" s="174"/>
      <c r="M421" s="228" t="s">
        <v>62</v>
      </c>
      <c r="N421" s="226"/>
      <c r="O421" s="226"/>
      <c r="P421" s="226"/>
      <c r="Q421" s="226"/>
      <c r="R421" s="226"/>
      <c r="S421" s="226"/>
      <c r="T421" s="226"/>
      <c r="U421" s="226"/>
      <c r="V421" s="226"/>
      <c r="W421" s="229"/>
    </row>
    <row r="422" spans="1:23" ht="21" customHeight="1" thickBot="1" x14ac:dyDescent="0.25">
      <c r="A422" s="140" t="s">
        <v>407</v>
      </c>
      <c r="B422" s="650" t="s">
        <v>363</v>
      </c>
      <c r="C422" s="651"/>
      <c r="D422" s="651"/>
      <c r="E422" s="652"/>
      <c r="F422" s="226"/>
      <c r="G422" s="228" t="s">
        <v>73</v>
      </c>
      <c r="H422" s="482"/>
      <c r="I422" s="228" t="s">
        <v>73</v>
      </c>
      <c r="J422" s="174"/>
      <c r="K422" s="228" t="s">
        <v>73</v>
      </c>
      <c r="L422" s="174"/>
      <c r="M422" s="228" t="s">
        <v>73</v>
      </c>
      <c r="N422" s="226"/>
      <c r="O422" s="226"/>
      <c r="P422" s="226"/>
      <c r="Q422" s="226"/>
      <c r="R422" s="226"/>
      <c r="S422" s="226"/>
      <c r="T422" s="226"/>
      <c r="U422" s="226"/>
      <c r="V422" s="226"/>
      <c r="W422" s="229"/>
    </row>
    <row r="423" spans="1:23" ht="42" customHeight="1" x14ac:dyDescent="0.2">
      <c r="A423" s="230" t="s">
        <v>126</v>
      </c>
      <c r="W423" s="461"/>
    </row>
    <row r="424" spans="1:23" ht="21" customHeight="1" x14ac:dyDescent="0.2"/>
    <row r="425" spans="1:23" ht="21" customHeight="1" x14ac:dyDescent="0.2"/>
    <row r="426" spans="1:23" ht="21" customHeight="1" x14ac:dyDescent="0.2"/>
    <row r="427" spans="1:23" ht="21" customHeight="1" x14ac:dyDescent="0.2"/>
    <row r="428" spans="1:23" ht="21" customHeight="1" x14ac:dyDescent="0.2"/>
    <row r="429" spans="1:23" ht="21" customHeight="1" x14ac:dyDescent="0.2"/>
    <row r="430" spans="1:23" ht="21" customHeight="1" x14ac:dyDescent="0.2"/>
    <row r="431" spans="1:23" ht="21" customHeight="1" x14ac:dyDescent="0.2"/>
    <row r="432" spans="1:23" ht="21" customHeight="1" x14ac:dyDescent="0.2"/>
    <row r="433" ht="21" customHeight="1" x14ac:dyDescent="0.2"/>
    <row r="434" ht="21" customHeight="1" x14ac:dyDescent="0.2"/>
    <row r="435" ht="21" customHeight="1" x14ac:dyDescent="0.2"/>
    <row r="436" ht="21" customHeight="1" x14ac:dyDescent="0.2"/>
    <row r="437" ht="21" customHeight="1" x14ac:dyDescent="0.2"/>
  </sheetData>
  <sheetProtection sheet="1" objects="1" scenarios="1"/>
  <autoFilter ref="A15:X423" xr:uid="{00000000-0009-0000-0000-000004000000}"/>
  <mergeCells count="318">
    <mergeCell ref="B421:E421"/>
    <mergeCell ref="B422:E422"/>
    <mergeCell ref="B416:C418"/>
    <mergeCell ref="D416:E416"/>
    <mergeCell ref="D417:E417"/>
    <mergeCell ref="D418:E418"/>
    <mergeCell ref="B419:E419"/>
    <mergeCell ref="B420:E420"/>
    <mergeCell ref="B410:E410"/>
    <mergeCell ref="B411:E411"/>
    <mergeCell ref="B412:E412"/>
    <mergeCell ref="B413:E413"/>
    <mergeCell ref="B414:E414"/>
    <mergeCell ref="B415:E415"/>
    <mergeCell ref="C404:E404"/>
    <mergeCell ref="B405:E405"/>
    <mergeCell ref="B406:E406"/>
    <mergeCell ref="B407:E407"/>
    <mergeCell ref="B408:E408"/>
    <mergeCell ref="B409:E409"/>
    <mergeCell ref="D397:E397"/>
    <mergeCell ref="C398:E398"/>
    <mergeCell ref="B399:D400"/>
    <mergeCell ref="B401:E401"/>
    <mergeCell ref="C402:E402"/>
    <mergeCell ref="D403:E403"/>
    <mergeCell ref="C391:E391"/>
    <mergeCell ref="C392:E392"/>
    <mergeCell ref="B393:E393"/>
    <mergeCell ref="C394:E394"/>
    <mergeCell ref="D395:E395"/>
    <mergeCell ref="D396:E396"/>
    <mergeCell ref="B385:E385"/>
    <mergeCell ref="B386:E386"/>
    <mergeCell ref="B387:E387"/>
    <mergeCell ref="B388:E388"/>
    <mergeCell ref="B389:E389"/>
    <mergeCell ref="B390:E390"/>
    <mergeCell ref="B379:E379"/>
    <mergeCell ref="B380:E380"/>
    <mergeCell ref="B381:E381"/>
    <mergeCell ref="B382:E382"/>
    <mergeCell ref="B383:E383"/>
    <mergeCell ref="B384:E384"/>
    <mergeCell ref="B373:E373"/>
    <mergeCell ref="B374:E374"/>
    <mergeCell ref="B375:E375"/>
    <mergeCell ref="C376:E376"/>
    <mergeCell ref="C377:E377"/>
    <mergeCell ref="B378:E378"/>
    <mergeCell ref="B366:E366"/>
    <mergeCell ref="B367:C368"/>
    <mergeCell ref="B369:E369"/>
    <mergeCell ref="B370:E370"/>
    <mergeCell ref="B371:E371"/>
    <mergeCell ref="B372:E372"/>
    <mergeCell ref="B359:D360"/>
    <mergeCell ref="B361:E361"/>
    <mergeCell ref="B362:E362"/>
    <mergeCell ref="C363:E363"/>
    <mergeCell ref="C364:E364"/>
    <mergeCell ref="B365:E365"/>
    <mergeCell ref="B351:D352"/>
    <mergeCell ref="B353:D354"/>
    <mergeCell ref="B355:E355"/>
    <mergeCell ref="B356:E356"/>
    <mergeCell ref="B357:E357"/>
    <mergeCell ref="B358:E358"/>
    <mergeCell ref="B341:E341"/>
    <mergeCell ref="B342:D343"/>
    <mergeCell ref="B344:D345"/>
    <mergeCell ref="B346:D347"/>
    <mergeCell ref="B348:D349"/>
    <mergeCell ref="B350:E350"/>
    <mergeCell ref="B335:E335"/>
    <mergeCell ref="B336:E336"/>
    <mergeCell ref="B337:E337"/>
    <mergeCell ref="C338:E338"/>
    <mergeCell ref="C339:E339"/>
    <mergeCell ref="B340:E340"/>
    <mergeCell ref="B330:E330"/>
    <mergeCell ref="B331:E331"/>
    <mergeCell ref="B332:E332"/>
    <mergeCell ref="A333:A334"/>
    <mergeCell ref="B333:E333"/>
    <mergeCell ref="B334:E334"/>
    <mergeCell ref="B323:E323"/>
    <mergeCell ref="C324:E324"/>
    <mergeCell ref="C325:E325"/>
    <mergeCell ref="B326:E326"/>
    <mergeCell ref="B327:D328"/>
    <mergeCell ref="B329:E329"/>
    <mergeCell ref="B309:B322"/>
    <mergeCell ref="C309:D310"/>
    <mergeCell ref="D311:D312"/>
    <mergeCell ref="D313:D314"/>
    <mergeCell ref="D315:D316"/>
    <mergeCell ref="D317:D318"/>
    <mergeCell ref="D319:D320"/>
    <mergeCell ref="D321:D322"/>
    <mergeCell ref="B295:B308"/>
    <mergeCell ref="C295:D296"/>
    <mergeCell ref="D297:D298"/>
    <mergeCell ref="D299:D300"/>
    <mergeCell ref="D301:D302"/>
    <mergeCell ref="D303:D304"/>
    <mergeCell ref="D305:D306"/>
    <mergeCell ref="D307:D308"/>
    <mergeCell ref="B253:B266"/>
    <mergeCell ref="C253:D254"/>
    <mergeCell ref="D255:D256"/>
    <mergeCell ref="D257:D258"/>
    <mergeCell ref="D259:D260"/>
    <mergeCell ref="D261:D262"/>
    <mergeCell ref="B281:B294"/>
    <mergeCell ref="C281:D282"/>
    <mergeCell ref="D283:D284"/>
    <mergeCell ref="D285:D286"/>
    <mergeCell ref="D287:D288"/>
    <mergeCell ref="D289:D290"/>
    <mergeCell ref="D291:D292"/>
    <mergeCell ref="D293:D294"/>
    <mergeCell ref="D263:D264"/>
    <mergeCell ref="D265:D266"/>
    <mergeCell ref="B267:B280"/>
    <mergeCell ref="C267:D268"/>
    <mergeCell ref="D269:D270"/>
    <mergeCell ref="D271:D272"/>
    <mergeCell ref="D273:D274"/>
    <mergeCell ref="D275:D276"/>
    <mergeCell ref="D277:D278"/>
    <mergeCell ref="D279:D280"/>
    <mergeCell ref="B232:D233"/>
    <mergeCell ref="B234:D234"/>
    <mergeCell ref="B235:B252"/>
    <mergeCell ref="C235:D236"/>
    <mergeCell ref="C237:C246"/>
    <mergeCell ref="D237:D238"/>
    <mergeCell ref="D239:D240"/>
    <mergeCell ref="D241:D242"/>
    <mergeCell ref="D243:D244"/>
    <mergeCell ref="D245:D246"/>
    <mergeCell ref="C247:C252"/>
    <mergeCell ref="D247:D248"/>
    <mergeCell ref="D249:D250"/>
    <mergeCell ref="D251:D252"/>
    <mergeCell ref="C220:D221"/>
    <mergeCell ref="B222:D223"/>
    <mergeCell ref="B224:B231"/>
    <mergeCell ref="C224:D225"/>
    <mergeCell ref="D226:D227"/>
    <mergeCell ref="D228:D229"/>
    <mergeCell ref="D230:D231"/>
    <mergeCell ref="B208:D209"/>
    <mergeCell ref="B210:D211"/>
    <mergeCell ref="C212:D213"/>
    <mergeCell ref="C214:D215"/>
    <mergeCell ref="B216:D217"/>
    <mergeCell ref="C218:D219"/>
    <mergeCell ref="C196:D197"/>
    <mergeCell ref="C198:D199"/>
    <mergeCell ref="C200:D201"/>
    <mergeCell ref="C202:D203"/>
    <mergeCell ref="B204:D205"/>
    <mergeCell ref="B206:D207"/>
    <mergeCell ref="B186:D187"/>
    <mergeCell ref="B188:D189"/>
    <mergeCell ref="B190:D191"/>
    <mergeCell ref="A192:A193"/>
    <mergeCell ref="B192:D193"/>
    <mergeCell ref="B194:D195"/>
    <mergeCell ref="B174:D175"/>
    <mergeCell ref="B176:B185"/>
    <mergeCell ref="C176:D177"/>
    <mergeCell ref="D178:D179"/>
    <mergeCell ref="D180:D181"/>
    <mergeCell ref="D182:D183"/>
    <mergeCell ref="D184:D185"/>
    <mergeCell ref="B166:E166"/>
    <mergeCell ref="B167:E167"/>
    <mergeCell ref="B168:E168"/>
    <mergeCell ref="C169:E169"/>
    <mergeCell ref="B170:D171"/>
    <mergeCell ref="B172:D173"/>
    <mergeCell ref="D155:D156"/>
    <mergeCell ref="B157:D158"/>
    <mergeCell ref="B159:D160"/>
    <mergeCell ref="B161:E161"/>
    <mergeCell ref="B162:D163"/>
    <mergeCell ref="B164:D165"/>
    <mergeCell ref="B139:D140"/>
    <mergeCell ref="B141:D142"/>
    <mergeCell ref="B143:D144"/>
    <mergeCell ref="B145:E145"/>
    <mergeCell ref="B146:E146"/>
    <mergeCell ref="B147:B156"/>
    <mergeCell ref="C147:D148"/>
    <mergeCell ref="D149:D150"/>
    <mergeCell ref="D151:D152"/>
    <mergeCell ref="D153:D154"/>
    <mergeCell ref="D129:D130"/>
    <mergeCell ref="D131:D132"/>
    <mergeCell ref="B133:B138"/>
    <mergeCell ref="C133:D134"/>
    <mergeCell ref="D135:D136"/>
    <mergeCell ref="D137:D138"/>
    <mergeCell ref="B115:E115"/>
    <mergeCell ref="B116:E116"/>
    <mergeCell ref="B117:E117"/>
    <mergeCell ref="B118:E118"/>
    <mergeCell ref="B119:B132"/>
    <mergeCell ref="C119:D120"/>
    <mergeCell ref="D121:D122"/>
    <mergeCell ref="D123:D124"/>
    <mergeCell ref="D125:D126"/>
    <mergeCell ref="D127:D128"/>
    <mergeCell ref="B109:E109"/>
    <mergeCell ref="B110:E110"/>
    <mergeCell ref="B111:E111"/>
    <mergeCell ref="B112:E112"/>
    <mergeCell ref="B113:E113"/>
    <mergeCell ref="B114:E114"/>
    <mergeCell ref="B103:E103"/>
    <mergeCell ref="B104:E104"/>
    <mergeCell ref="B105:E105"/>
    <mergeCell ref="B106:E106"/>
    <mergeCell ref="B107:E107"/>
    <mergeCell ref="B108:E108"/>
    <mergeCell ref="B97:E97"/>
    <mergeCell ref="B98:E98"/>
    <mergeCell ref="B99:E99"/>
    <mergeCell ref="B100:E100"/>
    <mergeCell ref="B101:E101"/>
    <mergeCell ref="B102:E102"/>
    <mergeCell ref="B91:E91"/>
    <mergeCell ref="B92:E92"/>
    <mergeCell ref="B93:E93"/>
    <mergeCell ref="B94:E94"/>
    <mergeCell ref="B95:E95"/>
    <mergeCell ref="B96:E96"/>
    <mergeCell ref="B85:E85"/>
    <mergeCell ref="B86:E86"/>
    <mergeCell ref="B87:E87"/>
    <mergeCell ref="B88:E88"/>
    <mergeCell ref="B89:E89"/>
    <mergeCell ref="B90:E90"/>
    <mergeCell ref="B79:E79"/>
    <mergeCell ref="B80:E80"/>
    <mergeCell ref="B81:E81"/>
    <mergeCell ref="B82:E82"/>
    <mergeCell ref="B83:E83"/>
    <mergeCell ref="B84:E84"/>
    <mergeCell ref="B73:E73"/>
    <mergeCell ref="B74:E74"/>
    <mergeCell ref="B75:E75"/>
    <mergeCell ref="B76:E76"/>
    <mergeCell ref="B77:E77"/>
    <mergeCell ref="B78:E78"/>
    <mergeCell ref="B67:E67"/>
    <mergeCell ref="B68:E68"/>
    <mergeCell ref="B69:E69"/>
    <mergeCell ref="B70:E70"/>
    <mergeCell ref="B71:E71"/>
    <mergeCell ref="B72:E72"/>
    <mergeCell ref="B61:E61"/>
    <mergeCell ref="B62:E62"/>
    <mergeCell ref="B63:E63"/>
    <mergeCell ref="B64:E64"/>
    <mergeCell ref="B65:E65"/>
    <mergeCell ref="B66:E66"/>
    <mergeCell ref="B55:E55"/>
    <mergeCell ref="B56:E56"/>
    <mergeCell ref="B57:E57"/>
    <mergeCell ref="B58:E58"/>
    <mergeCell ref="B59:E59"/>
    <mergeCell ref="B60:E60"/>
    <mergeCell ref="B49:E49"/>
    <mergeCell ref="B50:E50"/>
    <mergeCell ref="B51:E51"/>
    <mergeCell ref="B52:E52"/>
    <mergeCell ref="B53:E53"/>
    <mergeCell ref="B54:E54"/>
    <mergeCell ref="B43:E43"/>
    <mergeCell ref="B44:E44"/>
    <mergeCell ref="B45:E45"/>
    <mergeCell ref="B46:E46"/>
    <mergeCell ref="B47:E47"/>
    <mergeCell ref="B48:E48"/>
    <mergeCell ref="B37:E37"/>
    <mergeCell ref="B38:E38"/>
    <mergeCell ref="B39:E39"/>
    <mergeCell ref="B40:E40"/>
    <mergeCell ref="B41:E41"/>
    <mergeCell ref="B42:E42"/>
    <mergeCell ref="B31:E31"/>
    <mergeCell ref="B32:E32"/>
    <mergeCell ref="B33:E33"/>
    <mergeCell ref="B34:E34"/>
    <mergeCell ref="B35:E35"/>
    <mergeCell ref="B36:E36"/>
    <mergeCell ref="B28:E28"/>
    <mergeCell ref="B29:E29"/>
    <mergeCell ref="B30:E30"/>
    <mergeCell ref="B19:E19"/>
    <mergeCell ref="B20:E20"/>
    <mergeCell ref="B21:E21"/>
    <mergeCell ref="B22:E22"/>
    <mergeCell ref="B23:E23"/>
    <mergeCell ref="B24:E24"/>
    <mergeCell ref="B13:E13"/>
    <mergeCell ref="H14:H15"/>
    <mergeCell ref="J14:J15"/>
    <mergeCell ref="B16:E16"/>
    <mergeCell ref="B17:E17"/>
    <mergeCell ref="B18:E18"/>
    <mergeCell ref="B25:E25"/>
    <mergeCell ref="B26:E26"/>
    <mergeCell ref="B27:E27"/>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06" max="22" man="1"/>
    <brk id="161" max="16383" man="1"/>
    <brk id="207" max="22" man="1"/>
    <brk id="252" max="22" man="1"/>
    <brk id="294" max="22" man="1"/>
    <brk id="349" max="16383" man="1"/>
    <brk id="388" max="2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FBAF6-27EB-4989-9B97-6183EC0CBD2D}">
  <dimension ref="A1:X437"/>
  <sheetViews>
    <sheetView showGridLines="0" view="pageBreakPreview" zoomScale="75" zoomScaleNormal="90" zoomScaleSheetLayoutView="75" workbookViewId="0">
      <pane xSplit="5" ySplit="15" topLeftCell="F16" activePane="bottomRight" state="frozen"/>
      <selection activeCell="B99" sqref="B99:E99"/>
      <selection pane="topRight" activeCell="B99" sqref="B99:E99"/>
      <selection pane="bottomLeft" activeCell="B99" sqref="B99:E99"/>
      <selection pane="bottomRight" activeCell="A17" sqref="A17"/>
    </sheetView>
  </sheetViews>
  <sheetFormatPr defaultColWidth="9" defaultRowHeight="20.100000000000001" customHeight="1" x14ac:dyDescent="0.2"/>
  <cols>
    <col min="1" max="1" width="24.77734375" style="382" customWidth="1"/>
    <col min="2" max="2" width="4.6640625" style="382" customWidth="1"/>
    <col min="3" max="3" width="10.33203125" style="382" customWidth="1"/>
    <col min="4" max="4" width="24.44140625" style="382" customWidth="1"/>
    <col min="5" max="5" width="27.21875" style="382" customWidth="1"/>
    <col min="6" max="6" width="20.6640625" style="382" customWidth="1"/>
    <col min="7" max="7" width="4.6640625" style="382" customWidth="1"/>
    <col min="8" max="8" width="20.6640625" style="382" customWidth="1"/>
    <col min="9" max="9" width="4.6640625" style="382" customWidth="1"/>
    <col min="10" max="10" width="20.6640625" style="382" customWidth="1"/>
    <col min="11" max="11" width="4.6640625" style="382" customWidth="1"/>
    <col min="12" max="12" width="20.6640625" style="382" customWidth="1"/>
    <col min="13" max="13" width="4.6640625" style="382" customWidth="1"/>
    <col min="14" max="15" width="14.6640625" style="382" customWidth="1"/>
    <col min="16" max="22" width="13.21875" style="382" customWidth="1"/>
    <col min="23" max="23" width="20.33203125" style="382" customWidth="1"/>
    <col min="24" max="24" width="13.21875" style="382" customWidth="1"/>
    <col min="25" max="25" width="18.6640625" style="382" customWidth="1"/>
    <col min="26" max="26" width="9" style="382" customWidth="1"/>
    <col min="27" max="16384" width="9" style="382"/>
  </cols>
  <sheetData>
    <row r="1" spans="1:24" ht="20.100000000000001" customHeight="1" x14ac:dyDescent="0.2">
      <c r="A1" s="3"/>
      <c r="F1" s="3"/>
      <c r="G1" s="3"/>
      <c r="H1" s="3"/>
      <c r="I1" s="3"/>
      <c r="J1" s="3"/>
      <c r="K1" s="3"/>
      <c r="L1" s="3"/>
      <c r="M1" s="3"/>
      <c r="N1" s="3"/>
      <c r="O1" s="3"/>
      <c r="Q1" s="3"/>
      <c r="R1" s="3"/>
      <c r="S1" s="3"/>
      <c r="T1" s="3"/>
      <c r="U1" s="3"/>
      <c r="V1" s="3"/>
      <c r="W1" s="3"/>
      <c r="X1" s="148"/>
    </row>
    <row r="2" spans="1:24" s="232" customFormat="1" ht="25.95" customHeight="1" x14ac:dyDescent="0.2">
      <c r="A2" s="236" t="s">
        <v>450</v>
      </c>
      <c r="F2" s="233"/>
      <c r="G2" s="233"/>
      <c r="H2" s="233"/>
      <c r="I2" s="233"/>
      <c r="J2" s="233"/>
      <c r="K2" s="233"/>
      <c r="L2" s="237" t="s">
        <v>85</v>
      </c>
      <c r="M2" s="237"/>
      <c r="N2" s="233" t="str" cm="1">
        <f t="array" aca="1" ref="N2" ca="1">RIGHT(CELL("filename",A1),LEN(CELL("filename",A1))-FIND("]",CELL("filename",A1)))</f>
        <v>12月</v>
      </c>
      <c r="O2" s="233"/>
      <c r="P2" s="233"/>
      <c r="Q2" s="233"/>
      <c r="R2" s="233"/>
      <c r="S2" s="233"/>
      <c r="T2" s="233"/>
      <c r="U2" s="233"/>
      <c r="V2" s="233"/>
      <c r="W2" s="233"/>
      <c r="X2" s="233"/>
    </row>
    <row r="3" spans="1:24" ht="19.8" customHeight="1" x14ac:dyDescent="0.2">
      <c r="A3" s="2"/>
      <c r="F3" s="149"/>
      <c r="G3" s="3"/>
      <c r="H3" s="149"/>
      <c r="I3" s="3"/>
      <c r="J3" s="149"/>
      <c r="K3" s="3"/>
      <c r="L3" s="3"/>
      <c r="M3" s="3"/>
      <c r="N3" s="3"/>
      <c r="O3" s="3"/>
      <c r="P3" s="3"/>
      <c r="Q3" s="3"/>
      <c r="R3" s="3"/>
      <c r="S3" s="3"/>
      <c r="T3" s="3"/>
      <c r="U3" s="3"/>
      <c r="V3" s="3"/>
      <c r="W3" s="3"/>
      <c r="X3" s="3"/>
    </row>
    <row r="4" spans="1:24" ht="19.8" customHeight="1" thickBot="1" x14ac:dyDescent="0.25">
      <c r="A4" s="2"/>
      <c r="F4" s="149"/>
      <c r="G4" s="3"/>
      <c r="H4" s="149"/>
      <c r="I4" s="3"/>
      <c r="J4" s="149"/>
      <c r="K4" s="3"/>
      <c r="L4" s="3"/>
      <c r="M4" s="3"/>
      <c r="N4" s="3"/>
      <c r="O4" s="3"/>
      <c r="P4" s="3"/>
      <c r="Q4" s="3"/>
      <c r="R4" s="3"/>
      <c r="S4" s="3"/>
      <c r="T4" s="3"/>
      <c r="U4" s="3"/>
      <c r="V4" s="3"/>
      <c r="W4" s="3"/>
      <c r="X4" s="3"/>
    </row>
    <row r="5" spans="1:24" ht="19.8" customHeight="1" thickBot="1" x14ac:dyDescent="0.25">
      <c r="A5" s="150"/>
      <c r="E5" s="149"/>
      <c r="F5" s="480"/>
      <c r="G5" s="480"/>
      <c r="H5" s="149" t="s">
        <v>86</v>
      </c>
      <c r="I5" s="480"/>
      <c r="J5" s="151"/>
      <c r="K5" s="152"/>
      <c r="L5" s="153" t="s">
        <v>87</v>
      </c>
      <c r="M5" s="154"/>
      <c r="N5" s="155" t="s">
        <v>232</v>
      </c>
      <c r="O5" s="154"/>
      <c r="P5" s="153" t="s">
        <v>88</v>
      </c>
      <c r="Q5" s="152"/>
      <c r="R5" s="156" t="s">
        <v>230</v>
      </c>
      <c r="S5" s="157"/>
      <c r="T5" s="150"/>
      <c r="U5" s="150"/>
      <c r="V5" s="150"/>
      <c r="W5" s="150"/>
    </row>
    <row r="6" spans="1:24" ht="19.8" customHeight="1" thickBot="1" x14ac:dyDescent="0.25">
      <c r="A6" s="150"/>
      <c r="E6" s="149"/>
      <c r="F6" s="480"/>
      <c r="G6" s="480"/>
      <c r="H6" s="149" t="s">
        <v>89</v>
      </c>
      <c r="I6" s="480"/>
      <c r="J6" s="387" t="s">
        <v>233</v>
      </c>
      <c r="K6" s="475"/>
      <c r="L6" s="158"/>
      <c r="M6" s="159" t="s">
        <v>90</v>
      </c>
      <c r="N6" s="246"/>
      <c r="O6" s="159" t="s">
        <v>423</v>
      </c>
      <c r="P6" s="160">
        <f>L6*N6</f>
        <v>0</v>
      </c>
      <c r="Q6" s="161" t="s">
        <v>2</v>
      </c>
      <c r="R6" s="162">
        <f>SUM(P6:P10)</f>
        <v>0</v>
      </c>
      <c r="S6" s="163" t="s">
        <v>2</v>
      </c>
      <c r="T6" s="150"/>
      <c r="U6" s="150"/>
      <c r="V6" s="150"/>
      <c r="W6" s="150"/>
    </row>
    <row r="7" spans="1:24" ht="19.8" customHeight="1" x14ac:dyDescent="0.2">
      <c r="A7" s="150"/>
      <c r="F7" s="480"/>
      <c r="G7" s="480"/>
      <c r="H7" s="480"/>
      <c r="I7" s="480"/>
      <c r="J7" s="164" t="s">
        <v>234</v>
      </c>
      <c r="K7" s="165"/>
      <c r="L7" s="134"/>
      <c r="M7" s="166" t="s">
        <v>90</v>
      </c>
      <c r="N7" s="41"/>
      <c r="O7" s="166" t="s">
        <v>423</v>
      </c>
      <c r="P7" s="464">
        <f>L7*N7</f>
        <v>0</v>
      </c>
      <c r="Q7" s="167" t="s">
        <v>2</v>
      </c>
      <c r="R7" s="168"/>
      <c r="S7" s="169"/>
      <c r="T7" s="150"/>
      <c r="U7" s="150"/>
      <c r="V7" s="150"/>
      <c r="W7" s="150"/>
    </row>
    <row r="8" spans="1:24" ht="19.8" customHeight="1" x14ac:dyDescent="0.2">
      <c r="A8" s="150"/>
      <c r="F8" s="480"/>
      <c r="G8" s="480"/>
      <c r="H8" s="480"/>
      <c r="I8" s="480"/>
      <c r="J8" s="164" t="s">
        <v>235</v>
      </c>
      <c r="K8" s="165"/>
      <c r="L8" s="134"/>
      <c r="M8" s="166" t="s">
        <v>90</v>
      </c>
      <c r="N8" s="41"/>
      <c r="O8" s="166" t="s">
        <v>423</v>
      </c>
      <c r="P8" s="464">
        <f>L8*N8</f>
        <v>0</v>
      </c>
      <c r="Q8" s="167" t="s">
        <v>2</v>
      </c>
      <c r="R8" s="170"/>
      <c r="S8" s="171"/>
      <c r="T8" s="150"/>
      <c r="U8" s="150"/>
      <c r="V8" s="150"/>
      <c r="W8" s="150"/>
    </row>
    <row r="9" spans="1:24" ht="19.8" customHeight="1" x14ac:dyDescent="0.2">
      <c r="A9" s="150"/>
      <c r="F9" s="480"/>
      <c r="G9" s="480"/>
      <c r="H9" s="480"/>
      <c r="I9" s="480"/>
      <c r="J9" s="164" t="s">
        <v>236</v>
      </c>
      <c r="K9" s="165"/>
      <c r="L9" s="134"/>
      <c r="M9" s="166" t="s">
        <v>90</v>
      </c>
      <c r="N9" s="41"/>
      <c r="O9" s="166" t="s">
        <v>423</v>
      </c>
      <c r="P9" s="464">
        <f>L9*N9</f>
        <v>0</v>
      </c>
      <c r="Q9" s="167" t="s">
        <v>2</v>
      </c>
      <c r="R9" s="170"/>
      <c r="S9" s="171"/>
      <c r="T9" s="150"/>
      <c r="U9" s="150"/>
      <c r="V9" s="150"/>
      <c r="W9" s="150"/>
    </row>
    <row r="10" spans="1:24" ht="19.8" customHeight="1" thickBot="1" x14ac:dyDescent="0.25">
      <c r="A10" s="150"/>
      <c r="B10" s="2"/>
      <c r="C10" s="3"/>
      <c r="D10" s="3"/>
      <c r="E10" s="3"/>
      <c r="F10" s="480"/>
      <c r="G10" s="480"/>
      <c r="H10" s="480"/>
      <c r="I10" s="480"/>
      <c r="J10" s="172" t="s">
        <v>91</v>
      </c>
      <c r="K10" s="173"/>
      <c r="L10" s="174"/>
      <c r="M10" s="175" t="s">
        <v>90</v>
      </c>
      <c r="N10" s="226"/>
      <c r="O10" s="175" t="s">
        <v>423</v>
      </c>
      <c r="P10" s="227">
        <f>L10*N10</f>
        <v>0</v>
      </c>
      <c r="Q10" s="176" t="s">
        <v>2</v>
      </c>
      <c r="R10" s="170"/>
      <c r="S10" s="171"/>
      <c r="T10" s="150"/>
      <c r="U10" s="150"/>
      <c r="V10" s="150"/>
      <c r="W10" s="150"/>
    </row>
    <row r="11" spans="1:24" ht="13.5" customHeight="1" x14ac:dyDescent="0.2">
      <c r="A11" s="150"/>
      <c r="B11" s="2"/>
      <c r="C11" s="3"/>
      <c r="D11" s="3"/>
      <c r="E11" s="3"/>
      <c r="F11" s="150"/>
      <c r="G11" s="150"/>
      <c r="H11" s="150"/>
      <c r="I11" s="150"/>
      <c r="J11" s="150"/>
      <c r="K11" s="150"/>
      <c r="L11" s="150"/>
      <c r="M11" s="150"/>
      <c r="N11" s="150"/>
      <c r="O11" s="150"/>
      <c r="P11" s="150"/>
      <c r="Q11" s="150"/>
      <c r="R11" s="150"/>
      <c r="S11" s="150"/>
      <c r="T11" s="150"/>
      <c r="U11" s="150"/>
      <c r="V11" s="150"/>
      <c r="W11" s="150"/>
      <c r="X11" s="150"/>
    </row>
    <row r="12" spans="1:24" ht="17.55" customHeight="1" thickBot="1" x14ac:dyDescent="0.25">
      <c r="A12" s="171" t="s">
        <v>92</v>
      </c>
      <c r="B12" s="3"/>
      <c r="C12" s="3"/>
      <c r="D12" s="3"/>
      <c r="E12" s="3"/>
      <c r="F12" s="171"/>
      <c r="G12" s="150"/>
      <c r="H12" s="171"/>
      <c r="I12" s="150"/>
      <c r="J12" s="171"/>
      <c r="K12" s="150"/>
      <c r="L12" s="150"/>
      <c r="M12" s="150"/>
      <c r="N12" s="150"/>
      <c r="O12" s="150"/>
      <c r="P12" s="150"/>
      <c r="Q12" s="150"/>
      <c r="R12" s="150"/>
      <c r="S12" s="150"/>
      <c r="T12" s="150"/>
      <c r="U12" s="150"/>
      <c r="V12" s="150"/>
      <c r="W12" s="150"/>
      <c r="X12" s="171"/>
    </row>
    <row r="13" spans="1:24" ht="20.100000000000001" customHeight="1" x14ac:dyDescent="0.2">
      <c r="A13" s="177" t="s">
        <v>155</v>
      </c>
      <c r="B13" s="612" t="s">
        <v>4</v>
      </c>
      <c r="C13" s="613"/>
      <c r="D13" s="613"/>
      <c r="E13" s="614"/>
      <c r="F13" s="169" t="s">
        <v>93</v>
      </c>
      <c r="G13" s="178"/>
      <c r="H13" s="335" t="s">
        <v>476</v>
      </c>
      <c r="I13" s="336"/>
      <c r="J13" s="340" t="s">
        <v>554</v>
      </c>
      <c r="K13" s="339"/>
      <c r="L13" s="239" t="s">
        <v>94</v>
      </c>
      <c r="M13" s="179"/>
      <c r="N13" s="474"/>
      <c r="O13" s="474"/>
      <c r="P13" s="474"/>
      <c r="Q13" s="474"/>
      <c r="R13" s="474"/>
      <c r="S13" s="474"/>
      <c r="T13" s="474"/>
      <c r="U13" s="474"/>
      <c r="V13" s="181"/>
      <c r="W13" s="182" t="s">
        <v>451</v>
      </c>
    </row>
    <row r="14" spans="1:24" ht="21" customHeight="1" x14ac:dyDescent="0.2">
      <c r="A14" s="459"/>
      <c r="B14" s="11"/>
      <c r="C14" s="12"/>
      <c r="D14" s="12"/>
      <c r="E14" s="183"/>
      <c r="F14" s="171" t="s">
        <v>156</v>
      </c>
      <c r="G14" s="150"/>
      <c r="H14" s="661" t="s">
        <v>477</v>
      </c>
      <c r="I14" s="337"/>
      <c r="J14" s="523" t="s">
        <v>458</v>
      </c>
      <c r="K14" s="341"/>
      <c r="L14" s="184" t="s">
        <v>222</v>
      </c>
      <c r="M14" s="150"/>
      <c r="N14" s="184" t="s">
        <v>223</v>
      </c>
      <c r="O14" s="184" t="s">
        <v>203</v>
      </c>
      <c r="P14" s="185" t="s">
        <v>492</v>
      </c>
      <c r="Q14" s="186"/>
      <c r="R14" s="186"/>
      <c r="S14" s="186"/>
      <c r="T14" s="186"/>
      <c r="U14" s="186"/>
      <c r="V14" s="18"/>
      <c r="W14" s="187"/>
    </row>
    <row r="15" spans="1:24" ht="108" customHeight="1" thickBot="1" x14ac:dyDescent="0.25">
      <c r="A15" s="21"/>
      <c r="B15" s="22"/>
      <c r="C15" s="23"/>
      <c r="D15" s="23"/>
      <c r="E15" s="188"/>
      <c r="F15" s="189"/>
      <c r="G15" s="189"/>
      <c r="H15" s="662"/>
      <c r="I15" s="338"/>
      <c r="J15" s="660"/>
      <c r="K15" s="342"/>
      <c r="L15" s="190" t="s">
        <v>96</v>
      </c>
      <c r="M15" s="191"/>
      <c r="N15" s="192" t="s">
        <v>97</v>
      </c>
      <c r="O15" s="193" t="s">
        <v>95</v>
      </c>
      <c r="P15" s="240" t="s">
        <v>365</v>
      </c>
      <c r="Q15" s="240" t="s">
        <v>368</v>
      </c>
      <c r="R15" s="240" t="s">
        <v>369</v>
      </c>
      <c r="S15" s="240" t="s">
        <v>370</v>
      </c>
      <c r="T15" s="240" t="s">
        <v>371</v>
      </c>
      <c r="U15" s="240" t="s">
        <v>366</v>
      </c>
      <c r="V15" s="240" t="s">
        <v>367</v>
      </c>
      <c r="W15" s="194"/>
    </row>
    <row r="16" spans="1:24" ht="21" customHeight="1" thickTop="1" x14ac:dyDescent="0.2">
      <c r="A16" s="459" t="s">
        <v>392</v>
      </c>
      <c r="B16" s="609" t="s">
        <v>5</v>
      </c>
      <c r="C16" s="610"/>
      <c r="D16" s="610"/>
      <c r="E16" s="611"/>
      <c r="F16" s="195">
        <f>R6</f>
        <v>0</v>
      </c>
      <c r="G16" s="470" t="s">
        <v>1</v>
      </c>
      <c r="H16" s="269"/>
      <c r="I16" s="352" t="s">
        <v>1</v>
      </c>
      <c r="J16" s="269"/>
      <c r="K16" s="454" t="s">
        <v>1</v>
      </c>
      <c r="L16" s="32"/>
      <c r="M16" s="471" t="s">
        <v>1</v>
      </c>
      <c r="N16" s="32"/>
      <c r="O16" s="32"/>
      <c r="P16" s="32"/>
      <c r="Q16" s="32"/>
      <c r="R16" s="32"/>
      <c r="S16" s="32"/>
      <c r="T16" s="32"/>
      <c r="U16" s="32"/>
      <c r="V16" s="32"/>
      <c r="W16" s="196"/>
    </row>
    <row r="17" spans="1:23" ht="21" customHeight="1" x14ac:dyDescent="0.2">
      <c r="A17" s="38"/>
      <c r="B17" s="605" t="s">
        <v>6</v>
      </c>
      <c r="C17" s="606"/>
      <c r="D17" s="606"/>
      <c r="E17" s="607"/>
      <c r="F17" s="41"/>
      <c r="G17" s="464" t="s">
        <v>2</v>
      </c>
      <c r="H17" s="270"/>
      <c r="I17" s="468" t="s">
        <v>2</v>
      </c>
      <c r="J17" s="270"/>
      <c r="K17" s="465" t="s">
        <v>2</v>
      </c>
      <c r="L17" s="134"/>
      <c r="M17" s="465" t="s">
        <v>2</v>
      </c>
      <c r="N17" s="41"/>
      <c r="O17" s="41"/>
      <c r="P17" s="41"/>
      <c r="Q17" s="41"/>
      <c r="R17" s="41"/>
      <c r="S17" s="41"/>
      <c r="T17" s="41"/>
      <c r="U17" s="41"/>
      <c r="V17" s="41"/>
      <c r="W17" s="197"/>
    </row>
    <row r="18" spans="1:23" ht="21" customHeight="1" x14ac:dyDescent="0.2">
      <c r="A18" s="38"/>
      <c r="B18" s="518" t="s">
        <v>98</v>
      </c>
      <c r="C18" s="519"/>
      <c r="D18" s="519"/>
      <c r="E18" s="520"/>
      <c r="F18" s="41"/>
      <c r="G18" s="464" t="s">
        <v>2</v>
      </c>
      <c r="H18" s="270"/>
      <c r="I18" s="468" t="s">
        <v>2</v>
      </c>
      <c r="J18" s="270"/>
      <c r="K18" s="465" t="s">
        <v>2</v>
      </c>
      <c r="L18" s="134"/>
      <c r="M18" s="464" t="s">
        <v>2</v>
      </c>
      <c r="N18" s="41"/>
      <c r="O18" s="41"/>
      <c r="P18" s="41"/>
      <c r="Q18" s="41"/>
      <c r="R18" s="41"/>
      <c r="S18" s="41"/>
      <c r="T18" s="41"/>
      <c r="U18" s="41"/>
      <c r="V18" s="41"/>
      <c r="W18" s="197"/>
    </row>
    <row r="19" spans="1:23" ht="21" customHeight="1" x14ac:dyDescent="0.2">
      <c r="A19" s="459"/>
      <c r="B19" s="605" t="s">
        <v>266</v>
      </c>
      <c r="C19" s="606"/>
      <c r="D19" s="606"/>
      <c r="E19" s="607"/>
      <c r="F19" s="41"/>
      <c r="G19" s="464" t="s">
        <v>2</v>
      </c>
      <c r="H19" s="270"/>
      <c r="I19" s="468" t="s">
        <v>2</v>
      </c>
      <c r="J19" s="270"/>
      <c r="K19" s="465" t="s">
        <v>2</v>
      </c>
      <c r="L19" s="134"/>
      <c r="M19" s="464" t="s">
        <v>2</v>
      </c>
      <c r="N19" s="41"/>
      <c r="O19" s="41"/>
      <c r="P19" s="41"/>
      <c r="Q19" s="41"/>
      <c r="R19" s="41"/>
      <c r="S19" s="41"/>
      <c r="T19" s="41"/>
      <c r="U19" s="41"/>
      <c r="V19" s="41"/>
      <c r="W19" s="198"/>
    </row>
    <row r="20" spans="1:23" ht="21" customHeight="1" x14ac:dyDescent="0.2">
      <c r="A20" s="459"/>
      <c r="B20" s="605" t="s">
        <v>267</v>
      </c>
      <c r="C20" s="606"/>
      <c r="D20" s="606"/>
      <c r="E20" s="607"/>
      <c r="F20" s="41"/>
      <c r="G20" s="464" t="s">
        <v>2</v>
      </c>
      <c r="H20" s="270"/>
      <c r="I20" s="468" t="s">
        <v>2</v>
      </c>
      <c r="J20" s="270"/>
      <c r="K20" s="465" t="s">
        <v>2</v>
      </c>
      <c r="L20" s="134"/>
      <c r="M20" s="464" t="s">
        <v>2</v>
      </c>
      <c r="N20" s="41"/>
      <c r="O20" s="41"/>
      <c r="P20" s="41"/>
      <c r="Q20" s="41"/>
      <c r="R20" s="41"/>
      <c r="S20" s="41"/>
      <c r="T20" s="41"/>
      <c r="U20" s="41"/>
      <c r="V20" s="41"/>
      <c r="W20" s="198"/>
    </row>
    <row r="21" spans="1:23" ht="21" customHeight="1" x14ac:dyDescent="0.2">
      <c r="A21" s="459"/>
      <c r="B21" s="605" t="s">
        <v>159</v>
      </c>
      <c r="C21" s="606"/>
      <c r="D21" s="606"/>
      <c r="E21" s="607"/>
      <c r="F21" s="41"/>
      <c r="G21" s="464" t="s">
        <v>2</v>
      </c>
      <c r="H21" s="270"/>
      <c r="I21" s="468" t="s">
        <v>2</v>
      </c>
      <c r="J21" s="270"/>
      <c r="K21" s="465" t="s">
        <v>2</v>
      </c>
      <c r="L21" s="134"/>
      <c r="M21" s="464" t="s">
        <v>2</v>
      </c>
      <c r="N21" s="41"/>
      <c r="O21" s="41"/>
      <c r="P21" s="41"/>
      <c r="Q21" s="41"/>
      <c r="R21" s="41"/>
      <c r="S21" s="41"/>
      <c r="T21" s="41"/>
      <c r="U21" s="41"/>
      <c r="V21" s="41"/>
      <c r="W21" s="198"/>
    </row>
    <row r="22" spans="1:23" ht="21" customHeight="1" x14ac:dyDescent="0.2">
      <c r="A22" s="48"/>
      <c r="B22" s="605" t="s">
        <v>160</v>
      </c>
      <c r="C22" s="606"/>
      <c r="D22" s="606"/>
      <c r="E22" s="607"/>
      <c r="F22" s="134"/>
      <c r="G22" s="464" t="s">
        <v>2</v>
      </c>
      <c r="H22" s="270"/>
      <c r="I22" s="468" t="s">
        <v>2</v>
      </c>
      <c r="J22" s="270"/>
      <c r="K22" s="465" t="s">
        <v>2</v>
      </c>
      <c r="L22" s="134"/>
      <c r="M22" s="464" t="s">
        <v>2</v>
      </c>
      <c r="N22" s="41"/>
      <c r="O22" s="41"/>
      <c r="P22" s="41"/>
      <c r="Q22" s="41"/>
      <c r="R22" s="41"/>
      <c r="S22" s="41"/>
      <c r="T22" s="41"/>
      <c r="U22" s="41"/>
      <c r="V22" s="41"/>
      <c r="W22" s="198"/>
    </row>
    <row r="23" spans="1:23" ht="21" customHeight="1" x14ac:dyDescent="0.2">
      <c r="A23" s="462" t="s">
        <v>426</v>
      </c>
      <c r="B23" s="605" t="s">
        <v>7</v>
      </c>
      <c r="C23" s="606"/>
      <c r="D23" s="606"/>
      <c r="E23" s="607"/>
      <c r="F23" s="134"/>
      <c r="G23" s="464" t="s">
        <v>80</v>
      </c>
      <c r="H23" s="270"/>
      <c r="I23" s="468" t="s">
        <v>80</v>
      </c>
      <c r="J23" s="41"/>
      <c r="K23" s="465" t="s">
        <v>80</v>
      </c>
      <c r="L23" s="134"/>
      <c r="M23" s="464" t="s">
        <v>80</v>
      </c>
      <c r="N23" s="41"/>
      <c r="O23" s="41"/>
      <c r="P23" s="41"/>
      <c r="Q23" s="41"/>
      <c r="R23" s="41"/>
      <c r="S23" s="41"/>
      <c r="T23" s="41"/>
      <c r="U23" s="41"/>
      <c r="V23" s="41"/>
      <c r="W23" s="198"/>
    </row>
    <row r="24" spans="1:23" ht="21" customHeight="1" x14ac:dyDescent="0.2">
      <c r="A24" s="38"/>
      <c r="B24" s="605" t="s">
        <v>8</v>
      </c>
      <c r="C24" s="606"/>
      <c r="D24" s="606"/>
      <c r="E24" s="607"/>
      <c r="F24" s="134"/>
      <c r="G24" s="464" t="s">
        <v>63</v>
      </c>
      <c r="H24" s="270"/>
      <c r="I24" s="468" t="s">
        <v>63</v>
      </c>
      <c r="J24" s="41"/>
      <c r="K24" s="465" t="s">
        <v>63</v>
      </c>
      <c r="L24" s="134"/>
      <c r="M24" s="464" t="s">
        <v>63</v>
      </c>
      <c r="N24" s="41"/>
      <c r="O24" s="41"/>
      <c r="P24" s="41"/>
      <c r="Q24" s="41"/>
      <c r="R24" s="41"/>
      <c r="S24" s="41"/>
      <c r="T24" s="41"/>
      <c r="U24" s="41"/>
      <c r="V24" s="41"/>
      <c r="W24" s="197"/>
    </row>
    <row r="25" spans="1:23" ht="21" customHeight="1" x14ac:dyDescent="0.2">
      <c r="A25" s="459"/>
      <c r="B25" s="605" t="s">
        <v>9</v>
      </c>
      <c r="C25" s="606"/>
      <c r="D25" s="606"/>
      <c r="E25" s="607"/>
      <c r="F25" s="134"/>
      <c r="G25" s="464" t="s">
        <v>80</v>
      </c>
      <c r="H25" s="270"/>
      <c r="I25" s="468" t="s">
        <v>80</v>
      </c>
      <c r="J25" s="41"/>
      <c r="K25" s="465" t="s">
        <v>80</v>
      </c>
      <c r="L25" s="134"/>
      <c r="M25" s="464" t="s">
        <v>80</v>
      </c>
      <c r="N25" s="41"/>
      <c r="O25" s="41"/>
      <c r="P25" s="41"/>
      <c r="Q25" s="41"/>
      <c r="R25" s="41"/>
      <c r="S25" s="41"/>
      <c r="T25" s="41"/>
      <c r="U25" s="41"/>
      <c r="V25" s="41"/>
      <c r="W25" s="197"/>
    </row>
    <row r="26" spans="1:23" ht="21" customHeight="1" x14ac:dyDescent="0.2">
      <c r="A26" s="459"/>
      <c r="B26" s="605" t="s">
        <v>10</v>
      </c>
      <c r="C26" s="606"/>
      <c r="D26" s="606"/>
      <c r="E26" s="607"/>
      <c r="F26" s="134"/>
      <c r="G26" s="464" t="s">
        <v>80</v>
      </c>
      <c r="H26" s="270"/>
      <c r="I26" s="468" t="s">
        <v>80</v>
      </c>
      <c r="J26" s="41"/>
      <c r="K26" s="465" t="s">
        <v>80</v>
      </c>
      <c r="L26" s="134"/>
      <c r="M26" s="464" t="s">
        <v>80</v>
      </c>
      <c r="N26" s="41"/>
      <c r="O26" s="41"/>
      <c r="P26" s="41"/>
      <c r="Q26" s="41"/>
      <c r="R26" s="41"/>
      <c r="S26" s="41"/>
      <c r="T26" s="41"/>
      <c r="U26" s="41"/>
      <c r="V26" s="41"/>
      <c r="W26" s="197"/>
    </row>
    <row r="27" spans="1:23" ht="21" customHeight="1" x14ac:dyDescent="0.2">
      <c r="A27" s="459"/>
      <c r="B27" s="605" t="s">
        <v>161</v>
      </c>
      <c r="C27" s="606"/>
      <c r="D27" s="606"/>
      <c r="E27" s="607"/>
      <c r="F27" s="134"/>
      <c r="G27" s="464" t="s">
        <v>80</v>
      </c>
      <c r="H27" s="270"/>
      <c r="I27" s="468" t="s">
        <v>80</v>
      </c>
      <c r="J27" s="41"/>
      <c r="K27" s="465" t="s">
        <v>80</v>
      </c>
      <c r="L27" s="134"/>
      <c r="M27" s="464" t="s">
        <v>80</v>
      </c>
      <c r="N27" s="41"/>
      <c r="O27" s="41"/>
      <c r="P27" s="41"/>
      <c r="Q27" s="41"/>
      <c r="R27" s="41"/>
      <c r="S27" s="41"/>
      <c r="T27" s="41"/>
      <c r="U27" s="41"/>
      <c r="V27" s="41"/>
      <c r="W27" s="197"/>
    </row>
    <row r="28" spans="1:23" ht="21" customHeight="1" x14ac:dyDescent="0.2">
      <c r="A28" s="459"/>
      <c r="B28" s="605" t="s">
        <v>11</v>
      </c>
      <c r="C28" s="606"/>
      <c r="D28" s="606"/>
      <c r="E28" s="607"/>
      <c r="F28" s="134"/>
      <c r="G28" s="464" t="s">
        <v>63</v>
      </c>
      <c r="H28" s="270"/>
      <c r="I28" s="468" t="s">
        <v>63</v>
      </c>
      <c r="J28" s="41"/>
      <c r="K28" s="465" t="s">
        <v>63</v>
      </c>
      <c r="L28" s="134"/>
      <c r="M28" s="464" t="s">
        <v>63</v>
      </c>
      <c r="N28" s="41"/>
      <c r="O28" s="41"/>
      <c r="P28" s="41"/>
      <c r="Q28" s="41"/>
      <c r="R28" s="41"/>
      <c r="S28" s="41"/>
      <c r="T28" s="41"/>
      <c r="U28" s="41"/>
      <c r="V28" s="41"/>
      <c r="W28" s="197"/>
    </row>
    <row r="29" spans="1:23" ht="21" customHeight="1" x14ac:dyDescent="0.2">
      <c r="A29" s="459"/>
      <c r="B29" s="605" t="s">
        <v>12</v>
      </c>
      <c r="C29" s="606"/>
      <c r="D29" s="606"/>
      <c r="E29" s="607"/>
      <c r="F29" s="134"/>
      <c r="G29" s="464" t="s">
        <v>63</v>
      </c>
      <c r="H29" s="270"/>
      <c r="I29" s="468" t="s">
        <v>63</v>
      </c>
      <c r="J29" s="41"/>
      <c r="K29" s="465" t="s">
        <v>63</v>
      </c>
      <c r="L29" s="134"/>
      <c r="M29" s="464" t="s">
        <v>63</v>
      </c>
      <c r="N29" s="41"/>
      <c r="O29" s="41"/>
      <c r="P29" s="41"/>
      <c r="Q29" s="41"/>
      <c r="R29" s="41"/>
      <c r="S29" s="41"/>
      <c r="T29" s="41"/>
      <c r="U29" s="41"/>
      <c r="V29" s="41"/>
      <c r="W29" s="197"/>
    </row>
    <row r="30" spans="1:23" ht="21" customHeight="1" x14ac:dyDescent="0.2">
      <c r="A30" s="459"/>
      <c r="B30" s="605" t="s">
        <v>13</v>
      </c>
      <c r="C30" s="606"/>
      <c r="D30" s="606"/>
      <c r="E30" s="607"/>
      <c r="F30" s="134"/>
      <c r="G30" s="464" t="s">
        <v>63</v>
      </c>
      <c r="H30" s="270"/>
      <c r="I30" s="468" t="s">
        <v>63</v>
      </c>
      <c r="J30" s="41"/>
      <c r="K30" s="465" t="s">
        <v>63</v>
      </c>
      <c r="L30" s="134"/>
      <c r="M30" s="464" t="s">
        <v>63</v>
      </c>
      <c r="N30" s="41"/>
      <c r="O30" s="41"/>
      <c r="P30" s="41"/>
      <c r="Q30" s="41"/>
      <c r="R30" s="41"/>
      <c r="S30" s="41"/>
      <c r="T30" s="41"/>
      <c r="U30" s="41"/>
      <c r="V30" s="41"/>
      <c r="W30" s="197"/>
    </row>
    <row r="31" spans="1:23" ht="21" customHeight="1" x14ac:dyDescent="0.2">
      <c r="A31" s="459"/>
      <c r="B31" s="605" t="s">
        <v>204</v>
      </c>
      <c r="C31" s="606"/>
      <c r="D31" s="606"/>
      <c r="E31" s="607"/>
      <c r="F31" s="134"/>
      <c r="G31" s="464" t="s">
        <v>63</v>
      </c>
      <c r="H31" s="270"/>
      <c r="I31" s="468" t="s">
        <v>63</v>
      </c>
      <c r="J31" s="41"/>
      <c r="K31" s="465" t="s">
        <v>63</v>
      </c>
      <c r="L31" s="134"/>
      <c r="M31" s="464" t="s">
        <v>63</v>
      </c>
      <c r="N31" s="41"/>
      <c r="O31" s="41"/>
      <c r="P31" s="41"/>
      <c r="Q31" s="41"/>
      <c r="R31" s="41"/>
      <c r="S31" s="41"/>
      <c r="T31" s="41"/>
      <c r="U31" s="41"/>
      <c r="V31" s="41"/>
      <c r="W31" s="197"/>
    </row>
    <row r="32" spans="1:23" ht="21" customHeight="1" x14ac:dyDescent="0.2">
      <c r="A32" s="459"/>
      <c r="B32" s="605" t="s">
        <v>205</v>
      </c>
      <c r="C32" s="606"/>
      <c r="D32" s="606"/>
      <c r="E32" s="607"/>
      <c r="F32" s="134"/>
      <c r="G32" s="464" t="s">
        <v>63</v>
      </c>
      <c r="H32" s="270"/>
      <c r="I32" s="468" t="s">
        <v>63</v>
      </c>
      <c r="J32" s="41"/>
      <c r="K32" s="465" t="s">
        <v>63</v>
      </c>
      <c r="L32" s="134"/>
      <c r="M32" s="464" t="s">
        <v>63</v>
      </c>
      <c r="N32" s="41"/>
      <c r="O32" s="41"/>
      <c r="P32" s="41"/>
      <c r="Q32" s="41"/>
      <c r="R32" s="41"/>
      <c r="S32" s="41"/>
      <c r="T32" s="41"/>
      <c r="U32" s="41"/>
      <c r="V32" s="41"/>
      <c r="W32" s="197"/>
    </row>
    <row r="33" spans="1:23" ht="21" customHeight="1" x14ac:dyDescent="0.2">
      <c r="A33" s="459"/>
      <c r="B33" s="605" t="s">
        <v>154</v>
      </c>
      <c r="C33" s="606"/>
      <c r="D33" s="606"/>
      <c r="E33" s="607"/>
      <c r="F33" s="134"/>
      <c r="G33" s="464" t="s">
        <v>63</v>
      </c>
      <c r="H33" s="270"/>
      <c r="I33" s="468" t="s">
        <v>63</v>
      </c>
      <c r="J33" s="41"/>
      <c r="K33" s="465" t="s">
        <v>63</v>
      </c>
      <c r="L33" s="134"/>
      <c r="M33" s="464" t="s">
        <v>63</v>
      </c>
      <c r="N33" s="41"/>
      <c r="O33" s="41"/>
      <c r="P33" s="41"/>
      <c r="Q33" s="41"/>
      <c r="R33" s="41"/>
      <c r="S33" s="41"/>
      <c r="T33" s="41"/>
      <c r="U33" s="41"/>
      <c r="V33" s="41"/>
      <c r="W33" s="197"/>
    </row>
    <row r="34" spans="1:23" ht="21" customHeight="1" x14ac:dyDescent="0.2">
      <c r="A34" s="459"/>
      <c r="B34" s="605" t="s">
        <v>100</v>
      </c>
      <c r="C34" s="606"/>
      <c r="D34" s="606"/>
      <c r="E34" s="607"/>
      <c r="F34" s="134"/>
      <c r="G34" s="464" t="s">
        <v>63</v>
      </c>
      <c r="H34" s="270"/>
      <c r="I34" s="468" t="s">
        <v>63</v>
      </c>
      <c r="J34" s="41"/>
      <c r="K34" s="465" t="s">
        <v>63</v>
      </c>
      <c r="L34" s="134"/>
      <c r="M34" s="464" t="s">
        <v>63</v>
      </c>
      <c r="N34" s="41"/>
      <c r="O34" s="41"/>
      <c r="P34" s="41"/>
      <c r="Q34" s="41"/>
      <c r="R34" s="41"/>
      <c r="S34" s="41"/>
      <c r="T34" s="41"/>
      <c r="U34" s="41"/>
      <c r="V34" s="41"/>
      <c r="W34" s="197"/>
    </row>
    <row r="35" spans="1:23" ht="21" customHeight="1" x14ac:dyDescent="0.2">
      <c r="A35" s="459"/>
      <c r="B35" s="605" t="s">
        <v>14</v>
      </c>
      <c r="C35" s="606"/>
      <c r="D35" s="606"/>
      <c r="E35" s="607"/>
      <c r="F35" s="134"/>
      <c r="G35" s="464" t="s">
        <v>63</v>
      </c>
      <c r="H35" s="270"/>
      <c r="I35" s="468" t="s">
        <v>63</v>
      </c>
      <c r="J35" s="41"/>
      <c r="K35" s="465" t="s">
        <v>63</v>
      </c>
      <c r="L35" s="134"/>
      <c r="M35" s="464" t="s">
        <v>63</v>
      </c>
      <c r="N35" s="41"/>
      <c r="O35" s="41"/>
      <c r="P35" s="41"/>
      <c r="Q35" s="41"/>
      <c r="R35" s="41"/>
      <c r="S35" s="41"/>
      <c r="T35" s="41"/>
      <c r="U35" s="41"/>
      <c r="V35" s="41"/>
      <c r="W35" s="197"/>
    </row>
    <row r="36" spans="1:23" ht="21" customHeight="1" x14ac:dyDescent="0.2">
      <c r="A36" s="459"/>
      <c r="B36" s="605" t="s">
        <v>15</v>
      </c>
      <c r="C36" s="606"/>
      <c r="D36" s="606"/>
      <c r="E36" s="607"/>
      <c r="F36" s="134"/>
      <c r="G36" s="464" t="s">
        <v>63</v>
      </c>
      <c r="H36" s="270"/>
      <c r="I36" s="468" t="s">
        <v>63</v>
      </c>
      <c r="J36" s="41"/>
      <c r="K36" s="465" t="s">
        <v>63</v>
      </c>
      <c r="L36" s="134"/>
      <c r="M36" s="464" t="s">
        <v>63</v>
      </c>
      <c r="N36" s="41"/>
      <c r="O36" s="41"/>
      <c r="P36" s="41"/>
      <c r="Q36" s="41"/>
      <c r="R36" s="41"/>
      <c r="S36" s="41"/>
      <c r="T36" s="41"/>
      <c r="U36" s="41"/>
      <c r="V36" s="41"/>
      <c r="W36" s="197"/>
    </row>
    <row r="37" spans="1:23" ht="21" customHeight="1" x14ac:dyDescent="0.2">
      <c r="A37" s="459"/>
      <c r="B37" s="605" t="s">
        <v>16</v>
      </c>
      <c r="C37" s="606"/>
      <c r="D37" s="606"/>
      <c r="E37" s="607"/>
      <c r="F37" s="134"/>
      <c r="G37" s="464" t="s">
        <v>63</v>
      </c>
      <c r="H37" s="270"/>
      <c r="I37" s="468" t="s">
        <v>63</v>
      </c>
      <c r="J37" s="41"/>
      <c r="K37" s="465" t="s">
        <v>63</v>
      </c>
      <c r="L37" s="134"/>
      <c r="M37" s="464" t="s">
        <v>63</v>
      </c>
      <c r="N37" s="41"/>
      <c r="O37" s="41"/>
      <c r="P37" s="41"/>
      <c r="Q37" s="41"/>
      <c r="R37" s="41"/>
      <c r="S37" s="41"/>
      <c r="T37" s="41"/>
      <c r="U37" s="41"/>
      <c r="V37" s="41"/>
      <c r="W37" s="197"/>
    </row>
    <row r="38" spans="1:23" ht="21" customHeight="1" x14ac:dyDescent="0.2">
      <c r="A38" s="459"/>
      <c r="B38" s="605" t="s">
        <v>286</v>
      </c>
      <c r="C38" s="606"/>
      <c r="D38" s="606"/>
      <c r="E38" s="607"/>
      <c r="F38" s="134"/>
      <c r="G38" s="464" t="s">
        <v>63</v>
      </c>
      <c r="H38" s="270"/>
      <c r="I38" s="468" t="s">
        <v>63</v>
      </c>
      <c r="J38" s="41"/>
      <c r="K38" s="465" t="s">
        <v>63</v>
      </c>
      <c r="L38" s="134"/>
      <c r="M38" s="464" t="s">
        <v>63</v>
      </c>
      <c r="N38" s="41"/>
      <c r="O38" s="41"/>
      <c r="P38" s="41"/>
      <c r="Q38" s="41"/>
      <c r="R38" s="41"/>
      <c r="S38" s="41"/>
      <c r="T38" s="41"/>
      <c r="U38" s="41"/>
      <c r="V38" s="41"/>
      <c r="W38" s="197"/>
    </row>
    <row r="39" spans="1:23" ht="21" customHeight="1" x14ac:dyDescent="0.2">
      <c r="A39" s="459"/>
      <c r="B39" s="605" t="s">
        <v>287</v>
      </c>
      <c r="C39" s="606"/>
      <c r="D39" s="606"/>
      <c r="E39" s="607"/>
      <c r="F39" s="134"/>
      <c r="G39" s="464" t="s">
        <v>63</v>
      </c>
      <c r="H39" s="270"/>
      <c r="I39" s="468" t="s">
        <v>63</v>
      </c>
      <c r="J39" s="41"/>
      <c r="K39" s="465" t="s">
        <v>63</v>
      </c>
      <c r="L39" s="134"/>
      <c r="M39" s="464" t="s">
        <v>63</v>
      </c>
      <c r="N39" s="41"/>
      <c r="O39" s="41"/>
      <c r="P39" s="41"/>
      <c r="Q39" s="41"/>
      <c r="R39" s="41"/>
      <c r="S39" s="41"/>
      <c r="T39" s="41"/>
      <c r="U39" s="41"/>
      <c r="V39" s="41"/>
      <c r="W39" s="197"/>
    </row>
    <row r="40" spans="1:23" ht="21" customHeight="1" x14ac:dyDescent="0.2">
      <c r="A40" s="459"/>
      <c r="B40" s="605" t="s">
        <v>101</v>
      </c>
      <c r="C40" s="606"/>
      <c r="D40" s="606"/>
      <c r="E40" s="607"/>
      <c r="F40" s="134"/>
      <c r="G40" s="464" t="s">
        <v>63</v>
      </c>
      <c r="H40" s="270"/>
      <c r="I40" s="468" t="s">
        <v>63</v>
      </c>
      <c r="J40" s="41"/>
      <c r="K40" s="465" t="s">
        <v>63</v>
      </c>
      <c r="L40" s="134"/>
      <c r="M40" s="464" t="s">
        <v>63</v>
      </c>
      <c r="N40" s="41"/>
      <c r="O40" s="41"/>
      <c r="P40" s="41"/>
      <c r="Q40" s="41"/>
      <c r="R40" s="41"/>
      <c r="S40" s="41"/>
      <c r="T40" s="41"/>
      <c r="U40" s="41"/>
      <c r="V40" s="41"/>
      <c r="W40" s="197"/>
    </row>
    <row r="41" spans="1:23" ht="21" customHeight="1" x14ac:dyDescent="0.2">
      <c r="A41" s="459"/>
      <c r="B41" s="605" t="s">
        <v>162</v>
      </c>
      <c r="C41" s="606"/>
      <c r="D41" s="606"/>
      <c r="E41" s="607"/>
      <c r="F41" s="134"/>
      <c r="G41" s="464" t="s">
        <v>63</v>
      </c>
      <c r="H41" s="270"/>
      <c r="I41" s="468" t="s">
        <v>63</v>
      </c>
      <c r="J41" s="41"/>
      <c r="K41" s="465" t="s">
        <v>63</v>
      </c>
      <c r="L41" s="134"/>
      <c r="M41" s="464" t="s">
        <v>63</v>
      </c>
      <c r="N41" s="41"/>
      <c r="O41" s="41"/>
      <c r="P41" s="41"/>
      <c r="Q41" s="41"/>
      <c r="R41" s="41"/>
      <c r="S41" s="41"/>
      <c r="T41" s="41"/>
      <c r="U41" s="41"/>
      <c r="V41" s="41"/>
      <c r="W41" s="197"/>
    </row>
    <row r="42" spans="1:23" ht="21" customHeight="1" x14ac:dyDescent="0.2">
      <c r="A42" s="459"/>
      <c r="B42" s="605" t="s">
        <v>163</v>
      </c>
      <c r="C42" s="606"/>
      <c r="D42" s="606"/>
      <c r="E42" s="607"/>
      <c r="F42" s="134"/>
      <c r="G42" s="464" t="s">
        <v>63</v>
      </c>
      <c r="H42" s="270"/>
      <c r="I42" s="468" t="s">
        <v>63</v>
      </c>
      <c r="J42" s="41"/>
      <c r="K42" s="465" t="s">
        <v>63</v>
      </c>
      <c r="L42" s="134"/>
      <c r="M42" s="464" t="s">
        <v>63</v>
      </c>
      <c r="N42" s="41"/>
      <c r="O42" s="41"/>
      <c r="P42" s="41"/>
      <c r="Q42" s="41"/>
      <c r="R42" s="41"/>
      <c r="S42" s="41"/>
      <c r="T42" s="41"/>
      <c r="U42" s="41"/>
      <c r="V42" s="41"/>
      <c r="W42" s="197"/>
    </row>
    <row r="43" spans="1:23" ht="21" customHeight="1" x14ac:dyDescent="0.2">
      <c r="A43" s="459"/>
      <c r="B43" s="605" t="s">
        <v>102</v>
      </c>
      <c r="C43" s="606"/>
      <c r="D43" s="606"/>
      <c r="E43" s="607"/>
      <c r="F43" s="134"/>
      <c r="G43" s="464" t="s">
        <v>63</v>
      </c>
      <c r="H43" s="270"/>
      <c r="I43" s="468" t="s">
        <v>63</v>
      </c>
      <c r="J43" s="41"/>
      <c r="K43" s="465" t="s">
        <v>63</v>
      </c>
      <c r="L43" s="134"/>
      <c r="M43" s="464" t="s">
        <v>63</v>
      </c>
      <c r="N43" s="41"/>
      <c r="O43" s="41"/>
      <c r="P43" s="41"/>
      <c r="Q43" s="41"/>
      <c r="R43" s="41"/>
      <c r="S43" s="41"/>
      <c r="T43" s="41"/>
      <c r="U43" s="41"/>
      <c r="V43" s="41"/>
      <c r="W43" s="197"/>
    </row>
    <row r="44" spans="1:23" ht="21" customHeight="1" x14ac:dyDescent="0.2">
      <c r="A44" s="459"/>
      <c r="B44" s="605" t="s">
        <v>17</v>
      </c>
      <c r="C44" s="606"/>
      <c r="D44" s="606"/>
      <c r="E44" s="607"/>
      <c r="F44" s="134"/>
      <c r="G44" s="464" t="s">
        <v>63</v>
      </c>
      <c r="H44" s="270"/>
      <c r="I44" s="468" t="s">
        <v>63</v>
      </c>
      <c r="J44" s="41"/>
      <c r="K44" s="465" t="s">
        <v>63</v>
      </c>
      <c r="L44" s="134"/>
      <c r="M44" s="464" t="s">
        <v>63</v>
      </c>
      <c r="N44" s="41"/>
      <c r="O44" s="41"/>
      <c r="P44" s="41"/>
      <c r="Q44" s="41"/>
      <c r="R44" s="41"/>
      <c r="S44" s="41"/>
      <c r="T44" s="41"/>
      <c r="U44" s="41"/>
      <c r="V44" s="41"/>
      <c r="W44" s="197"/>
    </row>
    <row r="45" spans="1:23" ht="21" customHeight="1" x14ac:dyDescent="0.2">
      <c r="A45" s="459"/>
      <c r="B45" s="615" t="s">
        <v>435</v>
      </c>
      <c r="C45" s="616"/>
      <c r="D45" s="616"/>
      <c r="E45" s="617"/>
      <c r="F45" s="134"/>
      <c r="G45" s="464" t="s">
        <v>63</v>
      </c>
      <c r="H45" s="270"/>
      <c r="I45" s="468" t="s">
        <v>63</v>
      </c>
      <c r="J45" s="41"/>
      <c r="K45" s="465" t="s">
        <v>63</v>
      </c>
      <c r="L45" s="134"/>
      <c r="M45" s="464" t="s">
        <v>63</v>
      </c>
      <c r="N45" s="41"/>
      <c r="O45" s="41"/>
      <c r="P45" s="41"/>
      <c r="Q45" s="41"/>
      <c r="R45" s="41"/>
      <c r="S45" s="41"/>
      <c r="T45" s="41"/>
      <c r="U45" s="41"/>
      <c r="V45" s="41"/>
      <c r="W45" s="197"/>
    </row>
    <row r="46" spans="1:23" ht="21" customHeight="1" x14ac:dyDescent="0.2">
      <c r="A46" s="459"/>
      <c r="B46" s="605" t="s">
        <v>128</v>
      </c>
      <c r="C46" s="606"/>
      <c r="D46" s="606"/>
      <c r="E46" s="607"/>
      <c r="F46" s="134"/>
      <c r="G46" s="464" t="s">
        <v>63</v>
      </c>
      <c r="H46" s="270"/>
      <c r="I46" s="468" t="s">
        <v>63</v>
      </c>
      <c r="J46" s="41"/>
      <c r="K46" s="465" t="s">
        <v>63</v>
      </c>
      <c r="L46" s="134"/>
      <c r="M46" s="464" t="s">
        <v>63</v>
      </c>
      <c r="N46" s="41"/>
      <c r="O46" s="41"/>
      <c r="P46" s="41"/>
      <c r="Q46" s="41"/>
      <c r="R46" s="41"/>
      <c r="S46" s="41"/>
      <c r="T46" s="41"/>
      <c r="U46" s="41"/>
      <c r="V46" s="41"/>
      <c r="W46" s="197"/>
    </row>
    <row r="47" spans="1:23" ht="21" customHeight="1" x14ac:dyDescent="0.2">
      <c r="A47" s="459"/>
      <c r="B47" s="605" t="s">
        <v>129</v>
      </c>
      <c r="C47" s="606"/>
      <c r="D47" s="606"/>
      <c r="E47" s="607"/>
      <c r="F47" s="134"/>
      <c r="G47" s="464" t="s">
        <v>63</v>
      </c>
      <c r="H47" s="270"/>
      <c r="I47" s="468" t="s">
        <v>63</v>
      </c>
      <c r="J47" s="41"/>
      <c r="K47" s="465" t="s">
        <v>63</v>
      </c>
      <c r="L47" s="134"/>
      <c r="M47" s="464" t="s">
        <v>63</v>
      </c>
      <c r="N47" s="41"/>
      <c r="O47" s="41"/>
      <c r="P47" s="41"/>
      <c r="Q47" s="41"/>
      <c r="R47" s="41"/>
      <c r="S47" s="41"/>
      <c r="T47" s="41"/>
      <c r="U47" s="41"/>
      <c r="V47" s="41"/>
      <c r="W47" s="197"/>
    </row>
    <row r="48" spans="1:23" ht="21" customHeight="1" x14ac:dyDescent="0.2">
      <c r="A48" s="459"/>
      <c r="B48" s="605" t="s">
        <v>18</v>
      </c>
      <c r="C48" s="606"/>
      <c r="D48" s="606"/>
      <c r="E48" s="607"/>
      <c r="F48" s="134"/>
      <c r="G48" s="464" t="s">
        <v>63</v>
      </c>
      <c r="H48" s="270"/>
      <c r="I48" s="468" t="s">
        <v>63</v>
      </c>
      <c r="J48" s="41"/>
      <c r="K48" s="465" t="s">
        <v>63</v>
      </c>
      <c r="L48" s="134"/>
      <c r="M48" s="464" t="s">
        <v>63</v>
      </c>
      <c r="N48" s="41"/>
      <c r="O48" s="41"/>
      <c r="P48" s="41"/>
      <c r="Q48" s="41"/>
      <c r="R48" s="41"/>
      <c r="S48" s="41"/>
      <c r="T48" s="41"/>
      <c r="U48" s="41"/>
      <c r="V48" s="41"/>
      <c r="W48" s="197"/>
    </row>
    <row r="49" spans="1:23" ht="21" customHeight="1" x14ac:dyDescent="0.2">
      <c r="A49" s="459"/>
      <c r="B49" s="605" t="s">
        <v>164</v>
      </c>
      <c r="C49" s="606"/>
      <c r="D49" s="606"/>
      <c r="E49" s="607"/>
      <c r="F49" s="134"/>
      <c r="G49" s="464" t="s">
        <v>63</v>
      </c>
      <c r="H49" s="270"/>
      <c r="I49" s="468" t="s">
        <v>63</v>
      </c>
      <c r="J49" s="41"/>
      <c r="K49" s="465" t="s">
        <v>63</v>
      </c>
      <c r="L49" s="134"/>
      <c r="M49" s="464" t="s">
        <v>63</v>
      </c>
      <c r="N49" s="41"/>
      <c r="O49" s="41"/>
      <c r="P49" s="41"/>
      <c r="Q49" s="41"/>
      <c r="R49" s="41"/>
      <c r="S49" s="41"/>
      <c r="T49" s="41"/>
      <c r="U49" s="41"/>
      <c r="V49" s="41"/>
      <c r="W49" s="197"/>
    </row>
    <row r="50" spans="1:23" ht="21" customHeight="1" x14ac:dyDescent="0.2">
      <c r="A50" s="459"/>
      <c r="B50" s="605" t="s">
        <v>165</v>
      </c>
      <c r="C50" s="606"/>
      <c r="D50" s="606"/>
      <c r="E50" s="607"/>
      <c r="F50" s="134"/>
      <c r="G50" s="464" t="s">
        <v>63</v>
      </c>
      <c r="H50" s="270"/>
      <c r="I50" s="468" t="s">
        <v>63</v>
      </c>
      <c r="J50" s="41"/>
      <c r="K50" s="465" t="s">
        <v>63</v>
      </c>
      <c r="L50" s="134"/>
      <c r="M50" s="464" t="s">
        <v>63</v>
      </c>
      <c r="N50" s="41"/>
      <c r="O50" s="41"/>
      <c r="P50" s="41"/>
      <c r="Q50" s="41"/>
      <c r="R50" s="41"/>
      <c r="S50" s="41"/>
      <c r="T50" s="41"/>
      <c r="U50" s="41"/>
      <c r="V50" s="41"/>
      <c r="W50" s="197"/>
    </row>
    <row r="51" spans="1:23" ht="21" customHeight="1" x14ac:dyDescent="0.2">
      <c r="A51" s="459"/>
      <c r="B51" s="605" t="s">
        <v>166</v>
      </c>
      <c r="C51" s="606"/>
      <c r="D51" s="606"/>
      <c r="E51" s="607"/>
      <c r="F51" s="134"/>
      <c r="G51" s="464" t="s">
        <v>63</v>
      </c>
      <c r="H51" s="270"/>
      <c r="I51" s="468" t="s">
        <v>63</v>
      </c>
      <c r="J51" s="41"/>
      <c r="K51" s="465" t="s">
        <v>63</v>
      </c>
      <c r="L51" s="134"/>
      <c r="M51" s="464" t="s">
        <v>63</v>
      </c>
      <c r="N51" s="41"/>
      <c r="O51" s="41"/>
      <c r="P51" s="41"/>
      <c r="Q51" s="41"/>
      <c r="R51" s="41"/>
      <c r="S51" s="41"/>
      <c r="T51" s="41"/>
      <c r="U51" s="41"/>
      <c r="V51" s="41"/>
      <c r="W51" s="197"/>
    </row>
    <row r="52" spans="1:23" ht="21" customHeight="1" x14ac:dyDescent="0.2">
      <c r="A52" s="459"/>
      <c r="B52" s="605" t="s">
        <v>167</v>
      </c>
      <c r="C52" s="606"/>
      <c r="D52" s="606"/>
      <c r="E52" s="607"/>
      <c r="F52" s="134"/>
      <c r="G52" s="464" t="s">
        <v>63</v>
      </c>
      <c r="H52" s="270"/>
      <c r="I52" s="468" t="s">
        <v>63</v>
      </c>
      <c r="J52" s="41"/>
      <c r="K52" s="465" t="s">
        <v>63</v>
      </c>
      <c r="L52" s="134"/>
      <c r="M52" s="464" t="s">
        <v>63</v>
      </c>
      <c r="N52" s="41"/>
      <c r="O52" s="41"/>
      <c r="P52" s="41"/>
      <c r="Q52" s="41"/>
      <c r="R52" s="41"/>
      <c r="S52" s="41"/>
      <c r="T52" s="41"/>
      <c r="U52" s="41"/>
      <c r="V52" s="41"/>
      <c r="W52" s="197"/>
    </row>
    <row r="53" spans="1:23" ht="21" customHeight="1" x14ac:dyDescent="0.2">
      <c r="A53" s="459"/>
      <c r="B53" s="605" t="s">
        <v>168</v>
      </c>
      <c r="C53" s="606"/>
      <c r="D53" s="606"/>
      <c r="E53" s="607"/>
      <c r="F53" s="134"/>
      <c r="G53" s="464" t="s">
        <v>63</v>
      </c>
      <c r="H53" s="270"/>
      <c r="I53" s="468" t="s">
        <v>63</v>
      </c>
      <c r="J53" s="41"/>
      <c r="K53" s="465" t="s">
        <v>63</v>
      </c>
      <c r="L53" s="134"/>
      <c r="M53" s="464" t="s">
        <v>63</v>
      </c>
      <c r="N53" s="41"/>
      <c r="O53" s="41"/>
      <c r="P53" s="41"/>
      <c r="Q53" s="41"/>
      <c r="R53" s="41"/>
      <c r="S53" s="41"/>
      <c r="T53" s="41"/>
      <c r="U53" s="41"/>
      <c r="V53" s="41"/>
      <c r="W53" s="197"/>
    </row>
    <row r="54" spans="1:23" ht="21" customHeight="1" x14ac:dyDescent="0.2">
      <c r="A54" s="459"/>
      <c r="B54" s="605" t="s">
        <v>19</v>
      </c>
      <c r="C54" s="606"/>
      <c r="D54" s="606"/>
      <c r="E54" s="607"/>
      <c r="F54" s="134"/>
      <c r="G54" s="464" t="s">
        <v>63</v>
      </c>
      <c r="H54" s="270"/>
      <c r="I54" s="468" t="s">
        <v>63</v>
      </c>
      <c r="J54" s="41"/>
      <c r="K54" s="465" t="s">
        <v>63</v>
      </c>
      <c r="L54" s="134"/>
      <c r="M54" s="464" t="s">
        <v>63</v>
      </c>
      <c r="N54" s="41"/>
      <c r="O54" s="41"/>
      <c r="P54" s="41"/>
      <c r="Q54" s="41"/>
      <c r="R54" s="41"/>
      <c r="S54" s="41"/>
      <c r="T54" s="41"/>
      <c r="U54" s="41"/>
      <c r="V54" s="41"/>
      <c r="W54" s="197"/>
    </row>
    <row r="55" spans="1:23" ht="21" customHeight="1" x14ac:dyDescent="0.2">
      <c r="A55" s="459"/>
      <c r="B55" s="605" t="s">
        <v>103</v>
      </c>
      <c r="C55" s="606"/>
      <c r="D55" s="606"/>
      <c r="E55" s="607"/>
      <c r="F55" s="134"/>
      <c r="G55" s="464" t="s">
        <v>63</v>
      </c>
      <c r="H55" s="270"/>
      <c r="I55" s="468" t="s">
        <v>63</v>
      </c>
      <c r="J55" s="41"/>
      <c r="K55" s="465" t="s">
        <v>63</v>
      </c>
      <c r="L55" s="134"/>
      <c r="M55" s="464" t="s">
        <v>63</v>
      </c>
      <c r="N55" s="41"/>
      <c r="O55" s="41"/>
      <c r="P55" s="41"/>
      <c r="Q55" s="41"/>
      <c r="R55" s="41"/>
      <c r="S55" s="41"/>
      <c r="T55" s="41"/>
      <c r="U55" s="41"/>
      <c r="V55" s="41"/>
      <c r="W55" s="197"/>
    </row>
    <row r="56" spans="1:23" ht="21" customHeight="1" x14ac:dyDescent="0.2">
      <c r="A56" s="459"/>
      <c r="B56" s="518" t="s">
        <v>104</v>
      </c>
      <c r="C56" s="519"/>
      <c r="D56" s="519"/>
      <c r="E56" s="520"/>
      <c r="F56" s="134"/>
      <c r="G56" s="464" t="s">
        <v>63</v>
      </c>
      <c r="H56" s="270"/>
      <c r="I56" s="468" t="s">
        <v>63</v>
      </c>
      <c r="J56" s="41"/>
      <c r="K56" s="465" t="s">
        <v>63</v>
      </c>
      <c r="L56" s="134"/>
      <c r="M56" s="464" t="s">
        <v>63</v>
      </c>
      <c r="N56" s="41"/>
      <c r="O56" s="41"/>
      <c r="P56" s="41"/>
      <c r="Q56" s="41"/>
      <c r="R56" s="41"/>
      <c r="S56" s="41"/>
      <c r="T56" s="41"/>
      <c r="U56" s="41"/>
      <c r="V56" s="41"/>
      <c r="W56" s="197"/>
    </row>
    <row r="57" spans="1:23" ht="21" customHeight="1" x14ac:dyDescent="0.2">
      <c r="A57" s="459"/>
      <c r="B57" s="518" t="s">
        <v>135</v>
      </c>
      <c r="C57" s="519"/>
      <c r="D57" s="519"/>
      <c r="E57" s="520"/>
      <c r="F57" s="134"/>
      <c r="G57" s="464" t="s">
        <v>63</v>
      </c>
      <c r="H57" s="270"/>
      <c r="I57" s="468" t="s">
        <v>63</v>
      </c>
      <c r="J57" s="41"/>
      <c r="K57" s="465" t="s">
        <v>63</v>
      </c>
      <c r="L57" s="134"/>
      <c r="M57" s="464" t="s">
        <v>63</v>
      </c>
      <c r="N57" s="41"/>
      <c r="O57" s="41"/>
      <c r="P57" s="41"/>
      <c r="Q57" s="41"/>
      <c r="R57" s="41"/>
      <c r="S57" s="41"/>
      <c r="T57" s="41"/>
      <c r="U57" s="41"/>
      <c r="V57" s="41"/>
      <c r="W57" s="197"/>
    </row>
    <row r="58" spans="1:23" ht="21" customHeight="1" x14ac:dyDescent="0.2">
      <c r="A58" s="459"/>
      <c r="B58" s="518" t="s">
        <v>105</v>
      </c>
      <c r="C58" s="519"/>
      <c r="D58" s="519"/>
      <c r="E58" s="520"/>
      <c r="F58" s="134"/>
      <c r="G58" s="464" t="s">
        <v>63</v>
      </c>
      <c r="H58" s="270"/>
      <c r="I58" s="468" t="s">
        <v>63</v>
      </c>
      <c r="J58" s="41"/>
      <c r="K58" s="465" t="s">
        <v>63</v>
      </c>
      <c r="L58" s="134"/>
      <c r="M58" s="464" t="s">
        <v>63</v>
      </c>
      <c r="N58" s="41"/>
      <c r="O58" s="41"/>
      <c r="P58" s="41"/>
      <c r="Q58" s="41"/>
      <c r="R58" s="41"/>
      <c r="S58" s="41"/>
      <c r="T58" s="41"/>
      <c r="U58" s="41"/>
      <c r="V58" s="41"/>
      <c r="W58" s="197"/>
    </row>
    <row r="59" spans="1:23" ht="21" customHeight="1" x14ac:dyDescent="0.2">
      <c r="A59" s="459"/>
      <c r="B59" s="518" t="s">
        <v>20</v>
      </c>
      <c r="C59" s="519"/>
      <c r="D59" s="519"/>
      <c r="E59" s="520"/>
      <c r="F59" s="134"/>
      <c r="G59" s="464" t="s">
        <v>63</v>
      </c>
      <c r="H59" s="270"/>
      <c r="I59" s="468" t="s">
        <v>63</v>
      </c>
      <c r="J59" s="41"/>
      <c r="K59" s="465" t="s">
        <v>63</v>
      </c>
      <c r="L59" s="134"/>
      <c r="M59" s="464" t="s">
        <v>63</v>
      </c>
      <c r="N59" s="41"/>
      <c r="O59" s="41"/>
      <c r="P59" s="41"/>
      <c r="Q59" s="41"/>
      <c r="R59" s="41"/>
      <c r="S59" s="41"/>
      <c r="T59" s="41"/>
      <c r="U59" s="41"/>
      <c r="V59" s="41"/>
      <c r="W59" s="197"/>
    </row>
    <row r="60" spans="1:23" ht="21" customHeight="1" x14ac:dyDescent="0.2">
      <c r="A60" s="459"/>
      <c r="B60" s="518" t="s">
        <v>21</v>
      </c>
      <c r="C60" s="519"/>
      <c r="D60" s="519"/>
      <c r="E60" s="520"/>
      <c r="F60" s="134"/>
      <c r="G60" s="464" t="s">
        <v>63</v>
      </c>
      <c r="H60" s="270"/>
      <c r="I60" s="468" t="s">
        <v>63</v>
      </c>
      <c r="J60" s="41"/>
      <c r="K60" s="465" t="s">
        <v>63</v>
      </c>
      <c r="L60" s="134"/>
      <c r="M60" s="464" t="s">
        <v>63</v>
      </c>
      <c r="N60" s="41"/>
      <c r="O60" s="41"/>
      <c r="P60" s="41"/>
      <c r="Q60" s="41"/>
      <c r="R60" s="41"/>
      <c r="S60" s="41"/>
      <c r="T60" s="41"/>
      <c r="U60" s="41"/>
      <c r="V60" s="41"/>
      <c r="W60" s="197"/>
    </row>
    <row r="61" spans="1:23" ht="21" customHeight="1" x14ac:dyDescent="0.2">
      <c r="A61" s="459"/>
      <c r="B61" s="518" t="s">
        <v>169</v>
      </c>
      <c r="C61" s="519"/>
      <c r="D61" s="519"/>
      <c r="E61" s="520"/>
      <c r="F61" s="134"/>
      <c r="G61" s="464" t="s">
        <v>63</v>
      </c>
      <c r="H61" s="270"/>
      <c r="I61" s="468" t="s">
        <v>63</v>
      </c>
      <c r="J61" s="41"/>
      <c r="K61" s="465" t="s">
        <v>63</v>
      </c>
      <c r="L61" s="134"/>
      <c r="M61" s="464" t="s">
        <v>63</v>
      </c>
      <c r="N61" s="41"/>
      <c r="O61" s="41"/>
      <c r="P61" s="41"/>
      <c r="Q61" s="41"/>
      <c r="R61" s="41"/>
      <c r="S61" s="41"/>
      <c r="T61" s="41"/>
      <c r="U61" s="41"/>
      <c r="V61" s="41"/>
      <c r="W61" s="197"/>
    </row>
    <row r="62" spans="1:23" ht="21" customHeight="1" x14ac:dyDescent="0.2">
      <c r="A62" s="459"/>
      <c r="B62" s="518" t="s">
        <v>22</v>
      </c>
      <c r="C62" s="519"/>
      <c r="D62" s="519"/>
      <c r="E62" s="520"/>
      <c r="F62" s="134"/>
      <c r="G62" s="464" t="s">
        <v>63</v>
      </c>
      <c r="H62" s="270"/>
      <c r="I62" s="468" t="s">
        <v>63</v>
      </c>
      <c r="J62" s="41"/>
      <c r="K62" s="465" t="s">
        <v>63</v>
      </c>
      <c r="L62" s="134"/>
      <c r="M62" s="464" t="s">
        <v>63</v>
      </c>
      <c r="N62" s="41"/>
      <c r="O62" s="41"/>
      <c r="P62" s="41"/>
      <c r="Q62" s="41"/>
      <c r="R62" s="41"/>
      <c r="S62" s="41"/>
      <c r="T62" s="41"/>
      <c r="U62" s="41"/>
      <c r="V62" s="41"/>
      <c r="W62" s="197"/>
    </row>
    <row r="63" spans="1:23" ht="21" customHeight="1" x14ac:dyDescent="0.2">
      <c r="A63" s="459"/>
      <c r="B63" s="518" t="s">
        <v>318</v>
      </c>
      <c r="C63" s="519"/>
      <c r="D63" s="519"/>
      <c r="E63" s="520"/>
      <c r="F63" s="134"/>
      <c r="G63" s="464" t="s">
        <v>63</v>
      </c>
      <c r="H63" s="270"/>
      <c r="I63" s="468" t="s">
        <v>63</v>
      </c>
      <c r="J63" s="41"/>
      <c r="K63" s="465" t="s">
        <v>63</v>
      </c>
      <c r="L63" s="134"/>
      <c r="M63" s="464" t="s">
        <v>63</v>
      </c>
      <c r="N63" s="41"/>
      <c r="O63" s="41"/>
      <c r="P63" s="41"/>
      <c r="Q63" s="41"/>
      <c r="R63" s="41"/>
      <c r="S63" s="41"/>
      <c r="T63" s="41"/>
      <c r="U63" s="41"/>
      <c r="V63" s="41"/>
      <c r="W63" s="197"/>
    </row>
    <row r="64" spans="1:23" ht="21" customHeight="1" x14ac:dyDescent="0.2">
      <c r="A64" s="459"/>
      <c r="B64" s="518" t="s">
        <v>23</v>
      </c>
      <c r="C64" s="519"/>
      <c r="D64" s="519"/>
      <c r="E64" s="520"/>
      <c r="F64" s="134"/>
      <c r="G64" s="464" t="s">
        <v>63</v>
      </c>
      <c r="H64" s="270"/>
      <c r="I64" s="468" t="s">
        <v>63</v>
      </c>
      <c r="J64" s="41"/>
      <c r="K64" s="465" t="s">
        <v>63</v>
      </c>
      <c r="L64" s="134"/>
      <c r="M64" s="464" t="s">
        <v>63</v>
      </c>
      <c r="N64" s="41"/>
      <c r="O64" s="41"/>
      <c r="P64" s="41"/>
      <c r="Q64" s="41"/>
      <c r="R64" s="41"/>
      <c r="S64" s="41"/>
      <c r="T64" s="41"/>
      <c r="U64" s="41"/>
      <c r="V64" s="41"/>
      <c r="W64" s="197"/>
    </row>
    <row r="65" spans="1:23" ht="21" customHeight="1" x14ac:dyDescent="0.2">
      <c r="A65" s="459"/>
      <c r="B65" s="518" t="s">
        <v>206</v>
      </c>
      <c r="C65" s="519"/>
      <c r="D65" s="519"/>
      <c r="E65" s="520"/>
      <c r="F65" s="134"/>
      <c r="G65" s="464" t="s">
        <v>63</v>
      </c>
      <c r="H65" s="270"/>
      <c r="I65" s="468" t="s">
        <v>63</v>
      </c>
      <c r="J65" s="41"/>
      <c r="K65" s="465" t="s">
        <v>63</v>
      </c>
      <c r="L65" s="134"/>
      <c r="M65" s="464" t="s">
        <v>63</v>
      </c>
      <c r="N65" s="41"/>
      <c r="O65" s="41"/>
      <c r="P65" s="41"/>
      <c r="Q65" s="41"/>
      <c r="R65" s="41"/>
      <c r="S65" s="41"/>
      <c r="T65" s="41"/>
      <c r="U65" s="41"/>
      <c r="V65" s="41"/>
      <c r="W65" s="197"/>
    </row>
    <row r="66" spans="1:23" ht="21" customHeight="1" x14ac:dyDescent="0.2">
      <c r="A66" s="459"/>
      <c r="B66" s="518" t="s">
        <v>130</v>
      </c>
      <c r="C66" s="519"/>
      <c r="D66" s="519"/>
      <c r="E66" s="520"/>
      <c r="F66" s="134"/>
      <c r="G66" s="464" t="s">
        <v>67</v>
      </c>
      <c r="H66" s="270"/>
      <c r="I66" s="468" t="s">
        <v>67</v>
      </c>
      <c r="J66" s="41"/>
      <c r="K66" s="465" t="s">
        <v>67</v>
      </c>
      <c r="L66" s="134"/>
      <c r="M66" s="464" t="s">
        <v>67</v>
      </c>
      <c r="N66" s="41"/>
      <c r="O66" s="41"/>
      <c r="P66" s="41"/>
      <c r="Q66" s="41"/>
      <c r="R66" s="41"/>
      <c r="S66" s="41"/>
      <c r="T66" s="41"/>
      <c r="U66" s="41"/>
      <c r="V66" s="41"/>
      <c r="W66" s="197"/>
    </row>
    <row r="67" spans="1:23" ht="21" customHeight="1" x14ac:dyDescent="0.2">
      <c r="A67" s="459"/>
      <c r="B67" s="518" t="s">
        <v>24</v>
      </c>
      <c r="C67" s="519"/>
      <c r="D67" s="519"/>
      <c r="E67" s="520"/>
      <c r="F67" s="134"/>
      <c r="G67" s="464" t="s">
        <v>63</v>
      </c>
      <c r="H67" s="270"/>
      <c r="I67" s="468" t="s">
        <v>63</v>
      </c>
      <c r="J67" s="41"/>
      <c r="K67" s="465" t="s">
        <v>63</v>
      </c>
      <c r="L67" s="134"/>
      <c r="M67" s="464" t="s">
        <v>63</v>
      </c>
      <c r="N67" s="41"/>
      <c r="O67" s="41"/>
      <c r="P67" s="41"/>
      <c r="Q67" s="41"/>
      <c r="R67" s="41"/>
      <c r="S67" s="41"/>
      <c r="T67" s="41"/>
      <c r="U67" s="41"/>
      <c r="V67" s="41"/>
      <c r="W67" s="197"/>
    </row>
    <row r="68" spans="1:23" ht="21" customHeight="1" x14ac:dyDescent="0.2">
      <c r="A68" s="459"/>
      <c r="B68" s="518" t="s">
        <v>170</v>
      </c>
      <c r="C68" s="519"/>
      <c r="D68" s="519"/>
      <c r="E68" s="520"/>
      <c r="F68" s="134"/>
      <c r="G68" s="464" t="s">
        <v>63</v>
      </c>
      <c r="H68" s="270"/>
      <c r="I68" s="468" t="s">
        <v>63</v>
      </c>
      <c r="J68" s="41"/>
      <c r="K68" s="465" t="s">
        <v>63</v>
      </c>
      <c r="L68" s="134"/>
      <c r="M68" s="464" t="s">
        <v>63</v>
      </c>
      <c r="N68" s="41"/>
      <c r="O68" s="41"/>
      <c r="P68" s="41"/>
      <c r="Q68" s="41"/>
      <c r="R68" s="41"/>
      <c r="S68" s="41"/>
      <c r="T68" s="41"/>
      <c r="U68" s="41"/>
      <c r="V68" s="41"/>
      <c r="W68" s="197"/>
    </row>
    <row r="69" spans="1:23" ht="21" customHeight="1" x14ac:dyDescent="0.2">
      <c r="A69" s="459"/>
      <c r="B69" s="518" t="s">
        <v>171</v>
      </c>
      <c r="C69" s="519"/>
      <c r="D69" s="519"/>
      <c r="E69" s="520"/>
      <c r="F69" s="134"/>
      <c r="G69" s="464" t="s">
        <v>63</v>
      </c>
      <c r="H69" s="270"/>
      <c r="I69" s="468" t="s">
        <v>63</v>
      </c>
      <c r="J69" s="41"/>
      <c r="K69" s="465" t="s">
        <v>63</v>
      </c>
      <c r="L69" s="134"/>
      <c r="M69" s="464" t="s">
        <v>63</v>
      </c>
      <c r="N69" s="41"/>
      <c r="O69" s="41"/>
      <c r="P69" s="41"/>
      <c r="Q69" s="41"/>
      <c r="R69" s="41"/>
      <c r="S69" s="41"/>
      <c r="T69" s="41"/>
      <c r="U69" s="41"/>
      <c r="V69" s="41"/>
      <c r="W69" s="197"/>
    </row>
    <row r="70" spans="1:23" ht="21" customHeight="1" x14ac:dyDescent="0.2">
      <c r="A70" s="459"/>
      <c r="B70" s="518" t="s">
        <v>25</v>
      </c>
      <c r="C70" s="519"/>
      <c r="D70" s="519"/>
      <c r="E70" s="520"/>
      <c r="F70" s="134"/>
      <c r="G70" s="464" t="s">
        <v>63</v>
      </c>
      <c r="H70" s="270"/>
      <c r="I70" s="468" t="s">
        <v>63</v>
      </c>
      <c r="J70" s="41"/>
      <c r="K70" s="465" t="s">
        <v>63</v>
      </c>
      <c r="L70" s="134"/>
      <c r="M70" s="464" t="s">
        <v>63</v>
      </c>
      <c r="N70" s="41"/>
      <c r="O70" s="41"/>
      <c r="P70" s="41"/>
      <c r="Q70" s="41"/>
      <c r="R70" s="41"/>
      <c r="S70" s="41"/>
      <c r="T70" s="41"/>
      <c r="U70" s="41"/>
      <c r="V70" s="41"/>
      <c r="W70" s="197"/>
    </row>
    <row r="71" spans="1:23" ht="21" customHeight="1" x14ac:dyDescent="0.2">
      <c r="A71" s="459"/>
      <c r="B71" s="518" t="s">
        <v>106</v>
      </c>
      <c r="C71" s="519"/>
      <c r="D71" s="519"/>
      <c r="E71" s="520"/>
      <c r="F71" s="134"/>
      <c r="G71" s="464" t="s">
        <v>63</v>
      </c>
      <c r="H71" s="270"/>
      <c r="I71" s="468" t="s">
        <v>63</v>
      </c>
      <c r="J71" s="41"/>
      <c r="K71" s="465" t="s">
        <v>63</v>
      </c>
      <c r="L71" s="134"/>
      <c r="M71" s="464" t="s">
        <v>63</v>
      </c>
      <c r="N71" s="41"/>
      <c r="O71" s="41"/>
      <c r="P71" s="41"/>
      <c r="Q71" s="41"/>
      <c r="R71" s="41"/>
      <c r="S71" s="41"/>
      <c r="T71" s="41"/>
      <c r="U71" s="41"/>
      <c r="V71" s="41"/>
      <c r="W71" s="197"/>
    </row>
    <row r="72" spans="1:23" ht="21" customHeight="1" x14ac:dyDescent="0.2">
      <c r="A72" s="459"/>
      <c r="B72" s="518" t="s">
        <v>26</v>
      </c>
      <c r="C72" s="519"/>
      <c r="D72" s="519"/>
      <c r="E72" s="520"/>
      <c r="F72" s="134"/>
      <c r="G72" s="464" t="s">
        <v>63</v>
      </c>
      <c r="H72" s="270"/>
      <c r="I72" s="468" t="s">
        <v>63</v>
      </c>
      <c r="J72" s="41"/>
      <c r="K72" s="465" t="s">
        <v>63</v>
      </c>
      <c r="L72" s="134"/>
      <c r="M72" s="464" t="s">
        <v>63</v>
      </c>
      <c r="N72" s="41"/>
      <c r="O72" s="41"/>
      <c r="P72" s="41"/>
      <c r="Q72" s="41"/>
      <c r="R72" s="41"/>
      <c r="S72" s="41"/>
      <c r="T72" s="41"/>
      <c r="U72" s="41"/>
      <c r="V72" s="41"/>
      <c r="W72" s="197"/>
    </row>
    <row r="73" spans="1:23" ht="21" customHeight="1" x14ac:dyDescent="0.2">
      <c r="A73" s="459"/>
      <c r="B73" s="518" t="s">
        <v>27</v>
      </c>
      <c r="C73" s="519"/>
      <c r="D73" s="519"/>
      <c r="E73" s="520"/>
      <c r="F73" s="134"/>
      <c r="G73" s="464" t="s">
        <v>63</v>
      </c>
      <c r="H73" s="270"/>
      <c r="I73" s="468" t="s">
        <v>63</v>
      </c>
      <c r="J73" s="41"/>
      <c r="K73" s="465" t="s">
        <v>63</v>
      </c>
      <c r="L73" s="134"/>
      <c r="M73" s="464" t="s">
        <v>63</v>
      </c>
      <c r="N73" s="41"/>
      <c r="O73" s="41"/>
      <c r="P73" s="41"/>
      <c r="Q73" s="41"/>
      <c r="R73" s="41"/>
      <c r="S73" s="41"/>
      <c r="T73" s="41"/>
      <c r="U73" s="41"/>
      <c r="V73" s="41"/>
      <c r="W73" s="197"/>
    </row>
    <row r="74" spans="1:23" ht="21" customHeight="1" x14ac:dyDescent="0.2">
      <c r="A74" s="459"/>
      <c r="B74" s="518" t="s">
        <v>172</v>
      </c>
      <c r="C74" s="519"/>
      <c r="D74" s="519"/>
      <c r="E74" s="520"/>
      <c r="F74" s="134"/>
      <c r="G74" s="464" t="s">
        <v>63</v>
      </c>
      <c r="H74" s="270"/>
      <c r="I74" s="468" t="s">
        <v>63</v>
      </c>
      <c r="J74" s="41"/>
      <c r="K74" s="465" t="s">
        <v>63</v>
      </c>
      <c r="L74" s="134"/>
      <c r="M74" s="464" t="s">
        <v>63</v>
      </c>
      <c r="N74" s="41"/>
      <c r="O74" s="41"/>
      <c r="P74" s="41"/>
      <c r="Q74" s="41"/>
      <c r="R74" s="41"/>
      <c r="S74" s="41"/>
      <c r="T74" s="41"/>
      <c r="U74" s="41"/>
      <c r="V74" s="41"/>
      <c r="W74" s="197"/>
    </row>
    <row r="75" spans="1:23" ht="21" customHeight="1" x14ac:dyDescent="0.2">
      <c r="A75" s="459"/>
      <c r="B75" s="518" t="s">
        <v>173</v>
      </c>
      <c r="C75" s="519"/>
      <c r="D75" s="519"/>
      <c r="E75" s="520"/>
      <c r="F75" s="134"/>
      <c r="G75" s="464" t="s">
        <v>63</v>
      </c>
      <c r="H75" s="270"/>
      <c r="I75" s="468" t="s">
        <v>63</v>
      </c>
      <c r="J75" s="41"/>
      <c r="K75" s="465" t="s">
        <v>63</v>
      </c>
      <c r="L75" s="134"/>
      <c r="M75" s="464" t="s">
        <v>63</v>
      </c>
      <c r="N75" s="41"/>
      <c r="O75" s="41"/>
      <c r="P75" s="41"/>
      <c r="Q75" s="41"/>
      <c r="R75" s="41"/>
      <c r="S75" s="41"/>
      <c r="T75" s="41"/>
      <c r="U75" s="41"/>
      <c r="V75" s="41"/>
      <c r="W75" s="197"/>
    </row>
    <row r="76" spans="1:23" ht="21" customHeight="1" x14ac:dyDescent="0.2">
      <c r="A76" s="459"/>
      <c r="B76" s="518" t="s">
        <v>341</v>
      </c>
      <c r="C76" s="519"/>
      <c r="D76" s="519"/>
      <c r="E76" s="520"/>
      <c r="F76" s="134"/>
      <c r="G76" s="464" t="s">
        <v>63</v>
      </c>
      <c r="H76" s="270"/>
      <c r="I76" s="468" t="s">
        <v>63</v>
      </c>
      <c r="J76" s="41"/>
      <c r="K76" s="465" t="s">
        <v>63</v>
      </c>
      <c r="L76" s="134"/>
      <c r="M76" s="464" t="s">
        <v>63</v>
      </c>
      <c r="N76" s="41"/>
      <c r="O76" s="41"/>
      <c r="P76" s="41"/>
      <c r="Q76" s="41"/>
      <c r="R76" s="41"/>
      <c r="S76" s="41"/>
      <c r="T76" s="41"/>
      <c r="U76" s="41"/>
      <c r="V76" s="41"/>
      <c r="W76" s="197"/>
    </row>
    <row r="77" spans="1:23" ht="21" customHeight="1" x14ac:dyDescent="0.2">
      <c r="A77" s="459"/>
      <c r="B77" s="518" t="s">
        <v>28</v>
      </c>
      <c r="C77" s="519"/>
      <c r="D77" s="519"/>
      <c r="E77" s="520"/>
      <c r="F77" s="134"/>
      <c r="G77" s="464" t="s">
        <v>63</v>
      </c>
      <c r="H77" s="270"/>
      <c r="I77" s="468" t="s">
        <v>63</v>
      </c>
      <c r="J77" s="41"/>
      <c r="K77" s="465" t="s">
        <v>63</v>
      </c>
      <c r="L77" s="134"/>
      <c r="M77" s="464" t="s">
        <v>63</v>
      </c>
      <c r="N77" s="41"/>
      <c r="O77" s="41"/>
      <c r="P77" s="41"/>
      <c r="Q77" s="41"/>
      <c r="R77" s="41"/>
      <c r="S77" s="41"/>
      <c r="T77" s="41"/>
      <c r="U77" s="41"/>
      <c r="V77" s="41"/>
      <c r="W77" s="197"/>
    </row>
    <row r="78" spans="1:23" ht="21" customHeight="1" x14ac:dyDescent="0.2">
      <c r="A78" s="459"/>
      <c r="B78" s="518" t="s">
        <v>29</v>
      </c>
      <c r="C78" s="519"/>
      <c r="D78" s="519"/>
      <c r="E78" s="520"/>
      <c r="F78" s="134"/>
      <c r="G78" s="464" t="s">
        <v>81</v>
      </c>
      <c r="H78" s="270"/>
      <c r="I78" s="468" t="s">
        <v>81</v>
      </c>
      <c r="J78" s="41"/>
      <c r="K78" s="465" t="s">
        <v>81</v>
      </c>
      <c r="L78" s="134"/>
      <c r="M78" s="464" t="s">
        <v>81</v>
      </c>
      <c r="N78" s="41"/>
      <c r="O78" s="41"/>
      <c r="P78" s="41"/>
      <c r="Q78" s="41"/>
      <c r="R78" s="41"/>
      <c r="S78" s="41"/>
      <c r="T78" s="41"/>
      <c r="U78" s="41"/>
      <c r="V78" s="41"/>
      <c r="W78" s="197"/>
    </row>
    <row r="79" spans="1:23" ht="21" customHeight="1" x14ac:dyDescent="0.2">
      <c r="A79" s="459"/>
      <c r="B79" s="518" t="s">
        <v>30</v>
      </c>
      <c r="C79" s="519"/>
      <c r="D79" s="519"/>
      <c r="E79" s="520"/>
      <c r="F79" s="134"/>
      <c r="G79" s="464" t="s">
        <v>81</v>
      </c>
      <c r="H79" s="270"/>
      <c r="I79" s="468" t="s">
        <v>81</v>
      </c>
      <c r="J79" s="41"/>
      <c r="K79" s="465" t="s">
        <v>81</v>
      </c>
      <c r="L79" s="134"/>
      <c r="M79" s="464" t="s">
        <v>81</v>
      </c>
      <c r="N79" s="41"/>
      <c r="O79" s="41"/>
      <c r="P79" s="41"/>
      <c r="Q79" s="41"/>
      <c r="R79" s="41"/>
      <c r="S79" s="41"/>
      <c r="T79" s="41"/>
      <c r="U79" s="41"/>
      <c r="V79" s="41"/>
      <c r="W79" s="197"/>
    </row>
    <row r="80" spans="1:23" ht="21" customHeight="1" x14ac:dyDescent="0.2">
      <c r="A80" s="459"/>
      <c r="B80" s="518" t="s">
        <v>131</v>
      </c>
      <c r="C80" s="519"/>
      <c r="D80" s="519"/>
      <c r="E80" s="520"/>
      <c r="F80" s="134"/>
      <c r="G80" s="464" t="s">
        <v>63</v>
      </c>
      <c r="H80" s="270"/>
      <c r="I80" s="468" t="s">
        <v>63</v>
      </c>
      <c r="J80" s="41"/>
      <c r="K80" s="465" t="s">
        <v>63</v>
      </c>
      <c r="L80" s="134"/>
      <c r="M80" s="464" t="s">
        <v>63</v>
      </c>
      <c r="N80" s="41"/>
      <c r="O80" s="41"/>
      <c r="P80" s="41"/>
      <c r="Q80" s="41"/>
      <c r="R80" s="41"/>
      <c r="S80" s="41"/>
      <c r="T80" s="41"/>
      <c r="U80" s="41"/>
      <c r="V80" s="41"/>
      <c r="W80" s="197"/>
    </row>
    <row r="81" spans="1:23" ht="21" customHeight="1" x14ac:dyDescent="0.2">
      <c r="A81" s="459"/>
      <c r="B81" s="518" t="s">
        <v>342</v>
      </c>
      <c r="C81" s="519"/>
      <c r="D81" s="519"/>
      <c r="E81" s="520"/>
      <c r="F81" s="134"/>
      <c r="G81" s="464" t="s">
        <v>63</v>
      </c>
      <c r="H81" s="270"/>
      <c r="I81" s="468" t="s">
        <v>63</v>
      </c>
      <c r="J81" s="41"/>
      <c r="K81" s="465" t="s">
        <v>63</v>
      </c>
      <c r="L81" s="134"/>
      <c r="M81" s="464" t="s">
        <v>63</v>
      </c>
      <c r="N81" s="41"/>
      <c r="O81" s="41"/>
      <c r="P81" s="41"/>
      <c r="Q81" s="41"/>
      <c r="R81" s="41"/>
      <c r="S81" s="41"/>
      <c r="T81" s="41"/>
      <c r="U81" s="41"/>
      <c r="V81" s="41"/>
      <c r="W81" s="197"/>
    </row>
    <row r="82" spans="1:23" ht="21" customHeight="1" x14ac:dyDescent="0.2">
      <c r="A82" s="459"/>
      <c r="B82" s="518" t="s">
        <v>174</v>
      </c>
      <c r="C82" s="519"/>
      <c r="D82" s="519"/>
      <c r="E82" s="520"/>
      <c r="F82" s="134"/>
      <c r="G82" s="464" t="s">
        <v>63</v>
      </c>
      <c r="H82" s="270"/>
      <c r="I82" s="468" t="s">
        <v>63</v>
      </c>
      <c r="J82" s="41"/>
      <c r="K82" s="465" t="s">
        <v>63</v>
      </c>
      <c r="L82" s="134"/>
      <c r="M82" s="464" t="s">
        <v>63</v>
      </c>
      <c r="N82" s="41"/>
      <c r="O82" s="41"/>
      <c r="P82" s="41"/>
      <c r="Q82" s="41"/>
      <c r="R82" s="41"/>
      <c r="S82" s="41"/>
      <c r="T82" s="41"/>
      <c r="U82" s="41"/>
      <c r="V82" s="41"/>
      <c r="W82" s="197"/>
    </row>
    <row r="83" spans="1:23" ht="21" customHeight="1" x14ac:dyDescent="0.2">
      <c r="A83" s="459"/>
      <c r="B83" s="518" t="s">
        <v>31</v>
      </c>
      <c r="C83" s="519"/>
      <c r="D83" s="519"/>
      <c r="E83" s="520"/>
      <c r="F83" s="134"/>
      <c r="G83" s="464" t="s">
        <v>63</v>
      </c>
      <c r="H83" s="270"/>
      <c r="I83" s="468" t="s">
        <v>63</v>
      </c>
      <c r="J83" s="41"/>
      <c r="K83" s="465" t="s">
        <v>63</v>
      </c>
      <c r="L83" s="134"/>
      <c r="M83" s="464" t="s">
        <v>63</v>
      </c>
      <c r="N83" s="41"/>
      <c r="O83" s="41"/>
      <c r="P83" s="41"/>
      <c r="Q83" s="41"/>
      <c r="R83" s="41"/>
      <c r="S83" s="41"/>
      <c r="T83" s="41"/>
      <c r="U83" s="41"/>
      <c r="V83" s="41"/>
      <c r="W83" s="197"/>
    </row>
    <row r="84" spans="1:23" ht="21" customHeight="1" x14ac:dyDescent="0.2">
      <c r="A84" s="459"/>
      <c r="B84" s="518" t="s">
        <v>107</v>
      </c>
      <c r="C84" s="519"/>
      <c r="D84" s="519"/>
      <c r="E84" s="520"/>
      <c r="F84" s="134"/>
      <c r="G84" s="464" t="s">
        <v>73</v>
      </c>
      <c r="H84" s="270"/>
      <c r="I84" s="468" t="s">
        <v>73</v>
      </c>
      <c r="J84" s="41"/>
      <c r="K84" s="465" t="s">
        <v>73</v>
      </c>
      <c r="L84" s="134"/>
      <c r="M84" s="464" t="s">
        <v>73</v>
      </c>
      <c r="N84" s="41"/>
      <c r="O84" s="41"/>
      <c r="P84" s="41"/>
      <c r="Q84" s="41"/>
      <c r="R84" s="41"/>
      <c r="S84" s="41"/>
      <c r="T84" s="41"/>
      <c r="U84" s="41"/>
      <c r="V84" s="41"/>
      <c r="W84" s="197"/>
    </row>
    <row r="85" spans="1:23" ht="21" customHeight="1" x14ac:dyDescent="0.2">
      <c r="A85" s="459"/>
      <c r="B85" s="518" t="s">
        <v>132</v>
      </c>
      <c r="C85" s="519"/>
      <c r="D85" s="519"/>
      <c r="E85" s="520"/>
      <c r="F85" s="134"/>
      <c r="G85" s="464" t="s">
        <v>73</v>
      </c>
      <c r="H85" s="270"/>
      <c r="I85" s="468" t="s">
        <v>73</v>
      </c>
      <c r="J85" s="41"/>
      <c r="K85" s="465" t="s">
        <v>73</v>
      </c>
      <c r="L85" s="134"/>
      <c r="M85" s="464" t="s">
        <v>73</v>
      </c>
      <c r="N85" s="41"/>
      <c r="O85" s="41"/>
      <c r="P85" s="41"/>
      <c r="Q85" s="41"/>
      <c r="R85" s="41"/>
      <c r="S85" s="41"/>
      <c r="T85" s="41"/>
      <c r="U85" s="41"/>
      <c r="V85" s="41"/>
      <c r="W85" s="197"/>
    </row>
    <row r="86" spans="1:23" ht="21" customHeight="1" x14ac:dyDescent="0.2">
      <c r="A86" s="459"/>
      <c r="B86" s="518" t="s">
        <v>32</v>
      </c>
      <c r="C86" s="519"/>
      <c r="D86" s="519"/>
      <c r="E86" s="520"/>
      <c r="F86" s="134"/>
      <c r="G86" s="464" t="s">
        <v>63</v>
      </c>
      <c r="H86" s="270"/>
      <c r="I86" s="468" t="s">
        <v>63</v>
      </c>
      <c r="J86" s="41"/>
      <c r="K86" s="465" t="s">
        <v>63</v>
      </c>
      <c r="L86" s="134"/>
      <c r="M86" s="464" t="s">
        <v>63</v>
      </c>
      <c r="N86" s="41"/>
      <c r="O86" s="41"/>
      <c r="P86" s="41"/>
      <c r="Q86" s="41"/>
      <c r="R86" s="41"/>
      <c r="S86" s="41"/>
      <c r="T86" s="41"/>
      <c r="U86" s="41"/>
      <c r="V86" s="41"/>
      <c r="W86" s="198"/>
    </row>
    <row r="87" spans="1:23" ht="21" customHeight="1" x14ac:dyDescent="0.2">
      <c r="A87" s="459"/>
      <c r="B87" s="518" t="s">
        <v>33</v>
      </c>
      <c r="C87" s="519"/>
      <c r="D87" s="519"/>
      <c r="E87" s="520"/>
      <c r="F87" s="134"/>
      <c r="G87" s="464" t="s">
        <v>81</v>
      </c>
      <c r="H87" s="270"/>
      <c r="I87" s="468" t="s">
        <v>81</v>
      </c>
      <c r="J87" s="41"/>
      <c r="K87" s="465" t="s">
        <v>81</v>
      </c>
      <c r="L87" s="134"/>
      <c r="M87" s="464" t="s">
        <v>81</v>
      </c>
      <c r="N87" s="41"/>
      <c r="O87" s="41"/>
      <c r="P87" s="41"/>
      <c r="Q87" s="41"/>
      <c r="R87" s="41"/>
      <c r="S87" s="41"/>
      <c r="T87" s="41"/>
      <c r="U87" s="41"/>
      <c r="V87" s="41"/>
      <c r="W87" s="198"/>
    </row>
    <row r="88" spans="1:23" ht="21" customHeight="1" x14ac:dyDescent="0.2">
      <c r="A88" s="459"/>
      <c r="B88" s="518" t="s">
        <v>185</v>
      </c>
      <c r="C88" s="519"/>
      <c r="D88" s="519"/>
      <c r="E88" s="520"/>
      <c r="F88" s="134"/>
      <c r="G88" s="464" t="s">
        <v>63</v>
      </c>
      <c r="H88" s="270"/>
      <c r="I88" s="468" t="s">
        <v>63</v>
      </c>
      <c r="J88" s="41"/>
      <c r="K88" s="465" t="s">
        <v>63</v>
      </c>
      <c r="L88" s="134"/>
      <c r="M88" s="464" t="s">
        <v>63</v>
      </c>
      <c r="N88" s="41"/>
      <c r="O88" s="41"/>
      <c r="P88" s="41"/>
      <c r="Q88" s="41"/>
      <c r="R88" s="41"/>
      <c r="S88" s="41"/>
      <c r="T88" s="41"/>
      <c r="U88" s="41"/>
      <c r="V88" s="41"/>
      <c r="W88" s="198"/>
    </row>
    <row r="89" spans="1:23" ht="21" customHeight="1" x14ac:dyDescent="0.2">
      <c r="A89" s="459"/>
      <c r="B89" s="518" t="s">
        <v>320</v>
      </c>
      <c r="C89" s="519"/>
      <c r="D89" s="519"/>
      <c r="E89" s="520"/>
      <c r="F89" s="134"/>
      <c r="G89" s="464" t="s">
        <v>63</v>
      </c>
      <c r="H89" s="270"/>
      <c r="I89" s="468" t="s">
        <v>63</v>
      </c>
      <c r="J89" s="41"/>
      <c r="K89" s="465" t="s">
        <v>63</v>
      </c>
      <c r="L89" s="134"/>
      <c r="M89" s="464" t="s">
        <v>63</v>
      </c>
      <c r="N89" s="41"/>
      <c r="O89" s="41"/>
      <c r="P89" s="41"/>
      <c r="Q89" s="41"/>
      <c r="R89" s="41"/>
      <c r="S89" s="41"/>
      <c r="T89" s="41"/>
      <c r="U89" s="41"/>
      <c r="V89" s="41"/>
      <c r="W89" s="198"/>
    </row>
    <row r="90" spans="1:23" ht="21" customHeight="1" x14ac:dyDescent="0.2">
      <c r="A90" s="459"/>
      <c r="B90" s="518" t="s">
        <v>283</v>
      </c>
      <c r="C90" s="519"/>
      <c r="D90" s="519"/>
      <c r="E90" s="520"/>
      <c r="F90" s="134"/>
      <c r="G90" s="464" t="s">
        <v>63</v>
      </c>
      <c r="H90" s="270"/>
      <c r="I90" s="468" t="s">
        <v>63</v>
      </c>
      <c r="J90" s="41"/>
      <c r="K90" s="465" t="s">
        <v>63</v>
      </c>
      <c r="L90" s="134"/>
      <c r="M90" s="464" t="s">
        <v>63</v>
      </c>
      <c r="N90" s="41"/>
      <c r="O90" s="41"/>
      <c r="P90" s="41"/>
      <c r="Q90" s="41"/>
      <c r="R90" s="41"/>
      <c r="S90" s="41"/>
      <c r="T90" s="41"/>
      <c r="U90" s="41"/>
      <c r="V90" s="41"/>
      <c r="W90" s="198"/>
    </row>
    <row r="91" spans="1:23" ht="21" customHeight="1" x14ac:dyDescent="0.2">
      <c r="A91" s="459"/>
      <c r="B91" s="518" t="s">
        <v>34</v>
      </c>
      <c r="C91" s="519"/>
      <c r="D91" s="519"/>
      <c r="E91" s="520"/>
      <c r="F91" s="134"/>
      <c r="G91" s="464" t="s">
        <v>63</v>
      </c>
      <c r="H91" s="270"/>
      <c r="I91" s="468" t="s">
        <v>63</v>
      </c>
      <c r="J91" s="41"/>
      <c r="K91" s="465" t="s">
        <v>63</v>
      </c>
      <c r="L91" s="134"/>
      <c r="M91" s="464" t="s">
        <v>63</v>
      </c>
      <c r="N91" s="41"/>
      <c r="O91" s="41"/>
      <c r="P91" s="41"/>
      <c r="Q91" s="41"/>
      <c r="R91" s="41"/>
      <c r="S91" s="41"/>
      <c r="T91" s="41"/>
      <c r="U91" s="41"/>
      <c r="V91" s="41"/>
      <c r="W91" s="198"/>
    </row>
    <row r="92" spans="1:23" ht="21" customHeight="1" x14ac:dyDescent="0.2">
      <c r="A92" s="459"/>
      <c r="B92" s="518" t="s">
        <v>148</v>
      </c>
      <c r="C92" s="519"/>
      <c r="D92" s="519"/>
      <c r="E92" s="520"/>
      <c r="F92" s="134"/>
      <c r="G92" s="464" t="s">
        <v>63</v>
      </c>
      <c r="H92" s="270"/>
      <c r="I92" s="468" t="s">
        <v>63</v>
      </c>
      <c r="J92" s="41"/>
      <c r="K92" s="465" t="s">
        <v>63</v>
      </c>
      <c r="L92" s="134"/>
      <c r="M92" s="464" t="s">
        <v>63</v>
      </c>
      <c r="N92" s="41"/>
      <c r="O92" s="41"/>
      <c r="P92" s="41"/>
      <c r="Q92" s="41"/>
      <c r="R92" s="41"/>
      <c r="S92" s="41"/>
      <c r="T92" s="41"/>
      <c r="U92" s="41"/>
      <c r="V92" s="41"/>
      <c r="W92" s="198"/>
    </row>
    <row r="93" spans="1:23" ht="21" customHeight="1" x14ac:dyDescent="0.2">
      <c r="A93" s="459"/>
      <c r="B93" s="518" t="s">
        <v>108</v>
      </c>
      <c r="C93" s="519"/>
      <c r="D93" s="519"/>
      <c r="E93" s="520"/>
      <c r="F93" s="134"/>
      <c r="G93" s="464" t="s">
        <v>63</v>
      </c>
      <c r="H93" s="270"/>
      <c r="I93" s="468" t="s">
        <v>63</v>
      </c>
      <c r="J93" s="41"/>
      <c r="K93" s="465" t="s">
        <v>63</v>
      </c>
      <c r="L93" s="134"/>
      <c r="M93" s="464" t="s">
        <v>63</v>
      </c>
      <c r="N93" s="41"/>
      <c r="O93" s="41"/>
      <c r="P93" s="41"/>
      <c r="Q93" s="41"/>
      <c r="R93" s="41"/>
      <c r="S93" s="41"/>
      <c r="T93" s="41"/>
      <c r="U93" s="41"/>
      <c r="V93" s="41"/>
      <c r="W93" s="198"/>
    </row>
    <row r="94" spans="1:23" ht="21" customHeight="1" x14ac:dyDescent="0.2">
      <c r="A94" s="459"/>
      <c r="B94" s="518" t="s">
        <v>109</v>
      </c>
      <c r="C94" s="519"/>
      <c r="D94" s="519"/>
      <c r="E94" s="520"/>
      <c r="F94" s="134"/>
      <c r="G94" s="464" t="s">
        <v>63</v>
      </c>
      <c r="H94" s="270"/>
      <c r="I94" s="468" t="s">
        <v>63</v>
      </c>
      <c r="J94" s="41"/>
      <c r="K94" s="465" t="s">
        <v>63</v>
      </c>
      <c r="L94" s="134"/>
      <c r="M94" s="464" t="s">
        <v>63</v>
      </c>
      <c r="N94" s="41"/>
      <c r="O94" s="41"/>
      <c r="P94" s="41"/>
      <c r="Q94" s="41"/>
      <c r="R94" s="41"/>
      <c r="S94" s="41"/>
      <c r="T94" s="41"/>
      <c r="U94" s="41"/>
      <c r="V94" s="41"/>
      <c r="W94" s="198"/>
    </row>
    <row r="95" spans="1:23" ht="21" customHeight="1" x14ac:dyDescent="0.2">
      <c r="A95" s="459"/>
      <c r="B95" s="518" t="s">
        <v>110</v>
      </c>
      <c r="C95" s="519"/>
      <c r="D95" s="519"/>
      <c r="E95" s="520"/>
      <c r="F95" s="134"/>
      <c r="G95" s="464" t="s">
        <v>63</v>
      </c>
      <c r="H95" s="270"/>
      <c r="I95" s="468" t="s">
        <v>63</v>
      </c>
      <c r="J95" s="41"/>
      <c r="K95" s="465" t="s">
        <v>63</v>
      </c>
      <c r="L95" s="134"/>
      <c r="M95" s="464" t="s">
        <v>63</v>
      </c>
      <c r="N95" s="41"/>
      <c r="O95" s="41"/>
      <c r="P95" s="41"/>
      <c r="Q95" s="41"/>
      <c r="R95" s="41"/>
      <c r="S95" s="41"/>
      <c r="T95" s="41"/>
      <c r="U95" s="41"/>
      <c r="V95" s="41"/>
      <c r="W95" s="198"/>
    </row>
    <row r="96" spans="1:23" ht="21" customHeight="1" x14ac:dyDescent="0.2">
      <c r="A96" s="459"/>
      <c r="B96" s="518" t="s">
        <v>429</v>
      </c>
      <c r="C96" s="519"/>
      <c r="D96" s="519"/>
      <c r="E96" s="520"/>
      <c r="F96" s="134"/>
      <c r="G96" s="464" t="s">
        <v>63</v>
      </c>
      <c r="H96" s="270"/>
      <c r="I96" s="468" t="s">
        <v>63</v>
      </c>
      <c r="J96" s="41"/>
      <c r="K96" s="465" t="s">
        <v>63</v>
      </c>
      <c r="L96" s="134"/>
      <c r="M96" s="464" t="s">
        <v>63</v>
      </c>
      <c r="N96" s="41"/>
      <c r="O96" s="41"/>
      <c r="P96" s="41"/>
      <c r="Q96" s="41"/>
      <c r="R96" s="41"/>
      <c r="S96" s="41"/>
      <c r="T96" s="41"/>
      <c r="U96" s="41"/>
      <c r="V96" s="41"/>
      <c r="W96" s="198"/>
    </row>
    <row r="97" spans="1:23" ht="21" customHeight="1" x14ac:dyDescent="0.2">
      <c r="A97" s="459"/>
      <c r="B97" s="518" t="s">
        <v>430</v>
      </c>
      <c r="C97" s="519"/>
      <c r="D97" s="519"/>
      <c r="E97" s="520"/>
      <c r="F97" s="134"/>
      <c r="G97" s="464" t="s">
        <v>63</v>
      </c>
      <c r="H97" s="270"/>
      <c r="I97" s="468" t="s">
        <v>63</v>
      </c>
      <c r="J97" s="41"/>
      <c r="K97" s="465" t="s">
        <v>63</v>
      </c>
      <c r="L97" s="134"/>
      <c r="M97" s="464" t="s">
        <v>63</v>
      </c>
      <c r="N97" s="41"/>
      <c r="O97" s="41"/>
      <c r="P97" s="41"/>
      <c r="Q97" s="41"/>
      <c r="R97" s="41"/>
      <c r="S97" s="41"/>
      <c r="T97" s="41"/>
      <c r="U97" s="41"/>
      <c r="V97" s="41"/>
      <c r="W97" s="198"/>
    </row>
    <row r="98" spans="1:23" ht="21" customHeight="1" x14ac:dyDescent="0.2">
      <c r="A98" s="459"/>
      <c r="B98" s="518" t="s">
        <v>175</v>
      </c>
      <c r="C98" s="519"/>
      <c r="D98" s="519"/>
      <c r="E98" s="520"/>
      <c r="F98" s="134"/>
      <c r="G98" s="464" t="s">
        <v>63</v>
      </c>
      <c r="H98" s="270"/>
      <c r="I98" s="468" t="s">
        <v>63</v>
      </c>
      <c r="J98" s="41"/>
      <c r="K98" s="465" t="s">
        <v>63</v>
      </c>
      <c r="L98" s="134"/>
      <c r="M98" s="464" t="s">
        <v>63</v>
      </c>
      <c r="N98" s="41"/>
      <c r="O98" s="41"/>
      <c r="P98" s="41"/>
      <c r="Q98" s="41"/>
      <c r="R98" s="41"/>
      <c r="S98" s="41"/>
      <c r="T98" s="41"/>
      <c r="U98" s="41"/>
      <c r="V98" s="41"/>
      <c r="W98" s="198"/>
    </row>
    <row r="99" spans="1:23" ht="21" customHeight="1" x14ac:dyDescent="0.2">
      <c r="A99" s="459"/>
      <c r="B99" s="518" t="s">
        <v>35</v>
      </c>
      <c r="C99" s="519"/>
      <c r="D99" s="519"/>
      <c r="E99" s="520"/>
      <c r="F99" s="134"/>
      <c r="G99" s="464" t="s">
        <v>63</v>
      </c>
      <c r="H99" s="270"/>
      <c r="I99" s="468" t="s">
        <v>63</v>
      </c>
      <c r="J99" s="41"/>
      <c r="K99" s="465" t="s">
        <v>63</v>
      </c>
      <c r="L99" s="134"/>
      <c r="M99" s="464" t="s">
        <v>63</v>
      </c>
      <c r="N99" s="41"/>
      <c r="O99" s="41"/>
      <c r="P99" s="41"/>
      <c r="Q99" s="41"/>
      <c r="R99" s="41"/>
      <c r="S99" s="41"/>
      <c r="T99" s="41"/>
      <c r="U99" s="41"/>
      <c r="V99" s="41"/>
      <c r="W99" s="197"/>
    </row>
    <row r="100" spans="1:23" ht="21" customHeight="1" x14ac:dyDescent="0.2">
      <c r="A100" s="459"/>
      <c r="B100" s="518" t="s">
        <v>136</v>
      </c>
      <c r="C100" s="519"/>
      <c r="D100" s="519"/>
      <c r="E100" s="520"/>
      <c r="F100" s="134"/>
      <c r="G100" s="464" t="s">
        <v>63</v>
      </c>
      <c r="H100" s="270"/>
      <c r="I100" s="468" t="s">
        <v>63</v>
      </c>
      <c r="J100" s="41"/>
      <c r="K100" s="465" t="s">
        <v>63</v>
      </c>
      <c r="L100" s="134"/>
      <c r="M100" s="464" t="s">
        <v>63</v>
      </c>
      <c r="N100" s="41"/>
      <c r="O100" s="41"/>
      <c r="P100" s="41"/>
      <c r="Q100" s="41"/>
      <c r="R100" s="41"/>
      <c r="S100" s="41"/>
      <c r="T100" s="41"/>
      <c r="U100" s="41"/>
      <c r="V100" s="41"/>
      <c r="W100" s="197"/>
    </row>
    <row r="101" spans="1:23" ht="21" customHeight="1" x14ac:dyDescent="0.2">
      <c r="A101" s="459"/>
      <c r="B101" s="518" t="s">
        <v>36</v>
      </c>
      <c r="C101" s="519"/>
      <c r="D101" s="519"/>
      <c r="E101" s="520"/>
      <c r="F101" s="134"/>
      <c r="G101" s="464" t="s">
        <v>63</v>
      </c>
      <c r="H101" s="270"/>
      <c r="I101" s="468" t="s">
        <v>63</v>
      </c>
      <c r="J101" s="41"/>
      <c r="K101" s="465" t="s">
        <v>63</v>
      </c>
      <c r="L101" s="134"/>
      <c r="M101" s="464" t="s">
        <v>63</v>
      </c>
      <c r="N101" s="41"/>
      <c r="O101" s="41"/>
      <c r="P101" s="41"/>
      <c r="Q101" s="41"/>
      <c r="R101" s="41"/>
      <c r="S101" s="41"/>
      <c r="T101" s="41"/>
      <c r="U101" s="41"/>
      <c r="V101" s="41"/>
      <c r="W101" s="197"/>
    </row>
    <row r="102" spans="1:23" ht="21" customHeight="1" x14ac:dyDescent="0.2">
      <c r="A102" s="459"/>
      <c r="B102" s="518" t="s">
        <v>111</v>
      </c>
      <c r="C102" s="519"/>
      <c r="D102" s="519"/>
      <c r="E102" s="520"/>
      <c r="F102" s="134"/>
      <c r="G102" s="464" t="s">
        <v>63</v>
      </c>
      <c r="H102" s="270"/>
      <c r="I102" s="468" t="s">
        <v>63</v>
      </c>
      <c r="J102" s="41"/>
      <c r="K102" s="465" t="s">
        <v>63</v>
      </c>
      <c r="L102" s="134"/>
      <c r="M102" s="464" t="s">
        <v>63</v>
      </c>
      <c r="N102" s="41"/>
      <c r="O102" s="41"/>
      <c r="P102" s="41"/>
      <c r="Q102" s="41"/>
      <c r="R102" s="41"/>
      <c r="S102" s="41"/>
      <c r="T102" s="41"/>
      <c r="U102" s="41"/>
      <c r="V102" s="41"/>
      <c r="W102" s="197"/>
    </row>
    <row r="103" spans="1:23" ht="21" customHeight="1" x14ac:dyDescent="0.2">
      <c r="A103" s="459"/>
      <c r="B103" s="518" t="s">
        <v>393</v>
      </c>
      <c r="C103" s="519"/>
      <c r="D103" s="519"/>
      <c r="E103" s="520"/>
      <c r="F103" s="134"/>
      <c r="G103" s="464" t="s">
        <v>63</v>
      </c>
      <c r="H103" s="270"/>
      <c r="I103" s="468" t="s">
        <v>63</v>
      </c>
      <c r="J103" s="41"/>
      <c r="K103" s="465" t="s">
        <v>63</v>
      </c>
      <c r="L103" s="134"/>
      <c r="M103" s="464" t="s">
        <v>63</v>
      </c>
      <c r="N103" s="41"/>
      <c r="O103" s="41"/>
      <c r="P103" s="41"/>
      <c r="Q103" s="41"/>
      <c r="R103" s="41"/>
      <c r="S103" s="41"/>
      <c r="T103" s="41"/>
      <c r="U103" s="41"/>
      <c r="V103" s="41"/>
      <c r="W103" s="197"/>
    </row>
    <row r="104" spans="1:23" ht="21" customHeight="1" x14ac:dyDescent="0.2">
      <c r="A104" s="459"/>
      <c r="B104" s="518" t="s">
        <v>241</v>
      </c>
      <c r="C104" s="519"/>
      <c r="D104" s="519"/>
      <c r="E104" s="520"/>
      <c r="F104" s="134"/>
      <c r="G104" s="464" t="s">
        <v>80</v>
      </c>
      <c r="H104" s="270"/>
      <c r="I104" s="468" t="s">
        <v>80</v>
      </c>
      <c r="J104" s="41"/>
      <c r="K104" s="465" t="s">
        <v>80</v>
      </c>
      <c r="L104" s="134"/>
      <c r="M104" s="464" t="s">
        <v>80</v>
      </c>
      <c r="N104" s="41"/>
      <c r="O104" s="41"/>
      <c r="P104" s="41"/>
      <c r="Q104" s="41"/>
      <c r="R104" s="41"/>
      <c r="S104" s="41"/>
      <c r="T104" s="41"/>
      <c r="U104" s="41"/>
      <c r="V104" s="41"/>
      <c r="W104" s="197"/>
    </row>
    <row r="105" spans="1:23" ht="21" customHeight="1" x14ac:dyDescent="0.2">
      <c r="A105" s="459"/>
      <c r="B105" s="518" t="s">
        <v>242</v>
      </c>
      <c r="C105" s="519"/>
      <c r="D105" s="519"/>
      <c r="E105" s="520"/>
      <c r="F105" s="134"/>
      <c r="G105" s="464" t="s">
        <v>2</v>
      </c>
      <c r="H105" s="270"/>
      <c r="I105" s="468" t="s">
        <v>2</v>
      </c>
      <c r="J105" s="41"/>
      <c r="K105" s="465" t="s">
        <v>2</v>
      </c>
      <c r="L105" s="134"/>
      <c r="M105" s="464" t="s">
        <v>2</v>
      </c>
      <c r="N105" s="41"/>
      <c r="O105" s="41"/>
      <c r="P105" s="41"/>
      <c r="Q105" s="41"/>
      <c r="R105" s="41"/>
      <c r="S105" s="41"/>
      <c r="T105" s="41"/>
      <c r="U105" s="41"/>
      <c r="V105" s="41"/>
      <c r="W105" s="197"/>
    </row>
    <row r="106" spans="1:23" ht="21" customHeight="1" x14ac:dyDescent="0.2">
      <c r="A106" s="459"/>
      <c r="B106" s="518" t="s">
        <v>260</v>
      </c>
      <c r="C106" s="519"/>
      <c r="D106" s="519"/>
      <c r="E106" s="520"/>
      <c r="F106" s="134"/>
      <c r="G106" s="464" t="s">
        <v>63</v>
      </c>
      <c r="H106" s="270"/>
      <c r="I106" s="468" t="s">
        <v>63</v>
      </c>
      <c r="J106" s="41"/>
      <c r="K106" s="465" t="s">
        <v>63</v>
      </c>
      <c r="L106" s="134"/>
      <c r="M106" s="464" t="s">
        <v>63</v>
      </c>
      <c r="N106" s="41"/>
      <c r="O106" s="41"/>
      <c r="P106" s="41"/>
      <c r="Q106" s="41"/>
      <c r="R106" s="41"/>
      <c r="S106" s="41"/>
      <c r="T106" s="41"/>
      <c r="U106" s="41"/>
      <c r="V106" s="41"/>
      <c r="W106" s="197"/>
    </row>
    <row r="107" spans="1:23" ht="21" customHeight="1" x14ac:dyDescent="0.2">
      <c r="A107" s="462" t="s">
        <v>446</v>
      </c>
      <c r="B107" s="518" t="s">
        <v>37</v>
      </c>
      <c r="C107" s="519"/>
      <c r="D107" s="519"/>
      <c r="E107" s="520"/>
      <c r="F107" s="134"/>
      <c r="G107" s="464" t="s">
        <v>82</v>
      </c>
      <c r="H107" s="270"/>
      <c r="I107" s="468" t="s">
        <v>82</v>
      </c>
      <c r="J107" s="41"/>
      <c r="K107" s="465" t="s">
        <v>82</v>
      </c>
      <c r="L107" s="134"/>
      <c r="M107" s="464" t="s">
        <v>82</v>
      </c>
      <c r="N107" s="41"/>
      <c r="O107" s="41"/>
      <c r="P107" s="41"/>
      <c r="Q107" s="41"/>
      <c r="R107" s="41"/>
      <c r="S107" s="41"/>
      <c r="T107" s="41"/>
      <c r="U107" s="41"/>
      <c r="V107" s="41"/>
      <c r="W107" s="197"/>
    </row>
    <row r="108" spans="1:23" ht="21" customHeight="1" x14ac:dyDescent="0.2">
      <c r="A108" s="38"/>
      <c r="B108" s="518" t="s">
        <v>38</v>
      </c>
      <c r="C108" s="519"/>
      <c r="D108" s="519"/>
      <c r="E108" s="520"/>
      <c r="F108" s="134"/>
      <c r="G108" s="464" t="s">
        <v>67</v>
      </c>
      <c r="H108" s="270"/>
      <c r="I108" s="468" t="s">
        <v>67</v>
      </c>
      <c r="J108" s="41"/>
      <c r="K108" s="465" t="s">
        <v>67</v>
      </c>
      <c r="L108" s="134"/>
      <c r="M108" s="464" t="s">
        <v>67</v>
      </c>
      <c r="N108" s="41"/>
      <c r="O108" s="41"/>
      <c r="P108" s="41"/>
      <c r="Q108" s="41"/>
      <c r="R108" s="41"/>
      <c r="S108" s="41"/>
      <c r="T108" s="41"/>
      <c r="U108" s="41"/>
      <c r="V108" s="41"/>
      <c r="W108" s="198"/>
    </row>
    <row r="109" spans="1:23" ht="21" customHeight="1" x14ac:dyDescent="0.2">
      <c r="A109" s="459"/>
      <c r="B109" s="518" t="s">
        <v>39</v>
      </c>
      <c r="C109" s="519"/>
      <c r="D109" s="519"/>
      <c r="E109" s="520"/>
      <c r="F109" s="134"/>
      <c r="G109" s="464" t="s">
        <v>66</v>
      </c>
      <c r="H109" s="270"/>
      <c r="I109" s="468" t="s">
        <v>66</v>
      </c>
      <c r="J109" s="41"/>
      <c r="K109" s="465" t="s">
        <v>66</v>
      </c>
      <c r="L109" s="134"/>
      <c r="M109" s="464" t="s">
        <v>66</v>
      </c>
      <c r="N109" s="41"/>
      <c r="O109" s="41"/>
      <c r="P109" s="41"/>
      <c r="Q109" s="41"/>
      <c r="R109" s="41"/>
      <c r="S109" s="41"/>
      <c r="T109" s="41"/>
      <c r="U109" s="41"/>
      <c r="V109" s="41"/>
      <c r="W109" s="197"/>
    </row>
    <row r="110" spans="1:23" ht="21" customHeight="1" x14ac:dyDescent="0.2">
      <c r="A110" s="459"/>
      <c r="B110" s="518" t="s">
        <v>137</v>
      </c>
      <c r="C110" s="519"/>
      <c r="D110" s="519"/>
      <c r="E110" s="520"/>
      <c r="F110" s="134"/>
      <c r="G110" s="464" t="s">
        <v>67</v>
      </c>
      <c r="H110" s="270"/>
      <c r="I110" s="468" t="s">
        <v>67</v>
      </c>
      <c r="J110" s="41"/>
      <c r="K110" s="465" t="s">
        <v>67</v>
      </c>
      <c r="L110" s="134"/>
      <c r="M110" s="464" t="s">
        <v>67</v>
      </c>
      <c r="N110" s="41"/>
      <c r="O110" s="41"/>
      <c r="P110" s="41"/>
      <c r="Q110" s="41"/>
      <c r="R110" s="41"/>
      <c r="S110" s="41"/>
      <c r="T110" s="41"/>
      <c r="U110" s="41"/>
      <c r="V110" s="41"/>
      <c r="W110" s="197"/>
    </row>
    <row r="111" spans="1:23" ht="21" customHeight="1" x14ac:dyDescent="0.2">
      <c r="A111" s="459"/>
      <c r="B111" s="518" t="s">
        <v>40</v>
      </c>
      <c r="C111" s="519"/>
      <c r="D111" s="519"/>
      <c r="E111" s="520"/>
      <c r="F111" s="134"/>
      <c r="G111" s="464" t="s">
        <v>67</v>
      </c>
      <c r="H111" s="270"/>
      <c r="I111" s="468" t="s">
        <v>67</v>
      </c>
      <c r="J111" s="41"/>
      <c r="K111" s="465" t="s">
        <v>67</v>
      </c>
      <c r="L111" s="134"/>
      <c r="M111" s="464" t="s">
        <v>67</v>
      </c>
      <c r="N111" s="41"/>
      <c r="O111" s="41"/>
      <c r="P111" s="41"/>
      <c r="Q111" s="41"/>
      <c r="R111" s="41"/>
      <c r="S111" s="41"/>
      <c r="T111" s="41"/>
      <c r="U111" s="41"/>
      <c r="V111" s="41"/>
      <c r="W111" s="197"/>
    </row>
    <row r="112" spans="1:23" ht="21" customHeight="1" x14ac:dyDescent="0.2">
      <c r="A112" s="459"/>
      <c r="B112" s="518" t="s">
        <v>176</v>
      </c>
      <c r="C112" s="519"/>
      <c r="D112" s="519"/>
      <c r="E112" s="520"/>
      <c r="F112" s="134"/>
      <c r="G112" s="464" t="s">
        <v>67</v>
      </c>
      <c r="H112" s="270"/>
      <c r="I112" s="468" t="s">
        <v>67</v>
      </c>
      <c r="J112" s="41"/>
      <c r="K112" s="465" t="s">
        <v>67</v>
      </c>
      <c r="L112" s="134"/>
      <c r="M112" s="464" t="s">
        <v>67</v>
      </c>
      <c r="N112" s="41"/>
      <c r="O112" s="41"/>
      <c r="P112" s="41"/>
      <c r="Q112" s="41"/>
      <c r="R112" s="41"/>
      <c r="S112" s="41"/>
      <c r="T112" s="41"/>
      <c r="U112" s="41"/>
      <c r="V112" s="41"/>
      <c r="W112" s="197"/>
    </row>
    <row r="113" spans="1:23" ht="21" customHeight="1" x14ac:dyDescent="0.2">
      <c r="A113" s="459"/>
      <c r="B113" s="518" t="s">
        <v>113</v>
      </c>
      <c r="C113" s="519"/>
      <c r="D113" s="519"/>
      <c r="E113" s="520"/>
      <c r="F113" s="134"/>
      <c r="G113" s="464" t="s">
        <v>67</v>
      </c>
      <c r="H113" s="270"/>
      <c r="I113" s="468" t="s">
        <v>67</v>
      </c>
      <c r="J113" s="41"/>
      <c r="K113" s="465" t="s">
        <v>67</v>
      </c>
      <c r="L113" s="134"/>
      <c r="M113" s="464" t="s">
        <v>67</v>
      </c>
      <c r="N113" s="41"/>
      <c r="O113" s="41"/>
      <c r="P113" s="41"/>
      <c r="Q113" s="41"/>
      <c r="R113" s="41"/>
      <c r="S113" s="41"/>
      <c r="T113" s="41"/>
      <c r="U113" s="41"/>
      <c r="V113" s="41"/>
      <c r="W113" s="197"/>
    </row>
    <row r="114" spans="1:23" ht="21" customHeight="1" x14ac:dyDescent="0.2">
      <c r="A114" s="459"/>
      <c r="B114" s="518" t="s">
        <v>41</v>
      </c>
      <c r="C114" s="519"/>
      <c r="D114" s="519"/>
      <c r="E114" s="520"/>
      <c r="F114" s="134"/>
      <c r="G114" s="464" t="s">
        <v>63</v>
      </c>
      <c r="H114" s="270"/>
      <c r="I114" s="468" t="s">
        <v>63</v>
      </c>
      <c r="J114" s="41"/>
      <c r="K114" s="465" t="s">
        <v>63</v>
      </c>
      <c r="L114" s="134"/>
      <c r="M114" s="464" t="s">
        <v>63</v>
      </c>
      <c r="N114" s="41"/>
      <c r="O114" s="41"/>
      <c r="P114" s="41"/>
      <c r="Q114" s="41"/>
      <c r="R114" s="41"/>
      <c r="S114" s="41"/>
      <c r="T114" s="41"/>
      <c r="U114" s="41"/>
      <c r="V114" s="41"/>
      <c r="W114" s="197"/>
    </row>
    <row r="115" spans="1:23" ht="21" customHeight="1" x14ac:dyDescent="0.2">
      <c r="A115" s="459"/>
      <c r="B115" s="518" t="s">
        <v>42</v>
      </c>
      <c r="C115" s="519"/>
      <c r="D115" s="519"/>
      <c r="E115" s="520"/>
      <c r="F115" s="134"/>
      <c r="G115" s="464" t="s">
        <v>63</v>
      </c>
      <c r="H115" s="270"/>
      <c r="I115" s="468" t="s">
        <v>63</v>
      </c>
      <c r="J115" s="41"/>
      <c r="K115" s="465" t="s">
        <v>63</v>
      </c>
      <c r="L115" s="134"/>
      <c r="M115" s="464" t="s">
        <v>63</v>
      </c>
      <c r="N115" s="41"/>
      <c r="O115" s="41"/>
      <c r="P115" s="41"/>
      <c r="Q115" s="41"/>
      <c r="R115" s="41"/>
      <c r="S115" s="41"/>
      <c r="T115" s="41"/>
      <c r="U115" s="41"/>
      <c r="V115" s="41"/>
      <c r="W115" s="197"/>
    </row>
    <row r="116" spans="1:23" ht="21" customHeight="1" x14ac:dyDescent="0.2">
      <c r="A116" s="459"/>
      <c r="B116" s="518" t="s">
        <v>43</v>
      </c>
      <c r="C116" s="519"/>
      <c r="D116" s="519"/>
      <c r="E116" s="520"/>
      <c r="F116" s="134"/>
      <c r="G116" s="464" t="s">
        <v>63</v>
      </c>
      <c r="H116" s="270"/>
      <c r="I116" s="468" t="s">
        <v>63</v>
      </c>
      <c r="J116" s="41"/>
      <c r="K116" s="465" t="s">
        <v>63</v>
      </c>
      <c r="L116" s="134"/>
      <c r="M116" s="464" t="s">
        <v>63</v>
      </c>
      <c r="N116" s="41"/>
      <c r="O116" s="41"/>
      <c r="P116" s="41"/>
      <c r="Q116" s="41"/>
      <c r="R116" s="41"/>
      <c r="S116" s="41"/>
      <c r="T116" s="41"/>
      <c r="U116" s="41"/>
      <c r="V116" s="41"/>
      <c r="W116" s="197"/>
    </row>
    <row r="117" spans="1:23" ht="21" customHeight="1" x14ac:dyDescent="0.2">
      <c r="A117" s="459"/>
      <c r="B117" s="604" t="s">
        <v>431</v>
      </c>
      <c r="C117" s="565"/>
      <c r="D117" s="565"/>
      <c r="E117" s="566"/>
      <c r="F117" s="134"/>
      <c r="G117" s="464" t="s">
        <v>67</v>
      </c>
      <c r="H117" s="270"/>
      <c r="I117" s="468" t="s">
        <v>67</v>
      </c>
      <c r="J117" s="41"/>
      <c r="K117" s="465" t="s">
        <v>67</v>
      </c>
      <c r="L117" s="134"/>
      <c r="M117" s="464" t="s">
        <v>67</v>
      </c>
      <c r="N117" s="41"/>
      <c r="O117" s="41"/>
      <c r="P117" s="41"/>
      <c r="Q117" s="41"/>
      <c r="R117" s="41"/>
      <c r="S117" s="41"/>
      <c r="T117" s="41"/>
      <c r="U117" s="41"/>
      <c r="V117" s="41"/>
      <c r="W117" s="197"/>
    </row>
    <row r="118" spans="1:23" ht="21" customHeight="1" x14ac:dyDescent="0.2">
      <c r="A118" s="459"/>
      <c r="B118" s="604" t="s">
        <v>432</v>
      </c>
      <c r="C118" s="565"/>
      <c r="D118" s="565"/>
      <c r="E118" s="566"/>
      <c r="F118" s="134"/>
      <c r="G118" s="465" t="s">
        <v>67</v>
      </c>
      <c r="H118" s="270"/>
      <c r="I118" s="468" t="s">
        <v>67</v>
      </c>
      <c r="J118" s="41"/>
      <c r="K118" s="465" t="s">
        <v>67</v>
      </c>
      <c r="L118" s="134"/>
      <c r="M118" s="464" t="s">
        <v>67</v>
      </c>
      <c r="N118" s="41"/>
      <c r="O118" s="41"/>
      <c r="P118" s="41"/>
      <c r="Q118" s="41"/>
      <c r="R118" s="41"/>
      <c r="S118" s="41"/>
      <c r="T118" s="41"/>
      <c r="U118" s="41"/>
      <c r="V118" s="41"/>
      <c r="W118" s="197"/>
    </row>
    <row r="119" spans="1:23" ht="21" customHeight="1" x14ac:dyDescent="0.2">
      <c r="A119" s="462" t="s">
        <v>394</v>
      </c>
      <c r="B119" s="543" t="s">
        <v>138</v>
      </c>
      <c r="C119" s="506" t="s">
        <v>140</v>
      </c>
      <c r="D119" s="507"/>
      <c r="E119" s="49" t="s">
        <v>114</v>
      </c>
      <c r="F119" s="199">
        <f>SUM(F121,F123,F125,F127,F129,F131)</f>
        <v>0</v>
      </c>
      <c r="G119" s="53" t="s">
        <v>67</v>
      </c>
      <c r="H119" s="199">
        <f>SUM(H121,H123,H125,H127,H129,H131)</f>
        <v>0</v>
      </c>
      <c r="I119" s="388" t="s">
        <v>67</v>
      </c>
      <c r="J119" s="199">
        <f>SUM(J121,J123,J125,J127,J129,J131)</f>
        <v>0</v>
      </c>
      <c r="K119" s="53" t="s">
        <v>67</v>
      </c>
      <c r="L119" s="199">
        <f>SUM(L121,L123,L125,L127,L129,L131)</f>
        <v>0</v>
      </c>
      <c r="M119" s="200" t="s">
        <v>67</v>
      </c>
      <c r="N119" s="455"/>
      <c r="O119" s="455"/>
      <c r="P119" s="455"/>
      <c r="Q119" s="455"/>
      <c r="R119" s="455"/>
      <c r="S119" s="455"/>
      <c r="T119" s="455"/>
      <c r="U119" s="455"/>
      <c r="V119" s="455"/>
      <c r="W119" s="202"/>
    </row>
    <row r="120" spans="1:23" ht="21" customHeight="1" x14ac:dyDescent="0.2">
      <c r="A120" s="459"/>
      <c r="B120" s="543"/>
      <c r="C120" s="508"/>
      <c r="D120" s="509"/>
      <c r="E120" s="62" t="s">
        <v>115</v>
      </c>
      <c r="F120" s="199">
        <f>SUM(F122,F124,F126,F128,F130,F132)</f>
        <v>0</v>
      </c>
      <c r="G120" s="66" t="s">
        <v>67</v>
      </c>
      <c r="H120" s="199">
        <f>SUM(H122,H124,H126,H128,H130,H132)</f>
        <v>0</v>
      </c>
      <c r="I120" s="389" t="s">
        <v>67</v>
      </c>
      <c r="J120" s="199">
        <f>SUM(J122,J124,J126,J128,J130,J132)</f>
        <v>0</v>
      </c>
      <c r="K120" s="66" t="s">
        <v>67</v>
      </c>
      <c r="L120" s="199">
        <f>SUM(L122,L124,L126,L128,L130,L132)</f>
        <v>0</v>
      </c>
      <c r="M120" s="204" t="s">
        <v>67</v>
      </c>
      <c r="N120" s="383"/>
      <c r="O120" s="383"/>
      <c r="P120" s="383"/>
      <c r="Q120" s="383"/>
      <c r="R120" s="383"/>
      <c r="S120" s="383"/>
      <c r="T120" s="383"/>
      <c r="U120" s="383"/>
      <c r="V120" s="383"/>
      <c r="W120" s="205"/>
    </row>
    <row r="121" spans="1:23" ht="21" customHeight="1" x14ac:dyDescent="0.2">
      <c r="A121" s="459"/>
      <c r="B121" s="543"/>
      <c r="D121" s="544" t="s">
        <v>467</v>
      </c>
      <c r="E121" s="49" t="s">
        <v>114</v>
      </c>
      <c r="F121" s="201"/>
      <c r="G121" s="53" t="s">
        <v>67</v>
      </c>
      <c r="H121" s="270"/>
      <c r="I121" s="388" t="s">
        <v>67</v>
      </c>
      <c r="J121" s="201"/>
      <c r="K121" s="53" t="s">
        <v>67</v>
      </c>
      <c r="L121" s="201"/>
      <c r="M121" s="200" t="s">
        <v>67</v>
      </c>
      <c r="N121" s="455"/>
      <c r="O121" s="455"/>
      <c r="P121" s="455"/>
      <c r="Q121" s="455"/>
      <c r="R121" s="455"/>
      <c r="S121" s="455"/>
      <c r="T121" s="455"/>
      <c r="U121" s="455"/>
      <c r="V121" s="455"/>
      <c r="W121" s="202"/>
    </row>
    <row r="122" spans="1:23" ht="21" customHeight="1" x14ac:dyDescent="0.2">
      <c r="A122" s="459"/>
      <c r="B122" s="543"/>
      <c r="D122" s="538"/>
      <c r="E122" s="62" t="s">
        <v>115</v>
      </c>
      <c r="F122" s="112"/>
      <c r="G122" s="66" t="s">
        <v>67</v>
      </c>
      <c r="H122" s="270"/>
      <c r="I122" s="389" t="s">
        <v>67</v>
      </c>
      <c r="J122" s="112"/>
      <c r="K122" s="66" t="s">
        <v>67</v>
      </c>
      <c r="L122" s="112"/>
      <c r="M122" s="204" t="s">
        <v>67</v>
      </c>
      <c r="N122" s="383"/>
      <c r="O122" s="383"/>
      <c r="P122" s="383"/>
      <c r="Q122" s="383"/>
      <c r="R122" s="383"/>
      <c r="S122" s="383"/>
      <c r="T122" s="383"/>
      <c r="U122" s="383"/>
      <c r="V122" s="383"/>
      <c r="W122" s="205"/>
    </row>
    <row r="123" spans="1:23" ht="21" customHeight="1" x14ac:dyDescent="0.2">
      <c r="A123" s="459"/>
      <c r="B123" s="543"/>
      <c r="D123" s="544" t="s">
        <v>470</v>
      </c>
      <c r="E123" s="49" t="s">
        <v>114</v>
      </c>
      <c r="F123" s="201"/>
      <c r="G123" s="53" t="s">
        <v>67</v>
      </c>
      <c r="H123" s="201"/>
      <c r="I123" s="388" t="s">
        <v>67</v>
      </c>
      <c r="J123" s="201"/>
      <c r="K123" s="53" t="s">
        <v>67</v>
      </c>
      <c r="L123" s="201"/>
      <c r="M123" s="200" t="s">
        <v>67</v>
      </c>
      <c r="N123" s="455"/>
      <c r="O123" s="455"/>
      <c r="P123" s="455"/>
      <c r="Q123" s="455"/>
      <c r="R123" s="455"/>
      <c r="S123" s="455"/>
      <c r="T123" s="455"/>
      <c r="U123" s="455"/>
      <c r="V123" s="455"/>
      <c r="W123" s="202"/>
    </row>
    <row r="124" spans="1:23" ht="21" customHeight="1" x14ac:dyDescent="0.2">
      <c r="A124" s="459"/>
      <c r="B124" s="543"/>
      <c r="D124" s="538"/>
      <c r="E124" s="62" t="s">
        <v>115</v>
      </c>
      <c r="F124" s="112"/>
      <c r="G124" s="66" t="s">
        <v>67</v>
      </c>
      <c r="H124" s="112"/>
      <c r="I124" s="389" t="s">
        <v>67</v>
      </c>
      <c r="J124" s="112"/>
      <c r="K124" s="66" t="s">
        <v>67</v>
      </c>
      <c r="L124" s="112"/>
      <c r="M124" s="204" t="s">
        <v>67</v>
      </c>
      <c r="N124" s="383"/>
      <c r="O124" s="383"/>
      <c r="P124" s="383"/>
      <c r="Q124" s="383"/>
      <c r="R124" s="383"/>
      <c r="S124" s="383"/>
      <c r="T124" s="383"/>
      <c r="U124" s="383"/>
      <c r="V124" s="383"/>
      <c r="W124" s="205"/>
    </row>
    <row r="125" spans="1:23" ht="21" customHeight="1" x14ac:dyDescent="0.2">
      <c r="A125" s="459"/>
      <c r="B125" s="543"/>
      <c r="D125" s="544" t="s">
        <v>468</v>
      </c>
      <c r="E125" s="62" t="s">
        <v>114</v>
      </c>
      <c r="F125" s="112"/>
      <c r="G125" s="66" t="s">
        <v>67</v>
      </c>
      <c r="H125" s="270"/>
      <c r="I125" s="389" t="s">
        <v>67</v>
      </c>
      <c r="J125" s="112"/>
      <c r="K125" s="66" t="s">
        <v>67</v>
      </c>
      <c r="L125" s="112"/>
      <c r="M125" s="204" t="s">
        <v>67</v>
      </c>
      <c r="N125" s="383"/>
      <c r="O125" s="383"/>
      <c r="P125" s="383"/>
      <c r="Q125" s="383"/>
      <c r="R125" s="383"/>
      <c r="S125" s="383"/>
      <c r="T125" s="383"/>
      <c r="U125" s="383"/>
      <c r="V125" s="383"/>
      <c r="W125" s="205"/>
    </row>
    <row r="126" spans="1:23" ht="21" customHeight="1" x14ac:dyDescent="0.2">
      <c r="A126" s="459"/>
      <c r="B126" s="543"/>
      <c r="D126" s="538"/>
      <c r="E126" s="62" t="s">
        <v>115</v>
      </c>
      <c r="F126" s="112"/>
      <c r="G126" s="66" t="s">
        <v>67</v>
      </c>
      <c r="H126" s="270"/>
      <c r="I126" s="389" t="s">
        <v>67</v>
      </c>
      <c r="J126" s="112"/>
      <c r="K126" s="66" t="s">
        <v>67</v>
      </c>
      <c r="L126" s="112"/>
      <c r="M126" s="204" t="s">
        <v>67</v>
      </c>
      <c r="N126" s="383"/>
      <c r="O126" s="383"/>
      <c r="P126" s="383"/>
      <c r="Q126" s="383"/>
      <c r="R126" s="383"/>
      <c r="S126" s="383"/>
      <c r="T126" s="383"/>
      <c r="U126" s="383"/>
      <c r="V126" s="383"/>
      <c r="W126" s="205"/>
    </row>
    <row r="127" spans="1:23" ht="21" customHeight="1" x14ac:dyDescent="0.2">
      <c r="A127" s="459"/>
      <c r="B127" s="543"/>
      <c r="D127" s="544" t="s">
        <v>471</v>
      </c>
      <c r="E127" s="62" t="s">
        <v>114</v>
      </c>
      <c r="F127" s="112"/>
      <c r="G127" s="66" t="s">
        <v>67</v>
      </c>
      <c r="H127" s="112"/>
      <c r="I127" s="389" t="s">
        <v>67</v>
      </c>
      <c r="J127" s="112"/>
      <c r="K127" s="66" t="s">
        <v>67</v>
      </c>
      <c r="L127" s="112"/>
      <c r="M127" s="204" t="s">
        <v>67</v>
      </c>
      <c r="N127" s="383"/>
      <c r="O127" s="383"/>
      <c r="P127" s="383"/>
      <c r="Q127" s="383"/>
      <c r="R127" s="383"/>
      <c r="S127" s="383"/>
      <c r="T127" s="383"/>
      <c r="U127" s="383"/>
      <c r="V127" s="383"/>
      <c r="W127" s="205"/>
    </row>
    <row r="128" spans="1:23" ht="21" customHeight="1" x14ac:dyDescent="0.2">
      <c r="A128" s="459"/>
      <c r="B128" s="543"/>
      <c r="D128" s="538"/>
      <c r="E128" s="62" t="s">
        <v>115</v>
      </c>
      <c r="F128" s="112"/>
      <c r="G128" s="66" t="s">
        <v>67</v>
      </c>
      <c r="H128" s="112"/>
      <c r="I128" s="389" t="s">
        <v>67</v>
      </c>
      <c r="J128" s="112"/>
      <c r="K128" s="66" t="s">
        <v>67</v>
      </c>
      <c r="L128" s="112"/>
      <c r="M128" s="204" t="s">
        <v>67</v>
      </c>
      <c r="N128" s="383"/>
      <c r="O128" s="383"/>
      <c r="P128" s="383"/>
      <c r="Q128" s="383"/>
      <c r="R128" s="383"/>
      <c r="S128" s="383"/>
      <c r="T128" s="383"/>
      <c r="U128" s="383"/>
      <c r="V128" s="383"/>
      <c r="W128" s="205"/>
    </row>
    <row r="129" spans="1:23" ht="21" customHeight="1" x14ac:dyDescent="0.2">
      <c r="A129" s="459"/>
      <c r="B129" s="543"/>
      <c r="D129" s="544" t="s">
        <v>469</v>
      </c>
      <c r="E129" s="49" t="s">
        <v>114</v>
      </c>
      <c r="F129" s="201"/>
      <c r="G129" s="53" t="s">
        <v>67</v>
      </c>
      <c r="H129" s="270"/>
      <c r="I129" s="388" t="s">
        <v>67</v>
      </c>
      <c r="J129" s="201"/>
      <c r="K129" s="53" t="s">
        <v>67</v>
      </c>
      <c r="L129" s="201"/>
      <c r="M129" s="200" t="s">
        <v>67</v>
      </c>
      <c r="N129" s="455"/>
      <c r="O129" s="455"/>
      <c r="P129" s="455"/>
      <c r="Q129" s="455"/>
      <c r="R129" s="455"/>
      <c r="S129" s="455"/>
      <c r="T129" s="455"/>
      <c r="U129" s="455"/>
      <c r="V129" s="455"/>
      <c r="W129" s="202"/>
    </row>
    <row r="130" spans="1:23" ht="21" customHeight="1" x14ac:dyDescent="0.2">
      <c r="A130" s="459"/>
      <c r="B130" s="543"/>
      <c r="D130" s="538"/>
      <c r="E130" s="71" t="s">
        <v>115</v>
      </c>
      <c r="F130" s="112"/>
      <c r="G130" s="66" t="s">
        <v>67</v>
      </c>
      <c r="H130" s="270"/>
      <c r="I130" s="389" t="s">
        <v>67</v>
      </c>
      <c r="J130" s="112"/>
      <c r="K130" s="66" t="s">
        <v>67</v>
      </c>
      <c r="L130" s="112"/>
      <c r="M130" s="204" t="s">
        <v>67</v>
      </c>
      <c r="N130" s="383"/>
      <c r="O130" s="383"/>
      <c r="P130" s="383"/>
      <c r="Q130" s="383"/>
      <c r="R130" s="383"/>
      <c r="S130" s="383"/>
      <c r="T130" s="383"/>
      <c r="U130" s="383"/>
      <c r="V130" s="383"/>
      <c r="W130" s="205"/>
    </row>
    <row r="131" spans="1:23" ht="21" customHeight="1" x14ac:dyDescent="0.2">
      <c r="A131" s="459"/>
      <c r="B131" s="543"/>
      <c r="D131" s="544" t="s">
        <v>472</v>
      </c>
      <c r="E131" s="49" t="s">
        <v>114</v>
      </c>
      <c r="F131" s="201"/>
      <c r="G131" s="53" t="s">
        <v>67</v>
      </c>
      <c r="H131" s="201"/>
      <c r="I131" s="388" t="s">
        <v>67</v>
      </c>
      <c r="J131" s="201"/>
      <c r="K131" s="53" t="s">
        <v>67</v>
      </c>
      <c r="L131" s="201"/>
      <c r="M131" s="200" t="s">
        <v>67</v>
      </c>
      <c r="N131" s="455"/>
      <c r="O131" s="455"/>
      <c r="P131" s="455"/>
      <c r="Q131" s="455"/>
      <c r="R131" s="455"/>
      <c r="S131" s="455"/>
      <c r="T131" s="455"/>
      <c r="U131" s="455"/>
      <c r="V131" s="455"/>
      <c r="W131" s="202"/>
    </row>
    <row r="132" spans="1:23" ht="21" customHeight="1" x14ac:dyDescent="0.2">
      <c r="A132" s="459"/>
      <c r="B132" s="543"/>
      <c r="D132" s="538"/>
      <c r="E132" s="71" t="s">
        <v>115</v>
      </c>
      <c r="F132" s="112"/>
      <c r="G132" s="66" t="s">
        <v>67</v>
      </c>
      <c r="H132" s="112"/>
      <c r="I132" s="389" t="s">
        <v>67</v>
      </c>
      <c r="J132" s="112"/>
      <c r="K132" s="66" t="s">
        <v>67</v>
      </c>
      <c r="L132" s="112"/>
      <c r="M132" s="204" t="s">
        <v>67</v>
      </c>
      <c r="N132" s="383"/>
      <c r="O132" s="383"/>
      <c r="P132" s="383"/>
      <c r="Q132" s="383"/>
      <c r="R132" s="383"/>
      <c r="S132" s="383"/>
      <c r="T132" s="383"/>
      <c r="U132" s="383"/>
      <c r="V132" s="383"/>
      <c r="W132" s="205"/>
    </row>
    <row r="133" spans="1:23" ht="21" customHeight="1" x14ac:dyDescent="0.2">
      <c r="A133" s="459"/>
      <c r="B133" s="542" t="s">
        <v>134</v>
      </c>
      <c r="C133" s="506" t="s">
        <v>141</v>
      </c>
      <c r="D133" s="507"/>
      <c r="E133" s="97" t="s">
        <v>114</v>
      </c>
      <c r="F133" s="199">
        <f>F135+F137</f>
        <v>0</v>
      </c>
      <c r="G133" s="53" t="s">
        <v>67</v>
      </c>
      <c r="H133" s="199">
        <f>H135+H137</f>
        <v>0</v>
      </c>
      <c r="I133" s="388" t="s">
        <v>67</v>
      </c>
      <c r="J133" s="199">
        <f>J135+J137</f>
        <v>0</v>
      </c>
      <c r="K133" s="53" t="s">
        <v>67</v>
      </c>
      <c r="L133" s="199">
        <f>L135+L137</f>
        <v>0</v>
      </c>
      <c r="M133" s="200" t="s">
        <v>67</v>
      </c>
      <c r="N133" s="455"/>
      <c r="O133" s="455"/>
      <c r="P133" s="455"/>
      <c r="Q133" s="455"/>
      <c r="R133" s="455"/>
      <c r="S133" s="455"/>
      <c r="T133" s="455"/>
      <c r="U133" s="455"/>
      <c r="V133" s="455"/>
      <c r="W133" s="202"/>
    </row>
    <row r="134" spans="1:23" ht="21" customHeight="1" x14ac:dyDescent="0.2">
      <c r="A134" s="459"/>
      <c r="B134" s="682"/>
      <c r="C134" s="508"/>
      <c r="D134" s="509"/>
      <c r="E134" s="62" t="s">
        <v>115</v>
      </c>
      <c r="F134" s="203">
        <f>F136+F138</f>
        <v>0</v>
      </c>
      <c r="G134" s="66" t="s">
        <v>67</v>
      </c>
      <c r="H134" s="203">
        <f>H136+H138</f>
        <v>0</v>
      </c>
      <c r="I134" s="389" t="s">
        <v>67</v>
      </c>
      <c r="J134" s="203">
        <f>J136+J138</f>
        <v>0</v>
      </c>
      <c r="K134" s="66" t="s">
        <v>67</v>
      </c>
      <c r="L134" s="203">
        <f>L136+L138</f>
        <v>0</v>
      </c>
      <c r="M134" s="204" t="s">
        <v>67</v>
      </c>
      <c r="N134" s="383"/>
      <c r="O134" s="383"/>
      <c r="P134" s="383"/>
      <c r="Q134" s="383"/>
      <c r="R134" s="383"/>
      <c r="S134" s="383"/>
      <c r="T134" s="383"/>
      <c r="U134" s="383"/>
      <c r="V134" s="383"/>
      <c r="W134" s="205"/>
    </row>
    <row r="135" spans="1:23" ht="21" customHeight="1" x14ac:dyDescent="0.2">
      <c r="A135" s="459"/>
      <c r="B135" s="682"/>
      <c r="C135" s="96"/>
      <c r="D135" s="603" t="s">
        <v>44</v>
      </c>
      <c r="E135" s="49" t="s">
        <v>114</v>
      </c>
      <c r="F135" s="201"/>
      <c r="G135" s="53" t="s">
        <v>67</v>
      </c>
      <c r="H135" s="270"/>
      <c r="I135" s="388" t="s">
        <v>67</v>
      </c>
      <c r="J135" s="201"/>
      <c r="K135" s="53" t="s">
        <v>67</v>
      </c>
      <c r="L135" s="201"/>
      <c r="M135" s="200" t="s">
        <v>67</v>
      </c>
      <c r="N135" s="455"/>
      <c r="O135" s="455"/>
      <c r="P135" s="455"/>
      <c r="Q135" s="455"/>
      <c r="R135" s="455"/>
      <c r="S135" s="455"/>
      <c r="T135" s="455"/>
      <c r="U135" s="455"/>
      <c r="V135" s="455"/>
      <c r="W135" s="202"/>
    </row>
    <row r="136" spans="1:23" ht="21" customHeight="1" x14ac:dyDescent="0.2">
      <c r="A136" s="459"/>
      <c r="B136" s="682"/>
      <c r="C136" s="472"/>
      <c r="D136" s="522"/>
      <c r="E136" s="62" t="s">
        <v>115</v>
      </c>
      <c r="F136" s="112"/>
      <c r="G136" s="66" t="s">
        <v>67</v>
      </c>
      <c r="H136" s="270"/>
      <c r="I136" s="389" t="s">
        <v>67</v>
      </c>
      <c r="J136" s="112"/>
      <c r="K136" s="66" t="s">
        <v>67</v>
      </c>
      <c r="L136" s="112"/>
      <c r="M136" s="204" t="s">
        <v>67</v>
      </c>
      <c r="N136" s="383"/>
      <c r="O136" s="383"/>
      <c r="P136" s="383"/>
      <c r="Q136" s="383"/>
      <c r="R136" s="383"/>
      <c r="S136" s="383"/>
      <c r="T136" s="383"/>
      <c r="U136" s="383"/>
      <c r="V136" s="383"/>
      <c r="W136" s="205"/>
    </row>
    <row r="137" spans="1:23" ht="21" customHeight="1" x14ac:dyDescent="0.2">
      <c r="A137" s="459"/>
      <c r="B137" s="682"/>
      <c r="C137" s="96"/>
      <c r="D137" s="681" t="s">
        <v>328</v>
      </c>
      <c r="E137" s="62" t="s">
        <v>114</v>
      </c>
      <c r="F137" s="112"/>
      <c r="G137" s="66" t="s">
        <v>67</v>
      </c>
      <c r="H137" s="270"/>
      <c r="I137" s="389" t="s">
        <v>67</v>
      </c>
      <c r="J137" s="112"/>
      <c r="K137" s="66" t="s">
        <v>67</v>
      </c>
      <c r="L137" s="112"/>
      <c r="M137" s="204" t="s">
        <v>67</v>
      </c>
      <c r="N137" s="383"/>
      <c r="O137" s="383"/>
      <c r="P137" s="383"/>
      <c r="Q137" s="383"/>
      <c r="R137" s="383"/>
      <c r="S137" s="383"/>
      <c r="T137" s="383"/>
      <c r="U137" s="383"/>
      <c r="V137" s="383"/>
      <c r="W137" s="205"/>
    </row>
    <row r="138" spans="1:23" ht="21" customHeight="1" x14ac:dyDescent="0.2">
      <c r="A138" s="459"/>
      <c r="B138" s="682"/>
      <c r="C138" s="472"/>
      <c r="D138" s="681"/>
      <c r="E138" s="62" t="s">
        <v>115</v>
      </c>
      <c r="F138" s="112"/>
      <c r="G138" s="66" t="s">
        <v>67</v>
      </c>
      <c r="H138" s="270"/>
      <c r="I138" s="389" t="s">
        <v>67</v>
      </c>
      <c r="J138" s="112"/>
      <c r="K138" s="66" t="s">
        <v>67</v>
      </c>
      <c r="L138" s="112"/>
      <c r="M138" s="204" t="s">
        <v>67</v>
      </c>
      <c r="N138" s="383"/>
      <c r="O138" s="383"/>
      <c r="P138" s="383"/>
      <c r="Q138" s="383"/>
      <c r="R138" s="383"/>
      <c r="S138" s="383"/>
      <c r="T138" s="383"/>
      <c r="U138" s="383"/>
      <c r="V138" s="383"/>
      <c r="W138" s="205"/>
    </row>
    <row r="139" spans="1:23" ht="21" customHeight="1" x14ac:dyDescent="0.2">
      <c r="A139" s="459"/>
      <c r="B139" s="506" t="s">
        <v>177</v>
      </c>
      <c r="C139" s="516"/>
      <c r="D139" s="507"/>
      <c r="E139" s="49" t="s">
        <v>114</v>
      </c>
      <c r="F139" s="201"/>
      <c r="G139" s="53" t="s">
        <v>67</v>
      </c>
      <c r="H139" s="270"/>
      <c r="I139" s="388" t="s">
        <v>67</v>
      </c>
      <c r="J139" s="201"/>
      <c r="K139" s="53" t="s">
        <v>67</v>
      </c>
      <c r="L139" s="201"/>
      <c r="M139" s="200" t="s">
        <v>67</v>
      </c>
      <c r="N139" s="455"/>
      <c r="O139" s="455"/>
      <c r="P139" s="455"/>
      <c r="Q139" s="455"/>
      <c r="R139" s="455"/>
      <c r="S139" s="455"/>
      <c r="T139" s="455"/>
      <c r="U139" s="455"/>
      <c r="V139" s="455"/>
      <c r="W139" s="202"/>
    </row>
    <row r="140" spans="1:23" ht="21" customHeight="1" x14ac:dyDescent="0.2">
      <c r="A140" s="459"/>
      <c r="B140" s="508"/>
      <c r="C140" s="517"/>
      <c r="D140" s="509"/>
      <c r="E140" s="62" t="s">
        <v>115</v>
      </c>
      <c r="F140" s="112"/>
      <c r="G140" s="66" t="s">
        <v>67</v>
      </c>
      <c r="H140" s="270"/>
      <c r="I140" s="389" t="s">
        <v>67</v>
      </c>
      <c r="J140" s="112"/>
      <c r="K140" s="66" t="s">
        <v>67</v>
      </c>
      <c r="L140" s="112"/>
      <c r="M140" s="204" t="s">
        <v>67</v>
      </c>
      <c r="N140" s="383"/>
      <c r="O140" s="383"/>
      <c r="P140" s="383"/>
      <c r="Q140" s="383"/>
      <c r="R140" s="383"/>
      <c r="S140" s="383"/>
      <c r="T140" s="383"/>
      <c r="U140" s="383"/>
      <c r="V140" s="383"/>
      <c r="W140" s="205"/>
    </row>
    <row r="141" spans="1:23" ht="21" customHeight="1" x14ac:dyDescent="0.2">
      <c r="A141" s="459"/>
      <c r="B141" s="506" t="s">
        <v>178</v>
      </c>
      <c r="C141" s="516"/>
      <c r="D141" s="507"/>
      <c r="E141" s="49" t="s">
        <v>114</v>
      </c>
      <c r="F141" s="201"/>
      <c r="G141" s="53" t="s">
        <v>67</v>
      </c>
      <c r="H141" s="270"/>
      <c r="I141" s="388" t="s">
        <v>67</v>
      </c>
      <c r="J141" s="201"/>
      <c r="K141" s="53" t="s">
        <v>67</v>
      </c>
      <c r="L141" s="201"/>
      <c r="M141" s="200" t="s">
        <v>67</v>
      </c>
      <c r="N141" s="455"/>
      <c r="O141" s="455"/>
      <c r="P141" s="455"/>
      <c r="Q141" s="455"/>
      <c r="R141" s="455"/>
      <c r="S141" s="455"/>
      <c r="T141" s="455"/>
      <c r="U141" s="455"/>
      <c r="V141" s="455"/>
      <c r="W141" s="202"/>
    </row>
    <row r="142" spans="1:23" ht="21" customHeight="1" x14ac:dyDescent="0.2">
      <c r="A142" s="459"/>
      <c r="B142" s="508"/>
      <c r="C142" s="517"/>
      <c r="D142" s="509"/>
      <c r="E142" s="62" t="s">
        <v>115</v>
      </c>
      <c r="F142" s="112"/>
      <c r="G142" s="66" t="s">
        <v>67</v>
      </c>
      <c r="H142" s="270"/>
      <c r="I142" s="389" t="s">
        <v>67</v>
      </c>
      <c r="J142" s="112"/>
      <c r="K142" s="66" t="s">
        <v>67</v>
      </c>
      <c r="L142" s="112"/>
      <c r="M142" s="204" t="s">
        <v>67</v>
      </c>
      <c r="N142" s="383"/>
      <c r="O142" s="383"/>
      <c r="P142" s="383"/>
      <c r="Q142" s="383"/>
      <c r="R142" s="383"/>
      <c r="S142" s="383"/>
      <c r="T142" s="383"/>
      <c r="U142" s="383"/>
      <c r="V142" s="383"/>
      <c r="W142" s="205"/>
    </row>
    <row r="143" spans="1:23" ht="21" customHeight="1" x14ac:dyDescent="0.2">
      <c r="A143" s="459"/>
      <c r="B143" s="506" t="s">
        <v>288</v>
      </c>
      <c r="C143" s="516"/>
      <c r="D143" s="507"/>
      <c r="E143" s="49" t="s">
        <v>114</v>
      </c>
      <c r="F143" s="201"/>
      <c r="G143" s="53" t="s">
        <v>67</v>
      </c>
      <c r="H143" s="270"/>
      <c r="I143" s="388" t="s">
        <v>67</v>
      </c>
      <c r="J143" s="201"/>
      <c r="K143" s="53" t="s">
        <v>67</v>
      </c>
      <c r="L143" s="201"/>
      <c r="M143" s="200" t="s">
        <v>67</v>
      </c>
      <c r="N143" s="455"/>
      <c r="O143" s="455"/>
      <c r="P143" s="455"/>
      <c r="Q143" s="455"/>
      <c r="R143" s="455"/>
      <c r="S143" s="455"/>
      <c r="T143" s="455"/>
      <c r="U143" s="455"/>
      <c r="V143" s="455"/>
      <c r="W143" s="202"/>
    </row>
    <row r="144" spans="1:23" ht="21" customHeight="1" x14ac:dyDescent="0.2">
      <c r="A144" s="459"/>
      <c r="B144" s="508"/>
      <c r="C144" s="517"/>
      <c r="D144" s="509"/>
      <c r="E144" s="62" t="s">
        <v>115</v>
      </c>
      <c r="F144" s="112"/>
      <c r="G144" s="66" t="s">
        <v>67</v>
      </c>
      <c r="H144" s="270"/>
      <c r="I144" s="389" t="s">
        <v>67</v>
      </c>
      <c r="J144" s="112"/>
      <c r="K144" s="66" t="s">
        <v>67</v>
      </c>
      <c r="L144" s="112"/>
      <c r="M144" s="204" t="s">
        <v>67</v>
      </c>
      <c r="N144" s="383"/>
      <c r="O144" s="383"/>
      <c r="P144" s="383"/>
      <c r="Q144" s="383"/>
      <c r="R144" s="383"/>
      <c r="S144" s="383"/>
      <c r="T144" s="383"/>
      <c r="U144" s="383"/>
      <c r="V144" s="383"/>
      <c r="W144" s="212"/>
    </row>
    <row r="145" spans="1:23" ht="21" customHeight="1" x14ac:dyDescent="0.2">
      <c r="A145" s="459"/>
      <c r="B145" s="518" t="s">
        <v>227</v>
      </c>
      <c r="C145" s="519"/>
      <c r="D145" s="519"/>
      <c r="E145" s="520"/>
      <c r="F145" s="134"/>
      <c r="G145" s="465" t="s">
        <v>63</v>
      </c>
      <c r="H145" s="270"/>
      <c r="I145" s="469" t="s">
        <v>63</v>
      </c>
      <c r="J145" s="134"/>
      <c r="K145" s="465" t="s">
        <v>63</v>
      </c>
      <c r="L145" s="134"/>
      <c r="M145" s="464" t="s">
        <v>63</v>
      </c>
      <c r="N145" s="41"/>
      <c r="O145" s="41"/>
      <c r="P145" s="41"/>
      <c r="Q145" s="41"/>
      <c r="R145" s="41"/>
      <c r="S145" s="41"/>
      <c r="T145" s="41"/>
      <c r="U145" s="41"/>
      <c r="V145" s="41"/>
      <c r="W145" s="197"/>
    </row>
    <row r="146" spans="1:23" ht="21" customHeight="1" x14ac:dyDescent="0.2">
      <c r="A146" s="48"/>
      <c r="B146" s="518" t="s">
        <v>217</v>
      </c>
      <c r="C146" s="519"/>
      <c r="D146" s="519"/>
      <c r="E146" s="520"/>
      <c r="F146" s="134"/>
      <c r="G146" s="465" t="s">
        <v>63</v>
      </c>
      <c r="H146" s="270"/>
      <c r="I146" s="469" t="s">
        <v>63</v>
      </c>
      <c r="J146" s="134"/>
      <c r="K146" s="465" t="s">
        <v>63</v>
      </c>
      <c r="L146" s="134"/>
      <c r="M146" s="464" t="s">
        <v>63</v>
      </c>
      <c r="N146" s="41"/>
      <c r="O146" s="41"/>
      <c r="P146" s="41"/>
      <c r="Q146" s="41"/>
      <c r="R146" s="41"/>
      <c r="S146" s="41"/>
      <c r="T146" s="41"/>
      <c r="U146" s="41"/>
      <c r="V146" s="41"/>
      <c r="W146" s="197"/>
    </row>
    <row r="147" spans="1:23" ht="21" customHeight="1" x14ac:dyDescent="0.2">
      <c r="A147" s="462" t="s">
        <v>395</v>
      </c>
      <c r="B147" s="542" t="s">
        <v>213</v>
      </c>
      <c r="C147" s="506" t="s">
        <v>214</v>
      </c>
      <c r="D147" s="507"/>
      <c r="E147" s="62" t="s">
        <v>114</v>
      </c>
      <c r="F147" s="199">
        <f>F149+F151+F153+F155</f>
        <v>0</v>
      </c>
      <c r="G147" s="53" t="s">
        <v>67</v>
      </c>
      <c r="H147" s="199">
        <f>H149+H151+H153+H155</f>
        <v>0</v>
      </c>
      <c r="I147" s="388" t="s">
        <v>67</v>
      </c>
      <c r="J147" s="199">
        <f>J149+J151+J153+J155</f>
        <v>0</v>
      </c>
      <c r="K147" s="53" t="s">
        <v>67</v>
      </c>
      <c r="L147" s="199">
        <f>L149+L151+L153+L155</f>
        <v>0</v>
      </c>
      <c r="M147" s="200" t="s">
        <v>67</v>
      </c>
      <c r="N147" s="455"/>
      <c r="O147" s="455"/>
      <c r="P147" s="455"/>
      <c r="Q147" s="455"/>
      <c r="R147" s="455"/>
      <c r="S147" s="455"/>
      <c r="T147" s="455"/>
      <c r="U147" s="455"/>
      <c r="V147" s="455"/>
      <c r="W147" s="202"/>
    </row>
    <row r="148" spans="1:23" ht="21" customHeight="1" x14ac:dyDescent="0.2">
      <c r="A148" s="459"/>
      <c r="B148" s="543"/>
      <c r="C148" s="508"/>
      <c r="D148" s="509"/>
      <c r="E148" s="62" t="s">
        <v>115</v>
      </c>
      <c r="F148" s="203">
        <f>F150+F152+F154+F156</f>
        <v>0</v>
      </c>
      <c r="G148" s="66" t="s">
        <v>67</v>
      </c>
      <c r="H148" s="203">
        <f>H150+H152+H154+H156</f>
        <v>0</v>
      </c>
      <c r="I148" s="389" t="s">
        <v>67</v>
      </c>
      <c r="J148" s="203">
        <f>J150+J152+J154+J156</f>
        <v>0</v>
      </c>
      <c r="K148" s="66" t="s">
        <v>67</v>
      </c>
      <c r="L148" s="203">
        <f>L150+L152+L154+L156</f>
        <v>0</v>
      </c>
      <c r="M148" s="204" t="s">
        <v>67</v>
      </c>
      <c r="N148" s="383"/>
      <c r="O148" s="383"/>
      <c r="P148" s="383"/>
      <c r="Q148" s="383"/>
      <c r="R148" s="383"/>
      <c r="S148" s="383"/>
      <c r="T148" s="383"/>
      <c r="U148" s="383"/>
      <c r="V148" s="383"/>
      <c r="W148" s="205"/>
    </row>
    <row r="149" spans="1:23" ht="21" customHeight="1" x14ac:dyDescent="0.2">
      <c r="A149" s="459"/>
      <c r="B149" s="543"/>
      <c r="D149" s="603" t="s">
        <v>294</v>
      </c>
      <c r="E149" s="49" t="s">
        <v>114</v>
      </c>
      <c r="F149" s="201"/>
      <c r="G149" s="53" t="s">
        <v>67</v>
      </c>
      <c r="H149" s="270"/>
      <c r="I149" s="388" t="s">
        <v>67</v>
      </c>
      <c r="J149" s="201"/>
      <c r="K149" s="53" t="s">
        <v>67</v>
      </c>
      <c r="L149" s="201"/>
      <c r="M149" s="200" t="s">
        <v>67</v>
      </c>
      <c r="N149" s="455"/>
      <c r="O149" s="455"/>
      <c r="P149" s="455"/>
      <c r="Q149" s="455"/>
      <c r="R149" s="455"/>
      <c r="S149" s="455"/>
      <c r="T149" s="455"/>
      <c r="U149" s="455"/>
      <c r="V149" s="455"/>
      <c r="W149" s="202"/>
    </row>
    <row r="150" spans="1:23" ht="21" customHeight="1" x14ac:dyDescent="0.2">
      <c r="A150" s="459"/>
      <c r="B150" s="543"/>
      <c r="D150" s="522"/>
      <c r="E150" s="62" t="s">
        <v>115</v>
      </c>
      <c r="F150" s="112"/>
      <c r="G150" s="66" t="s">
        <v>67</v>
      </c>
      <c r="H150" s="270"/>
      <c r="I150" s="389" t="s">
        <v>67</v>
      </c>
      <c r="J150" s="112"/>
      <c r="K150" s="66" t="s">
        <v>67</v>
      </c>
      <c r="L150" s="112"/>
      <c r="M150" s="204" t="s">
        <v>67</v>
      </c>
      <c r="N150" s="383"/>
      <c r="O150" s="383"/>
      <c r="P150" s="383"/>
      <c r="Q150" s="383"/>
      <c r="R150" s="383"/>
      <c r="S150" s="383"/>
      <c r="T150" s="383"/>
      <c r="U150" s="383"/>
      <c r="V150" s="383"/>
      <c r="W150" s="205"/>
    </row>
    <row r="151" spans="1:23" ht="21" customHeight="1" x14ac:dyDescent="0.2">
      <c r="A151" s="459"/>
      <c r="B151" s="543"/>
      <c r="D151" s="603" t="s">
        <v>295</v>
      </c>
      <c r="E151" s="49" t="s">
        <v>114</v>
      </c>
      <c r="F151" s="201"/>
      <c r="G151" s="53" t="s">
        <v>67</v>
      </c>
      <c r="H151" s="270"/>
      <c r="I151" s="388" t="s">
        <v>67</v>
      </c>
      <c r="J151" s="201"/>
      <c r="K151" s="53" t="s">
        <v>67</v>
      </c>
      <c r="L151" s="201"/>
      <c r="M151" s="200" t="s">
        <v>67</v>
      </c>
      <c r="N151" s="455"/>
      <c r="O151" s="455"/>
      <c r="P151" s="455"/>
      <c r="Q151" s="455"/>
      <c r="R151" s="455"/>
      <c r="S151" s="455"/>
      <c r="T151" s="455"/>
      <c r="U151" s="455"/>
      <c r="V151" s="455"/>
      <c r="W151" s="202"/>
    </row>
    <row r="152" spans="1:23" ht="21" customHeight="1" x14ac:dyDescent="0.2">
      <c r="A152" s="459"/>
      <c r="B152" s="543"/>
      <c r="D152" s="522"/>
      <c r="E152" s="62" t="s">
        <v>115</v>
      </c>
      <c r="F152" s="112"/>
      <c r="G152" s="66" t="s">
        <v>67</v>
      </c>
      <c r="H152" s="270"/>
      <c r="I152" s="389" t="s">
        <v>67</v>
      </c>
      <c r="J152" s="112"/>
      <c r="K152" s="66" t="s">
        <v>67</v>
      </c>
      <c r="L152" s="112"/>
      <c r="M152" s="204" t="s">
        <v>67</v>
      </c>
      <c r="N152" s="383"/>
      <c r="O152" s="383"/>
      <c r="P152" s="383"/>
      <c r="Q152" s="383"/>
      <c r="R152" s="383"/>
      <c r="S152" s="383"/>
      <c r="T152" s="383"/>
      <c r="U152" s="383"/>
      <c r="V152" s="383"/>
      <c r="W152" s="205"/>
    </row>
    <row r="153" spans="1:23" ht="21" customHeight="1" x14ac:dyDescent="0.2">
      <c r="A153" s="459"/>
      <c r="B153" s="543"/>
      <c r="D153" s="521" t="s">
        <v>296</v>
      </c>
      <c r="E153" s="62" t="s">
        <v>114</v>
      </c>
      <c r="F153" s="116"/>
      <c r="G153" s="451" t="s">
        <v>67</v>
      </c>
      <c r="H153" s="270"/>
      <c r="I153" s="390" t="s">
        <v>67</v>
      </c>
      <c r="J153" s="116"/>
      <c r="K153" s="451" t="s">
        <v>67</v>
      </c>
      <c r="L153" s="116"/>
      <c r="M153" s="208" t="s">
        <v>67</v>
      </c>
      <c r="N153" s="453"/>
      <c r="O153" s="453"/>
      <c r="P153" s="453"/>
      <c r="Q153" s="453"/>
      <c r="R153" s="453"/>
      <c r="S153" s="453"/>
      <c r="T153" s="453"/>
      <c r="U153" s="453"/>
      <c r="V153" s="453"/>
      <c r="W153" s="209"/>
    </row>
    <row r="154" spans="1:23" ht="21" customHeight="1" x14ac:dyDescent="0.2">
      <c r="A154" s="459"/>
      <c r="B154" s="543"/>
      <c r="D154" s="522"/>
      <c r="E154" s="62" t="s">
        <v>115</v>
      </c>
      <c r="F154" s="112"/>
      <c r="G154" s="66" t="s">
        <v>67</v>
      </c>
      <c r="H154" s="270"/>
      <c r="I154" s="389" t="s">
        <v>67</v>
      </c>
      <c r="J154" s="112"/>
      <c r="K154" s="66" t="s">
        <v>67</v>
      </c>
      <c r="L154" s="112"/>
      <c r="M154" s="204" t="s">
        <v>67</v>
      </c>
      <c r="N154" s="383"/>
      <c r="O154" s="383"/>
      <c r="P154" s="383"/>
      <c r="Q154" s="383"/>
      <c r="R154" s="383"/>
      <c r="S154" s="383"/>
      <c r="T154" s="383"/>
      <c r="U154" s="383"/>
      <c r="V154" s="383"/>
      <c r="W154" s="205"/>
    </row>
    <row r="155" spans="1:23" ht="21" customHeight="1" x14ac:dyDescent="0.2">
      <c r="A155" s="459"/>
      <c r="B155" s="543"/>
      <c r="D155" s="521" t="s">
        <v>297</v>
      </c>
      <c r="E155" s="62" t="s">
        <v>114</v>
      </c>
      <c r="F155" s="112"/>
      <c r="G155" s="66" t="s">
        <v>67</v>
      </c>
      <c r="H155" s="270"/>
      <c r="I155" s="389" t="s">
        <v>67</v>
      </c>
      <c r="J155" s="112"/>
      <c r="K155" s="66" t="s">
        <v>67</v>
      </c>
      <c r="L155" s="112"/>
      <c r="M155" s="204" t="s">
        <v>67</v>
      </c>
      <c r="N155" s="383"/>
      <c r="O155" s="383"/>
      <c r="P155" s="383"/>
      <c r="Q155" s="383"/>
      <c r="R155" s="383"/>
      <c r="S155" s="383"/>
      <c r="T155" s="383"/>
      <c r="U155" s="383"/>
      <c r="V155" s="383"/>
      <c r="W155" s="205"/>
    </row>
    <row r="156" spans="1:23" ht="21" customHeight="1" x14ac:dyDescent="0.2">
      <c r="A156" s="459"/>
      <c r="B156" s="543"/>
      <c r="D156" s="522"/>
      <c r="E156" s="62" t="s">
        <v>115</v>
      </c>
      <c r="F156" s="112"/>
      <c r="G156" s="66" t="s">
        <v>67</v>
      </c>
      <c r="H156" s="270"/>
      <c r="I156" s="389" t="s">
        <v>67</v>
      </c>
      <c r="J156" s="112"/>
      <c r="K156" s="66" t="s">
        <v>67</v>
      </c>
      <c r="L156" s="112"/>
      <c r="M156" s="204" t="s">
        <v>67</v>
      </c>
      <c r="N156" s="383"/>
      <c r="O156" s="383"/>
      <c r="P156" s="383"/>
      <c r="Q156" s="383"/>
      <c r="R156" s="383"/>
      <c r="S156" s="383"/>
      <c r="T156" s="383"/>
      <c r="U156" s="383"/>
      <c r="V156" s="383"/>
      <c r="W156" s="205"/>
    </row>
    <row r="157" spans="1:23" ht="21" customHeight="1" x14ac:dyDescent="0.2">
      <c r="A157" s="459"/>
      <c r="B157" s="506" t="s">
        <v>0</v>
      </c>
      <c r="C157" s="516"/>
      <c r="D157" s="507"/>
      <c r="E157" s="49" t="s">
        <v>114</v>
      </c>
      <c r="F157" s="201"/>
      <c r="G157" s="53" t="s">
        <v>67</v>
      </c>
      <c r="H157" s="270"/>
      <c r="I157" s="388" t="s">
        <v>67</v>
      </c>
      <c r="J157" s="201"/>
      <c r="K157" s="53" t="s">
        <v>67</v>
      </c>
      <c r="L157" s="201"/>
      <c r="M157" s="200" t="s">
        <v>67</v>
      </c>
      <c r="N157" s="455"/>
      <c r="O157" s="455"/>
      <c r="P157" s="455"/>
      <c r="Q157" s="455"/>
      <c r="R157" s="455"/>
      <c r="S157" s="455"/>
      <c r="T157" s="455"/>
      <c r="U157" s="455"/>
      <c r="V157" s="455"/>
      <c r="W157" s="202"/>
    </row>
    <row r="158" spans="1:23" ht="21" customHeight="1" x14ac:dyDescent="0.2">
      <c r="A158" s="459"/>
      <c r="B158" s="508"/>
      <c r="C158" s="517"/>
      <c r="D158" s="509"/>
      <c r="E158" s="62" t="s">
        <v>115</v>
      </c>
      <c r="F158" s="112"/>
      <c r="G158" s="66" t="s">
        <v>67</v>
      </c>
      <c r="H158" s="270"/>
      <c r="I158" s="389" t="s">
        <v>67</v>
      </c>
      <c r="J158" s="112"/>
      <c r="K158" s="66" t="s">
        <v>67</v>
      </c>
      <c r="L158" s="112"/>
      <c r="M158" s="204" t="s">
        <v>67</v>
      </c>
      <c r="N158" s="383"/>
      <c r="O158" s="383"/>
      <c r="P158" s="383"/>
      <c r="Q158" s="383"/>
      <c r="R158" s="383"/>
      <c r="S158" s="383"/>
      <c r="T158" s="383"/>
      <c r="U158" s="383"/>
      <c r="V158" s="383"/>
      <c r="W158" s="205"/>
    </row>
    <row r="159" spans="1:23" ht="21" customHeight="1" x14ac:dyDescent="0.2">
      <c r="A159" s="459"/>
      <c r="B159" s="506" t="s">
        <v>179</v>
      </c>
      <c r="C159" s="516"/>
      <c r="D159" s="507"/>
      <c r="E159" s="49" t="s">
        <v>114</v>
      </c>
      <c r="F159" s="201"/>
      <c r="G159" s="53" t="s">
        <v>67</v>
      </c>
      <c r="H159" s="270"/>
      <c r="I159" s="388" t="s">
        <v>67</v>
      </c>
      <c r="J159" s="201"/>
      <c r="K159" s="53" t="s">
        <v>67</v>
      </c>
      <c r="L159" s="201"/>
      <c r="M159" s="200" t="s">
        <v>67</v>
      </c>
      <c r="N159" s="455"/>
      <c r="O159" s="455"/>
      <c r="P159" s="455"/>
      <c r="Q159" s="455"/>
      <c r="R159" s="455"/>
      <c r="S159" s="455"/>
      <c r="T159" s="455"/>
      <c r="U159" s="455"/>
      <c r="V159" s="455"/>
      <c r="W159" s="202"/>
    </row>
    <row r="160" spans="1:23" ht="21" customHeight="1" x14ac:dyDescent="0.2">
      <c r="A160" s="459"/>
      <c r="B160" s="508"/>
      <c r="C160" s="517"/>
      <c r="D160" s="509"/>
      <c r="E160" s="62" t="s">
        <v>115</v>
      </c>
      <c r="F160" s="112"/>
      <c r="G160" s="66" t="s">
        <v>67</v>
      </c>
      <c r="H160" s="270"/>
      <c r="I160" s="389" t="s">
        <v>67</v>
      </c>
      <c r="J160" s="112"/>
      <c r="K160" s="66" t="s">
        <v>67</v>
      </c>
      <c r="L160" s="112"/>
      <c r="M160" s="204" t="s">
        <v>67</v>
      </c>
      <c r="N160" s="383"/>
      <c r="O160" s="383"/>
      <c r="P160" s="383"/>
      <c r="Q160" s="383"/>
      <c r="R160" s="383"/>
      <c r="S160" s="383"/>
      <c r="T160" s="383"/>
      <c r="U160" s="383"/>
      <c r="V160" s="383"/>
      <c r="W160" s="205"/>
    </row>
    <row r="161" spans="1:23" ht="21" customHeight="1" x14ac:dyDescent="0.2">
      <c r="A161" s="48"/>
      <c r="B161" s="518" t="s">
        <v>207</v>
      </c>
      <c r="C161" s="519"/>
      <c r="D161" s="519"/>
      <c r="E161" s="520"/>
      <c r="F161" s="134"/>
      <c r="G161" s="465" t="s">
        <v>63</v>
      </c>
      <c r="H161" s="270"/>
      <c r="I161" s="469" t="s">
        <v>63</v>
      </c>
      <c r="J161" s="134"/>
      <c r="K161" s="465" t="s">
        <v>63</v>
      </c>
      <c r="L161" s="134"/>
      <c r="M161" s="464" t="s">
        <v>63</v>
      </c>
      <c r="N161" s="41"/>
      <c r="O161" s="41"/>
      <c r="P161" s="41"/>
      <c r="Q161" s="41"/>
      <c r="R161" s="41"/>
      <c r="S161" s="41"/>
      <c r="T161" s="41"/>
      <c r="U161" s="41"/>
      <c r="V161" s="41"/>
      <c r="W161" s="197"/>
    </row>
    <row r="162" spans="1:23" ht="21" customHeight="1" x14ac:dyDescent="0.2">
      <c r="A162" s="462" t="s">
        <v>396</v>
      </c>
      <c r="B162" s="506" t="s">
        <v>180</v>
      </c>
      <c r="C162" s="516"/>
      <c r="D162" s="507"/>
      <c r="E162" s="49" t="s">
        <v>114</v>
      </c>
      <c r="F162" s="201"/>
      <c r="G162" s="53" t="s">
        <v>67</v>
      </c>
      <c r="H162" s="270"/>
      <c r="I162" s="388" t="s">
        <v>67</v>
      </c>
      <c r="J162" s="201"/>
      <c r="K162" s="53" t="s">
        <v>67</v>
      </c>
      <c r="L162" s="201"/>
      <c r="M162" s="200" t="s">
        <v>67</v>
      </c>
      <c r="N162" s="455"/>
      <c r="O162" s="455"/>
      <c r="P162" s="455"/>
      <c r="Q162" s="455"/>
      <c r="R162" s="455"/>
      <c r="S162" s="455"/>
      <c r="T162" s="455"/>
      <c r="U162" s="455"/>
      <c r="V162" s="455"/>
      <c r="W162" s="202"/>
    </row>
    <row r="163" spans="1:23" ht="21" customHeight="1" x14ac:dyDescent="0.2">
      <c r="A163" s="459"/>
      <c r="B163" s="508"/>
      <c r="C163" s="517"/>
      <c r="D163" s="509"/>
      <c r="E163" s="62" t="s">
        <v>115</v>
      </c>
      <c r="F163" s="112"/>
      <c r="G163" s="66" t="s">
        <v>67</v>
      </c>
      <c r="H163" s="270"/>
      <c r="I163" s="389" t="s">
        <v>67</v>
      </c>
      <c r="J163" s="112"/>
      <c r="K163" s="66" t="s">
        <v>67</v>
      </c>
      <c r="L163" s="112"/>
      <c r="M163" s="204" t="s">
        <v>67</v>
      </c>
      <c r="N163" s="383"/>
      <c r="O163" s="383"/>
      <c r="P163" s="383"/>
      <c r="Q163" s="383"/>
      <c r="R163" s="383"/>
      <c r="S163" s="383"/>
      <c r="T163" s="383"/>
      <c r="U163" s="383"/>
      <c r="V163" s="383"/>
      <c r="W163" s="205"/>
    </row>
    <row r="164" spans="1:23" ht="21" customHeight="1" x14ac:dyDescent="0.2">
      <c r="A164" s="459"/>
      <c r="B164" s="506" t="s">
        <v>149</v>
      </c>
      <c r="C164" s="516"/>
      <c r="D164" s="507"/>
      <c r="E164" s="49" t="s">
        <v>114</v>
      </c>
      <c r="F164" s="201"/>
      <c r="G164" s="53" t="s">
        <v>67</v>
      </c>
      <c r="H164" s="270"/>
      <c r="I164" s="388" t="s">
        <v>67</v>
      </c>
      <c r="J164" s="201"/>
      <c r="K164" s="53" t="s">
        <v>67</v>
      </c>
      <c r="L164" s="201"/>
      <c r="M164" s="200" t="s">
        <v>67</v>
      </c>
      <c r="N164" s="455"/>
      <c r="O164" s="455"/>
      <c r="P164" s="455"/>
      <c r="Q164" s="455"/>
      <c r="R164" s="455"/>
      <c r="S164" s="455"/>
      <c r="T164" s="455"/>
      <c r="U164" s="455"/>
      <c r="V164" s="455"/>
      <c r="W164" s="202"/>
    </row>
    <row r="165" spans="1:23" ht="21" customHeight="1" x14ac:dyDescent="0.2">
      <c r="A165" s="459"/>
      <c r="B165" s="508"/>
      <c r="C165" s="517"/>
      <c r="D165" s="509"/>
      <c r="E165" s="62" t="s">
        <v>115</v>
      </c>
      <c r="F165" s="112"/>
      <c r="G165" s="66" t="s">
        <v>67</v>
      </c>
      <c r="H165" s="270"/>
      <c r="I165" s="389" t="s">
        <v>67</v>
      </c>
      <c r="J165" s="112"/>
      <c r="K165" s="66" t="s">
        <v>67</v>
      </c>
      <c r="L165" s="112"/>
      <c r="M165" s="204" t="s">
        <v>67</v>
      </c>
      <c r="N165" s="383"/>
      <c r="O165" s="383"/>
      <c r="P165" s="383"/>
      <c r="Q165" s="383"/>
      <c r="R165" s="383"/>
      <c r="S165" s="383"/>
      <c r="T165" s="383"/>
      <c r="U165" s="383"/>
      <c r="V165" s="383"/>
      <c r="W165" s="212"/>
    </row>
    <row r="166" spans="1:23" ht="21" customHeight="1" x14ac:dyDescent="0.2">
      <c r="A166" s="459"/>
      <c r="B166" s="518" t="s">
        <v>268</v>
      </c>
      <c r="C166" s="519"/>
      <c r="D166" s="519"/>
      <c r="E166" s="520"/>
      <c r="F166" s="134"/>
      <c r="G166" s="465" t="s">
        <v>63</v>
      </c>
      <c r="H166" s="270"/>
      <c r="I166" s="469" t="s">
        <v>63</v>
      </c>
      <c r="J166" s="134"/>
      <c r="K166" s="465" t="s">
        <v>63</v>
      </c>
      <c r="L166" s="134"/>
      <c r="M166" s="464" t="s">
        <v>63</v>
      </c>
      <c r="N166" s="41"/>
      <c r="O166" s="41"/>
      <c r="P166" s="41"/>
      <c r="Q166" s="41"/>
      <c r="R166" s="41"/>
      <c r="S166" s="41"/>
      <c r="T166" s="41"/>
      <c r="U166" s="41"/>
      <c r="V166" s="41"/>
      <c r="W166" s="197"/>
    </row>
    <row r="167" spans="1:23" ht="21" customHeight="1" x14ac:dyDescent="0.2">
      <c r="A167" s="459"/>
      <c r="B167" s="518" t="s">
        <v>226</v>
      </c>
      <c r="C167" s="519"/>
      <c r="D167" s="519"/>
      <c r="E167" s="520"/>
      <c r="F167" s="134"/>
      <c r="G167" s="465" t="s">
        <v>63</v>
      </c>
      <c r="H167" s="270"/>
      <c r="I167" s="469" t="s">
        <v>63</v>
      </c>
      <c r="J167" s="134"/>
      <c r="K167" s="465" t="s">
        <v>63</v>
      </c>
      <c r="L167" s="134"/>
      <c r="M167" s="464" t="s">
        <v>63</v>
      </c>
      <c r="N167" s="41"/>
      <c r="O167" s="41"/>
      <c r="P167" s="41"/>
      <c r="Q167" s="41"/>
      <c r="R167" s="41"/>
      <c r="S167" s="41"/>
      <c r="T167" s="41"/>
      <c r="U167" s="41"/>
      <c r="V167" s="41"/>
      <c r="W167" s="197"/>
    </row>
    <row r="168" spans="1:23" ht="21" customHeight="1" x14ac:dyDescent="0.2">
      <c r="A168" s="459"/>
      <c r="B168" s="510" t="s">
        <v>298</v>
      </c>
      <c r="C168" s="680"/>
      <c r="D168" s="680"/>
      <c r="E168" s="667"/>
      <c r="F168" s="201"/>
      <c r="G168" s="53" t="s">
        <v>63</v>
      </c>
      <c r="H168" s="270"/>
      <c r="I168" s="388" t="s">
        <v>63</v>
      </c>
      <c r="J168" s="201"/>
      <c r="K168" s="53" t="s">
        <v>63</v>
      </c>
      <c r="L168" s="201"/>
      <c r="M168" s="200" t="s">
        <v>63</v>
      </c>
      <c r="N168" s="455"/>
      <c r="O168" s="455"/>
      <c r="P168" s="455"/>
      <c r="Q168" s="455"/>
      <c r="R168" s="455"/>
      <c r="S168" s="455"/>
      <c r="T168" s="455"/>
      <c r="U168" s="455"/>
      <c r="V168" s="455"/>
      <c r="W168" s="202"/>
    </row>
    <row r="169" spans="1:23" ht="21" customHeight="1" x14ac:dyDescent="0.2">
      <c r="A169" s="38"/>
      <c r="B169" s="213"/>
      <c r="C169" s="593" t="s">
        <v>317</v>
      </c>
      <c r="D169" s="594"/>
      <c r="E169" s="595"/>
      <c r="F169" s="456"/>
      <c r="G169" s="72" t="s">
        <v>63</v>
      </c>
      <c r="H169" s="270"/>
      <c r="I169" s="391" t="s">
        <v>63</v>
      </c>
      <c r="J169" s="117"/>
      <c r="K169" s="72" t="s">
        <v>63</v>
      </c>
      <c r="L169" s="206"/>
      <c r="M169" s="206" t="s">
        <v>63</v>
      </c>
      <c r="N169" s="456"/>
      <c r="O169" s="456"/>
      <c r="P169" s="456"/>
      <c r="Q169" s="456"/>
      <c r="R169" s="456"/>
      <c r="S169" s="456"/>
      <c r="T169" s="456"/>
      <c r="U169" s="456"/>
      <c r="V169" s="456"/>
      <c r="W169" s="214"/>
    </row>
    <row r="170" spans="1:23" ht="21" customHeight="1" x14ac:dyDescent="0.2">
      <c r="A170" s="462" t="s">
        <v>397</v>
      </c>
      <c r="B170" s="510" t="s">
        <v>261</v>
      </c>
      <c r="C170" s="511"/>
      <c r="D170" s="512"/>
      <c r="E170" s="49" t="s">
        <v>114</v>
      </c>
      <c r="F170" s="201"/>
      <c r="G170" s="53" t="s">
        <v>67</v>
      </c>
      <c r="H170" s="270"/>
      <c r="I170" s="388" t="s">
        <v>67</v>
      </c>
      <c r="J170" s="201"/>
      <c r="K170" s="53" t="s">
        <v>67</v>
      </c>
      <c r="L170" s="201"/>
      <c r="M170" s="200" t="s">
        <v>67</v>
      </c>
      <c r="N170" s="455"/>
      <c r="O170" s="455"/>
      <c r="P170" s="455"/>
      <c r="Q170" s="455"/>
      <c r="R170" s="455"/>
      <c r="S170" s="455"/>
      <c r="T170" s="455"/>
      <c r="U170" s="455"/>
      <c r="V170" s="455"/>
      <c r="W170" s="202"/>
    </row>
    <row r="171" spans="1:23" ht="21" customHeight="1" x14ac:dyDescent="0.2">
      <c r="A171" s="459"/>
      <c r="B171" s="513"/>
      <c r="C171" s="514"/>
      <c r="D171" s="515"/>
      <c r="E171" s="62" t="s">
        <v>115</v>
      </c>
      <c r="F171" s="112"/>
      <c r="G171" s="66" t="s">
        <v>67</v>
      </c>
      <c r="H171" s="270"/>
      <c r="I171" s="389" t="s">
        <v>67</v>
      </c>
      <c r="J171" s="112"/>
      <c r="K171" s="66" t="s">
        <v>67</v>
      </c>
      <c r="L171" s="112"/>
      <c r="M171" s="204" t="s">
        <v>67</v>
      </c>
      <c r="N171" s="383"/>
      <c r="O171" s="383"/>
      <c r="P171" s="383"/>
      <c r="Q171" s="383"/>
      <c r="R171" s="383"/>
      <c r="S171" s="383"/>
      <c r="T171" s="383"/>
      <c r="U171" s="383"/>
      <c r="V171" s="383"/>
      <c r="W171" s="212"/>
    </row>
    <row r="172" spans="1:23" ht="21" customHeight="1" x14ac:dyDescent="0.2">
      <c r="A172" s="459"/>
      <c r="B172" s="510" t="s">
        <v>262</v>
      </c>
      <c r="C172" s="511"/>
      <c r="D172" s="512"/>
      <c r="E172" s="49" t="s">
        <v>114</v>
      </c>
      <c r="F172" s="201"/>
      <c r="G172" s="53" t="s">
        <v>67</v>
      </c>
      <c r="H172" s="270"/>
      <c r="I172" s="388" t="s">
        <v>67</v>
      </c>
      <c r="J172" s="201"/>
      <c r="K172" s="53" t="s">
        <v>67</v>
      </c>
      <c r="L172" s="201"/>
      <c r="M172" s="200" t="s">
        <v>67</v>
      </c>
      <c r="N172" s="455"/>
      <c r="O172" s="455"/>
      <c r="P172" s="455"/>
      <c r="Q172" s="455"/>
      <c r="R172" s="455"/>
      <c r="S172" s="455"/>
      <c r="T172" s="455"/>
      <c r="U172" s="455"/>
      <c r="V172" s="455"/>
      <c r="W172" s="202"/>
    </row>
    <row r="173" spans="1:23" ht="21" customHeight="1" x14ac:dyDescent="0.2">
      <c r="A173" s="459"/>
      <c r="B173" s="513"/>
      <c r="C173" s="514"/>
      <c r="D173" s="515"/>
      <c r="E173" s="62" t="s">
        <v>115</v>
      </c>
      <c r="F173" s="112"/>
      <c r="G173" s="66" t="s">
        <v>67</v>
      </c>
      <c r="H173" s="270"/>
      <c r="I173" s="389" t="s">
        <v>67</v>
      </c>
      <c r="J173" s="112"/>
      <c r="K173" s="66" t="s">
        <v>67</v>
      </c>
      <c r="L173" s="112"/>
      <c r="M173" s="204" t="s">
        <v>67</v>
      </c>
      <c r="N173" s="383"/>
      <c r="O173" s="383"/>
      <c r="P173" s="383"/>
      <c r="Q173" s="383"/>
      <c r="R173" s="383"/>
      <c r="S173" s="383"/>
      <c r="T173" s="383"/>
      <c r="U173" s="383"/>
      <c r="V173" s="383"/>
      <c r="W173" s="212"/>
    </row>
    <row r="174" spans="1:23" ht="21" customHeight="1" x14ac:dyDescent="0.2">
      <c r="A174" s="459"/>
      <c r="B174" s="510" t="s">
        <v>326</v>
      </c>
      <c r="C174" s="511"/>
      <c r="D174" s="512"/>
      <c r="E174" s="49" t="s">
        <v>114</v>
      </c>
      <c r="F174" s="201"/>
      <c r="G174" s="53" t="s">
        <v>67</v>
      </c>
      <c r="H174" s="270"/>
      <c r="I174" s="388" t="s">
        <v>67</v>
      </c>
      <c r="J174" s="201"/>
      <c r="K174" s="53" t="s">
        <v>67</v>
      </c>
      <c r="L174" s="201"/>
      <c r="M174" s="200" t="s">
        <v>67</v>
      </c>
      <c r="N174" s="455"/>
      <c r="O174" s="455"/>
      <c r="P174" s="455"/>
      <c r="Q174" s="455"/>
      <c r="R174" s="455"/>
      <c r="S174" s="455"/>
      <c r="T174" s="455"/>
      <c r="U174" s="455"/>
      <c r="V174" s="455"/>
      <c r="W174" s="202"/>
    </row>
    <row r="175" spans="1:23" ht="21" customHeight="1" x14ac:dyDescent="0.2">
      <c r="A175" s="459"/>
      <c r="B175" s="513"/>
      <c r="C175" s="514"/>
      <c r="D175" s="515"/>
      <c r="E175" s="62" t="s">
        <v>115</v>
      </c>
      <c r="F175" s="112"/>
      <c r="G175" s="66" t="s">
        <v>67</v>
      </c>
      <c r="H175" s="270"/>
      <c r="I175" s="389" t="s">
        <v>67</v>
      </c>
      <c r="J175" s="112"/>
      <c r="K175" s="66" t="s">
        <v>67</v>
      </c>
      <c r="L175" s="112"/>
      <c r="M175" s="204" t="s">
        <v>67</v>
      </c>
      <c r="N175" s="383"/>
      <c r="O175" s="383"/>
      <c r="P175" s="383"/>
      <c r="Q175" s="383"/>
      <c r="R175" s="383"/>
      <c r="S175" s="383"/>
      <c r="T175" s="383"/>
      <c r="U175" s="383"/>
      <c r="V175" s="383"/>
      <c r="W175" s="212"/>
    </row>
    <row r="176" spans="1:23" ht="21" customHeight="1" x14ac:dyDescent="0.2">
      <c r="A176" s="462" t="s">
        <v>398</v>
      </c>
      <c r="B176" s="542" t="s">
        <v>356</v>
      </c>
      <c r="C176" s="506" t="s">
        <v>359</v>
      </c>
      <c r="D176" s="507"/>
      <c r="E176" s="49" t="s">
        <v>114</v>
      </c>
      <c r="F176" s="199">
        <f>SUM(F178,F180,F182,F184)</f>
        <v>0</v>
      </c>
      <c r="G176" s="53" t="s">
        <v>67</v>
      </c>
      <c r="H176" s="199">
        <f>SUM(H178,H180,H182,H184)</f>
        <v>0</v>
      </c>
      <c r="I176" s="388" t="s">
        <v>67</v>
      </c>
      <c r="J176" s="199">
        <f>SUM(J178,J180,J182,J184)</f>
        <v>0</v>
      </c>
      <c r="K176" s="53" t="s">
        <v>67</v>
      </c>
      <c r="L176" s="199">
        <f>SUM(L178,L180,L182,L184)</f>
        <v>0</v>
      </c>
      <c r="M176" s="200" t="s">
        <v>67</v>
      </c>
      <c r="N176" s="455"/>
      <c r="O176" s="455"/>
      <c r="P176" s="455"/>
      <c r="Q176" s="455"/>
      <c r="R176" s="455"/>
      <c r="S176" s="455"/>
      <c r="T176" s="455"/>
      <c r="U176" s="455"/>
      <c r="V176" s="455"/>
      <c r="W176" s="202"/>
    </row>
    <row r="177" spans="1:23" ht="21" customHeight="1" x14ac:dyDescent="0.2">
      <c r="A177" s="459"/>
      <c r="B177" s="543"/>
      <c r="C177" s="508"/>
      <c r="D177" s="509"/>
      <c r="E177" s="62" t="s">
        <v>115</v>
      </c>
      <c r="F177" s="199">
        <f>SUM(F179,F181,F183,F185)</f>
        <v>0</v>
      </c>
      <c r="G177" s="66" t="s">
        <v>67</v>
      </c>
      <c r="H177" s="199">
        <f>SUM(H179,H181,H183,H185)</f>
        <v>0</v>
      </c>
      <c r="I177" s="389" t="s">
        <v>67</v>
      </c>
      <c r="J177" s="199">
        <f>SUM(J179,J181,J183,J185)</f>
        <v>0</v>
      </c>
      <c r="K177" s="66" t="s">
        <v>67</v>
      </c>
      <c r="L177" s="199">
        <f>SUM(L179,L181,L183,L185)</f>
        <v>0</v>
      </c>
      <c r="M177" s="204" t="s">
        <v>67</v>
      </c>
      <c r="N177" s="383"/>
      <c r="O177" s="383"/>
      <c r="P177" s="383"/>
      <c r="Q177" s="383"/>
      <c r="R177" s="383"/>
      <c r="S177" s="383"/>
      <c r="T177" s="383"/>
      <c r="U177" s="383"/>
      <c r="V177" s="383"/>
      <c r="W177" s="205"/>
    </row>
    <row r="178" spans="1:23" ht="21" customHeight="1" x14ac:dyDescent="0.2">
      <c r="A178" s="459"/>
      <c r="B178" s="543"/>
      <c r="D178" s="505" t="s">
        <v>473</v>
      </c>
      <c r="E178" s="49" t="s">
        <v>114</v>
      </c>
      <c r="F178" s="201"/>
      <c r="G178" s="53" t="s">
        <v>67</v>
      </c>
      <c r="H178" s="270"/>
      <c r="I178" s="388" t="s">
        <v>67</v>
      </c>
      <c r="J178" s="201"/>
      <c r="K178" s="53" t="s">
        <v>67</v>
      </c>
      <c r="L178" s="201"/>
      <c r="M178" s="200" t="s">
        <v>67</v>
      </c>
      <c r="N178" s="455"/>
      <c r="O178" s="455"/>
      <c r="P178" s="455"/>
      <c r="Q178" s="455"/>
      <c r="R178" s="455"/>
      <c r="S178" s="455"/>
      <c r="T178" s="455"/>
      <c r="U178" s="455"/>
      <c r="V178" s="455"/>
      <c r="W178" s="202"/>
    </row>
    <row r="179" spans="1:23" ht="21" customHeight="1" x14ac:dyDescent="0.2">
      <c r="A179" s="459"/>
      <c r="B179" s="543"/>
      <c r="D179" s="505"/>
      <c r="E179" s="62" t="s">
        <v>115</v>
      </c>
      <c r="F179" s="112"/>
      <c r="G179" s="66" t="s">
        <v>67</v>
      </c>
      <c r="H179" s="270"/>
      <c r="I179" s="389" t="s">
        <v>67</v>
      </c>
      <c r="J179" s="112"/>
      <c r="K179" s="66" t="s">
        <v>67</v>
      </c>
      <c r="L179" s="112"/>
      <c r="M179" s="204" t="s">
        <v>67</v>
      </c>
      <c r="N179" s="383"/>
      <c r="O179" s="383"/>
      <c r="P179" s="383"/>
      <c r="Q179" s="383"/>
      <c r="R179" s="383"/>
      <c r="S179" s="383"/>
      <c r="T179" s="383"/>
      <c r="U179" s="383"/>
      <c r="V179" s="383"/>
      <c r="W179" s="205"/>
    </row>
    <row r="180" spans="1:23" ht="21" customHeight="1" x14ac:dyDescent="0.2">
      <c r="A180" s="459"/>
      <c r="B180" s="543"/>
      <c r="D180" s="505" t="s">
        <v>474</v>
      </c>
      <c r="E180" s="49" t="s">
        <v>114</v>
      </c>
      <c r="F180" s="201"/>
      <c r="G180" s="53" t="s">
        <v>67</v>
      </c>
      <c r="H180" s="201"/>
      <c r="I180" s="388" t="s">
        <v>67</v>
      </c>
      <c r="J180" s="201"/>
      <c r="K180" s="53" t="s">
        <v>67</v>
      </c>
      <c r="L180" s="201"/>
      <c r="M180" s="200" t="s">
        <v>67</v>
      </c>
      <c r="N180" s="455"/>
      <c r="O180" s="455"/>
      <c r="P180" s="455"/>
      <c r="Q180" s="455"/>
      <c r="R180" s="455"/>
      <c r="S180" s="455"/>
      <c r="T180" s="455"/>
      <c r="U180" s="455"/>
      <c r="V180" s="455"/>
      <c r="W180" s="202"/>
    </row>
    <row r="181" spans="1:23" ht="21" customHeight="1" x14ac:dyDescent="0.2">
      <c r="A181" s="459"/>
      <c r="B181" s="543"/>
      <c r="D181" s="505"/>
      <c r="E181" s="62" t="s">
        <v>115</v>
      </c>
      <c r="F181" s="112"/>
      <c r="G181" s="66" t="s">
        <v>67</v>
      </c>
      <c r="H181" s="112"/>
      <c r="I181" s="389" t="s">
        <v>67</v>
      </c>
      <c r="J181" s="112"/>
      <c r="K181" s="66" t="s">
        <v>67</v>
      </c>
      <c r="L181" s="112"/>
      <c r="M181" s="204" t="s">
        <v>67</v>
      </c>
      <c r="N181" s="383"/>
      <c r="O181" s="383"/>
      <c r="P181" s="383"/>
      <c r="Q181" s="383"/>
      <c r="R181" s="383"/>
      <c r="S181" s="383"/>
      <c r="T181" s="383"/>
      <c r="U181" s="383"/>
      <c r="V181" s="383"/>
      <c r="W181" s="205"/>
    </row>
    <row r="182" spans="1:23" ht="19.8" customHeight="1" x14ac:dyDescent="0.2">
      <c r="A182" s="459"/>
      <c r="B182" s="543"/>
      <c r="D182" s="659" t="s">
        <v>362</v>
      </c>
      <c r="E182" s="49" t="s">
        <v>114</v>
      </c>
      <c r="F182" s="201"/>
      <c r="G182" s="53" t="s">
        <v>67</v>
      </c>
      <c r="H182" s="270"/>
      <c r="I182" s="388" t="s">
        <v>67</v>
      </c>
      <c r="J182" s="201"/>
      <c r="K182" s="53" t="s">
        <v>67</v>
      </c>
      <c r="L182" s="201"/>
      <c r="M182" s="200" t="s">
        <v>67</v>
      </c>
      <c r="N182" s="455"/>
      <c r="O182" s="455"/>
      <c r="P182" s="455"/>
      <c r="Q182" s="455"/>
      <c r="R182" s="455"/>
      <c r="S182" s="455"/>
      <c r="T182" s="455"/>
      <c r="U182" s="455"/>
      <c r="V182" s="455"/>
      <c r="W182" s="202"/>
    </row>
    <row r="183" spans="1:23" ht="19.8" customHeight="1" x14ac:dyDescent="0.2">
      <c r="A183" s="459"/>
      <c r="B183" s="543"/>
      <c r="D183" s="505"/>
      <c r="E183" s="62" t="s">
        <v>115</v>
      </c>
      <c r="F183" s="112"/>
      <c r="G183" s="66" t="s">
        <v>67</v>
      </c>
      <c r="H183" s="270"/>
      <c r="I183" s="389" t="s">
        <v>67</v>
      </c>
      <c r="J183" s="112"/>
      <c r="K183" s="66" t="s">
        <v>67</v>
      </c>
      <c r="L183" s="112"/>
      <c r="M183" s="204" t="s">
        <v>67</v>
      </c>
      <c r="N183" s="383"/>
      <c r="O183" s="383"/>
      <c r="P183" s="383"/>
      <c r="Q183" s="383"/>
      <c r="R183" s="383"/>
      <c r="S183" s="383"/>
      <c r="T183" s="383"/>
      <c r="U183" s="383"/>
      <c r="V183" s="383"/>
      <c r="W183" s="205"/>
    </row>
    <row r="184" spans="1:23" ht="19.8" customHeight="1" x14ac:dyDescent="0.2">
      <c r="A184" s="459"/>
      <c r="B184" s="543"/>
      <c r="D184" s="659" t="s">
        <v>475</v>
      </c>
      <c r="E184" s="49" t="s">
        <v>114</v>
      </c>
      <c r="F184" s="201"/>
      <c r="G184" s="53" t="s">
        <v>67</v>
      </c>
      <c r="H184" s="201"/>
      <c r="I184" s="388" t="s">
        <v>67</v>
      </c>
      <c r="J184" s="201"/>
      <c r="K184" s="53" t="s">
        <v>67</v>
      </c>
      <c r="L184" s="201"/>
      <c r="M184" s="200" t="s">
        <v>67</v>
      </c>
      <c r="N184" s="455"/>
      <c r="O184" s="455"/>
      <c r="P184" s="455"/>
      <c r="Q184" s="455"/>
      <c r="R184" s="455"/>
      <c r="S184" s="455"/>
      <c r="T184" s="455"/>
      <c r="U184" s="455"/>
      <c r="V184" s="455"/>
      <c r="W184" s="202"/>
    </row>
    <row r="185" spans="1:23" ht="19.8" customHeight="1" x14ac:dyDescent="0.2">
      <c r="A185" s="459"/>
      <c r="B185" s="543"/>
      <c r="D185" s="505"/>
      <c r="E185" s="62" t="s">
        <v>115</v>
      </c>
      <c r="F185" s="112"/>
      <c r="G185" s="66" t="s">
        <v>67</v>
      </c>
      <c r="H185" s="112"/>
      <c r="I185" s="389" t="s">
        <v>67</v>
      </c>
      <c r="J185" s="112"/>
      <c r="K185" s="66" t="s">
        <v>67</v>
      </c>
      <c r="L185" s="112"/>
      <c r="M185" s="204" t="s">
        <v>67</v>
      </c>
      <c r="N185" s="383"/>
      <c r="O185" s="383"/>
      <c r="P185" s="383"/>
      <c r="Q185" s="383"/>
      <c r="R185" s="383"/>
      <c r="S185" s="383"/>
      <c r="T185" s="383"/>
      <c r="U185" s="383"/>
      <c r="V185" s="383"/>
      <c r="W185" s="205"/>
    </row>
    <row r="186" spans="1:23" ht="21" customHeight="1" x14ac:dyDescent="0.2">
      <c r="A186" s="459"/>
      <c r="B186" s="506" t="s">
        <v>289</v>
      </c>
      <c r="C186" s="516"/>
      <c r="D186" s="507"/>
      <c r="E186" s="49" t="s">
        <v>114</v>
      </c>
      <c r="F186" s="201"/>
      <c r="G186" s="53" t="s">
        <v>67</v>
      </c>
      <c r="H186" s="201"/>
      <c r="I186" s="388" t="s">
        <v>67</v>
      </c>
      <c r="J186" s="201"/>
      <c r="K186" s="53" t="s">
        <v>67</v>
      </c>
      <c r="L186" s="201"/>
      <c r="M186" s="200" t="s">
        <v>67</v>
      </c>
      <c r="N186" s="455"/>
      <c r="O186" s="455"/>
      <c r="P186" s="455"/>
      <c r="Q186" s="455"/>
      <c r="R186" s="455"/>
      <c r="S186" s="455"/>
      <c r="T186" s="455"/>
      <c r="U186" s="455"/>
      <c r="V186" s="455"/>
      <c r="W186" s="202"/>
    </row>
    <row r="187" spans="1:23" ht="21" customHeight="1" x14ac:dyDescent="0.2">
      <c r="A187" s="459"/>
      <c r="B187" s="508"/>
      <c r="C187" s="517"/>
      <c r="D187" s="509"/>
      <c r="E187" s="62" t="s">
        <v>115</v>
      </c>
      <c r="F187" s="112"/>
      <c r="G187" s="66" t="s">
        <v>67</v>
      </c>
      <c r="H187" s="112"/>
      <c r="I187" s="389" t="s">
        <v>67</v>
      </c>
      <c r="J187" s="112"/>
      <c r="K187" s="66" t="s">
        <v>67</v>
      </c>
      <c r="L187" s="112"/>
      <c r="M187" s="204" t="s">
        <v>67</v>
      </c>
      <c r="N187" s="383"/>
      <c r="O187" s="383"/>
      <c r="P187" s="383"/>
      <c r="Q187" s="383"/>
      <c r="R187" s="383"/>
      <c r="S187" s="383"/>
      <c r="T187" s="383"/>
      <c r="U187" s="383"/>
      <c r="V187" s="383"/>
      <c r="W187" s="205"/>
    </row>
    <row r="188" spans="1:23" ht="21" customHeight="1" x14ac:dyDescent="0.2">
      <c r="A188" s="459"/>
      <c r="B188" s="506" t="s">
        <v>150</v>
      </c>
      <c r="C188" s="516"/>
      <c r="D188" s="507"/>
      <c r="E188" s="49" t="s">
        <v>114</v>
      </c>
      <c r="F188" s="201"/>
      <c r="G188" s="53" t="s">
        <v>67</v>
      </c>
      <c r="H188" s="201"/>
      <c r="I188" s="388" t="s">
        <v>67</v>
      </c>
      <c r="J188" s="201"/>
      <c r="K188" s="53" t="s">
        <v>67</v>
      </c>
      <c r="L188" s="201"/>
      <c r="M188" s="200" t="s">
        <v>67</v>
      </c>
      <c r="N188" s="455"/>
      <c r="O188" s="455"/>
      <c r="P188" s="455"/>
      <c r="Q188" s="455"/>
      <c r="R188" s="455"/>
      <c r="S188" s="455"/>
      <c r="T188" s="455"/>
      <c r="U188" s="455"/>
      <c r="V188" s="455"/>
      <c r="W188" s="202"/>
    </row>
    <row r="189" spans="1:23" ht="21" customHeight="1" x14ac:dyDescent="0.2">
      <c r="A189" s="459"/>
      <c r="B189" s="508"/>
      <c r="C189" s="517"/>
      <c r="D189" s="509"/>
      <c r="E189" s="62" t="s">
        <v>115</v>
      </c>
      <c r="F189" s="112"/>
      <c r="G189" s="66" t="s">
        <v>67</v>
      </c>
      <c r="H189" s="112"/>
      <c r="I189" s="389" t="s">
        <v>67</v>
      </c>
      <c r="J189" s="112"/>
      <c r="K189" s="66" t="s">
        <v>67</v>
      </c>
      <c r="L189" s="112"/>
      <c r="M189" s="204" t="s">
        <v>67</v>
      </c>
      <c r="N189" s="383"/>
      <c r="O189" s="383"/>
      <c r="P189" s="383"/>
      <c r="Q189" s="383"/>
      <c r="R189" s="383"/>
      <c r="S189" s="383"/>
      <c r="T189" s="383"/>
      <c r="U189" s="383"/>
      <c r="V189" s="383"/>
      <c r="W189" s="205"/>
    </row>
    <row r="190" spans="1:23" ht="21" customHeight="1" x14ac:dyDescent="0.2">
      <c r="A190" s="459"/>
      <c r="B190" s="506" t="s">
        <v>263</v>
      </c>
      <c r="C190" s="516"/>
      <c r="D190" s="507"/>
      <c r="E190" s="49" t="s">
        <v>114</v>
      </c>
      <c r="F190" s="201"/>
      <c r="G190" s="53" t="s">
        <v>67</v>
      </c>
      <c r="H190" s="201"/>
      <c r="I190" s="388" t="s">
        <v>67</v>
      </c>
      <c r="J190" s="201"/>
      <c r="K190" s="53" t="s">
        <v>67</v>
      </c>
      <c r="L190" s="201"/>
      <c r="M190" s="200" t="s">
        <v>67</v>
      </c>
      <c r="N190" s="455"/>
      <c r="O190" s="455"/>
      <c r="P190" s="455"/>
      <c r="Q190" s="455"/>
      <c r="R190" s="455"/>
      <c r="S190" s="455"/>
      <c r="T190" s="455"/>
      <c r="U190" s="455"/>
      <c r="V190" s="455"/>
      <c r="W190" s="202"/>
    </row>
    <row r="191" spans="1:23" ht="21" customHeight="1" x14ac:dyDescent="0.2">
      <c r="A191" s="459"/>
      <c r="B191" s="508"/>
      <c r="C191" s="517"/>
      <c r="D191" s="509"/>
      <c r="E191" s="62" t="s">
        <v>115</v>
      </c>
      <c r="F191" s="112"/>
      <c r="G191" s="66" t="s">
        <v>67</v>
      </c>
      <c r="H191" s="112"/>
      <c r="I191" s="389" t="s">
        <v>67</v>
      </c>
      <c r="J191" s="112"/>
      <c r="K191" s="66" t="s">
        <v>67</v>
      </c>
      <c r="L191" s="112"/>
      <c r="M191" s="204" t="s">
        <v>67</v>
      </c>
      <c r="N191" s="383"/>
      <c r="O191" s="383"/>
      <c r="P191" s="383"/>
      <c r="Q191" s="383"/>
      <c r="R191" s="383"/>
      <c r="S191" s="383"/>
      <c r="T191" s="383"/>
      <c r="U191" s="383"/>
      <c r="V191" s="383"/>
      <c r="W191" s="205"/>
    </row>
    <row r="192" spans="1:23" ht="21" customHeight="1" x14ac:dyDescent="0.2">
      <c r="A192" s="621" t="s">
        <v>448</v>
      </c>
      <c r="B192" s="598" t="s">
        <v>440</v>
      </c>
      <c r="C192" s="599"/>
      <c r="D192" s="599"/>
      <c r="E192" s="49" t="s">
        <v>114</v>
      </c>
      <c r="F192" s="201"/>
      <c r="G192" s="53" t="s">
        <v>67</v>
      </c>
      <c r="H192" s="201"/>
      <c r="I192" s="388" t="s">
        <v>67</v>
      </c>
      <c r="J192" s="201"/>
      <c r="K192" s="53" t="s">
        <v>67</v>
      </c>
      <c r="L192" s="201"/>
      <c r="M192" s="200" t="s">
        <v>67</v>
      </c>
      <c r="N192" s="455"/>
      <c r="O192" s="455"/>
      <c r="P192" s="455"/>
      <c r="Q192" s="455"/>
      <c r="R192" s="455"/>
      <c r="S192" s="455"/>
      <c r="T192" s="455"/>
      <c r="U192" s="455"/>
      <c r="V192" s="455"/>
      <c r="W192" s="202"/>
    </row>
    <row r="193" spans="1:23" ht="21" customHeight="1" x14ac:dyDescent="0.2">
      <c r="A193" s="503"/>
      <c r="B193" s="599"/>
      <c r="C193" s="599"/>
      <c r="D193" s="599"/>
      <c r="E193" s="62" t="s">
        <v>115</v>
      </c>
      <c r="F193" s="112"/>
      <c r="G193" s="66" t="s">
        <v>67</v>
      </c>
      <c r="H193" s="112"/>
      <c r="I193" s="389" t="s">
        <v>67</v>
      </c>
      <c r="J193" s="112"/>
      <c r="K193" s="66" t="s">
        <v>67</v>
      </c>
      <c r="L193" s="112"/>
      <c r="M193" s="204" t="s">
        <v>67</v>
      </c>
      <c r="N193" s="383"/>
      <c r="O193" s="383"/>
      <c r="P193" s="383"/>
      <c r="Q193" s="383"/>
      <c r="R193" s="383"/>
      <c r="S193" s="383"/>
      <c r="T193" s="383"/>
      <c r="U193" s="383"/>
      <c r="V193" s="383"/>
      <c r="W193" s="205"/>
    </row>
    <row r="194" spans="1:23" ht="21" customHeight="1" x14ac:dyDescent="0.2">
      <c r="A194" s="459"/>
      <c r="B194" s="596" t="s">
        <v>452</v>
      </c>
      <c r="C194" s="535"/>
      <c r="D194" s="535"/>
      <c r="E194" s="49" t="s">
        <v>114</v>
      </c>
      <c r="F194" s="199">
        <f>SUM(F196,F198,F200,F202)</f>
        <v>0</v>
      </c>
      <c r="G194" s="53" t="s">
        <v>67</v>
      </c>
      <c r="H194" s="199">
        <f>SUM(H196,H198,H200,H202)</f>
        <v>0</v>
      </c>
      <c r="I194" s="388" t="s">
        <v>67</v>
      </c>
      <c r="J194" s="199">
        <f>SUM(J196,J198,J200,J202)</f>
        <v>0</v>
      </c>
      <c r="K194" s="53" t="s">
        <v>67</v>
      </c>
      <c r="L194" s="199">
        <f>SUM(L196,L198,L200,L202)</f>
        <v>0</v>
      </c>
      <c r="M194" s="200" t="s">
        <v>67</v>
      </c>
      <c r="N194" s="455"/>
      <c r="O194" s="455"/>
      <c r="P194" s="455"/>
      <c r="Q194" s="455"/>
      <c r="R194" s="455"/>
      <c r="S194" s="455"/>
      <c r="T194" s="455"/>
      <c r="U194" s="455"/>
      <c r="V194" s="455"/>
      <c r="W194" s="202"/>
    </row>
    <row r="195" spans="1:23" ht="21" customHeight="1" x14ac:dyDescent="0.2">
      <c r="A195" s="459"/>
      <c r="B195" s="597"/>
      <c r="C195" s="535"/>
      <c r="D195" s="535"/>
      <c r="E195" s="62" t="s">
        <v>115</v>
      </c>
      <c r="F195" s="199">
        <f>SUM(F197,F199,F201,F203)</f>
        <v>0</v>
      </c>
      <c r="G195" s="66" t="s">
        <v>67</v>
      </c>
      <c r="H195" s="199">
        <f>SUM(H197,H199,H201,H203)</f>
        <v>0</v>
      </c>
      <c r="I195" s="389" t="s">
        <v>67</v>
      </c>
      <c r="J195" s="199">
        <f>SUM(J197,J199,J201,J203)</f>
        <v>0</v>
      </c>
      <c r="K195" s="66" t="s">
        <v>67</v>
      </c>
      <c r="L195" s="199">
        <f>SUM(L197,L199,L201,L203)</f>
        <v>0</v>
      </c>
      <c r="M195" s="204" t="s">
        <v>67</v>
      </c>
      <c r="N195" s="383"/>
      <c r="O195" s="383"/>
      <c r="P195" s="383"/>
      <c r="Q195" s="383"/>
      <c r="R195" s="383"/>
      <c r="S195" s="383"/>
      <c r="T195" s="383"/>
      <c r="U195" s="383"/>
      <c r="V195" s="383"/>
      <c r="W195" s="205"/>
    </row>
    <row r="196" spans="1:23" ht="21" customHeight="1" x14ac:dyDescent="0.2">
      <c r="A196" s="459"/>
      <c r="B196" s="241"/>
      <c r="C196" s="530" t="s">
        <v>478</v>
      </c>
      <c r="D196" s="531"/>
      <c r="E196" s="49" t="s">
        <v>114</v>
      </c>
      <c r="F196" s="201"/>
      <c r="G196" s="53" t="s">
        <v>67</v>
      </c>
      <c r="H196" s="270"/>
      <c r="I196" s="388" t="s">
        <v>67</v>
      </c>
      <c r="J196" s="201"/>
      <c r="K196" s="53" t="s">
        <v>67</v>
      </c>
      <c r="L196" s="201"/>
      <c r="M196" s="200" t="s">
        <v>67</v>
      </c>
      <c r="N196" s="455"/>
      <c r="O196" s="455"/>
      <c r="P196" s="455"/>
      <c r="Q196" s="455"/>
      <c r="R196" s="455"/>
      <c r="S196" s="455"/>
      <c r="T196" s="455"/>
      <c r="U196" s="455"/>
      <c r="V196" s="455"/>
      <c r="W196" s="202"/>
    </row>
    <row r="197" spans="1:23" ht="21" customHeight="1" x14ac:dyDescent="0.2">
      <c r="A197" s="459"/>
      <c r="B197" s="241"/>
      <c r="C197" s="532"/>
      <c r="D197" s="533"/>
      <c r="E197" s="62" t="s">
        <v>115</v>
      </c>
      <c r="F197" s="112"/>
      <c r="G197" s="66" t="s">
        <v>67</v>
      </c>
      <c r="H197" s="270"/>
      <c r="I197" s="389" t="s">
        <v>67</v>
      </c>
      <c r="J197" s="112"/>
      <c r="K197" s="66" t="s">
        <v>67</v>
      </c>
      <c r="L197" s="112"/>
      <c r="M197" s="204" t="s">
        <v>67</v>
      </c>
      <c r="N197" s="383"/>
      <c r="O197" s="383"/>
      <c r="P197" s="383"/>
      <c r="Q197" s="383"/>
      <c r="R197" s="383"/>
      <c r="S197" s="383"/>
      <c r="T197" s="383"/>
      <c r="U197" s="383"/>
      <c r="V197" s="383"/>
      <c r="W197" s="205"/>
    </row>
    <row r="198" spans="1:23" ht="21" customHeight="1" x14ac:dyDescent="0.2">
      <c r="A198" s="459"/>
      <c r="B198" s="241"/>
      <c r="C198" s="530" t="s">
        <v>479</v>
      </c>
      <c r="D198" s="531"/>
      <c r="E198" s="49" t="s">
        <v>114</v>
      </c>
      <c r="F198" s="201"/>
      <c r="G198" s="53" t="s">
        <v>67</v>
      </c>
      <c r="H198" s="201"/>
      <c r="I198" s="388" t="s">
        <v>67</v>
      </c>
      <c r="J198" s="201"/>
      <c r="K198" s="53" t="s">
        <v>67</v>
      </c>
      <c r="L198" s="201"/>
      <c r="M198" s="200" t="s">
        <v>67</v>
      </c>
      <c r="N198" s="455"/>
      <c r="O198" s="455"/>
      <c r="P198" s="455"/>
      <c r="Q198" s="455"/>
      <c r="R198" s="455"/>
      <c r="S198" s="455"/>
      <c r="T198" s="455"/>
      <c r="U198" s="455"/>
      <c r="V198" s="455"/>
      <c r="W198" s="202"/>
    </row>
    <row r="199" spans="1:23" ht="21" customHeight="1" x14ac:dyDescent="0.2">
      <c r="A199" s="459"/>
      <c r="B199" s="241"/>
      <c r="C199" s="532"/>
      <c r="D199" s="533"/>
      <c r="E199" s="62" t="s">
        <v>115</v>
      </c>
      <c r="F199" s="112"/>
      <c r="G199" s="66" t="s">
        <v>67</v>
      </c>
      <c r="H199" s="112"/>
      <c r="I199" s="389" t="s">
        <v>67</v>
      </c>
      <c r="J199" s="112"/>
      <c r="K199" s="66" t="s">
        <v>67</v>
      </c>
      <c r="L199" s="112"/>
      <c r="M199" s="204" t="s">
        <v>67</v>
      </c>
      <c r="N199" s="383"/>
      <c r="O199" s="383"/>
      <c r="P199" s="383"/>
      <c r="Q199" s="383"/>
      <c r="R199" s="383"/>
      <c r="S199" s="383"/>
      <c r="T199" s="383"/>
      <c r="U199" s="383"/>
      <c r="V199" s="383"/>
      <c r="W199" s="205"/>
    </row>
    <row r="200" spans="1:23" ht="21" customHeight="1" x14ac:dyDescent="0.2">
      <c r="A200" s="459"/>
      <c r="B200" s="241"/>
      <c r="C200" s="530" t="s">
        <v>441</v>
      </c>
      <c r="D200" s="531"/>
      <c r="E200" s="49" t="s">
        <v>114</v>
      </c>
      <c r="F200" s="201"/>
      <c r="G200" s="53" t="s">
        <v>67</v>
      </c>
      <c r="H200" s="270"/>
      <c r="I200" s="388" t="s">
        <v>67</v>
      </c>
      <c r="J200" s="201"/>
      <c r="K200" s="53" t="s">
        <v>67</v>
      </c>
      <c r="L200" s="201"/>
      <c r="M200" s="200" t="s">
        <v>67</v>
      </c>
      <c r="N200" s="455"/>
      <c r="O200" s="455"/>
      <c r="P200" s="455"/>
      <c r="Q200" s="455"/>
      <c r="R200" s="455"/>
      <c r="S200" s="455"/>
      <c r="T200" s="455"/>
      <c r="U200" s="455"/>
      <c r="V200" s="455"/>
      <c r="W200" s="202"/>
    </row>
    <row r="201" spans="1:23" ht="21" customHeight="1" x14ac:dyDescent="0.2">
      <c r="A201" s="459"/>
      <c r="B201" s="241"/>
      <c r="C201" s="532"/>
      <c r="D201" s="533"/>
      <c r="E201" s="62" t="s">
        <v>115</v>
      </c>
      <c r="F201" s="112"/>
      <c r="G201" s="66" t="s">
        <v>67</v>
      </c>
      <c r="H201" s="270"/>
      <c r="I201" s="389" t="s">
        <v>67</v>
      </c>
      <c r="J201" s="112"/>
      <c r="K201" s="66" t="s">
        <v>67</v>
      </c>
      <c r="L201" s="112"/>
      <c r="M201" s="204" t="s">
        <v>67</v>
      </c>
      <c r="N201" s="383"/>
      <c r="O201" s="383"/>
      <c r="P201" s="383"/>
      <c r="Q201" s="383"/>
      <c r="R201" s="383"/>
      <c r="S201" s="383"/>
      <c r="T201" s="383"/>
      <c r="U201" s="383"/>
      <c r="V201" s="383"/>
      <c r="W201" s="205"/>
    </row>
    <row r="202" spans="1:23" ht="21" customHeight="1" x14ac:dyDescent="0.2">
      <c r="A202" s="459"/>
      <c r="B202" s="241"/>
      <c r="C202" s="530" t="s">
        <v>442</v>
      </c>
      <c r="D202" s="531"/>
      <c r="E202" s="49" t="s">
        <v>114</v>
      </c>
      <c r="F202" s="201"/>
      <c r="G202" s="53" t="s">
        <v>67</v>
      </c>
      <c r="H202" s="201"/>
      <c r="I202" s="388" t="s">
        <v>67</v>
      </c>
      <c r="J202" s="201"/>
      <c r="K202" s="53" t="s">
        <v>67</v>
      </c>
      <c r="L202" s="201"/>
      <c r="M202" s="200" t="s">
        <v>67</v>
      </c>
      <c r="N202" s="455"/>
      <c r="O202" s="455"/>
      <c r="P202" s="455"/>
      <c r="Q202" s="455"/>
      <c r="R202" s="455"/>
      <c r="S202" s="455"/>
      <c r="T202" s="455"/>
      <c r="U202" s="455"/>
      <c r="V202" s="455"/>
      <c r="W202" s="202"/>
    </row>
    <row r="203" spans="1:23" ht="21" customHeight="1" x14ac:dyDescent="0.2">
      <c r="A203" s="459"/>
      <c r="B203" s="241"/>
      <c r="C203" s="532"/>
      <c r="D203" s="533"/>
      <c r="E203" s="62" t="s">
        <v>115</v>
      </c>
      <c r="F203" s="112"/>
      <c r="G203" s="66" t="s">
        <v>67</v>
      </c>
      <c r="H203" s="112"/>
      <c r="I203" s="389" t="s">
        <v>67</v>
      </c>
      <c r="J203" s="112"/>
      <c r="K203" s="66" t="s">
        <v>67</v>
      </c>
      <c r="L203" s="112"/>
      <c r="M203" s="204" t="s">
        <v>67</v>
      </c>
      <c r="N203" s="383"/>
      <c r="O203" s="383"/>
      <c r="P203" s="383"/>
      <c r="Q203" s="383"/>
      <c r="R203" s="383"/>
      <c r="S203" s="383"/>
      <c r="T203" s="383"/>
      <c r="U203" s="383"/>
      <c r="V203" s="383"/>
      <c r="W203" s="205"/>
    </row>
    <row r="204" spans="1:23" ht="21" customHeight="1" x14ac:dyDescent="0.2">
      <c r="A204" s="459"/>
      <c r="B204" s="506" t="s">
        <v>133</v>
      </c>
      <c r="C204" s="516"/>
      <c r="D204" s="507"/>
      <c r="E204" s="49" t="s">
        <v>114</v>
      </c>
      <c r="F204" s="201"/>
      <c r="G204" s="53" t="s">
        <v>67</v>
      </c>
      <c r="H204" s="270"/>
      <c r="I204" s="388" t="s">
        <v>67</v>
      </c>
      <c r="J204" s="201"/>
      <c r="K204" s="53" t="s">
        <v>67</v>
      </c>
      <c r="L204" s="201"/>
      <c r="M204" s="200" t="s">
        <v>67</v>
      </c>
      <c r="N204" s="455"/>
      <c r="O204" s="455"/>
      <c r="P204" s="455"/>
      <c r="Q204" s="455"/>
      <c r="R204" s="455"/>
      <c r="S204" s="455"/>
      <c r="T204" s="455"/>
      <c r="U204" s="455"/>
      <c r="V204" s="455"/>
      <c r="W204" s="202"/>
    </row>
    <row r="205" spans="1:23" ht="21" customHeight="1" x14ac:dyDescent="0.2">
      <c r="A205" s="459"/>
      <c r="B205" s="508"/>
      <c r="C205" s="517"/>
      <c r="D205" s="509"/>
      <c r="E205" s="62" t="s">
        <v>115</v>
      </c>
      <c r="F205" s="112"/>
      <c r="G205" s="66" t="s">
        <v>67</v>
      </c>
      <c r="H205" s="270"/>
      <c r="I205" s="389" t="s">
        <v>67</v>
      </c>
      <c r="J205" s="112"/>
      <c r="K205" s="66" t="s">
        <v>67</v>
      </c>
      <c r="L205" s="112"/>
      <c r="M205" s="204" t="s">
        <v>67</v>
      </c>
      <c r="N205" s="383"/>
      <c r="O205" s="383"/>
      <c r="P205" s="383"/>
      <c r="Q205" s="383"/>
      <c r="R205" s="383"/>
      <c r="S205" s="383"/>
      <c r="T205" s="383"/>
      <c r="U205" s="383"/>
      <c r="V205" s="383"/>
      <c r="W205" s="212"/>
    </row>
    <row r="206" spans="1:23" ht="21" customHeight="1" x14ac:dyDescent="0.2">
      <c r="A206" s="459"/>
      <c r="B206" s="506" t="s">
        <v>181</v>
      </c>
      <c r="C206" s="516"/>
      <c r="D206" s="507"/>
      <c r="E206" s="49" t="s">
        <v>114</v>
      </c>
      <c r="F206" s="201"/>
      <c r="G206" s="53" t="s">
        <v>67</v>
      </c>
      <c r="H206" s="270"/>
      <c r="I206" s="388" t="s">
        <v>67</v>
      </c>
      <c r="J206" s="201"/>
      <c r="K206" s="53" t="s">
        <v>67</v>
      </c>
      <c r="L206" s="201"/>
      <c r="M206" s="200" t="s">
        <v>67</v>
      </c>
      <c r="N206" s="455"/>
      <c r="O206" s="455"/>
      <c r="P206" s="455"/>
      <c r="Q206" s="455"/>
      <c r="R206" s="455"/>
      <c r="S206" s="455"/>
      <c r="T206" s="455"/>
      <c r="U206" s="455"/>
      <c r="V206" s="455"/>
      <c r="W206" s="202"/>
    </row>
    <row r="207" spans="1:23" ht="21" customHeight="1" x14ac:dyDescent="0.2">
      <c r="A207" s="459"/>
      <c r="B207" s="508"/>
      <c r="C207" s="517"/>
      <c r="D207" s="509"/>
      <c r="E207" s="62" t="s">
        <v>115</v>
      </c>
      <c r="F207" s="112"/>
      <c r="G207" s="66" t="s">
        <v>67</v>
      </c>
      <c r="H207" s="270"/>
      <c r="I207" s="389" t="s">
        <v>67</v>
      </c>
      <c r="J207" s="112"/>
      <c r="K207" s="66" t="s">
        <v>67</v>
      </c>
      <c r="L207" s="112"/>
      <c r="M207" s="204" t="s">
        <v>67</v>
      </c>
      <c r="N207" s="383"/>
      <c r="O207" s="383"/>
      <c r="P207" s="383"/>
      <c r="Q207" s="383"/>
      <c r="R207" s="383"/>
      <c r="S207" s="383"/>
      <c r="T207" s="383"/>
      <c r="U207" s="383"/>
      <c r="V207" s="383"/>
      <c r="W207" s="212"/>
    </row>
    <row r="208" spans="1:23" ht="21" customHeight="1" x14ac:dyDescent="0.2">
      <c r="A208" s="462" t="s">
        <v>399</v>
      </c>
      <c r="B208" s="506" t="s">
        <v>285</v>
      </c>
      <c r="C208" s="516"/>
      <c r="D208" s="507"/>
      <c r="E208" s="49" t="s">
        <v>114</v>
      </c>
      <c r="F208" s="201"/>
      <c r="G208" s="53" t="s">
        <v>67</v>
      </c>
      <c r="H208" s="270"/>
      <c r="I208" s="388" t="s">
        <v>67</v>
      </c>
      <c r="J208" s="201"/>
      <c r="K208" s="53" t="s">
        <v>67</v>
      </c>
      <c r="L208" s="201"/>
      <c r="M208" s="200" t="s">
        <v>67</v>
      </c>
      <c r="N208" s="455"/>
      <c r="O208" s="455"/>
      <c r="P208" s="455"/>
      <c r="Q208" s="455"/>
      <c r="R208" s="455"/>
      <c r="S208" s="455"/>
      <c r="T208" s="455"/>
      <c r="U208" s="455"/>
      <c r="V208" s="455"/>
      <c r="W208" s="202"/>
    </row>
    <row r="209" spans="1:23" ht="21" customHeight="1" x14ac:dyDescent="0.2">
      <c r="A209" s="459"/>
      <c r="B209" s="508"/>
      <c r="C209" s="517"/>
      <c r="D209" s="509"/>
      <c r="E209" s="62" t="s">
        <v>115</v>
      </c>
      <c r="F209" s="112"/>
      <c r="G209" s="66" t="s">
        <v>67</v>
      </c>
      <c r="H209" s="270"/>
      <c r="I209" s="389" t="s">
        <v>67</v>
      </c>
      <c r="J209" s="112"/>
      <c r="K209" s="66" t="s">
        <v>67</v>
      </c>
      <c r="L209" s="112"/>
      <c r="M209" s="204" t="s">
        <v>67</v>
      </c>
      <c r="N209" s="383"/>
      <c r="O209" s="383"/>
      <c r="P209" s="383"/>
      <c r="Q209" s="383"/>
      <c r="R209" s="383"/>
      <c r="S209" s="383"/>
      <c r="T209" s="383"/>
      <c r="U209" s="383"/>
      <c r="V209" s="383"/>
      <c r="W209" s="205"/>
    </row>
    <row r="210" spans="1:23" ht="21" customHeight="1" x14ac:dyDescent="0.2">
      <c r="A210" s="459"/>
      <c r="B210" s="506" t="s">
        <v>480</v>
      </c>
      <c r="C210" s="516"/>
      <c r="D210" s="507"/>
      <c r="E210" s="49" t="s">
        <v>114</v>
      </c>
      <c r="F210" s="199">
        <f>SUM(F212,F214,)</f>
        <v>0</v>
      </c>
      <c r="G210" s="53" t="s">
        <v>67</v>
      </c>
      <c r="H210" s="199">
        <f>SUM(H212,H214,)</f>
        <v>0</v>
      </c>
      <c r="I210" s="388" t="s">
        <v>67</v>
      </c>
      <c r="J210" s="199">
        <f>SUM(J212,J214,)</f>
        <v>0</v>
      </c>
      <c r="K210" s="53" t="s">
        <v>67</v>
      </c>
      <c r="L210" s="199">
        <f>SUM(L212,L214,)</f>
        <v>0</v>
      </c>
      <c r="M210" s="200" t="s">
        <v>67</v>
      </c>
      <c r="N210" s="453"/>
      <c r="O210" s="453"/>
      <c r="P210" s="453"/>
      <c r="Q210" s="453"/>
      <c r="R210" s="453"/>
      <c r="S210" s="453"/>
      <c r="T210" s="453"/>
      <c r="U210" s="453"/>
      <c r="V210" s="453"/>
      <c r="W210" s="209"/>
    </row>
    <row r="211" spans="1:23" ht="21" customHeight="1" x14ac:dyDescent="0.2">
      <c r="A211" s="459"/>
      <c r="B211" s="508"/>
      <c r="C211" s="517"/>
      <c r="D211" s="509"/>
      <c r="E211" s="62" t="s">
        <v>115</v>
      </c>
      <c r="F211" s="199">
        <f>SUM(F213,F215,)</f>
        <v>0</v>
      </c>
      <c r="G211" s="66" t="s">
        <v>67</v>
      </c>
      <c r="H211" s="199">
        <f>SUM(H213,H215,)</f>
        <v>0</v>
      </c>
      <c r="I211" s="389" t="s">
        <v>67</v>
      </c>
      <c r="J211" s="199">
        <f>SUM(J213,J215,)</f>
        <v>0</v>
      </c>
      <c r="K211" s="66" t="s">
        <v>67</v>
      </c>
      <c r="L211" s="199">
        <f>SUM(L213,L215,)</f>
        <v>0</v>
      </c>
      <c r="M211" s="204" t="s">
        <v>67</v>
      </c>
      <c r="N211" s="453"/>
      <c r="O211" s="453"/>
      <c r="P211" s="453"/>
      <c r="Q211" s="453"/>
      <c r="R211" s="453"/>
      <c r="S211" s="453"/>
      <c r="T211" s="453"/>
      <c r="U211" s="453"/>
      <c r="V211" s="453"/>
      <c r="W211" s="209"/>
    </row>
    <row r="212" spans="1:23" ht="21" customHeight="1" x14ac:dyDescent="0.2">
      <c r="A212" s="459"/>
      <c r="B212" s="476"/>
      <c r="C212" s="530" t="s">
        <v>481</v>
      </c>
      <c r="D212" s="531"/>
      <c r="E212" s="49" t="s">
        <v>114</v>
      </c>
      <c r="F212" s="201"/>
      <c r="G212" s="53" t="s">
        <v>67</v>
      </c>
      <c r="H212" s="270"/>
      <c r="I212" s="388" t="s">
        <v>67</v>
      </c>
      <c r="J212" s="201"/>
      <c r="K212" s="53" t="s">
        <v>67</v>
      </c>
      <c r="L212" s="201"/>
      <c r="M212" s="200" t="s">
        <v>67</v>
      </c>
      <c r="N212" s="455"/>
      <c r="O212" s="455"/>
      <c r="P212" s="455"/>
      <c r="Q212" s="455"/>
      <c r="R212" s="455"/>
      <c r="S212" s="455"/>
      <c r="T212" s="455"/>
      <c r="U212" s="455"/>
      <c r="V212" s="455"/>
      <c r="W212" s="202"/>
    </row>
    <row r="213" spans="1:23" ht="21" customHeight="1" x14ac:dyDescent="0.2">
      <c r="A213" s="459"/>
      <c r="B213" s="476"/>
      <c r="C213" s="532"/>
      <c r="D213" s="533"/>
      <c r="E213" s="62" t="s">
        <v>115</v>
      </c>
      <c r="F213" s="112"/>
      <c r="G213" s="66" t="s">
        <v>67</v>
      </c>
      <c r="H213" s="270"/>
      <c r="I213" s="389" t="s">
        <v>67</v>
      </c>
      <c r="J213" s="112"/>
      <c r="K213" s="66" t="s">
        <v>67</v>
      </c>
      <c r="L213" s="112"/>
      <c r="M213" s="204" t="s">
        <v>67</v>
      </c>
      <c r="N213" s="383"/>
      <c r="O213" s="383"/>
      <c r="P213" s="383"/>
      <c r="Q213" s="383"/>
      <c r="R213" s="383"/>
      <c r="S213" s="383"/>
      <c r="T213" s="383"/>
      <c r="U213" s="383"/>
      <c r="V213" s="383"/>
      <c r="W213" s="212"/>
    </row>
    <row r="214" spans="1:23" ht="21" customHeight="1" x14ac:dyDescent="0.2">
      <c r="A214" s="459"/>
      <c r="B214" s="476"/>
      <c r="C214" s="530" t="s">
        <v>482</v>
      </c>
      <c r="D214" s="531"/>
      <c r="E214" s="49" t="s">
        <v>114</v>
      </c>
      <c r="F214" s="201"/>
      <c r="G214" s="53" t="s">
        <v>67</v>
      </c>
      <c r="H214" s="201"/>
      <c r="I214" s="388" t="s">
        <v>67</v>
      </c>
      <c r="J214" s="201"/>
      <c r="K214" s="53" t="s">
        <v>67</v>
      </c>
      <c r="L214" s="201"/>
      <c r="M214" s="200" t="s">
        <v>67</v>
      </c>
      <c r="N214" s="455"/>
      <c r="O214" s="455"/>
      <c r="P214" s="455"/>
      <c r="Q214" s="455"/>
      <c r="R214" s="455"/>
      <c r="S214" s="455"/>
      <c r="T214" s="455"/>
      <c r="U214" s="455"/>
      <c r="V214" s="455"/>
      <c r="W214" s="202"/>
    </row>
    <row r="215" spans="1:23" ht="21" customHeight="1" x14ac:dyDescent="0.2">
      <c r="A215" s="459"/>
      <c r="B215" s="476"/>
      <c r="C215" s="532"/>
      <c r="D215" s="533"/>
      <c r="E215" s="62" t="s">
        <v>115</v>
      </c>
      <c r="F215" s="112"/>
      <c r="G215" s="66" t="s">
        <v>67</v>
      </c>
      <c r="H215" s="112"/>
      <c r="I215" s="389" t="s">
        <v>67</v>
      </c>
      <c r="J215" s="112"/>
      <c r="K215" s="66" t="s">
        <v>67</v>
      </c>
      <c r="L215" s="112"/>
      <c r="M215" s="204" t="s">
        <v>67</v>
      </c>
      <c r="N215" s="383"/>
      <c r="O215" s="383"/>
      <c r="P215" s="383"/>
      <c r="Q215" s="383"/>
      <c r="R215" s="383"/>
      <c r="S215" s="383"/>
      <c r="T215" s="383"/>
      <c r="U215" s="383"/>
      <c r="V215" s="383"/>
      <c r="W215" s="212"/>
    </row>
    <row r="216" spans="1:23" ht="21" customHeight="1" x14ac:dyDescent="0.2">
      <c r="A216" s="459"/>
      <c r="B216" s="506" t="s">
        <v>483</v>
      </c>
      <c r="C216" s="516"/>
      <c r="D216" s="507"/>
      <c r="E216" s="49" t="s">
        <v>114</v>
      </c>
      <c r="F216" s="199">
        <f>SUM(F218,F220)</f>
        <v>0</v>
      </c>
      <c r="G216" s="53" t="s">
        <v>67</v>
      </c>
      <c r="H216" s="199">
        <f>SUM(H218,H220)</f>
        <v>0</v>
      </c>
      <c r="I216" s="388" t="s">
        <v>67</v>
      </c>
      <c r="J216" s="199">
        <f>SUM(J218,J220)</f>
        <v>0</v>
      </c>
      <c r="K216" s="53" t="s">
        <v>67</v>
      </c>
      <c r="L216" s="199">
        <f>SUM(L218,L220)</f>
        <v>0</v>
      </c>
      <c r="M216" s="200" t="s">
        <v>67</v>
      </c>
      <c r="N216" s="453"/>
      <c r="O216" s="453"/>
      <c r="P216" s="453"/>
      <c r="Q216" s="453"/>
      <c r="R216" s="453"/>
      <c r="S216" s="453"/>
      <c r="T216" s="453"/>
      <c r="U216" s="453"/>
      <c r="V216" s="453"/>
      <c r="W216" s="209"/>
    </row>
    <row r="217" spans="1:23" ht="21" customHeight="1" x14ac:dyDescent="0.2">
      <c r="A217" s="459"/>
      <c r="B217" s="508"/>
      <c r="C217" s="517"/>
      <c r="D217" s="509"/>
      <c r="E217" s="62" t="s">
        <v>115</v>
      </c>
      <c r="F217" s="199">
        <f>SUM(F219,F221)</f>
        <v>0</v>
      </c>
      <c r="G217" s="66" t="s">
        <v>67</v>
      </c>
      <c r="H217" s="199">
        <f>SUM(H219,H221)</f>
        <v>0</v>
      </c>
      <c r="I217" s="389" t="s">
        <v>67</v>
      </c>
      <c r="J217" s="199">
        <f>SUM(J219,J221)</f>
        <v>0</v>
      </c>
      <c r="K217" s="66" t="s">
        <v>67</v>
      </c>
      <c r="L217" s="199">
        <f>SUM(L219,L221)</f>
        <v>0</v>
      </c>
      <c r="M217" s="204" t="s">
        <v>67</v>
      </c>
      <c r="N217" s="453"/>
      <c r="O217" s="453"/>
      <c r="P217" s="453"/>
      <c r="Q217" s="453"/>
      <c r="R217" s="453"/>
      <c r="S217" s="453"/>
      <c r="T217" s="453"/>
      <c r="U217" s="453"/>
      <c r="V217" s="453"/>
      <c r="W217" s="209"/>
    </row>
    <row r="218" spans="1:23" ht="21" customHeight="1" x14ac:dyDescent="0.2">
      <c r="A218" s="459"/>
      <c r="B218" s="476"/>
      <c r="C218" s="530" t="s">
        <v>484</v>
      </c>
      <c r="D218" s="531"/>
      <c r="E218" s="49" t="s">
        <v>114</v>
      </c>
      <c r="F218" s="201"/>
      <c r="G218" s="53" t="s">
        <v>67</v>
      </c>
      <c r="H218" s="270"/>
      <c r="I218" s="388" t="s">
        <v>67</v>
      </c>
      <c r="J218" s="201"/>
      <c r="K218" s="53" t="s">
        <v>67</v>
      </c>
      <c r="L218" s="201"/>
      <c r="M218" s="200" t="s">
        <v>67</v>
      </c>
      <c r="N218" s="455"/>
      <c r="O218" s="455"/>
      <c r="P218" s="455"/>
      <c r="Q218" s="455"/>
      <c r="R218" s="455"/>
      <c r="S218" s="455"/>
      <c r="T218" s="455"/>
      <c r="U218" s="455"/>
      <c r="V218" s="455"/>
      <c r="W218" s="202"/>
    </row>
    <row r="219" spans="1:23" ht="21" customHeight="1" x14ac:dyDescent="0.2">
      <c r="A219" s="459"/>
      <c r="B219" s="476"/>
      <c r="C219" s="532"/>
      <c r="D219" s="533"/>
      <c r="E219" s="62" t="s">
        <v>115</v>
      </c>
      <c r="F219" s="112"/>
      <c r="G219" s="66" t="s">
        <v>67</v>
      </c>
      <c r="H219" s="270"/>
      <c r="I219" s="389" t="s">
        <v>67</v>
      </c>
      <c r="J219" s="112"/>
      <c r="K219" s="66" t="s">
        <v>67</v>
      </c>
      <c r="L219" s="112"/>
      <c r="M219" s="204" t="s">
        <v>67</v>
      </c>
      <c r="N219" s="383"/>
      <c r="O219" s="383"/>
      <c r="P219" s="383"/>
      <c r="Q219" s="383"/>
      <c r="R219" s="383"/>
      <c r="S219" s="383"/>
      <c r="T219" s="383"/>
      <c r="U219" s="383"/>
      <c r="V219" s="383"/>
      <c r="W219" s="212"/>
    </row>
    <row r="220" spans="1:23" ht="21" customHeight="1" x14ac:dyDescent="0.2">
      <c r="A220" s="459"/>
      <c r="B220" s="476"/>
      <c r="C220" s="530" t="s">
        <v>485</v>
      </c>
      <c r="D220" s="531"/>
      <c r="E220" s="49" t="s">
        <v>114</v>
      </c>
      <c r="F220" s="201"/>
      <c r="G220" s="53" t="s">
        <v>67</v>
      </c>
      <c r="H220" s="201"/>
      <c r="I220" s="388" t="s">
        <v>67</v>
      </c>
      <c r="J220" s="201"/>
      <c r="K220" s="53" t="s">
        <v>67</v>
      </c>
      <c r="L220" s="201"/>
      <c r="M220" s="200" t="s">
        <v>67</v>
      </c>
      <c r="N220" s="455"/>
      <c r="O220" s="455"/>
      <c r="P220" s="455"/>
      <c r="Q220" s="455"/>
      <c r="R220" s="455"/>
      <c r="S220" s="455"/>
      <c r="T220" s="455"/>
      <c r="U220" s="455"/>
      <c r="V220" s="455"/>
      <c r="W220" s="202"/>
    </row>
    <row r="221" spans="1:23" ht="21" customHeight="1" x14ac:dyDescent="0.2">
      <c r="A221" s="459"/>
      <c r="B221" s="476"/>
      <c r="C221" s="532"/>
      <c r="D221" s="533"/>
      <c r="E221" s="62" t="s">
        <v>115</v>
      </c>
      <c r="F221" s="112"/>
      <c r="G221" s="66" t="s">
        <v>67</v>
      </c>
      <c r="H221" s="112"/>
      <c r="I221" s="389" t="s">
        <v>67</v>
      </c>
      <c r="J221" s="112"/>
      <c r="K221" s="66" t="s">
        <v>67</v>
      </c>
      <c r="L221" s="112"/>
      <c r="M221" s="204" t="s">
        <v>67</v>
      </c>
      <c r="N221" s="383"/>
      <c r="O221" s="383"/>
      <c r="P221" s="383"/>
      <c r="Q221" s="383"/>
      <c r="R221" s="383"/>
      <c r="S221" s="383"/>
      <c r="T221" s="383"/>
      <c r="U221" s="383"/>
      <c r="V221" s="383"/>
      <c r="W221" s="212"/>
    </row>
    <row r="222" spans="1:23" ht="21" customHeight="1" x14ac:dyDescent="0.2">
      <c r="A222" s="459"/>
      <c r="B222" s="506" t="s">
        <v>151</v>
      </c>
      <c r="C222" s="516"/>
      <c r="D222" s="507"/>
      <c r="E222" s="49" t="s">
        <v>114</v>
      </c>
      <c r="F222" s="201"/>
      <c r="G222" s="53" t="s">
        <v>67</v>
      </c>
      <c r="H222" s="270"/>
      <c r="I222" s="388" t="s">
        <v>67</v>
      </c>
      <c r="J222" s="201"/>
      <c r="K222" s="53" t="s">
        <v>67</v>
      </c>
      <c r="L222" s="201"/>
      <c r="M222" s="200" t="s">
        <v>67</v>
      </c>
      <c r="N222" s="455"/>
      <c r="O222" s="455"/>
      <c r="P222" s="455"/>
      <c r="Q222" s="455"/>
      <c r="R222" s="455"/>
      <c r="S222" s="455"/>
      <c r="T222" s="455"/>
      <c r="U222" s="455"/>
      <c r="V222" s="455"/>
      <c r="W222" s="202"/>
    </row>
    <row r="223" spans="1:23" ht="21" customHeight="1" x14ac:dyDescent="0.2">
      <c r="A223" s="459"/>
      <c r="B223" s="545"/>
      <c r="C223" s="546"/>
      <c r="D223" s="547"/>
      <c r="E223" s="62" t="s">
        <v>115</v>
      </c>
      <c r="F223" s="112"/>
      <c r="G223" s="66" t="s">
        <v>67</v>
      </c>
      <c r="H223" s="270"/>
      <c r="I223" s="389" t="s">
        <v>67</v>
      </c>
      <c r="J223" s="112"/>
      <c r="K223" s="66" t="s">
        <v>67</v>
      </c>
      <c r="L223" s="112"/>
      <c r="M223" s="204" t="s">
        <v>67</v>
      </c>
      <c r="N223" s="383"/>
      <c r="O223" s="383"/>
      <c r="P223" s="383"/>
      <c r="Q223" s="383"/>
      <c r="R223" s="383"/>
      <c r="S223" s="383"/>
      <c r="T223" s="383"/>
      <c r="U223" s="383"/>
      <c r="V223" s="383"/>
      <c r="W223" s="212"/>
    </row>
    <row r="224" spans="1:23" ht="21" customHeight="1" x14ac:dyDescent="0.2">
      <c r="A224" s="462" t="s">
        <v>437</v>
      </c>
      <c r="B224" s="543" t="s">
        <v>343</v>
      </c>
      <c r="C224" s="508" t="s">
        <v>352</v>
      </c>
      <c r="D224" s="509"/>
      <c r="E224" s="49" t="s">
        <v>114</v>
      </c>
      <c r="F224" s="199">
        <f>SUM(F226,F228,F230)</f>
        <v>0</v>
      </c>
      <c r="G224" s="53" t="s">
        <v>67</v>
      </c>
      <c r="H224" s="199">
        <f>SUM(H226,H228,H230)</f>
        <v>0</v>
      </c>
      <c r="I224" s="388" t="s">
        <v>67</v>
      </c>
      <c r="J224" s="199">
        <f>SUM(J226,J228,J230)</f>
        <v>0</v>
      </c>
      <c r="K224" s="53" t="s">
        <v>67</v>
      </c>
      <c r="L224" s="199">
        <f>SUM(L226,L228,L230)</f>
        <v>0</v>
      </c>
      <c r="M224" s="200" t="s">
        <v>67</v>
      </c>
      <c r="N224" s="455"/>
      <c r="O224" s="455"/>
      <c r="P224" s="455"/>
      <c r="Q224" s="455"/>
      <c r="R224" s="455"/>
      <c r="S224" s="455"/>
      <c r="T224" s="455"/>
      <c r="U224" s="455"/>
      <c r="V224" s="455"/>
      <c r="W224" s="215"/>
    </row>
    <row r="225" spans="1:23" ht="21" customHeight="1" x14ac:dyDescent="0.2">
      <c r="A225" s="38"/>
      <c r="B225" s="543"/>
      <c r="C225" s="508"/>
      <c r="D225" s="509"/>
      <c r="E225" s="62" t="s">
        <v>115</v>
      </c>
      <c r="F225" s="199">
        <f>SUM(F227,F229,F231)</f>
        <v>0</v>
      </c>
      <c r="G225" s="66" t="s">
        <v>67</v>
      </c>
      <c r="H225" s="199">
        <f>SUM(H227,H229,H231)</f>
        <v>0</v>
      </c>
      <c r="I225" s="389" t="s">
        <v>67</v>
      </c>
      <c r="J225" s="199">
        <f>SUM(J227,J229,J231)</f>
        <v>0</v>
      </c>
      <c r="K225" s="66" t="s">
        <v>67</v>
      </c>
      <c r="L225" s="199">
        <f>SUM(L227,L229,L231)</f>
        <v>0</v>
      </c>
      <c r="M225" s="204" t="s">
        <v>67</v>
      </c>
      <c r="N225" s="383"/>
      <c r="O225" s="383"/>
      <c r="P225" s="383"/>
      <c r="Q225" s="383"/>
      <c r="R225" s="383"/>
      <c r="S225" s="383"/>
      <c r="T225" s="383"/>
      <c r="U225" s="383"/>
      <c r="V225" s="383"/>
      <c r="W225" s="205"/>
    </row>
    <row r="226" spans="1:23" ht="21" customHeight="1" x14ac:dyDescent="0.2">
      <c r="A226" s="459"/>
      <c r="B226" s="543"/>
      <c r="D226" s="544" t="s">
        <v>487</v>
      </c>
      <c r="E226" s="49" t="s">
        <v>114</v>
      </c>
      <c r="F226" s="201"/>
      <c r="G226" s="53" t="s">
        <v>67</v>
      </c>
      <c r="H226" s="270"/>
      <c r="I226" s="388" t="s">
        <v>67</v>
      </c>
      <c r="J226" s="201"/>
      <c r="K226" s="53" t="s">
        <v>67</v>
      </c>
      <c r="L226" s="201"/>
      <c r="M226" s="200" t="s">
        <v>67</v>
      </c>
      <c r="N226" s="455"/>
      <c r="O226" s="455"/>
      <c r="P226" s="455"/>
      <c r="Q226" s="455"/>
      <c r="R226" s="455"/>
      <c r="S226" s="455"/>
      <c r="T226" s="455"/>
      <c r="U226" s="455"/>
      <c r="V226" s="455"/>
      <c r="W226" s="202"/>
    </row>
    <row r="227" spans="1:23" ht="21" customHeight="1" x14ac:dyDescent="0.2">
      <c r="A227" s="459"/>
      <c r="B227" s="543"/>
      <c r="D227" s="538"/>
      <c r="E227" s="62" t="s">
        <v>115</v>
      </c>
      <c r="F227" s="112"/>
      <c r="G227" s="66" t="s">
        <v>67</v>
      </c>
      <c r="H227" s="270"/>
      <c r="I227" s="389" t="s">
        <v>67</v>
      </c>
      <c r="J227" s="112"/>
      <c r="K227" s="66" t="s">
        <v>67</v>
      </c>
      <c r="L227" s="112"/>
      <c r="M227" s="204" t="s">
        <v>67</v>
      </c>
      <c r="N227" s="383"/>
      <c r="O227" s="383"/>
      <c r="P227" s="383"/>
      <c r="Q227" s="383"/>
      <c r="R227" s="383"/>
      <c r="S227" s="383"/>
      <c r="T227" s="383"/>
      <c r="U227" s="383"/>
      <c r="V227" s="383"/>
      <c r="W227" s="205"/>
    </row>
    <row r="228" spans="1:23" ht="21" customHeight="1" x14ac:dyDescent="0.2">
      <c r="A228" s="459"/>
      <c r="B228" s="543"/>
      <c r="D228" s="544" t="s">
        <v>486</v>
      </c>
      <c r="E228" s="49" t="s">
        <v>114</v>
      </c>
      <c r="F228" s="201"/>
      <c r="G228" s="53" t="s">
        <v>67</v>
      </c>
      <c r="H228" s="201"/>
      <c r="I228" s="388" t="s">
        <v>67</v>
      </c>
      <c r="J228" s="201"/>
      <c r="K228" s="53" t="s">
        <v>67</v>
      </c>
      <c r="L228" s="201"/>
      <c r="M228" s="200" t="s">
        <v>67</v>
      </c>
      <c r="N228" s="455"/>
      <c r="O228" s="455"/>
      <c r="P228" s="455"/>
      <c r="Q228" s="455"/>
      <c r="R228" s="455"/>
      <c r="S228" s="455"/>
      <c r="T228" s="455"/>
      <c r="U228" s="455"/>
      <c r="V228" s="455"/>
      <c r="W228" s="202"/>
    </row>
    <row r="229" spans="1:23" ht="21" customHeight="1" x14ac:dyDescent="0.2">
      <c r="A229" s="459"/>
      <c r="B229" s="543"/>
      <c r="D229" s="538"/>
      <c r="E229" s="62" t="s">
        <v>115</v>
      </c>
      <c r="F229" s="112"/>
      <c r="G229" s="66" t="s">
        <v>67</v>
      </c>
      <c r="H229" s="112"/>
      <c r="I229" s="389" t="s">
        <v>67</v>
      </c>
      <c r="J229" s="112"/>
      <c r="K229" s="66" t="s">
        <v>67</v>
      </c>
      <c r="L229" s="112"/>
      <c r="M229" s="204" t="s">
        <v>67</v>
      </c>
      <c r="N229" s="383"/>
      <c r="O229" s="383"/>
      <c r="P229" s="383"/>
      <c r="Q229" s="383"/>
      <c r="R229" s="383"/>
      <c r="S229" s="383"/>
      <c r="T229" s="383"/>
      <c r="U229" s="383"/>
      <c r="V229" s="383"/>
      <c r="W229" s="205"/>
    </row>
    <row r="230" spans="1:23" ht="21" customHeight="1" x14ac:dyDescent="0.2">
      <c r="A230" s="459"/>
      <c r="B230" s="543"/>
      <c r="D230" s="539" t="s">
        <v>357</v>
      </c>
      <c r="E230" s="49" t="s">
        <v>114</v>
      </c>
      <c r="F230" s="201"/>
      <c r="G230" s="53" t="s">
        <v>67</v>
      </c>
      <c r="H230" s="270"/>
      <c r="I230" s="388" t="s">
        <v>67</v>
      </c>
      <c r="J230" s="201"/>
      <c r="K230" s="53" t="s">
        <v>67</v>
      </c>
      <c r="L230" s="201"/>
      <c r="M230" s="200" t="s">
        <v>67</v>
      </c>
      <c r="N230" s="455"/>
      <c r="O230" s="455"/>
      <c r="P230" s="455"/>
      <c r="Q230" s="455"/>
      <c r="R230" s="455"/>
      <c r="S230" s="455"/>
      <c r="T230" s="455"/>
      <c r="U230" s="455"/>
      <c r="V230" s="455"/>
      <c r="W230" s="202"/>
    </row>
    <row r="231" spans="1:23" ht="21" customHeight="1" x14ac:dyDescent="0.2">
      <c r="A231" s="459"/>
      <c r="B231" s="543"/>
      <c r="D231" s="540"/>
      <c r="E231" s="71" t="s">
        <v>115</v>
      </c>
      <c r="F231" s="456"/>
      <c r="G231" s="72" t="s">
        <v>67</v>
      </c>
      <c r="H231" s="270"/>
      <c r="I231" s="391" t="s">
        <v>67</v>
      </c>
      <c r="J231" s="117"/>
      <c r="K231" s="72" t="s">
        <v>67</v>
      </c>
      <c r="L231" s="117"/>
      <c r="M231" s="206" t="s">
        <v>67</v>
      </c>
      <c r="N231" s="456"/>
      <c r="O231" s="456"/>
      <c r="P231" s="456"/>
      <c r="Q231" s="456"/>
      <c r="R231" s="456"/>
      <c r="S231" s="456"/>
      <c r="T231" s="456"/>
      <c r="U231" s="456"/>
      <c r="V231" s="456"/>
      <c r="W231" s="207"/>
    </row>
    <row r="232" spans="1:23" ht="21" customHeight="1" x14ac:dyDescent="0.2">
      <c r="A232" s="459"/>
      <c r="B232" s="506" t="s">
        <v>344</v>
      </c>
      <c r="C232" s="516"/>
      <c r="D232" s="509"/>
      <c r="E232" s="97" t="s">
        <v>114</v>
      </c>
      <c r="F232" s="116"/>
      <c r="G232" s="451" t="s">
        <v>67</v>
      </c>
      <c r="H232" s="270"/>
      <c r="I232" s="390" t="s">
        <v>67</v>
      </c>
      <c r="J232" s="116"/>
      <c r="K232" s="451" t="s">
        <v>67</v>
      </c>
      <c r="L232" s="116"/>
      <c r="M232" s="208" t="s">
        <v>67</v>
      </c>
      <c r="N232" s="453"/>
      <c r="O232" s="453"/>
      <c r="P232" s="453"/>
      <c r="Q232" s="453"/>
      <c r="R232" s="453"/>
      <c r="S232" s="453"/>
      <c r="T232" s="453"/>
      <c r="U232" s="453"/>
      <c r="V232" s="453"/>
      <c r="W232" s="216"/>
    </row>
    <row r="233" spans="1:23" ht="21" customHeight="1" x14ac:dyDescent="0.2">
      <c r="A233" s="38"/>
      <c r="B233" s="508"/>
      <c r="C233" s="517"/>
      <c r="D233" s="509"/>
      <c r="E233" s="71" t="s">
        <v>115</v>
      </c>
      <c r="F233" s="112"/>
      <c r="G233" s="66" t="s">
        <v>67</v>
      </c>
      <c r="H233" s="270"/>
      <c r="I233" s="389" t="s">
        <v>67</v>
      </c>
      <c r="J233" s="112"/>
      <c r="K233" s="66" t="s">
        <v>67</v>
      </c>
      <c r="L233" s="112"/>
      <c r="M233" s="204" t="s">
        <v>67</v>
      </c>
      <c r="N233" s="383"/>
      <c r="O233" s="383"/>
      <c r="P233" s="383"/>
      <c r="Q233" s="383"/>
      <c r="R233" s="383"/>
      <c r="S233" s="383"/>
      <c r="T233" s="383"/>
      <c r="U233" s="383"/>
      <c r="V233" s="383"/>
      <c r="W233" s="205"/>
    </row>
    <row r="234" spans="1:23" ht="21" customHeight="1" x14ac:dyDescent="0.2">
      <c r="A234" s="459"/>
      <c r="B234" s="506" t="s">
        <v>433</v>
      </c>
      <c r="C234" s="516"/>
      <c r="D234" s="507"/>
      <c r="E234" s="97"/>
      <c r="F234" s="455"/>
      <c r="G234" s="53" t="s">
        <v>63</v>
      </c>
      <c r="H234" s="270"/>
      <c r="I234" s="388" t="s">
        <v>63</v>
      </c>
      <c r="J234" s="201"/>
      <c r="K234" s="53" t="s">
        <v>63</v>
      </c>
      <c r="L234" s="201"/>
      <c r="M234" s="200" t="s">
        <v>63</v>
      </c>
      <c r="N234" s="455"/>
      <c r="O234" s="455"/>
      <c r="P234" s="455"/>
      <c r="Q234" s="455"/>
      <c r="R234" s="455"/>
      <c r="S234" s="455"/>
      <c r="T234" s="455"/>
      <c r="U234" s="455"/>
      <c r="V234" s="455"/>
      <c r="W234" s="202"/>
    </row>
    <row r="235" spans="1:23" ht="21" customHeight="1" x14ac:dyDescent="0.2">
      <c r="A235" s="462" t="s">
        <v>400</v>
      </c>
      <c r="B235" s="493" t="s">
        <v>372</v>
      </c>
      <c r="C235" s="506" t="s">
        <v>376</v>
      </c>
      <c r="D235" s="683"/>
      <c r="E235" s="62" t="s">
        <v>114</v>
      </c>
      <c r="F235" s="199">
        <f>SUM(F237,F239,F241,F243,F245)</f>
        <v>0</v>
      </c>
      <c r="G235" s="53" t="s">
        <v>67</v>
      </c>
      <c r="H235" s="199">
        <f>SUM(H237,H239,H241,H243,H245)</f>
        <v>0</v>
      </c>
      <c r="I235" s="388" t="s">
        <v>67</v>
      </c>
      <c r="J235" s="199">
        <f>SUM(J237,J239,J241,J243,J245)</f>
        <v>0</v>
      </c>
      <c r="K235" s="53" t="s">
        <v>67</v>
      </c>
      <c r="L235" s="199">
        <f>SUM(L237,L239,L241,L243,L245)</f>
        <v>0</v>
      </c>
      <c r="M235" s="53" t="s">
        <v>67</v>
      </c>
      <c r="N235" s="455"/>
      <c r="O235" s="455"/>
      <c r="P235" s="455"/>
      <c r="Q235" s="455"/>
      <c r="R235" s="455"/>
      <c r="S235" s="455"/>
      <c r="T235" s="455"/>
      <c r="U235" s="455"/>
      <c r="V235" s="455"/>
      <c r="W235" s="202"/>
    </row>
    <row r="236" spans="1:23" ht="21" customHeight="1" x14ac:dyDescent="0.2">
      <c r="A236" s="38"/>
      <c r="B236" s="691"/>
      <c r="C236" s="684"/>
      <c r="D236" s="685"/>
      <c r="E236" s="62" t="s">
        <v>115</v>
      </c>
      <c r="F236" s="203">
        <f>SUM(F238,F240,F242,F244,F246)</f>
        <v>0</v>
      </c>
      <c r="G236" s="66" t="s">
        <v>67</v>
      </c>
      <c r="H236" s="203">
        <f>SUM(H238,H240,H242,H244,H246)</f>
        <v>0</v>
      </c>
      <c r="I236" s="389" t="s">
        <v>67</v>
      </c>
      <c r="J236" s="203">
        <f>SUM(J238,J240,J242,J244,J246)</f>
        <v>0</v>
      </c>
      <c r="K236" s="66" t="s">
        <v>67</v>
      </c>
      <c r="L236" s="203">
        <f>SUM(L238,L240,L242,L244,L246)</f>
        <v>0</v>
      </c>
      <c r="M236" s="451" t="s">
        <v>67</v>
      </c>
      <c r="N236" s="453"/>
      <c r="O236" s="453"/>
      <c r="P236" s="453"/>
      <c r="Q236" s="453"/>
      <c r="R236" s="453"/>
      <c r="S236" s="453"/>
      <c r="T236" s="453"/>
      <c r="U236" s="453"/>
      <c r="V236" s="453"/>
      <c r="W236" s="209"/>
    </row>
    <row r="237" spans="1:23" ht="21" customHeight="1" x14ac:dyDescent="0.2">
      <c r="A237" s="38"/>
      <c r="B237" s="691"/>
      <c r="C237" s="618" t="s">
        <v>454</v>
      </c>
      <c r="D237" s="495" t="s">
        <v>388</v>
      </c>
      <c r="E237" s="49" t="s">
        <v>114</v>
      </c>
      <c r="F237" s="201"/>
      <c r="G237" s="53" t="s">
        <v>67</v>
      </c>
      <c r="H237" s="201"/>
      <c r="I237" s="388" t="s">
        <v>67</v>
      </c>
      <c r="J237" s="201"/>
      <c r="K237" s="53" t="s">
        <v>67</v>
      </c>
      <c r="L237" s="82"/>
      <c r="M237" s="200"/>
      <c r="N237" s="455"/>
      <c r="O237" s="455"/>
      <c r="P237" s="455"/>
      <c r="Q237" s="455"/>
      <c r="R237" s="455"/>
      <c r="S237" s="455"/>
      <c r="T237" s="455"/>
      <c r="U237" s="455"/>
      <c r="V237" s="455"/>
      <c r="W237" s="202"/>
    </row>
    <row r="238" spans="1:23" ht="21" customHeight="1" x14ac:dyDescent="0.2">
      <c r="A238" s="38"/>
      <c r="B238" s="691"/>
      <c r="C238" s="541"/>
      <c r="D238" s="496"/>
      <c r="E238" s="62" t="s">
        <v>115</v>
      </c>
      <c r="F238" s="113"/>
      <c r="G238" s="473" t="s">
        <v>67</v>
      </c>
      <c r="H238" s="113"/>
      <c r="I238" s="392" t="s">
        <v>67</v>
      </c>
      <c r="J238" s="113"/>
      <c r="K238" s="473" t="s">
        <v>67</v>
      </c>
      <c r="L238" s="98"/>
      <c r="M238" s="208"/>
      <c r="N238" s="453"/>
      <c r="O238" s="453"/>
      <c r="P238" s="453"/>
      <c r="Q238" s="453"/>
      <c r="R238" s="453"/>
      <c r="S238" s="453"/>
      <c r="T238" s="453"/>
      <c r="U238" s="453"/>
      <c r="V238" s="453"/>
      <c r="W238" s="209"/>
    </row>
    <row r="239" spans="1:23" ht="21" customHeight="1" x14ac:dyDescent="0.2">
      <c r="A239" s="38"/>
      <c r="B239" s="691"/>
      <c r="C239" s="541"/>
      <c r="D239" s="495" t="s">
        <v>420</v>
      </c>
      <c r="E239" s="49" t="s">
        <v>114</v>
      </c>
      <c r="F239" s="201"/>
      <c r="G239" s="53" t="s">
        <v>67</v>
      </c>
      <c r="H239" s="201"/>
      <c r="I239" s="388" t="s">
        <v>67</v>
      </c>
      <c r="J239" s="201"/>
      <c r="K239" s="53" t="s">
        <v>67</v>
      </c>
      <c r="L239" s="82"/>
      <c r="M239" s="200"/>
      <c r="N239" s="455"/>
      <c r="O239" s="455"/>
      <c r="P239" s="455"/>
      <c r="Q239" s="455"/>
      <c r="R239" s="455"/>
      <c r="S239" s="455"/>
      <c r="T239" s="455"/>
      <c r="U239" s="455"/>
      <c r="V239" s="455"/>
      <c r="W239" s="202"/>
    </row>
    <row r="240" spans="1:23" ht="21" customHeight="1" x14ac:dyDescent="0.2">
      <c r="A240" s="38"/>
      <c r="B240" s="691"/>
      <c r="C240" s="541"/>
      <c r="D240" s="496"/>
      <c r="E240" s="62" t="s">
        <v>115</v>
      </c>
      <c r="F240" s="113"/>
      <c r="G240" s="473" t="s">
        <v>67</v>
      </c>
      <c r="H240" s="113"/>
      <c r="I240" s="392" t="s">
        <v>67</v>
      </c>
      <c r="J240" s="113"/>
      <c r="K240" s="473" t="s">
        <v>67</v>
      </c>
      <c r="L240" s="98"/>
      <c r="M240" s="208"/>
      <c r="N240" s="453"/>
      <c r="O240" s="453"/>
      <c r="P240" s="453"/>
      <c r="Q240" s="453"/>
      <c r="R240" s="453"/>
      <c r="S240" s="453"/>
      <c r="T240" s="453"/>
      <c r="U240" s="453"/>
      <c r="V240" s="453"/>
      <c r="W240" s="209"/>
    </row>
    <row r="241" spans="1:23" ht="21" customHeight="1" x14ac:dyDescent="0.2">
      <c r="A241" s="38"/>
      <c r="B241" s="691"/>
      <c r="C241" s="541"/>
      <c r="D241" s="495" t="s">
        <v>389</v>
      </c>
      <c r="E241" s="49" t="s">
        <v>114</v>
      </c>
      <c r="F241" s="201"/>
      <c r="G241" s="53" t="s">
        <v>67</v>
      </c>
      <c r="H241" s="201"/>
      <c r="I241" s="388" t="s">
        <v>67</v>
      </c>
      <c r="J241" s="201"/>
      <c r="K241" s="53" t="s">
        <v>67</v>
      </c>
      <c r="L241" s="82"/>
      <c r="M241" s="200"/>
      <c r="N241" s="455"/>
      <c r="O241" s="455"/>
      <c r="P241" s="455"/>
      <c r="Q241" s="455"/>
      <c r="R241" s="455"/>
      <c r="S241" s="455"/>
      <c r="T241" s="455"/>
      <c r="U241" s="455"/>
      <c r="V241" s="455"/>
      <c r="W241" s="202"/>
    </row>
    <row r="242" spans="1:23" ht="21" customHeight="1" x14ac:dyDescent="0.2">
      <c r="A242" s="38"/>
      <c r="B242" s="691"/>
      <c r="C242" s="541"/>
      <c r="D242" s="496"/>
      <c r="E242" s="62" t="s">
        <v>115</v>
      </c>
      <c r="F242" s="113"/>
      <c r="G242" s="66" t="s">
        <v>67</v>
      </c>
      <c r="H242" s="113"/>
      <c r="I242" s="389" t="s">
        <v>67</v>
      </c>
      <c r="J242" s="113"/>
      <c r="K242" s="66" t="s">
        <v>67</v>
      </c>
      <c r="L242" s="98"/>
      <c r="M242" s="208"/>
      <c r="N242" s="453"/>
      <c r="O242" s="453"/>
      <c r="P242" s="453"/>
      <c r="Q242" s="453"/>
      <c r="R242" s="453"/>
      <c r="S242" s="453"/>
      <c r="T242" s="453"/>
      <c r="U242" s="453"/>
      <c r="V242" s="453"/>
      <c r="W242" s="209"/>
    </row>
    <row r="243" spans="1:23" ht="21" customHeight="1" x14ac:dyDescent="0.2">
      <c r="A243" s="38"/>
      <c r="B243" s="691"/>
      <c r="C243" s="541"/>
      <c r="D243" s="495" t="s">
        <v>413</v>
      </c>
      <c r="E243" s="49" t="s">
        <v>114</v>
      </c>
      <c r="F243" s="201"/>
      <c r="G243" s="53" t="s">
        <v>67</v>
      </c>
      <c r="H243" s="201"/>
      <c r="I243" s="388" t="s">
        <v>67</v>
      </c>
      <c r="J243" s="201"/>
      <c r="K243" s="53" t="s">
        <v>67</v>
      </c>
      <c r="L243" s="201"/>
      <c r="M243" s="53" t="s">
        <v>67</v>
      </c>
      <c r="N243" s="455"/>
      <c r="O243" s="455"/>
      <c r="P243" s="455"/>
      <c r="Q243" s="455"/>
      <c r="R243" s="455"/>
      <c r="S243" s="455"/>
      <c r="T243" s="455"/>
      <c r="U243" s="455"/>
      <c r="V243" s="455"/>
      <c r="W243" s="202"/>
    </row>
    <row r="244" spans="1:23" ht="21" customHeight="1" x14ac:dyDescent="0.2">
      <c r="A244" s="38"/>
      <c r="B244" s="691"/>
      <c r="C244" s="541"/>
      <c r="D244" s="496"/>
      <c r="E244" s="62" t="s">
        <v>115</v>
      </c>
      <c r="F244" s="113"/>
      <c r="G244" s="473" t="s">
        <v>67</v>
      </c>
      <c r="H244" s="113"/>
      <c r="I244" s="392" t="s">
        <v>67</v>
      </c>
      <c r="J244" s="113"/>
      <c r="K244" s="473" t="s">
        <v>67</v>
      </c>
      <c r="L244" s="116"/>
      <c r="M244" s="66" t="s">
        <v>67</v>
      </c>
      <c r="N244" s="453"/>
      <c r="O244" s="453"/>
      <c r="P244" s="453"/>
      <c r="Q244" s="453"/>
      <c r="R244" s="453"/>
      <c r="S244" s="453"/>
      <c r="T244" s="453"/>
      <c r="U244" s="453"/>
      <c r="V244" s="453"/>
      <c r="W244" s="209"/>
    </row>
    <row r="245" spans="1:23" ht="21" customHeight="1" x14ac:dyDescent="0.2">
      <c r="A245" s="38"/>
      <c r="B245" s="691"/>
      <c r="C245" s="541"/>
      <c r="D245" s="495" t="s">
        <v>390</v>
      </c>
      <c r="E245" s="49" t="s">
        <v>114</v>
      </c>
      <c r="F245" s="201"/>
      <c r="G245" s="53" t="s">
        <v>67</v>
      </c>
      <c r="H245" s="201"/>
      <c r="I245" s="388" t="s">
        <v>67</v>
      </c>
      <c r="J245" s="201"/>
      <c r="K245" s="53" t="s">
        <v>67</v>
      </c>
      <c r="L245" s="82"/>
      <c r="M245" s="53"/>
      <c r="N245" s="455"/>
      <c r="O245" s="455"/>
      <c r="P245" s="455"/>
      <c r="Q245" s="455"/>
      <c r="R245" s="455"/>
      <c r="S245" s="455"/>
      <c r="T245" s="455"/>
      <c r="U245" s="455"/>
      <c r="V245" s="455"/>
      <c r="W245" s="202"/>
    </row>
    <row r="246" spans="1:23" ht="21" customHeight="1" x14ac:dyDescent="0.2">
      <c r="A246" s="38"/>
      <c r="B246" s="691"/>
      <c r="C246" s="541"/>
      <c r="D246" s="689"/>
      <c r="E246" s="71" t="s">
        <v>115</v>
      </c>
      <c r="F246" s="117"/>
      <c r="G246" s="72" t="s">
        <v>67</v>
      </c>
      <c r="H246" s="117"/>
      <c r="I246" s="391" t="s">
        <v>67</v>
      </c>
      <c r="J246" s="117"/>
      <c r="K246" s="72" t="s">
        <v>67</v>
      </c>
      <c r="L246" s="394"/>
      <c r="M246" s="454"/>
      <c r="N246" s="453"/>
      <c r="O246" s="453"/>
      <c r="P246" s="453"/>
      <c r="Q246" s="453"/>
      <c r="R246" s="453"/>
      <c r="S246" s="453"/>
      <c r="T246" s="453"/>
      <c r="U246" s="453"/>
      <c r="V246" s="453"/>
      <c r="W246" s="209"/>
    </row>
    <row r="247" spans="1:23" ht="21" customHeight="1" x14ac:dyDescent="0.2">
      <c r="A247" s="38"/>
      <c r="B247" s="691"/>
      <c r="C247" s="541"/>
      <c r="D247" s="498" t="s">
        <v>421</v>
      </c>
      <c r="E247" s="97" t="s">
        <v>114</v>
      </c>
      <c r="F247" s="99"/>
      <c r="G247" s="451"/>
      <c r="H247" s="98"/>
      <c r="I247" s="390"/>
      <c r="J247" s="98"/>
      <c r="K247" s="451"/>
      <c r="L247" s="116"/>
      <c r="M247" s="451" t="s">
        <v>67</v>
      </c>
      <c r="N247" s="455"/>
      <c r="O247" s="455"/>
      <c r="P247" s="455"/>
      <c r="Q247" s="455"/>
      <c r="R247" s="455"/>
      <c r="S247" s="455"/>
      <c r="T247" s="455"/>
      <c r="U247" s="455"/>
      <c r="V247" s="455"/>
      <c r="W247" s="202"/>
    </row>
    <row r="248" spans="1:23" ht="21" customHeight="1" x14ac:dyDescent="0.2">
      <c r="A248" s="38"/>
      <c r="B248" s="691"/>
      <c r="C248" s="522"/>
      <c r="D248" s="498"/>
      <c r="E248" s="62" t="s">
        <v>115</v>
      </c>
      <c r="F248" s="91"/>
      <c r="G248" s="66"/>
      <c r="H248" s="90"/>
      <c r="I248" s="389"/>
      <c r="J248" s="90"/>
      <c r="K248" s="66"/>
      <c r="L248" s="116"/>
      <c r="M248" s="451" t="s">
        <v>67</v>
      </c>
      <c r="N248" s="453"/>
      <c r="O248" s="453"/>
      <c r="P248" s="453"/>
      <c r="Q248" s="453"/>
      <c r="R248" s="453"/>
      <c r="S248" s="453"/>
      <c r="T248" s="453"/>
      <c r="U248" s="453"/>
      <c r="V248" s="453"/>
      <c r="W248" s="209"/>
    </row>
    <row r="249" spans="1:23" ht="21" customHeight="1" x14ac:dyDescent="0.2">
      <c r="A249" s="38"/>
      <c r="B249" s="691"/>
      <c r="C249" s="522"/>
      <c r="D249" s="687" t="s">
        <v>411</v>
      </c>
      <c r="E249" s="49" t="s">
        <v>114</v>
      </c>
      <c r="F249" s="91"/>
      <c r="G249" s="53"/>
      <c r="H249" s="90"/>
      <c r="I249" s="388"/>
      <c r="J249" s="90"/>
      <c r="K249" s="53"/>
      <c r="L249" s="201"/>
      <c r="M249" s="53" t="s">
        <v>67</v>
      </c>
      <c r="N249" s="455"/>
      <c r="O249" s="455"/>
      <c r="P249" s="455"/>
      <c r="Q249" s="455"/>
      <c r="R249" s="455"/>
      <c r="S249" s="455"/>
      <c r="T249" s="455"/>
      <c r="U249" s="455"/>
      <c r="V249" s="455"/>
      <c r="W249" s="202"/>
    </row>
    <row r="250" spans="1:23" ht="21" customHeight="1" x14ac:dyDescent="0.2">
      <c r="A250" s="38"/>
      <c r="B250" s="691"/>
      <c r="C250" s="522"/>
      <c r="D250" s="688"/>
      <c r="E250" s="62" t="s">
        <v>115</v>
      </c>
      <c r="F250" s="91"/>
      <c r="G250" s="66"/>
      <c r="H250" s="90"/>
      <c r="I250" s="389"/>
      <c r="J250" s="90"/>
      <c r="K250" s="66"/>
      <c r="L250" s="116"/>
      <c r="M250" s="451" t="s">
        <v>67</v>
      </c>
      <c r="N250" s="453"/>
      <c r="O250" s="453"/>
      <c r="P250" s="453"/>
      <c r="Q250" s="453"/>
      <c r="R250" s="453"/>
      <c r="S250" s="453"/>
      <c r="T250" s="453"/>
      <c r="U250" s="453"/>
      <c r="V250" s="453"/>
      <c r="W250" s="209"/>
    </row>
    <row r="251" spans="1:23" ht="21" customHeight="1" x14ac:dyDescent="0.2">
      <c r="A251" s="38"/>
      <c r="B251" s="691"/>
      <c r="C251" s="522"/>
      <c r="D251" s="497" t="s">
        <v>391</v>
      </c>
      <c r="E251" s="49" t="s">
        <v>114</v>
      </c>
      <c r="F251" s="91"/>
      <c r="G251" s="53"/>
      <c r="H251" s="90"/>
      <c r="I251" s="388"/>
      <c r="J251" s="90"/>
      <c r="K251" s="53"/>
      <c r="L251" s="201"/>
      <c r="M251" s="53" t="s">
        <v>67</v>
      </c>
      <c r="N251" s="455"/>
      <c r="O251" s="455"/>
      <c r="P251" s="455"/>
      <c r="Q251" s="455"/>
      <c r="R251" s="455"/>
      <c r="S251" s="455"/>
      <c r="T251" s="455"/>
      <c r="U251" s="455"/>
      <c r="V251" s="455"/>
      <c r="W251" s="202"/>
    </row>
    <row r="252" spans="1:23" ht="21" customHeight="1" x14ac:dyDescent="0.2">
      <c r="A252" s="38"/>
      <c r="B252" s="691"/>
      <c r="C252" s="522"/>
      <c r="D252" s="498"/>
      <c r="E252" s="62" t="s">
        <v>115</v>
      </c>
      <c r="F252" s="91"/>
      <c r="G252" s="66"/>
      <c r="H252" s="90"/>
      <c r="I252" s="389"/>
      <c r="J252" s="90"/>
      <c r="K252" s="66"/>
      <c r="L252" s="116"/>
      <c r="M252" s="451" t="s">
        <v>67</v>
      </c>
      <c r="N252" s="453"/>
      <c r="O252" s="453"/>
      <c r="P252" s="453"/>
      <c r="Q252" s="453"/>
      <c r="R252" s="453"/>
      <c r="S252" s="453"/>
      <c r="T252" s="453"/>
      <c r="U252" s="453"/>
      <c r="V252" s="453"/>
      <c r="W252" s="209"/>
    </row>
    <row r="253" spans="1:23" ht="21" customHeight="1" x14ac:dyDescent="0.2">
      <c r="A253" s="38"/>
      <c r="B253" s="493" t="s">
        <v>377</v>
      </c>
      <c r="C253" s="530" t="s">
        <v>384</v>
      </c>
      <c r="D253" s="531"/>
      <c r="E253" s="97" t="s">
        <v>114</v>
      </c>
      <c r="F253" s="199">
        <f>SUM(F255,F257,F259,F261,F263,F265)</f>
        <v>0</v>
      </c>
      <c r="G253" s="53" t="s">
        <v>67</v>
      </c>
      <c r="H253" s="199">
        <f>SUM(H255,H257,H259,H261,H263,H265)</f>
        <v>0</v>
      </c>
      <c r="I253" s="388" t="s">
        <v>67</v>
      </c>
      <c r="J253" s="199">
        <f>SUM(J255,J257,J259,J261,J263,J265)</f>
        <v>0</v>
      </c>
      <c r="K253" s="53" t="s">
        <v>67</v>
      </c>
      <c r="L253" s="199">
        <f>SUM(L255,L257,L259,L261,L263,L265)</f>
        <v>0</v>
      </c>
      <c r="M253" s="53" t="s">
        <v>67</v>
      </c>
      <c r="N253" s="455"/>
      <c r="O253" s="455"/>
      <c r="P253" s="455"/>
      <c r="Q253" s="455"/>
      <c r="R253" s="455"/>
      <c r="S253" s="455"/>
      <c r="T253" s="455"/>
      <c r="U253" s="455"/>
      <c r="V253" s="455"/>
      <c r="W253" s="202"/>
    </row>
    <row r="254" spans="1:23" ht="21" customHeight="1" x14ac:dyDescent="0.2">
      <c r="A254" s="38"/>
      <c r="B254" s="494"/>
      <c r="C254" s="532"/>
      <c r="D254" s="533"/>
      <c r="E254" s="62" t="s">
        <v>115</v>
      </c>
      <c r="F254" s="203">
        <f>SUM(F256,F258,F260,F262,F264,F266)</f>
        <v>0</v>
      </c>
      <c r="G254" s="66" t="s">
        <v>67</v>
      </c>
      <c r="H254" s="203">
        <f>SUM(H256,H258,H260,H262,H264,H266)</f>
        <v>0</v>
      </c>
      <c r="I254" s="389" t="s">
        <v>67</v>
      </c>
      <c r="J254" s="203">
        <f>SUM(J256,J258,J260,J262,J264,J266)</f>
        <v>0</v>
      </c>
      <c r="K254" s="66" t="s">
        <v>67</v>
      </c>
      <c r="L254" s="203">
        <f>SUM(L256,L258,L260,L262,L264,L266)</f>
        <v>0</v>
      </c>
      <c r="M254" s="451" t="s">
        <v>67</v>
      </c>
      <c r="N254" s="453"/>
      <c r="O254" s="453"/>
      <c r="P254" s="453"/>
      <c r="Q254" s="453"/>
      <c r="R254" s="453"/>
      <c r="S254" s="453"/>
      <c r="T254" s="453"/>
      <c r="U254" s="453"/>
      <c r="V254" s="453"/>
      <c r="W254" s="209"/>
    </row>
    <row r="255" spans="1:23" ht="21" customHeight="1" x14ac:dyDescent="0.2">
      <c r="A255" s="38"/>
      <c r="B255" s="494"/>
      <c r="C255" s="466" t="s">
        <v>454</v>
      </c>
      <c r="D255" s="495" t="s">
        <v>388</v>
      </c>
      <c r="E255" s="49" t="s">
        <v>114</v>
      </c>
      <c r="F255" s="201"/>
      <c r="G255" s="53" t="s">
        <v>67</v>
      </c>
      <c r="H255" s="201"/>
      <c r="I255" s="388" t="s">
        <v>67</v>
      </c>
      <c r="J255" s="201"/>
      <c r="K255" s="53" t="s">
        <v>67</v>
      </c>
      <c r="L255" s="82"/>
      <c r="M255" s="200"/>
      <c r="N255" s="455"/>
      <c r="O255" s="455"/>
      <c r="P255" s="455"/>
      <c r="Q255" s="455"/>
      <c r="R255" s="455"/>
      <c r="S255" s="455"/>
      <c r="T255" s="455"/>
      <c r="U255" s="455"/>
      <c r="V255" s="455"/>
      <c r="W255" s="202"/>
    </row>
    <row r="256" spans="1:23" ht="21" customHeight="1" x14ac:dyDescent="0.2">
      <c r="A256" s="38"/>
      <c r="B256" s="494"/>
      <c r="C256" s="467"/>
      <c r="D256" s="496"/>
      <c r="E256" s="62" t="s">
        <v>115</v>
      </c>
      <c r="F256" s="113"/>
      <c r="G256" s="473" t="s">
        <v>67</v>
      </c>
      <c r="H256" s="113"/>
      <c r="I256" s="392" t="s">
        <v>67</v>
      </c>
      <c r="J256" s="113"/>
      <c r="K256" s="473" t="s">
        <v>67</v>
      </c>
      <c r="L256" s="98"/>
      <c r="M256" s="208"/>
      <c r="N256" s="453"/>
      <c r="O256" s="453"/>
      <c r="P256" s="453"/>
      <c r="Q256" s="453"/>
      <c r="R256" s="453"/>
      <c r="S256" s="453"/>
      <c r="T256" s="453"/>
      <c r="U256" s="453"/>
      <c r="V256" s="453"/>
      <c r="W256" s="209"/>
    </row>
    <row r="257" spans="1:23" ht="21" customHeight="1" x14ac:dyDescent="0.2">
      <c r="A257" s="38"/>
      <c r="B257" s="494"/>
      <c r="C257" s="467"/>
      <c r="D257" s="495" t="s">
        <v>412</v>
      </c>
      <c r="E257" s="49" t="s">
        <v>114</v>
      </c>
      <c r="F257" s="201"/>
      <c r="G257" s="53" t="s">
        <v>67</v>
      </c>
      <c r="H257" s="201"/>
      <c r="I257" s="388" t="s">
        <v>67</v>
      </c>
      <c r="J257" s="201"/>
      <c r="K257" s="53" t="s">
        <v>67</v>
      </c>
      <c r="L257" s="82"/>
      <c r="M257" s="200"/>
      <c r="N257" s="455"/>
      <c r="O257" s="455"/>
      <c r="P257" s="455"/>
      <c r="Q257" s="455"/>
      <c r="R257" s="455"/>
      <c r="S257" s="455"/>
      <c r="T257" s="455"/>
      <c r="U257" s="455"/>
      <c r="V257" s="455"/>
      <c r="W257" s="202"/>
    </row>
    <row r="258" spans="1:23" ht="21" customHeight="1" x14ac:dyDescent="0.2">
      <c r="A258" s="38"/>
      <c r="B258" s="494"/>
      <c r="C258" s="467"/>
      <c r="D258" s="496"/>
      <c r="E258" s="62" t="s">
        <v>115</v>
      </c>
      <c r="F258" s="113"/>
      <c r="G258" s="473" t="s">
        <v>67</v>
      </c>
      <c r="H258" s="113"/>
      <c r="I258" s="392" t="s">
        <v>67</v>
      </c>
      <c r="J258" s="113"/>
      <c r="K258" s="473" t="s">
        <v>67</v>
      </c>
      <c r="L258" s="98"/>
      <c r="M258" s="208"/>
      <c r="N258" s="453"/>
      <c r="O258" s="453"/>
      <c r="P258" s="453"/>
      <c r="Q258" s="453"/>
      <c r="R258" s="453"/>
      <c r="S258" s="453"/>
      <c r="T258" s="453"/>
      <c r="U258" s="453"/>
      <c r="V258" s="453"/>
      <c r="W258" s="209"/>
    </row>
    <row r="259" spans="1:23" ht="21" customHeight="1" x14ac:dyDescent="0.2">
      <c r="A259" s="38"/>
      <c r="B259" s="494"/>
      <c r="C259" s="467"/>
      <c r="D259" s="495" t="s">
        <v>389</v>
      </c>
      <c r="E259" s="49" t="s">
        <v>114</v>
      </c>
      <c r="F259" s="201"/>
      <c r="G259" s="53" t="s">
        <v>67</v>
      </c>
      <c r="H259" s="201"/>
      <c r="I259" s="388" t="s">
        <v>67</v>
      </c>
      <c r="J259" s="201"/>
      <c r="K259" s="53" t="s">
        <v>67</v>
      </c>
      <c r="L259" s="82"/>
      <c r="M259" s="200"/>
      <c r="N259" s="455"/>
      <c r="O259" s="455"/>
      <c r="P259" s="455"/>
      <c r="Q259" s="455"/>
      <c r="R259" s="455"/>
      <c r="S259" s="455"/>
      <c r="T259" s="455"/>
      <c r="U259" s="455"/>
      <c r="V259" s="455"/>
      <c r="W259" s="202"/>
    </row>
    <row r="260" spans="1:23" ht="21" customHeight="1" x14ac:dyDescent="0.2">
      <c r="A260" s="38"/>
      <c r="B260" s="494"/>
      <c r="C260" s="467"/>
      <c r="D260" s="496"/>
      <c r="E260" s="62" t="s">
        <v>115</v>
      </c>
      <c r="F260" s="113"/>
      <c r="G260" s="473" t="s">
        <v>67</v>
      </c>
      <c r="H260" s="113"/>
      <c r="I260" s="392" t="s">
        <v>67</v>
      </c>
      <c r="J260" s="113"/>
      <c r="K260" s="473" t="s">
        <v>67</v>
      </c>
      <c r="L260" s="98"/>
      <c r="M260" s="208"/>
      <c r="N260" s="453"/>
      <c r="O260" s="453"/>
      <c r="P260" s="453"/>
      <c r="Q260" s="453"/>
      <c r="R260" s="453"/>
      <c r="S260" s="453"/>
      <c r="T260" s="453"/>
      <c r="U260" s="453"/>
      <c r="V260" s="453"/>
      <c r="W260" s="209"/>
    </row>
    <row r="261" spans="1:23" ht="21" customHeight="1" x14ac:dyDescent="0.2">
      <c r="A261" s="38"/>
      <c r="B261" s="494"/>
      <c r="C261" s="467"/>
      <c r="D261" s="495" t="s">
        <v>422</v>
      </c>
      <c r="E261" s="49" t="s">
        <v>114</v>
      </c>
      <c r="F261" s="201"/>
      <c r="G261" s="53" t="s">
        <v>67</v>
      </c>
      <c r="H261" s="201"/>
      <c r="I261" s="388" t="s">
        <v>67</v>
      </c>
      <c r="J261" s="201"/>
      <c r="K261" s="53" t="s">
        <v>67</v>
      </c>
      <c r="L261" s="201"/>
      <c r="M261" s="53" t="s">
        <v>67</v>
      </c>
      <c r="N261" s="455"/>
      <c r="O261" s="455"/>
      <c r="P261" s="455"/>
      <c r="Q261" s="455"/>
      <c r="R261" s="455"/>
      <c r="S261" s="455"/>
      <c r="T261" s="455"/>
      <c r="U261" s="455"/>
      <c r="V261" s="455"/>
      <c r="W261" s="202"/>
    </row>
    <row r="262" spans="1:23" ht="21" customHeight="1" x14ac:dyDescent="0.2">
      <c r="A262" s="38"/>
      <c r="B262" s="494"/>
      <c r="C262" s="467"/>
      <c r="D262" s="496"/>
      <c r="E262" s="62" t="s">
        <v>115</v>
      </c>
      <c r="F262" s="113"/>
      <c r="G262" s="473" t="s">
        <v>67</v>
      </c>
      <c r="H262" s="113"/>
      <c r="I262" s="392" t="s">
        <v>67</v>
      </c>
      <c r="J262" s="113"/>
      <c r="K262" s="473" t="s">
        <v>67</v>
      </c>
      <c r="L262" s="116"/>
      <c r="M262" s="66" t="s">
        <v>67</v>
      </c>
      <c r="N262" s="453"/>
      <c r="O262" s="453"/>
      <c r="P262" s="453"/>
      <c r="Q262" s="453"/>
      <c r="R262" s="453"/>
      <c r="S262" s="453"/>
      <c r="T262" s="453"/>
      <c r="U262" s="453"/>
      <c r="V262" s="453"/>
      <c r="W262" s="209"/>
    </row>
    <row r="263" spans="1:23" ht="21" customHeight="1" x14ac:dyDescent="0.2">
      <c r="A263" s="38"/>
      <c r="B263" s="494"/>
      <c r="C263" s="467"/>
      <c r="D263" s="686" t="s">
        <v>414</v>
      </c>
      <c r="E263" s="49" t="s">
        <v>114</v>
      </c>
      <c r="F263" s="201"/>
      <c r="G263" s="53" t="s">
        <v>67</v>
      </c>
      <c r="H263" s="201"/>
      <c r="I263" s="388" t="s">
        <v>67</v>
      </c>
      <c r="J263" s="201"/>
      <c r="K263" s="53" t="s">
        <v>67</v>
      </c>
      <c r="L263" s="201"/>
      <c r="M263" s="53" t="s">
        <v>67</v>
      </c>
      <c r="N263" s="455"/>
      <c r="O263" s="455"/>
      <c r="P263" s="455"/>
      <c r="Q263" s="455"/>
      <c r="R263" s="455"/>
      <c r="S263" s="455"/>
      <c r="T263" s="455"/>
      <c r="U263" s="455"/>
      <c r="V263" s="455"/>
      <c r="W263" s="202"/>
    </row>
    <row r="264" spans="1:23" ht="21" customHeight="1" x14ac:dyDescent="0.2">
      <c r="A264" s="38"/>
      <c r="B264" s="494"/>
      <c r="C264" s="467"/>
      <c r="D264" s="686"/>
      <c r="E264" s="62" t="s">
        <v>115</v>
      </c>
      <c r="F264" s="113"/>
      <c r="G264" s="66" t="s">
        <v>67</v>
      </c>
      <c r="H264" s="113"/>
      <c r="I264" s="389" t="s">
        <v>67</v>
      </c>
      <c r="J264" s="113"/>
      <c r="K264" s="66" t="s">
        <v>67</v>
      </c>
      <c r="L264" s="116"/>
      <c r="M264" s="66" t="s">
        <v>67</v>
      </c>
      <c r="N264" s="453"/>
      <c r="O264" s="453"/>
      <c r="P264" s="453"/>
      <c r="Q264" s="453"/>
      <c r="R264" s="453"/>
      <c r="S264" s="453"/>
      <c r="T264" s="453"/>
      <c r="U264" s="453"/>
      <c r="V264" s="453"/>
      <c r="W264" s="209"/>
    </row>
    <row r="265" spans="1:23" ht="21" customHeight="1" x14ac:dyDescent="0.2">
      <c r="A265" s="38"/>
      <c r="B265" s="494"/>
      <c r="C265" s="477"/>
      <c r="D265" s="534" t="s">
        <v>415</v>
      </c>
      <c r="E265" s="49" t="s">
        <v>114</v>
      </c>
      <c r="F265" s="201"/>
      <c r="G265" s="53" t="s">
        <v>67</v>
      </c>
      <c r="H265" s="201"/>
      <c r="I265" s="388" t="s">
        <v>67</v>
      </c>
      <c r="J265" s="201"/>
      <c r="K265" s="53" t="s">
        <v>67</v>
      </c>
      <c r="L265" s="201"/>
      <c r="M265" s="53" t="s">
        <v>67</v>
      </c>
      <c r="N265" s="455"/>
      <c r="O265" s="455"/>
      <c r="P265" s="455"/>
      <c r="Q265" s="455"/>
      <c r="R265" s="455"/>
      <c r="S265" s="455"/>
      <c r="T265" s="455"/>
      <c r="U265" s="455"/>
      <c r="V265" s="455"/>
      <c r="W265" s="202"/>
    </row>
    <row r="266" spans="1:23" ht="21" customHeight="1" x14ac:dyDescent="0.2">
      <c r="A266" s="38"/>
      <c r="B266" s="494"/>
      <c r="C266" s="477"/>
      <c r="D266" s="535"/>
      <c r="E266" s="62" t="s">
        <v>115</v>
      </c>
      <c r="F266" s="456"/>
      <c r="G266" s="72" t="s">
        <v>67</v>
      </c>
      <c r="H266" s="117"/>
      <c r="I266" s="391" t="s">
        <v>67</v>
      </c>
      <c r="J266" s="117"/>
      <c r="K266" s="72" t="s">
        <v>67</v>
      </c>
      <c r="L266" s="117"/>
      <c r="M266" s="72" t="s">
        <v>67</v>
      </c>
      <c r="N266" s="453"/>
      <c r="O266" s="453"/>
      <c r="P266" s="453"/>
      <c r="Q266" s="453"/>
      <c r="R266" s="453"/>
      <c r="S266" s="453"/>
      <c r="T266" s="453"/>
      <c r="U266" s="453"/>
      <c r="V266" s="453"/>
      <c r="W266" s="209"/>
    </row>
    <row r="267" spans="1:23" ht="21" customHeight="1" x14ac:dyDescent="0.2">
      <c r="A267" s="38"/>
      <c r="B267" s="493" t="s">
        <v>378</v>
      </c>
      <c r="C267" s="530" t="s">
        <v>385</v>
      </c>
      <c r="D267" s="531"/>
      <c r="E267" s="97" t="s">
        <v>114</v>
      </c>
      <c r="F267" s="199">
        <f>SUM(F269,F271,F273,F275,F277,F279)</f>
        <v>0</v>
      </c>
      <c r="G267" s="53" t="s">
        <v>67</v>
      </c>
      <c r="H267" s="199">
        <f>SUM(H269,H271,H273,H275,H277,H279)</f>
        <v>0</v>
      </c>
      <c r="I267" s="388" t="s">
        <v>67</v>
      </c>
      <c r="J267" s="199">
        <f>SUM(J269,J271,J273,J275,J277,J279)</f>
        <v>0</v>
      </c>
      <c r="K267" s="53" t="s">
        <v>67</v>
      </c>
      <c r="L267" s="199">
        <f>SUM(L269,L271,L273,L275,L277,L279)</f>
        <v>0</v>
      </c>
      <c r="M267" s="53" t="s">
        <v>67</v>
      </c>
      <c r="N267" s="455"/>
      <c r="O267" s="455"/>
      <c r="P267" s="455"/>
      <c r="Q267" s="455"/>
      <c r="R267" s="455"/>
      <c r="S267" s="455"/>
      <c r="T267" s="455"/>
      <c r="U267" s="455"/>
      <c r="V267" s="455"/>
      <c r="W267" s="202"/>
    </row>
    <row r="268" spans="1:23" ht="21" customHeight="1" x14ac:dyDescent="0.2">
      <c r="A268" s="38"/>
      <c r="B268" s="494"/>
      <c r="C268" s="532"/>
      <c r="D268" s="533"/>
      <c r="E268" s="62" t="s">
        <v>115</v>
      </c>
      <c r="F268" s="203">
        <f>SUM(F270,F272,F274,F276,F278,F280)</f>
        <v>0</v>
      </c>
      <c r="G268" s="66" t="s">
        <v>67</v>
      </c>
      <c r="H268" s="203">
        <f>SUM(H270,H272,H274,H276,H278,H280)</f>
        <v>0</v>
      </c>
      <c r="I268" s="389" t="s">
        <v>67</v>
      </c>
      <c r="J268" s="203">
        <f>SUM(J270,J272,J274,J276,J278,J280)</f>
        <v>0</v>
      </c>
      <c r="K268" s="66" t="s">
        <v>67</v>
      </c>
      <c r="L268" s="203">
        <f>SUM(L270,L272,L274,L276,L278,L280)</f>
        <v>0</v>
      </c>
      <c r="M268" s="451" t="s">
        <v>67</v>
      </c>
      <c r="N268" s="453"/>
      <c r="O268" s="453"/>
      <c r="P268" s="453"/>
      <c r="Q268" s="453"/>
      <c r="R268" s="453"/>
      <c r="S268" s="453"/>
      <c r="T268" s="453"/>
      <c r="U268" s="453"/>
      <c r="V268" s="453"/>
      <c r="W268" s="209"/>
    </row>
    <row r="269" spans="1:23" ht="21" customHeight="1" x14ac:dyDescent="0.2">
      <c r="A269" s="38"/>
      <c r="B269" s="494"/>
      <c r="C269" s="466" t="s">
        <v>454</v>
      </c>
      <c r="D269" s="495" t="s">
        <v>388</v>
      </c>
      <c r="E269" s="49" t="s">
        <v>114</v>
      </c>
      <c r="F269" s="201"/>
      <c r="G269" s="53" t="s">
        <v>67</v>
      </c>
      <c r="H269" s="201"/>
      <c r="I269" s="388" t="s">
        <v>67</v>
      </c>
      <c r="J269" s="201"/>
      <c r="K269" s="53" t="s">
        <v>67</v>
      </c>
      <c r="L269" s="82"/>
      <c r="M269" s="200"/>
      <c r="N269" s="455"/>
      <c r="O269" s="455"/>
      <c r="P269" s="455"/>
      <c r="Q269" s="455"/>
      <c r="R269" s="455"/>
      <c r="S269" s="455"/>
      <c r="T269" s="455"/>
      <c r="U269" s="455"/>
      <c r="V269" s="455"/>
      <c r="W269" s="202"/>
    </row>
    <row r="270" spans="1:23" ht="21" customHeight="1" x14ac:dyDescent="0.2">
      <c r="A270" s="38"/>
      <c r="B270" s="494"/>
      <c r="C270" s="467"/>
      <c r="D270" s="496"/>
      <c r="E270" s="62" t="s">
        <v>115</v>
      </c>
      <c r="F270" s="113"/>
      <c r="G270" s="473" t="s">
        <v>67</v>
      </c>
      <c r="H270" s="113"/>
      <c r="I270" s="392" t="s">
        <v>67</v>
      </c>
      <c r="J270" s="113"/>
      <c r="K270" s="473" t="s">
        <v>67</v>
      </c>
      <c r="L270" s="98"/>
      <c r="M270" s="208"/>
      <c r="N270" s="453"/>
      <c r="O270" s="453"/>
      <c r="P270" s="453"/>
      <c r="Q270" s="453"/>
      <c r="R270" s="453"/>
      <c r="S270" s="453"/>
      <c r="T270" s="453"/>
      <c r="U270" s="453"/>
      <c r="V270" s="453"/>
      <c r="W270" s="209"/>
    </row>
    <row r="271" spans="1:23" ht="21" customHeight="1" x14ac:dyDescent="0.2">
      <c r="A271" s="38"/>
      <c r="B271" s="494"/>
      <c r="C271" s="467"/>
      <c r="D271" s="495" t="s">
        <v>412</v>
      </c>
      <c r="E271" s="49" t="s">
        <v>114</v>
      </c>
      <c r="F271" s="201"/>
      <c r="G271" s="53" t="s">
        <v>67</v>
      </c>
      <c r="H271" s="201"/>
      <c r="I271" s="388" t="s">
        <v>67</v>
      </c>
      <c r="J271" s="201"/>
      <c r="K271" s="53" t="s">
        <v>67</v>
      </c>
      <c r="L271" s="82"/>
      <c r="M271" s="200"/>
      <c r="N271" s="455"/>
      <c r="O271" s="455"/>
      <c r="P271" s="455"/>
      <c r="Q271" s="455"/>
      <c r="R271" s="455"/>
      <c r="S271" s="455"/>
      <c r="T271" s="455"/>
      <c r="U271" s="455"/>
      <c r="V271" s="455"/>
      <c r="W271" s="202"/>
    </row>
    <row r="272" spans="1:23" ht="21" customHeight="1" x14ac:dyDescent="0.2">
      <c r="A272" s="38"/>
      <c r="B272" s="494"/>
      <c r="C272" s="467"/>
      <c r="D272" s="496"/>
      <c r="E272" s="62" t="s">
        <v>115</v>
      </c>
      <c r="F272" s="113"/>
      <c r="G272" s="473" t="s">
        <v>67</v>
      </c>
      <c r="H272" s="113"/>
      <c r="I272" s="392" t="s">
        <v>67</v>
      </c>
      <c r="J272" s="113"/>
      <c r="K272" s="473" t="s">
        <v>67</v>
      </c>
      <c r="L272" s="98"/>
      <c r="M272" s="208"/>
      <c r="N272" s="453"/>
      <c r="O272" s="453"/>
      <c r="P272" s="453"/>
      <c r="Q272" s="453"/>
      <c r="R272" s="453"/>
      <c r="S272" s="453"/>
      <c r="T272" s="453"/>
      <c r="U272" s="453"/>
      <c r="V272" s="453"/>
      <c r="W272" s="209"/>
    </row>
    <row r="273" spans="1:23" ht="21" customHeight="1" x14ac:dyDescent="0.2">
      <c r="A273" s="38"/>
      <c r="B273" s="494"/>
      <c r="C273" s="467"/>
      <c r="D273" s="495" t="s">
        <v>389</v>
      </c>
      <c r="E273" s="49" t="s">
        <v>114</v>
      </c>
      <c r="F273" s="201"/>
      <c r="G273" s="53" t="s">
        <v>67</v>
      </c>
      <c r="H273" s="201"/>
      <c r="I273" s="388" t="s">
        <v>67</v>
      </c>
      <c r="J273" s="201"/>
      <c r="K273" s="53" t="s">
        <v>67</v>
      </c>
      <c r="L273" s="82"/>
      <c r="M273" s="200"/>
      <c r="N273" s="455"/>
      <c r="O273" s="455"/>
      <c r="P273" s="455"/>
      <c r="Q273" s="455"/>
      <c r="R273" s="455"/>
      <c r="S273" s="455"/>
      <c r="T273" s="455"/>
      <c r="U273" s="455"/>
      <c r="V273" s="455"/>
      <c r="W273" s="202"/>
    </row>
    <row r="274" spans="1:23" ht="21" customHeight="1" x14ac:dyDescent="0.2">
      <c r="A274" s="38"/>
      <c r="B274" s="494"/>
      <c r="C274" s="467"/>
      <c r="D274" s="496"/>
      <c r="E274" s="62" t="s">
        <v>115</v>
      </c>
      <c r="F274" s="113"/>
      <c r="G274" s="473" t="s">
        <v>67</v>
      </c>
      <c r="H274" s="113"/>
      <c r="I274" s="392" t="s">
        <v>67</v>
      </c>
      <c r="J274" s="113"/>
      <c r="K274" s="473" t="s">
        <v>67</v>
      </c>
      <c r="L274" s="98"/>
      <c r="M274" s="208"/>
      <c r="N274" s="453"/>
      <c r="O274" s="453"/>
      <c r="P274" s="453"/>
      <c r="Q274" s="453"/>
      <c r="R274" s="453"/>
      <c r="S274" s="453"/>
      <c r="T274" s="453"/>
      <c r="U274" s="453"/>
      <c r="V274" s="453"/>
      <c r="W274" s="209"/>
    </row>
    <row r="275" spans="1:23" ht="21" customHeight="1" x14ac:dyDescent="0.2">
      <c r="A275" s="38"/>
      <c r="B275" s="494"/>
      <c r="C275" s="467"/>
      <c r="D275" s="495" t="s">
        <v>422</v>
      </c>
      <c r="E275" s="49" t="s">
        <v>114</v>
      </c>
      <c r="F275" s="201"/>
      <c r="G275" s="53" t="s">
        <v>67</v>
      </c>
      <c r="H275" s="201"/>
      <c r="I275" s="388" t="s">
        <v>67</v>
      </c>
      <c r="J275" s="201"/>
      <c r="K275" s="53" t="s">
        <v>67</v>
      </c>
      <c r="L275" s="201"/>
      <c r="M275" s="53" t="s">
        <v>67</v>
      </c>
      <c r="N275" s="455"/>
      <c r="O275" s="455"/>
      <c r="P275" s="455"/>
      <c r="Q275" s="455"/>
      <c r="R275" s="455"/>
      <c r="S275" s="455"/>
      <c r="T275" s="455"/>
      <c r="U275" s="455"/>
      <c r="V275" s="455"/>
      <c r="W275" s="202"/>
    </row>
    <row r="276" spans="1:23" ht="21" customHeight="1" x14ac:dyDescent="0.2">
      <c r="A276" s="38"/>
      <c r="B276" s="494"/>
      <c r="C276" s="467"/>
      <c r="D276" s="496"/>
      <c r="E276" s="62" t="s">
        <v>115</v>
      </c>
      <c r="F276" s="113"/>
      <c r="G276" s="473" t="s">
        <v>67</v>
      </c>
      <c r="H276" s="113"/>
      <c r="I276" s="392" t="s">
        <v>67</v>
      </c>
      <c r="J276" s="113"/>
      <c r="K276" s="473" t="s">
        <v>67</v>
      </c>
      <c r="L276" s="116"/>
      <c r="M276" s="66" t="s">
        <v>67</v>
      </c>
      <c r="N276" s="453"/>
      <c r="O276" s="453"/>
      <c r="P276" s="453"/>
      <c r="Q276" s="453"/>
      <c r="R276" s="453"/>
      <c r="S276" s="453"/>
      <c r="T276" s="453"/>
      <c r="U276" s="453"/>
      <c r="V276" s="453"/>
      <c r="W276" s="209"/>
    </row>
    <row r="277" spans="1:23" ht="21" customHeight="1" x14ac:dyDescent="0.2">
      <c r="A277" s="38"/>
      <c r="B277" s="494"/>
      <c r="C277" s="467"/>
      <c r="D277" s="497" t="s">
        <v>414</v>
      </c>
      <c r="E277" s="49" t="s">
        <v>114</v>
      </c>
      <c r="F277" s="201"/>
      <c r="G277" s="53" t="s">
        <v>67</v>
      </c>
      <c r="H277" s="201"/>
      <c r="I277" s="388" t="s">
        <v>67</v>
      </c>
      <c r="J277" s="201"/>
      <c r="K277" s="53" t="s">
        <v>67</v>
      </c>
      <c r="L277" s="201"/>
      <c r="M277" s="53" t="s">
        <v>67</v>
      </c>
      <c r="N277" s="455"/>
      <c r="O277" s="455"/>
      <c r="P277" s="455"/>
      <c r="Q277" s="455"/>
      <c r="R277" s="455"/>
      <c r="S277" s="455"/>
      <c r="T277" s="455"/>
      <c r="U277" s="455"/>
      <c r="V277" s="455"/>
      <c r="W277" s="202"/>
    </row>
    <row r="278" spans="1:23" ht="21" customHeight="1" x14ac:dyDescent="0.2">
      <c r="A278" s="38"/>
      <c r="B278" s="494"/>
      <c r="C278" s="467"/>
      <c r="D278" s="498"/>
      <c r="E278" s="62" t="s">
        <v>115</v>
      </c>
      <c r="F278" s="113"/>
      <c r="G278" s="66" t="s">
        <v>67</v>
      </c>
      <c r="H278" s="113"/>
      <c r="I278" s="389" t="s">
        <v>67</v>
      </c>
      <c r="J278" s="113"/>
      <c r="K278" s="66" t="s">
        <v>67</v>
      </c>
      <c r="L278" s="116"/>
      <c r="M278" s="66" t="s">
        <v>67</v>
      </c>
      <c r="N278" s="453"/>
      <c r="O278" s="453"/>
      <c r="P278" s="453"/>
      <c r="Q278" s="453"/>
      <c r="R278" s="453"/>
      <c r="S278" s="453"/>
      <c r="T278" s="453"/>
      <c r="U278" s="453"/>
      <c r="V278" s="453"/>
      <c r="W278" s="209"/>
    </row>
    <row r="279" spans="1:23" ht="21" customHeight="1" x14ac:dyDescent="0.2">
      <c r="A279" s="38"/>
      <c r="B279" s="494"/>
      <c r="C279" s="477"/>
      <c r="D279" s="534" t="s">
        <v>416</v>
      </c>
      <c r="E279" s="49" t="s">
        <v>114</v>
      </c>
      <c r="F279" s="201"/>
      <c r="G279" s="53" t="s">
        <v>67</v>
      </c>
      <c r="H279" s="201"/>
      <c r="I279" s="388" t="s">
        <v>67</v>
      </c>
      <c r="J279" s="201"/>
      <c r="K279" s="53" t="s">
        <v>67</v>
      </c>
      <c r="L279" s="201"/>
      <c r="M279" s="53" t="s">
        <v>67</v>
      </c>
      <c r="N279" s="455"/>
      <c r="O279" s="455"/>
      <c r="P279" s="455"/>
      <c r="Q279" s="455"/>
      <c r="R279" s="455"/>
      <c r="S279" s="455"/>
      <c r="T279" s="455"/>
      <c r="U279" s="455"/>
      <c r="V279" s="455"/>
      <c r="W279" s="202"/>
    </row>
    <row r="280" spans="1:23" ht="21" customHeight="1" x14ac:dyDescent="0.2">
      <c r="A280" s="38"/>
      <c r="B280" s="494"/>
      <c r="C280" s="477"/>
      <c r="D280" s="535"/>
      <c r="E280" s="62" t="s">
        <v>115</v>
      </c>
      <c r="F280" s="456"/>
      <c r="G280" s="72" t="s">
        <v>67</v>
      </c>
      <c r="H280" s="117"/>
      <c r="I280" s="391" t="s">
        <v>67</v>
      </c>
      <c r="J280" s="117"/>
      <c r="K280" s="72" t="s">
        <v>67</v>
      </c>
      <c r="L280" s="117"/>
      <c r="M280" s="72" t="s">
        <v>67</v>
      </c>
      <c r="N280" s="453"/>
      <c r="O280" s="453"/>
      <c r="P280" s="453"/>
      <c r="Q280" s="453"/>
      <c r="R280" s="453"/>
      <c r="S280" s="453"/>
      <c r="T280" s="453"/>
      <c r="U280" s="453"/>
      <c r="V280" s="453"/>
      <c r="W280" s="209"/>
    </row>
    <row r="281" spans="1:23" ht="21" customHeight="1" x14ac:dyDescent="0.2">
      <c r="A281" s="38"/>
      <c r="B281" s="493" t="s">
        <v>379</v>
      </c>
      <c r="C281" s="530" t="s">
        <v>386</v>
      </c>
      <c r="D281" s="531"/>
      <c r="E281" s="49" t="s">
        <v>114</v>
      </c>
      <c r="F281" s="199">
        <f>SUM(F283,F285,F287,F289,F291,F293)</f>
        <v>0</v>
      </c>
      <c r="G281" s="53" t="s">
        <v>67</v>
      </c>
      <c r="H281" s="199">
        <f>SUM(H283,H285,H287,H289,H291,H293)</f>
        <v>0</v>
      </c>
      <c r="I281" s="388" t="s">
        <v>67</v>
      </c>
      <c r="J281" s="199">
        <f>SUM(J283,J285,J287,J289,J291,J293)</f>
        <v>0</v>
      </c>
      <c r="K281" s="53" t="s">
        <v>67</v>
      </c>
      <c r="L281" s="199">
        <f>SUM(L283,L285,L287,L289,L291,L293)</f>
        <v>0</v>
      </c>
      <c r="M281" s="53" t="s">
        <v>67</v>
      </c>
      <c r="N281" s="455"/>
      <c r="O281" s="455"/>
      <c r="P281" s="455"/>
      <c r="Q281" s="455"/>
      <c r="R281" s="455"/>
      <c r="S281" s="455"/>
      <c r="T281" s="455"/>
      <c r="U281" s="455"/>
      <c r="V281" s="455"/>
      <c r="W281" s="202"/>
    </row>
    <row r="282" spans="1:23" ht="21" customHeight="1" x14ac:dyDescent="0.2">
      <c r="A282" s="38"/>
      <c r="B282" s="494"/>
      <c r="C282" s="532"/>
      <c r="D282" s="533"/>
      <c r="E282" s="62" t="s">
        <v>115</v>
      </c>
      <c r="F282" s="203">
        <f>SUM(F284,F286,F288,F290,F292,F294)</f>
        <v>0</v>
      </c>
      <c r="G282" s="66" t="s">
        <v>67</v>
      </c>
      <c r="H282" s="203">
        <f>SUM(H284,H286,H288,H290,H292,H294)</f>
        <v>0</v>
      </c>
      <c r="I282" s="389" t="s">
        <v>67</v>
      </c>
      <c r="J282" s="203">
        <f>SUM(J284,J286,J288,J290,J292,J294)</f>
        <v>0</v>
      </c>
      <c r="K282" s="66" t="s">
        <v>67</v>
      </c>
      <c r="L282" s="203">
        <f>SUM(L284,L286,L288,L290,L292,L294)</f>
        <v>0</v>
      </c>
      <c r="M282" s="451" t="s">
        <v>67</v>
      </c>
      <c r="N282" s="453"/>
      <c r="O282" s="453"/>
      <c r="P282" s="453"/>
      <c r="Q282" s="453"/>
      <c r="R282" s="453"/>
      <c r="S282" s="453"/>
      <c r="T282" s="453"/>
      <c r="U282" s="453"/>
      <c r="V282" s="453"/>
      <c r="W282" s="209"/>
    </row>
    <row r="283" spans="1:23" ht="21" customHeight="1" x14ac:dyDescent="0.2">
      <c r="A283" s="38"/>
      <c r="B283" s="494"/>
      <c r="C283" s="466" t="s">
        <v>454</v>
      </c>
      <c r="D283" s="495" t="s">
        <v>388</v>
      </c>
      <c r="E283" s="49" t="s">
        <v>114</v>
      </c>
      <c r="F283" s="201"/>
      <c r="G283" s="53" t="s">
        <v>67</v>
      </c>
      <c r="H283" s="201"/>
      <c r="I283" s="388" t="s">
        <v>67</v>
      </c>
      <c r="J283" s="201"/>
      <c r="K283" s="53" t="s">
        <v>67</v>
      </c>
      <c r="L283" s="82"/>
      <c r="M283" s="200"/>
      <c r="N283" s="455"/>
      <c r="O283" s="455"/>
      <c r="P283" s="455"/>
      <c r="Q283" s="455"/>
      <c r="R283" s="455"/>
      <c r="S283" s="455"/>
      <c r="T283" s="455"/>
      <c r="U283" s="455"/>
      <c r="V283" s="455"/>
      <c r="W283" s="202"/>
    </row>
    <row r="284" spans="1:23" ht="21" customHeight="1" x14ac:dyDescent="0.2">
      <c r="A284" s="38"/>
      <c r="B284" s="494"/>
      <c r="C284" s="467"/>
      <c r="D284" s="496"/>
      <c r="E284" s="62" t="s">
        <v>115</v>
      </c>
      <c r="F284" s="113"/>
      <c r="G284" s="473" t="s">
        <v>67</v>
      </c>
      <c r="H284" s="113"/>
      <c r="I284" s="392" t="s">
        <v>67</v>
      </c>
      <c r="J284" s="113"/>
      <c r="K284" s="473" t="s">
        <v>67</v>
      </c>
      <c r="L284" s="98"/>
      <c r="M284" s="208"/>
      <c r="N284" s="453"/>
      <c r="O284" s="453"/>
      <c r="P284" s="453"/>
      <c r="Q284" s="453"/>
      <c r="R284" s="453"/>
      <c r="S284" s="453"/>
      <c r="T284" s="453"/>
      <c r="U284" s="453"/>
      <c r="V284" s="453"/>
      <c r="W284" s="209"/>
    </row>
    <row r="285" spans="1:23" ht="21" customHeight="1" x14ac:dyDescent="0.2">
      <c r="A285" s="38"/>
      <c r="B285" s="494"/>
      <c r="C285" s="467"/>
      <c r="D285" s="495" t="s">
        <v>412</v>
      </c>
      <c r="E285" s="49" t="s">
        <v>114</v>
      </c>
      <c r="F285" s="201"/>
      <c r="G285" s="53" t="s">
        <v>67</v>
      </c>
      <c r="H285" s="201"/>
      <c r="I285" s="388" t="s">
        <v>67</v>
      </c>
      <c r="J285" s="201"/>
      <c r="K285" s="53" t="s">
        <v>67</v>
      </c>
      <c r="L285" s="82"/>
      <c r="M285" s="200"/>
      <c r="N285" s="455"/>
      <c r="O285" s="455"/>
      <c r="P285" s="455"/>
      <c r="Q285" s="455"/>
      <c r="R285" s="455"/>
      <c r="S285" s="455"/>
      <c r="T285" s="455"/>
      <c r="U285" s="455"/>
      <c r="V285" s="455"/>
      <c r="W285" s="202"/>
    </row>
    <row r="286" spans="1:23" ht="21" customHeight="1" x14ac:dyDescent="0.2">
      <c r="A286" s="38"/>
      <c r="B286" s="494"/>
      <c r="C286" s="467"/>
      <c r="D286" s="496"/>
      <c r="E286" s="62" t="s">
        <v>115</v>
      </c>
      <c r="F286" s="113"/>
      <c r="G286" s="473" t="s">
        <v>67</v>
      </c>
      <c r="H286" s="113"/>
      <c r="I286" s="392" t="s">
        <v>67</v>
      </c>
      <c r="J286" s="113"/>
      <c r="K286" s="473" t="s">
        <v>67</v>
      </c>
      <c r="L286" s="98"/>
      <c r="M286" s="208"/>
      <c r="N286" s="453"/>
      <c r="O286" s="453"/>
      <c r="P286" s="453"/>
      <c r="Q286" s="453"/>
      <c r="R286" s="453"/>
      <c r="S286" s="453"/>
      <c r="T286" s="453"/>
      <c r="U286" s="453"/>
      <c r="V286" s="453"/>
      <c r="W286" s="209"/>
    </row>
    <row r="287" spans="1:23" ht="21" customHeight="1" x14ac:dyDescent="0.2">
      <c r="A287" s="38"/>
      <c r="B287" s="494"/>
      <c r="C287" s="467"/>
      <c r="D287" s="495" t="s">
        <v>389</v>
      </c>
      <c r="E287" s="49" t="s">
        <v>114</v>
      </c>
      <c r="F287" s="201"/>
      <c r="G287" s="53" t="s">
        <v>67</v>
      </c>
      <c r="H287" s="201"/>
      <c r="I287" s="388" t="s">
        <v>67</v>
      </c>
      <c r="J287" s="201"/>
      <c r="K287" s="53" t="s">
        <v>67</v>
      </c>
      <c r="L287" s="82"/>
      <c r="M287" s="200"/>
      <c r="N287" s="455"/>
      <c r="O287" s="455"/>
      <c r="P287" s="455"/>
      <c r="Q287" s="455"/>
      <c r="R287" s="455"/>
      <c r="S287" s="455"/>
      <c r="T287" s="455"/>
      <c r="U287" s="455"/>
      <c r="V287" s="455"/>
      <c r="W287" s="202"/>
    </row>
    <row r="288" spans="1:23" ht="21" customHeight="1" x14ac:dyDescent="0.2">
      <c r="A288" s="38"/>
      <c r="B288" s="494"/>
      <c r="C288" s="467"/>
      <c r="D288" s="496"/>
      <c r="E288" s="62" t="s">
        <v>115</v>
      </c>
      <c r="F288" s="113"/>
      <c r="G288" s="473" t="s">
        <v>67</v>
      </c>
      <c r="H288" s="113"/>
      <c r="I288" s="392" t="s">
        <v>67</v>
      </c>
      <c r="J288" s="113"/>
      <c r="K288" s="473" t="s">
        <v>67</v>
      </c>
      <c r="L288" s="98"/>
      <c r="M288" s="208"/>
      <c r="N288" s="453"/>
      <c r="O288" s="453"/>
      <c r="P288" s="453"/>
      <c r="Q288" s="453"/>
      <c r="R288" s="453"/>
      <c r="S288" s="453"/>
      <c r="T288" s="453"/>
      <c r="U288" s="453"/>
      <c r="V288" s="453"/>
      <c r="W288" s="209"/>
    </row>
    <row r="289" spans="1:23" ht="21" customHeight="1" x14ac:dyDescent="0.2">
      <c r="A289" s="38"/>
      <c r="B289" s="494"/>
      <c r="C289" s="467"/>
      <c r="D289" s="495" t="s">
        <v>422</v>
      </c>
      <c r="E289" s="49" t="s">
        <v>114</v>
      </c>
      <c r="F289" s="201"/>
      <c r="G289" s="53" t="s">
        <v>67</v>
      </c>
      <c r="H289" s="201"/>
      <c r="I289" s="388" t="s">
        <v>67</v>
      </c>
      <c r="J289" s="201"/>
      <c r="K289" s="53" t="s">
        <v>67</v>
      </c>
      <c r="L289" s="201"/>
      <c r="M289" s="53" t="s">
        <v>67</v>
      </c>
      <c r="N289" s="455"/>
      <c r="O289" s="455"/>
      <c r="P289" s="455"/>
      <c r="Q289" s="455"/>
      <c r="R289" s="455"/>
      <c r="S289" s="455"/>
      <c r="T289" s="455"/>
      <c r="U289" s="455"/>
      <c r="V289" s="455"/>
      <c r="W289" s="202"/>
    </row>
    <row r="290" spans="1:23" ht="21" customHeight="1" x14ac:dyDescent="0.2">
      <c r="A290" s="38"/>
      <c r="B290" s="494"/>
      <c r="C290" s="467"/>
      <c r="D290" s="496"/>
      <c r="E290" s="62" t="s">
        <v>115</v>
      </c>
      <c r="F290" s="113"/>
      <c r="G290" s="473" t="s">
        <v>67</v>
      </c>
      <c r="H290" s="113"/>
      <c r="I290" s="392" t="s">
        <v>67</v>
      </c>
      <c r="J290" s="113"/>
      <c r="K290" s="473" t="s">
        <v>67</v>
      </c>
      <c r="L290" s="116"/>
      <c r="M290" s="66" t="s">
        <v>67</v>
      </c>
      <c r="N290" s="453"/>
      <c r="O290" s="453"/>
      <c r="P290" s="453"/>
      <c r="Q290" s="453"/>
      <c r="R290" s="453"/>
      <c r="S290" s="453"/>
      <c r="T290" s="453"/>
      <c r="U290" s="453"/>
      <c r="V290" s="453"/>
      <c r="W290" s="209"/>
    </row>
    <row r="291" spans="1:23" ht="21" customHeight="1" x14ac:dyDescent="0.2">
      <c r="A291" s="38"/>
      <c r="B291" s="494"/>
      <c r="C291" s="467"/>
      <c r="D291" s="497" t="s">
        <v>414</v>
      </c>
      <c r="E291" s="49" t="s">
        <v>114</v>
      </c>
      <c r="F291" s="201"/>
      <c r="G291" s="53" t="s">
        <v>67</v>
      </c>
      <c r="H291" s="201"/>
      <c r="I291" s="388" t="s">
        <v>67</v>
      </c>
      <c r="J291" s="201"/>
      <c r="K291" s="53" t="s">
        <v>67</v>
      </c>
      <c r="L291" s="201"/>
      <c r="M291" s="53" t="s">
        <v>67</v>
      </c>
      <c r="N291" s="455"/>
      <c r="O291" s="455"/>
      <c r="P291" s="455"/>
      <c r="Q291" s="455"/>
      <c r="R291" s="455"/>
      <c r="S291" s="455"/>
      <c r="T291" s="455"/>
      <c r="U291" s="455"/>
      <c r="V291" s="455"/>
      <c r="W291" s="202"/>
    </row>
    <row r="292" spans="1:23" ht="21" customHeight="1" x14ac:dyDescent="0.2">
      <c r="A292" s="38"/>
      <c r="B292" s="494"/>
      <c r="C292" s="467"/>
      <c r="D292" s="498"/>
      <c r="E292" s="62" t="s">
        <v>115</v>
      </c>
      <c r="F292" s="113"/>
      <c r="G292" s="66" t="s">
        <v>67</v>
      </c>
      <c r="H292" s="113"/>
      <c r="I292" s="389" t="s">
        <v>67</v>
      </c>
      <c r="J292" s="113"/>
      <c r="K292" s="66" t="s">
        <v>67</v>
      </c>
      <c r="L292" s="116"/>
      <c r="M292" s="66" t="s">
        <v>67</v>
      </c>
      <c r="N292" s="453"/>
      <c r="O292" s="453"/>
      <c r="P292" s="453"/>
      <c r="Q292" s="453"/>
      <c r="R292" s="453"/>
      <c r="S292" s="453"/>
      <c r="T292" s="453"/>
      <c r="U292" s="453"/>
      <c r="V292" s="453"/>
      <c r="W292" s="209"/>
    </row>
    <row r="293" spans="1:23" ht="21" customHeight="1" x14ac:dyDescent="0.2">
      <c r="A293" s="38"/>
      <c r="B293" s="494"/>
      <c r="C293" s="477"/>
      <c r="D293" s="534" t="s">
        <v>417</v>
      </c>
      <c r="E293" s="49" t="s">
        <v>114</v>
      </c>
      <c r="F293" s="201"/>
      <c r="G293" s="53" t="s">
        <v>67</v>
      </c>
      <c r="H293" s="201"/>
      <c r="I293" s="388" t="s">
        <v>67</v>
      </c>
      <c r="J293" s="201"/>
      <c r="K293" s="53" t="s">
        <v>67</v>
      </c>
      <c r="L293" s="201"/>
      <c r="M293" s="53" t="s">
        <v>67</v>
      </c>
      <c r="N293" s="455"/>
      <c r="O293" s="455"/>
      <c r="P293" s="455"/>
      <c r="Q293" s="455"/>
      <c r="R293" s="455"/>
      <c r="S293" s="455"/>
      <c r="T293" s="455"/>
      <c r="U293" s="455"/>
      <c r="V293" s="455"/>
      <c r="W293" s="202"/>
    </row>
    <row r="294" spans="1:23" ht="21" customHeight="1" x14ac:dyDescent="0.2">
      <c r="A294" s="38"/>
      <c r="B294" s="494"/>
      <c r="C294" s="477"/>
      <c r="D294" s="535"/>
      <c r="E294" s="62" t="s">
        <v>115</v>
      </c>
      <c r="F294" s="456"/>
      <c r="G294" s="72" t="s">
        <v>67</v>
      </c>
      <c r="H294" s="117"/>
      <c r="I294" s="391" t="s">
        <v>67</v>
      </c>
      <c r="J294" s="117"/>
      <c r="K294" s="72" t="s">
        <v>67</v>
      </c>
      <c r="L294" s="117"/>
      <c r="M294" s="72" t="s">
        <v>67</v>
      </c>
      <c r="N294" s="453"/>
      <c r="O294" s="453"/>
      <c r="P294" s="453"/>
      <c r="Q294" s="453"/>
      <c r="R294" s="453"/>
      <c r="S294" s="453"/>
      <c r="T294" s="453"/>
      <c r="U294" s="453"/>
      <c r="V294" s="453"/>
      <c r="W294" s="209"/>
    </row>
    <row r="295" spans="1:23" ht="21" customHeight="1" x14ac:dyDescent="0.2">
      <c r="A295" s="38"/>
      <c r="B295" s="493" t="s">
        <v>380</v>
      </c>
      <c r="C295" s="530" t="s">
        <v>387</v>
      </c>
      <c r="D295" s="531"/>
      <c r="E295" s="97" t="s">
        <v>114</v>
      </c>
      <c r="F295" s="199">
        <f>SUM(F297,F299,F301,F303,F305,F307)</f>
        <v>0</v>
      </c>
      <c r="G295" s="53" t="s">
        <v>67</v>
      </c>
      <c r="H295" s="199">
        <f>SUM(H297,H299,H301,H303,H305,H307)</f>
        <v>0</v>
      </c>
      <c r="I295" s="388" t="s">
        <v>67</v>
      </c>
      <c r="J295" s="199">
        <f>SUM(J297,J299,J301,J303,J305,J307)</f>
        <v>0</v>
      </c>
      <c r="K295" s="53" t="s">
        <v>67</v>
      </c>
      <c r="L295" s="199">
        <f>SUM(L297,L299,L301,L303,L305,L307)</f>
        <v>0</v>
      </c>
      <c r="M295" s="53" t="s">
        <v>67</v>
      </c>
      <c r="N295" s="455"/>
      <c r="O295" s="455"/>
      <c r="P295" s="455"/>
      <c r="Q295" s="455"/>
      <c r="R295" s="455"/>
      <c r="S295" s="455"/>
      <c r="T295" s="455"/>
      <c r="U295" s="455"/>
      <c r="V295" s="455"/>
      <c r="W295" s="202"/>
    </row>
    <row r="296" spans="1:23" ht="21" customHeight="1" x14ac:dyDescent="0.2">
      <c r="A296" s="38"/>
      <c r="B296" s="494"/>
      <c r="C296" s="532"/>
      <c r="D296" s="533"/>
      <c r="E296" s="62" t="s">
        <v>115</v>
      </c>
      <c r="F296" s="203">
        <f>SUM(F298,F300,F302,F304,F306,F308)</f>
        <v>0</v>
      </c>
      <c r="G296" s="66" t="s">
        <v>67</v>
      </c>
      <c r="H296" s="203">
        <f>SUM(H298,H300,H302,H304,H306,H308)</f>
        <v>0</v>
      </c>
      <c r="I296" s="389" t="s">
        <v>67</v>
      </c>
      <c r="J296" s="203">
        <f>SUM(J298,J300,J302,J304,J306,J308)</f>
        <v>0</v>
      </c>
      <c r="K296" s="66" t="s">
        <v>67</v>
      </c>
      <c r="L296" s="203">
        <f>SUM(L298,L300,L302,L304,L306,L308)</f>
        <v>0</v>
      </c>
      <c r="M296" s="451" t="s">
        <v>67</v>
      </c>
      <c r="N296" s="453"/>
      <c r="O296" s="453"/>
      <c r="P296" s="453"/>
      <c r="Q296" s="453"/>
      <c r="R296" s="453"/>
      <c r="S296" s="453"/>
      <c r="T296" s="453"/>
      <c r="U296" s="453"/>
      <c r="V296" s="453"/>
      <c r="W296" s="209"/>
    </row>
    <row r="297" spans="1:23" ht="21" customHeight="1" x14ac:dyDescent="0.2">
      <c r="A297" s="38"/>
      <c r="B297" s="494"/>
      <c r="C297" s="466" t="s">
        <v>454</v>
      </c>
      <c r="D297" s="495" t="s">
        <v>388</v>
      </c>
      <c r="E297" s="49" t="s">
        <v>114</v>
      </c>
      <c r="F297" s="201"/>
      <c r="G297" s="53" t="s">
        <v>67</v>
      </c>
      <c r="H297" s="201"/>
      <c r="I297" s="388" t="s">
        <v>67</v>
      </c>
      <c r="J297" s="201"/>
      <c r="K297" s="53" t="s">
        <v>67</v>
      </c>
      <c r="L297" s="82"/>
      <c r="M297" s="200"/>
      <c r="N297" s="455"/>
      <c r="O297" s="455"/>
      <c r="P297" s="455"/>
      <c r="Q297" s="455"/>
      <c r="R297" s="455"/>
      <c r="S297" s="455"/>
      <c r="T297" s="455"/>
      <c r="U297" s="455"/>
      <c r="V297" s="455"/>
      <c r="W297" s="202"/>
    </row>
    <row r="298" spans="1:23" ht="21" customHeight="1" x14ac:dyDescent="0.2">
      <c r="A298" s="38"/>
      <c r="B298" s="494"/>
      <c r="C298" s="467"/>
      <c r="D298" s="496"/>
      <c r="E298" s="62" t="s">
        <v>115</v>
      </c>
      <c r="F298" s="113"/>
      <c r="G298" s="473" t="s">
        <v>67</v>
      </c>
      <c r="H298" s="113"/>
      <c r="I298" s="392" t="s">
        <v>67</v>
      </c>
      <c r="J298" s="113"/>
      <c r="K298" s="473" t="s">
        <v>67</v>
      </c>
      <c r="L298" s="98"/>
      <c r="M298" s="208"/>
      <c r="N298" s="453"/>
      <c r="O298" s="453"/>
      <c r="P298" s="453"/>
      <c r="Q298" s="453"/>
      <c r="R298" s="453"/>
      <c r="S298" s="453"/>
      <c r="T298" s="453"/>
      <c r="U298" s="453"/>
      <c r="V298" s="453"/>
      <c r="W298" s="209"/>
    </row>
    <row r="299" spans="1:23" ht="21" customHeight="1" x14ac:dyDescent="0.2">
      <c r="A299" s="38"/>
      <c r="B299" s="494"/>
      <c r="C299" s="467"/>
      <c r="D299" s="495" t="s">
        <v>412</v>
      </c>
      <c r="E299" s="49" t="s">
        <v>114</v>
      </c>
      <c r="F299" s="201"/>
      <c r="G299" s="53" t="s">
        <v>67</v>
      </c>
      <c r="H299" s="201"/>
      <c r="I299" s="388" t="s">
        <v>67</v>
      </c>
      <c r="J299" s="201"/>
      <c r="K299" s="53" t="s">
        <v>67</v>
      </c>
      <c r="L299" s="82"/>
      <c r="M299" s="200"/>
      <c r="N299" s="455"/>
      <c r="O299" s="455"/>
      <c r="P299" s="455"/>
      <c r="Q299" s="455"/>
      <c r="R299" s="455"/>
      <c r="S299" s="455"/>
      <c r="T299" s="455"/>
      <c r="U299" s="455"/>
      <c r="V299" s="455"/>
      <c r="W299" s="202"/>
    </row>
    <row r="300" spans="1:23" ht="21" customHeight="1" x14ac:dyDescent="0.2">
      <c r="A300" s="38"/>
      <c r="B300" s="494"/>
      <c r="C300" s="467"/>
      <c r="D300" s="496"/>
      <c r="E300" s="62" t="s">
        <v>115</v>
      </c>
      <c r="F300" s="113"/>
      <c r="G300" s="473" t="s">
        <v>67</v>
      </c>
      <c r="H300" s="113"/>
      <c r="I300" s="392" t="s">
        <v>67</v>
      </c>
      <c r="J300" s="113"/>
      <c r="K300" s="473" t="s">
        <v>67</v>
      </c>
      <c r="L300" s="98"/>
      <c r="M300" s="208"/>
      <c r="N300" s="453"/>
      <c r="O300" s="453"/>
      <c r="P300" s="453"/>
      <c r="Q300" s="453"/>
      <c r="R300" s="453"/>
      <c r="S300" s="453"/>
      <c r="T300" s="453"/>
      <c r="U300" s="453"/>
      <c r="V300" s="453"/>
      <c r="W300" s="209"/>
    </row>
    <row r="301" spans="1:23" ht="21" customHeight="1" x14ac:dyDescent="0.2">
      <c r="A301" s="38"/>
      <c r="B301" s="494"/>
      <c r="C301" s="467"/>
      <c r="D301" s="495" t="s">
        <v>389</v>
      </c>
      <c r="E301" s="49" t="s">
        <v>114</v>
      </c>
      <c r="F301" s="201"/>
      <c r="G301" s="53" t="s">
        <v>67</v>
      </c>
      <c r="H301" s="201"/>
      <c r="I301" s="388" t="s">
        <v>67</v>
      </c>
      <c r="J301" s="201"/>
      <c r="K301" s="53" t="s">
        <v>67</v>
      </c>
      <c r="L301" s="82"/>
      <c r="M301" s="200"/>
      <c r="N301" s="455"/>
      <c r="O301" s="455"/>
      <c r="P301" s="455"/>
      <c r="Q301" s="455"/>
      <c r="R301" s="455"/>
      <c r="S301" s="455"/>
      <c r="T301" s="455"/>
      <c r="U301" s="455"/>
      <c r="V301" s="455"/>
      <c r="W301" s="202"/>
    </row>
    <row r="302" spans="1:23" ht="21" customHeight="1" x14ac:dyDescent="0.2">
      <c r="A302" s="38"/>
      <c r="B302" s="494"/>
      <c r="C302" s="467"/>
      <c r="D302" s="496"/>
      <c r="E302" s="62" t="s">
        <v>115</v>
      </c>
      <c r="F302" s="113"/>
      <c r="G302" s="473" t="s">
        <v>67</v>
      </c>
      <c r="H302" s="113"/>
      <c r="I302" s="392" t="s">
        <v>67</v>
      </c>
      <c r="J302" s="113"/>
      <c r="K302" s="473" t="s">
        <v>67</v>
      </c>
      <c r="L302" s="98"/>
      <c r="M302" s="208"/>
      <c r="N302" s="453"/>
      <c r="O302" s="453"/>
      <c r="P302" s="453"/>
      <c r="Q302" s="453"/>
      <c r="R302" s="453"/>
      <c r="S302" s="453"/>
      <c r="T302" s="453"/>
      <c r="U302" s="453"/>
      <c r="V302" s="453"/>
      <c r="W302" s="209"/>
    </row>
    <row r="303" spans="1:23" ht="21" customHeight="1" x14ac:dyDescent="0.2">
      <c r="A303" s="38"/>
      <c r="B303" s="494"/>
      <c r="C303" s="467"/>
      <c r="D303" s="495" t="s">
        <v>422</v>
      </c>
      <c r="E303" s="49" t="s">
        <v>114</v>
      </c>
      <c r="F303" s="201"/>
      <c r="G303" s="53" t="s">
        <v>67</v>
      </c>
      <c r="H303" s="201"/>
      <c r="I303" s="388" t="s">
        <v>67</v>
      </c>
      <c r="J303" s="201"/>
      <c r="K303" s="53" t="s">
        <v>67</v>
      </c>
      <c r="L303" s="201"/>
      <c r="M303" s="53" t="s">
        <v>67</v>
      </c>
      <c r="N303" s="455"/>
      <c r="O303" s="455"/>
      <c r="P303" s="455"/>
      <c r="Q303" s="455"/>
      <c r="R303" s="455"/>
      <c r="S303" s="455"/>
      <c r="T303" s="455"/>
      <c r="U303" s="455"/>
      <c r="V303" s="455"/>
      <c r="W303" s="202"/>
    </row>
    <row r="304" spans="1:23" ht="21" customHeight="1" x14ac:dyDescent="0.2">
      <c r="A304" s="38"/>
      <c r="B304" s="494"/>
      <c r="C304" s="467"/>
      <c r="D304" s="496"/>
      <c r="E304" s="62" t="s">
        <v>115</v>
      </c>
      <c r="F304" s="113"/>
      <c r="G304" s="473" t="s">
        <v>67</v>
      </c>
      <c r="H304" s="113"/>
      <c r="I304" s="392" t="s">
        <v>67</v>
      </c>
      <c r="J304" s="113"/>
      <c r="K304" s="473" t="s">
        <v>67</v>
      </c>
      <c r="L304" s="116"/>
      <c r="M304" s="66" t="s">
        <v>67</v>
      </c>
      <c r="N304" s="453"/>
      <c r="O304" s="453"/>
      <c r="P304" s="453"/>
      <c r="Q304" s="453"/>
      <c r="R304" s="453"/>
      <c r="S304" s="453"/>
      <c r="T304" s="453"/>
      <c r="U304" s="453"/>
      <c r="V304" s="453"/>
      <c r="W304" s="209"/>
    </row>
    <row r="305" spans="1:23" ht="21" customHeight="1" x14ac:dyDescent="0.2">
      <c r="A305" s="38"/>
      <c r="B305" s="494"/>
      <c r="C305" s="467"/>
      <c r="D305" s="497" t="s">
        <v>414</v>
      </c>
      <c r="E305" s="49" t="s">
        <v>114</v>
      </c>
      <c r="F305" s="201"/>
      <c r="G305" s="53" t="s">
        <v>67</v>
      </c>
      <c r="H305" s="201"/>
      <c r="I305" s="388" t="s">
        <v>67</v>
      </c>
      <c r="J305" s="201"/>
      <c r="K305" s="53" t="s">
        <v>67</v>
      </c>
      <c r="L305" s="201"/>
      <c r="M305" s="53" t="s">
        <v>67</v>
      </c>
      <c r="N305" s="455"/>
      <c r="O305" s="455"/>
      <c r="P305" s="455"/>
      <c r="Q305" s="455"/>
      <c r="R305" s="455"/>
      <c r="S305" s="455"/>
      <c r="T305" s="455"/>
      <c r="U305" s="455"/>
      <c r="V305" s="455"/>
      <c r="W305" s="202"/>
    </row>
    <row r="306" spans="1:23" ht="21" customHeight="1" x14ac:dyDescent="0.2">
      <c r="A306" s="38"/>
      <c r="B306" s="494"/>
      <c r="C306" s="467"/>
      <c r="D306" s="498"/>
      <c r="E306" s="62" t="s">
        <v>115</v>
      </c>
      <c r="F306" s="113"/>
      <c r="G306" s="66" t="s">
        <v>67</v>
      </c>
      <c r="H306" s="113"/>
      <c r="I306" s="389" t="s">
        <v>67</v>
      </c>
      <c r="J306" s="113"/>
      <c r="K306" s="66" t="s">
        <v>67</v>
      </c>
      <c r="L306" s="116"/>
      <c r="M306" s="66" t="s">
        <v>67</v>
      </c>
      <c r="N306" s="453"/>
      <c r="O306" s="453"/>
      <c r="P306" s="453"/>
      <c r="Q306" s="453"/>
      <c r="R306" s="453"/>
      <c r="S306" s="453"/>
      <c r="T306" s="453"/>
      <c r="U306" s="453"/>
      <c r="V306" s="453"/>
      <c r="W306" s="209"/>
    </row>
    <row r="307" spans="1:23" ht="21" customHeight="1" x14ac:dyDescent="0.2">
      <c r="A307" s="38"/>
      <c r="B307" s="494"/>
      <c r="C307" s="477"/>
      <c r="D307" s="534" t="s">
        <v>418</v>
      </c>
      <c r="E307" s="49" t="s">
        <v>114</v>
      </c>
      <c r="F307" s="201"/>
      <c r="G307" s="53" t="s">
        <v>67</v>
      </c>
      <c r="H307" s="201"/>
      <c r="I307" s="388" t="s">
        <v>67</v>
      </c>
      <c r="J307" s="201"/>
      <c r="K307" s="53" t="s">
        <v>67</v>
      </c>
      <c r="L307" s="201"/>
      <c r="M307" s="53" t="s">
        <v>67</v>
      </c>
      <c r="N307" s="455"/>
      <c r="O307" s="455"/>
      <c r="P307" s="455"/>
      <c r="Q307" s="455"/>
      <c r="R307" s="455"/>
      <c r="S307" s="455"/>
      <c r="T307" s="455"/>
      <c r="U307" s="455"/>
      <c r="V307" s="455"/>
      <c r="W307" s="202"/>
    </row>
    <row r="308" spans="1:23" ht="21" customHeight="1" x14ac:dyDescent="0.2">
      <c r="A308" s="38"/>
      <c r="B308" s="494"/>
      <c r="C308" s="477"/>
      <c r="D308" s="535"/>
      <c r="E308" s="62" t="s">
        <v>115</v>
      </c>
      <c r="F308" s="456"/>
      <c r="G308" s="72" t="s">
        <v>67</v>
      </c>
      <c r="H308" s="117"/>
      <c r="I308" s="391" t="s">
        <v>67</v>
      </c>
      <c r="J308" s="117"/>
      <c r="K308" s="72" t="s">
        <v>67</v>
      </c>
      <c r="L308" s="117"/>
      <c r="M308" s="72" t="s">
        <v>67</v>
      </c>
      <c r="N308" s="453"/>
      <c r="O308" s="453"/>
      <c r="P308" s="453"/>
      <c r="Q308" s="453"/>
      <c r="R308" s="453"/>
      <c r="S308" s="453"/>
      <c r="T308" s="453"/>
      <c r="U308" s="453"/>
      <c r="V308" s="453"/>
      <c r="W308" s="209"/>
    </row>
    <row r="309" spans="1:23" ht="21" customHeight="1" x14ac:dyDescent="0.2">
      <c r="A309" s="38"/>
      <c r="B309" s="493" t="s">
        <v>381</v>
      </c>
      <c r="C309" s="530" t="s">
        <v>425</v>
      </c>
      <c r="D309" s="531"/>
      <c r="E309" s="49" t="s">
        <v>114</v>
      </c>
      <c r="F309" s="199">
        <f>SUM(F311,F313,F315,F317,F319,F321)</f>
        <v>0</v>
      </c>
      <c r="G309" s="53" t="s">
        <v>67</v>
      </c>
      <c r="H309" s="199">
        <f>SUM(H311,H313,H315,H317,H319,H321)</f>
        <v>0</v>
      </c>
      <c r="I309" s="388" t="s">
        <v>67</v>
      </c>
      <c r="J309" s="199">
        <f>SUM(J311,J313,J315,J317,J319,J321)</f>
        <v>0</v>
      </c>
      <c r="K309" s="53" t="s">
        <v>67</v>
      </c>
      <c r="L309" s="199">
        <f>SUM(L311,L313,L315,L317,L319,L321)</f>
        <v>0</v>
      </c>
      <c r="M309" s="53" t="s">
        <v>67</v>
      </c>
      <c r="N309" s="455"/>
      <c r="O309" s="455"/>
      <c r="P309" s="455"/>
      <c r="Q309" s="455"/>
      <c r="R309" s="455"/>
      <c r="S309" s="455"/>
      <c r="T309" s="455"/>
      <c r="U309" s="455"/>
      <c r="V309" s="455"/>
      <c r="W309" s="202"/>
    </row>
    <row r="310" spans="1:23" ht="21" customHeight="1" x14ac:dyDescent="0.2">
      <c r="A310" s="38"/>
      <c r="B310" s="494"/>
      <c r="C310" s="532"/>
      <c r="D310" s="533"/>
      <c r="E310" s="62" t="s">
        <v>115</v>
      </c>
      <c r="F310" s="203">
        <f>SUM(F312,F314,F316,F318,F320,F322)</f>
        <v>0</v>
      </c>
      <c r="G310" s="66" t="s">
        <v>67</v>
      </c>
      <c r="H310" s="203">
        <f>SUM(H312,H314,H316,H318,H320,H322)</f>
        <v>0</v>
      </c>
      <c r="I310" s="389" t="s">
        <v>67</v>
      </c>
      <c r="J310" s="203">
        <f>SUM(J312,J314,J316,J318,J320,J322)</f>
        <v>0</v>
      </c>
      <c r="K310" s="66" t="s">
        <v>67</v>
      </c>
      <c r="L310" s="203">
        <f>SUM(L312,L314,L316,L318,L320,L322)</f>
        <v>0</v>
      </c>
      <c r="M310" s="451" t="s">
        <v>67</v>
      </c>
      <c r="N310" s="453"/>
      <c r="O310" s="453"/>
      <c r="P310" s="453"/>
      <c r="Q310" s="453"/>
      <c r="R310" s="453"/>
      <c r="S310" s="453"/>
      <c r="T310" s="453"/>
      <c r="U310" s="453"/>
      <c r="V310" s="453"/>
      <c r="W310" s="209"/>
    </row>
    <row r="311" spans="1:23" ht="21" customHeight="1" x14ac:dyDescent="0.2">
      <c r="A311" s="38"/>
      <c r="B311" s="494"/>
      <c r="C311" s="466" t="s">
        <v>454</v>
      </c>
      <c r="D311" s="495" t="s">
        <v>388</v>
      </c>
      <c r="E311" s="49" t="s">
        <v>114</v>
      </c>
      <c r="F311" s="201"/>
      <c r="G311" s="53" t="s">
        <v>67</v>
      </c>
      <c r="H311" s="201"/>
      <c r="I311" s="388" t="s">
        <v>67</v>
      </c>
      <c r="J311" s="201"/>
      <c r="K311" s="53" t="s">
        <v>67</v>
      </c>
      <c r="L311" s="82"/>
      <c r="M311" s="200"/>
      <c r="N311" s="455"/>
      <c r="O311" s="455"/>
      <c r="P311" s="455"/>
      <c r="Q311" s="455"/>
      <c r="R311" s="455"/>
      <c r="S311" s="455"/>
      <c r="T311" s="455"/>
      <c r="U311" s="455"/>
      <c r="V311" s="455"/>
      <c r="W311" s="202"/>
    </row>
    <row r="312" spans="1:23" ht="21" customHeight="1" x14ac:dyDescent="0.2">
      <c r="A312" s="38"/>
      <c r="B312" s="494"/>
      <c r="C312" s="467"/>
      <c r="D312" s="496"/>
      <c r="E312" s="62" t="s">
        <v>115</v>
      </c>
      <c r="F312" s="113"/>
      <c r="G312" s="473" t="s">
        <v>67</v>
      </c>
      <c r="H312" s="113"/>
      <c r="I312" s="392" t="s">
        <v>67</v>
      </c>
      <c r="J312" s="113"/>
      <c r="K312" s="473" t="s">
        <v>67</v>
      </c>
      <c r="L312" s="98"/>
      <c r="M312" s="208"/>
      <c r="N312" s="453"/>
      <c r="O312" s="453"/>
      <c r="P312" s="453"/>
      <c r="Q312" s="453"/>
      <c r="R312" s="453"/>
      <c r="S312" s="453"/>
      <c r="T312" s="453"/>
      <c r="U312" s="453"/>
      <c r="V312" s="453"/>
      <c r="W312" s="209"/>
    </row>
    <row r="313" spans="1:23" ht="21" customHeight="1" x14ac:dyDescent="0.2">
      <c r="A313" s="38"/>
      <c r="B313" s="494"/>
      <c r="C313" s="467"/>
      <c r="D313" s="495" t="s">
        <v>412</v>
      </c>
      <c r="E313" s="49" t="s">
        <v>114</v>
      </c>
      <c r="F313" s="201"/>
      <c r="G313" s="53" t="s">
        <v>67</v>
      </c>
      <c r="H313" s="201"/>
      <c r="I313" s="388" t="s">
        <v>67</v>
      </c>
      <c r="J313" s="201"/>
      <c r="K313" s="53" t="s">
        <v>67</v>
      </c>
      <c r="L313" s="82"/>
      <c r="M313" s="200"/>
      <c r="N313" s="455"/>
      <c r="O313" s="455"/>
      <c r="P313" s="455"/>
      <c r="Q313" s="455"/>
      <c r="R313" s="455"/>
      <c r="S313" s="455"/>
      <c r="T313" s="455"/>
      <c r="U313" s="455"/>
      <c r="V313" s="455"/>
      <c r="W313" s="202"/>
    </row>
    <row r="314" spans="1:23" ht="21" customHeight="1" x14ac:dyDescent="0.2">
      <c r="A314" s="38"/>
      <c r="B314" s="494"/>
      <c r="C314" s="467"/>
      <c r="D314" s="496"/>
      <c r="E314" s="62" t="s">
        <v>115</v>
      </c>
      <c r="F314" s="113"/>
      <c r="G314" s="473" t="s">
        <v>67</v>
      </c>
      <c r="H314" s="113"/>
      <c r="I314" s="392" t="s">
        <v>67</v>
      </c>
      <c r="J314" s="113"/>
      <c r="K314" s="473" t="s">
        <v>67</v>
      </c>
      <c r="L314" s="98"/>
      <c r="M314" s="208"/>
      <c r="N314" s="453"/>
      <c r="O314" s="453"/>
      <c r="P314" s="453"/>
      <c r="Q314" s="453"/>
      <c r="R314" s="453"/>
      <c r="S314" s="453"/>
      <c r="T314" s="453"/>
      <c r="U314" s="453"/>
      <c r="V314" s="453"/>
      <c r="W314" s="209"/>
    </row>
    <row r="315" spans="1:23" ht="21" customHeight="1" x14ac:dyDescent="0.2">
      <c r="A315" s="38"/>
      <c r="B315" s="494"/>
      <c r="C315" s="467"/>
      <c r="D315" s="495" t="s">
        <v>389</v>
      </c>
      <c r="E315" s="49" t="s">
        <v>114</v>
      </c>
      <c r="F315" s="201"/>
      <c r="G315" s="53" t="s">
        <v>67</v>
      </c>
      <c r="H315" s="201"/>
      <c r="I315" s="388" t="s">
        <v>67</v>
      </c>
      <c r="J315" s="201"/>
      <c r="K315" s="53" t="s">
        <v>67</v>
      </c>
      <c r="L315" s="82"/>
      <c r="M315" s="200"/>
      <c r="N315" s="455"/>
      <c r="O315" s="455"/>
      <c r="P315" s="455"/>
      <c r="Q315" s="455"/>
      <c r="R315" s="455"/>
      <c r="S315" s="455"/>
      <c r="T315" s="455"/>
      <c r="U315" s="455"/>
      <c r="V315" s="455"/>
      <c r="W315" s="202"/>
    </row>
    <row r="316" spans="1:23" ht="21" customHeight="1" x14ac:dyDescent="0.2">
      <c r="A316" s="38"/>
      <c r="B316" s="494"/>
      <c r="C316" s="467"/>
      <c r="D316" s="496"/>
      <c r="E316" s="62" t="s">
        <v>115</v>
      </c>
      <c r="F316" s="113"/>
      <c r="G316" s="473" t="s">
        <v>67</v>
      </c>
      <c r="H316" s="113"/>
      <c r="I316" s="392" t="s">
        <v>67</v>
      </c>
      <c r="J316" s="113"/>
      <c r="K316" s="473" t="s">
        <v>67</v>
      </c>
      <c r="L316" s="98"/>
      <c r="M316" s="208"/>
      <c r="N316" s="453"/>
      <c r="O316" s="453"/>
      <c r="P316" s="453"/>
      <c r="Q316" s="453"/>
      <c r="R316" s="453"/>
      <c r="S316" s="453"/>
      <c r="T316" s="453"/>
      <c r="U316" s="453"/>
      <c r="V316" s="453"/>
      <c r="W316" s="209"/>
    </row>
    <row r="317" spans="1:23" ht="21" customHeight="1" x14ac:dyDescent="0.2">
      <c r="A317" s="38"/>
      <c r="B317" s="494"/>
      <c r="C317" s="467"/>
      <c r="D317" s="495" t="s">
        <v>422</v>
      </c>
      <c r="E317" s="49" t="s">
        <v>114</v>
      </c>
      <c r="F317" s="201"/>
      <c r="G317" s="53" t="s">
        <v>67</v>
      </c>
      <c r="H317" s="201"/>
      <c r="I317" s="388" t="s">
        <v>67</v>
      </c>
      <c r="J317" s="201"/>
      <c r="K317" s="53" t="s">
        <v>67</v>
      </c>
      <c r="L317" s="201"/>
      <c r="M317" s="53" t="s">
        <v>67</v>
      </c>
      <c r="N317" s="455"/>
      <c r="O317" s="455"/>
      <c r="P317" s="455"/>
      <c r="Q317" s="455"/>
      <c r="R317" s="455"/>
      <c r="S317" s="455"/>
      <c r="T317" s="455"/>
      <c r="U317" s="455"/>
      <c r="V317" s="455"/>
      <c r="W317" s="202"/>
    </row>
    <row r="318" spans="1:23" ht="21" customHeight="1" x14ac:dyDescent="0.2">
      <c r="A318" s="38"/>
      <c r="B318" s="494"/>
      <c r="C318" s="467"/>
      <c r="D318" s="496"/>
      <c r="E318" s="62" t="s">
        <v>115</v>
      </c>
      <c r="F318" s="113"/>
      <c r="G318" s="473" t="s">
        <v>67</v>
      </c>
      <c r="H318" s="113"/>
      <c r="I318" s="392" t="s">
        <v>67</v>
      </c>
      <c r="J318" s="113"/>
      <c r="K318" s="473" t="s">
        <v>67</v>
      </c>
      <c r="L318" s="116"/>
      <c r="M318" s="66" t="s">
        <v>67</v>
      </c>
      <c r="N318" s="453"/>
      <c r="O318" s="453"/>
      <c r="P318" s="453"/>
      <c r="Q318" s="453"/>
      <c r="R318" s="453"/>
      <c r="S318" s="453"/>
      <c r="T318" s="453"/>
      <c r="U318" s="453"/>
      <c r="V318" s="453"/>
      <c r="W318" s="209"/>
    </row>
    <row r="319" spans="1:23" ht="21" customHeight="1" x14ac:dyDescent="0.2">
      <c r="A319" s="38"/>
      <c r="B319" s="494"/>
      <c r="C319" s="467"/>
      <c r="D319" s="497" t="s">
        <v>414</v>
      </c>
      <c r="E319" s="49" t="s">
        <v>114</v>
      </c>
      <c r="F319" s="201"/>
      <c r="G319" s="53" t="s">
        <v>67</v>
      </c>
      <c r="H319" s="201"/>
      <c r="I319" s="388" t="s">
        <v>67</v>
      </c>
      <c r="J319" s="201"/>
      <c r="K319" s="53" t="s">
        <v>67</v>
      </c>
      <c r="L319" s="201"/>
      <c r="M319" s="53" t="s">
        <v>67</v>
      </c>
      <c r="N319" s="455"/>
      <c r="O319" s="455"/>
      <c r="P319" s="455"/>
      <c r="Q319" s="455"/>
      <c r="R319" s="455"/>
      <c r="S319" s="455"/>
      <c r="T319" s="455"/>
      <c r="U319" s="455"/>
      <c r="V319" s="455"/>
      <c r="W319" s="202"/>
    </row>
    <row r="320" spans="1:23" ht="21" customHeight="1" x14ac:dyDescent="0.2">
      <c r="A320" s="38"/>
      <c r="B320" s="494"/>
      <c r="C320" s="467"/>
      <c r="D320" s="498"/>
      <c r="E320" s="62" t="s">
        <v>115</v>
      </c>
      <c r="F320" s="113"/>
      <c r="G320" s="66" t="s">
        <v>67</v>
      </c>
      <c r="H320" s="113"/>
      <c r="I320" s="389" t="s">
        <v>67</v>
      </c>
      <c r="J320" s="113"/>
      <c r="K320" s="66" t="s">
        <v>67</v>
      </c>
      <c r="L320" s="116"/>
      <c r="M320" s="66" t="s">
        <v>67</v>
      </c>
      <c r="N320" s="453"/>
      <c r="O320" s="453"/>
      <c r="P320" s="453"/>
      <c r="Q320" s="453"/>
      <c r="R320" s="453"/>
      <c r="S320" s="453"/>
      <c r="T320" s="453"/>
      <c r="U320" s="453"/>
      <c r="V320" s="453"/>
      <c r="W320" s="209"/>
    </row>
    <row r="321" spans="1:23" ht="21" customHeight="1" x14ac:dyDescent="0.2">
      <c r="A321" s="38"/>
      <c r="B321" s="494"/>
      <c r="C321" s="477"/>
      <c r="D321" s="534" t="s">
        <v>419</v>
      </c>
      <c r="E321" s="49" t="s">
        <v>114</v>
      </c>
      <c r="F321" s="201"/>
      <c r="G321" s="53" t="s">
        <v>67</v>
      </c>
      <c r="H321" s="201"/>
      <c r="I321" s="388" t="s">
        <v>67</v>
      </c>
      <c r="J321" s="201"/>
      <c r="K321" s="53" t="s">
        <v>67</v>
      </c>
      <c r="L321" s="201"/>
      <c r="M321" s="53" t="s">
        <v>67</v>
      </c>
      <c r="N321" s="455"/>
      <c r="O321" s="455"/>
      <c r="P321" s="455"/>
      <c r="Q321" s="455"/>
      <c r="R321" s="455"/>
      <c r="S321" s="455"/>
      <c r="T321" s="455"/>
      <c r="U321" s="455"/>
      <c r="V321" s="455"/>
      <c r="W321" s="202"/>
    </row>
    <row r="322" spans="1:23" ht="21" customHeight="1" x14ac:dyDescent="0.2">
      <c r="A322" s="38"/>
      <c r="B322" s="494"/>
      <c r="C322" s="477"/>
      <c r="D322" s="535"/>
      <c r="E322" s="62" t="s">
        <v>115</v>
      </c>
      <c r="F322" s="456"/>
      <c r="G322" s="72" t="s">
        <v>67</v>
      </c>
      <c r="H322" s="117"/>
      <c r="I322" s="391" t="s">
        <v>67</v>
      </c>
      <c r="J322" s="117"/>
      <c r="K322" s="72" t="s">
        <v>67</v>
      </c>
      <c r="L322" s="117"/>
      <c r="M322" s="72" t="s">
        <v>67</v>
      </c>
      <c r="N322" s="453"/>
      <c r="O322" s="453"/>
      <c r="P322" s="453"/>
      <c r="Q322" s="453"/>
      <c r="R322" s="453"/>
      <c r="S322" s="453"/>
      <c r="T322" s="453"/>
      <c r="U322" s="453"/>
      <c r="V322" s="453"/>
      <c r="W322" s="209"/>
    </row>
    <row r="323" spans="1:23" ht="21" customHeight="1" x14ac:dyDescent="0.2">
      <c r="A323" s="38"/>
      <c r="B323" s="567" t="s">
        <v>281</v>
      </c>
      <c r="C323" s="568"/>
      <c r="D323" s="568"/>
      <c r="E323" s="569"/>
      <c r="F323" s="199">
        <f>SUM(F324,F325)</f>
        <v>0</v>
      </c>
      <c r="G323" s="454" t="s">
        <v>80</v>
      </c>
      <c r="H323" s="199">
        <f>SUM(H324,H325)</f>
        <v>0</v>
      </c>
      <c r="I323" s="393" t="s">
        <v>80</v>
      </c>
      <c r="J323" s="199">
        <f>SUM(J324,J325)</f>
        <v>0</v>
      </c>
      <c r="K323" s="454" t="s">
        <v>80</v>
      </c>
      <c r="L323" s="199">
        <f>SUM(L324,L325)</f>
        <v>0</v>
      </c>
      <c r="M323" s="454" t="s">
        <v>80</v>
      </c>
      <c r="N323" s="41"/>
      <c r="O323" s="41"/>
      <c r="P323" s="41"/>
      <c r="Q323" s="41"/>
      <c r="R323" s="41"/>
      <c r="S323" s="41"/>
      <c r="T323" s="41"/>
      <c r="U323" s="41"/>
      <c r="V323" s="41"/>
      <c r="W323" s="217"/>
    </row>
    <row r="324" spans="1:23" ht="21" customHeight="1" x14ac:dyDescent="0.2">
      <c r="A324" s="38"/>
      <c r="B324" s="348"/>
      <c r="C324" s="581" t="s">
        <v>489</v>
      </c>
      <c r="D324" s="582"/>
      <c r="E324" s="583"/>
      <c r="F324" s="201"/>
      <c r="G324" s="53" t="s">
        <v>80</v>
      </c>
      <c r="H324" s="270"/>
      <c r="I324" s="388" t="s">
        <v>80</v>
      </c>
      <c r="J324" s="201"/>
      <c r="K324" s="53" t="s">
        <v>80</v>
      </c>
      <c r="L324" s="201"/>
      <c r="M324" s="200" t="s">
        <v>80</v>
      </c>
      <c r="N324" s="41"/>
      <c r="O324" s="41"/>
      <c r="P324" s="41"/>
      <c r="Q324" s="41"/>
      <c r="R324" s="41"/>
      <c r="S324" s="41"/>
      <c r="T324" s="41"/>
      <c r="U324" s="41"/>
      <c r="V324" s="41"/>
      <c r="W324" s="217"/>
    </row>
    <row r="325" spans="1:23" ht="21" customHeight="1" x14ac:dyDescent="0.2">
      <c r="A325" s="38"/>
      <c r="B325" s="347"/>
      <c r="C325" s="584" t="s">
        <v>488</v>
      </c>
      <c r="D325" s="585"/>
      <c r="E325" s="586"/>
      <c r="F325" s="456"/>
      <c r="G325" s="72" t="s">
        <v>80</v>
      </c>
      <c r="H325" s="117"/>
      <c r="I325" s="391" t="s">
        <v>80</v>
      </c>
      <c r="J325" s="117"/>
      <c r="K325" s="72" t="s">
        <v>80</v>
      </c>
      <c r="L325" s="117"/>
      <c r="M325" s="206" t="s">
        <v>80</v>
      </c>
      <c r="N325" s="41"/>
      <c r="O325" s="41"/>
      <c r="P325" s="41"/>
      <c r="Q325" s="41"/>
      <c r="R325" s="41"/>
      <c r="S325" s="41"/>
      <c r="T325" s="41"/>
      <c r="U325" s="41"/>
      <c r="V325" s="41"/>
      <c r="W325" s="217"/>
    </row>
    <row r="326" spans="1:23" ht="21" customHeight="1" x14ac:dyDescent="0.2">
      <c r="A326" s="38"/>
      <c r="B326" s="518" t="s">
        <v>208</v>
      </c>
      <c r="C326" s="519"/>
      <c r="D326" s="519"/>
      <c r="E326" s="520"/>
      <c r="F326" s="41"/>
      <c r="G326" s="465" t="s">
        <v>209</v>
      </c>
      <c r="H326" s="270"/>
      <c r="I326" s="469" t="s">
        <v>209</v>
      </c>
      <c r="J326" s="134"/>
      <c r="K326" s="465" t="s">
        <v>209</v>
      </c>
      <c r="L326" s="134"/>
      <c r="M326" s="464" t="s">
        <v>209</v>
      </c>
      <c r="N326" s="41"/>
      <c r="O326" s="41"/>
      <c r="P326" s="41"/>
      <c r="Q326" s="41"/>
      <c r="R326" s="41"/>
      <c r="S326" s="41"/>
      <c r="T326" s="41"/>
      <c r="U326" s="41"/>
      <c r="V326" s="41"/>
      <c r="W326" s="217"/>
    </row>
    <row r="327" spans="1:23" ht="21" customHeight="1" x14ac:dyDescent="0.2">
      <c r="A327" s="462" t="s">
        <v>401</v>
      </c>
      <c r="B327" s="570" t="s">
        <v>188</v>
      </c>
      <c r="C327" s="571"/>
      <c r="D327" s="572"/>
      <c r="E327" s="53" t="s">
        <v>114</v>
      </c>
      <c r="F327" s="134"/>
      <c r="G327" s="465" t="s">
        <v>80</v>
      </c>
      <c r="H327" s="270"/>
      <c r="I327" s="469" t="s">
        <v>80</v>
      </c>
      <c r="J327" s="134"/>
      <c r="K327" s="465" t="s">
        <v>80</v>
      </c>
      <c r="L327" s="134"/>
      <c r="M327" s="464" t="s">
        <v>80</v>
      </c>
      <c r="N327" s="41"/>
      <c r="O327" s="41"/>
      <c r="P327" s="41"/>
      <c r="Q327" s="41"/>
      <c r="R327" s="41"/>
      <c r="S327" s="41"/>
      <c r="T327" s="41"/>
      <c r="U327" s="41"/>
      <c r="V327" s="41"/>
      <c r="W327" s="197"/>
    </row>
    <row r="328" spans="1:23" ht="21" customHeight="1" x14ac:dyDescent="0.2">
      <c r="A328" s="459"/>
      <c r="B328" s="573"/>
      <c r="C328" s="574"/>
      <c r="D328" s="575"/>
      <c r="E328" s="66" t="s">
        <v>115</v>
      </c>
      <c r="F328" s="134"/>
      <c r="G328" s="465" t="s">
        <v>447</v>
      </c>
      <c r="H328" s="270"/>
      <c r="I328" s="469" t="s">
        <v>447</v>
      </c>
      <c r="J328" s="134"/>
      <c r="K328" s="465" t="s">
        <v>447</v>
      </c>
      <c r="L328" s="134"/>
      <c r="M328" s="464" t="s">
        <v>447</v>
      </c>
      <c r="N328" s="41"/>
      <c r="O328" s="41"/>
      <c r="P328" s="41"/>
      <c r="Q328" s="41"/>
      <c r="R328" s="41"/>
      <c r="S328" s="41"/>
      <c r="T328" s="41"/>
      <c r="U328" s="41"/>
      <c r="V328" s="41"/>
      <c r="W328" s="197"/>
    </row>
    <row r="329" spans="1:23" ht="21" customHeight="1" x14ac:dyDescent="0.2">
      <c r="A329" s="462" t="s">
        <v>424</v>
      </c>
      <c r="B329" s="518" t="s">
        <v>45</v>
      </c>
      <c r="C329" s="519"/>
      <c r="D329" s="519"/>
      <c r="E329" s="520"/>
      <c r="F329" s="41"/>
      <c r="G329" s="465" t="s">
        <v>72</v>
      </c>
      <c r="H329" s="270"/>
      <c r="I329" s="469" t="s">
        <v>72</v>
      </c>
      <c r="J329" s="134"/>
      <c r="K329" s="465" t="s">
        <v>72</v>
      </c>
      <c r="L329" s="134"/>
      <c r="M329" s="464" t="s">
        <v>72</v>
      </c>
      <c r="N329" s="41"/>
      <c r="O329" s="41"/>
      <c r="P329" s="41"/>
      <c r="Q329" s="41"/>
      <c r="R329" s="41"/>
      <c r="S329" s="41"/>
      <c r="T329" s="41"/>
      <c r="U329" s="41"/>
      <c r="V329" s="41"/>
      <c r="W329" s="217"/>
    </row>
    <row r="330" spans="1:23" ht="21" customHeight="1" x14ac:dyDescent="0.2">
      <c r="A330" s="38"/>
      <c r="B330" s="518" t="s">
        <v>46</v>
      </c>
      <c r="C330" s="519"/>
      <c r="D330" s="519"/>
      <c r="E330" s="520"/>
      <c r="F330" s="134"/>
      <c r="G330" s="465" t="s">
        <v>72</v>
      </c>
      <c r="H330" s="270"/>
      <c r="I330" s="469" t="s">
        <v>72</v>
      </c>
      <c r="J330" s="134"/>
      <c r="K330" s="465" t="s">
        <v>72</v>
      </c>
      <c r="L330" s="134"/>
      <c r="M330" s="464" t="s">
        <v>72</v>
      </c>
      <c r="N330" s="41"/>
      <c r="O330" s="41"/>
      <c r="P330" s="41"/>
      <c r="Q330" s="41"/>
      <c r="R330" s="41"/>
      <c r="S330" s="41"/>
      <c r="T330" s="41"/>
      <c r="U330" s="41"/>
      <c r="V330" s="41"/>
      <c r="W330" s="217"/>
    </row>
    <row r="331" spans="1:23" ht="21" customHeight="1" x14ac:dyDescent="0.2">
      <c r="A331" s="38"/>
      <c r="B331" s="518" t="s">
        <v>269</v>
      </c>
      <c r="C331" s="519"/>
      <c r="D331" s="519"/>
      <c r="E331" s="520"/>
      <c r="F331" s="134"/>
      <c r="G331" s="465" t="s">
        <v>270</v>
      </c>
      <c r="H331" s="270"/>
      <c r="I331" s="469" t="s">
        <v>270</v>
      </c>
      <c r="J331" s="134"/>
      <c r="K331" s="465" t="s">
        <v>270</v>
      </c>
      <c r="L331" s="134"/>
      <c r="M331" s="464" t="s">
        <v>270</v>
      </c>
      <c r="N331" s="41"/>
      <c r="O331" s="41"/>
      <c r="P331" s="41"/>
      <c r="Q331" s="41"/>
      <c r="R331" s="41"/>
      <c r="S331" s="41"/>
      <c r="T331" s="41"/>
      <c r="U331" s="41"/>
      <c r="V331" s="41"/>
      <c r="W331" s="217"/>
    </row>
    <row r="332" spans="1:23" ht="21" customHeight="1" x14ac:dyDescent="0.2">
      <c r="A332" s="120"/>
      <c r="B332" s="518" t="s">
        <v>332</v>
      </c>
      <c r="C332" s="519"/>
      <c r="D332" s="519"/>
      <c r="E332" s="520"/>
      <c r="F332" s="134"/>
      <c r="G332" s="465" t="s">
        <v>333</v>
      </c>
      <c r="H332" s="270"/>
      <c r="I332" s="469" t="s">
        <v>333</v>
      </c>
      <c r="J332" s="134"/>
      <c r="K332" s="465" t="s">
        <v>333</v>
      </c>
      <c r="L332" s="134"/>
      <c r="M332" s="464" t="s">
        <v>333</v>
      </c>
      <c r="N332" s="41"/>
      <c r="O332" s="41"/>
      <c r="P332" s="41"/>
      <c r="Q332" s="41"/>
      <c r="R332" s="41"/>
      <c r="S332" s="41"/>
      <c r="T332" s="41"/>
      <c r="U332" s="41"/>
      <c r="V332" s="41"/>
      <c r="W332" s="217"/>
    </row>
    <row r="333" spans="1:23" ht="21" customHeight="1" x14ac:dyDescent="0.2">
      <c r="A333" s="621" t="s">
        <v>403</v>
      </c>
      <c r="B333" s="518" t="s">
        <v>49</v>
      </c>
      <c r="C333" s="519"/>
      <c r="D333" s="519"/>
      <c r="E333" s="520"/>
      <c r="F333" s="134"/>
      <c r="G333" s="465" t="s">
        <v>73</v>
      </c>
      <c r="H333" s="270"/>
      <c r="I333" s="469" t="s">
        <v>73</v>
      </c>
      <c r="J333" s="134"/>
      <c r="K333" s="465" t="s">
        <v>73</v>
      </c>
      <c r="L333" s="134"/>
      <c r="M333" s="464" t="s">
        <v>73</v>
      </c>
      <c r="N333" s="41"/>
      <c r="O333" s="41"/>
      <c r="P333" s="41"/>
      <c r="Q333" s="41"/>
      <c r="R333" s="41"/>
      <c r="S333" s="41"/>
      <c r="T333" s="41"/>
      <c r="U333" s="41"/>
      <c r="V333" s="41"/>
      <c r="W333" s="217"/>
    </row>
    <row r="334" spans="1:23" ht="21" customHeight="1" x14ac:dyDescent="0.2">
      <c r="A334" s="503"/>
      <c r="B334" s="518" t="s">
        <v>218</v>
      </c>
      <c r="C334" s="519"/>
      <c r="D334" s="519"/>
      <c r="E334" s="520"/>
      <c r="F334" s="134"/>
      <c r="G334" s="465" t="s">
        <v>73</v>
      </c>
      <c r="H334" s="270"/>
      <c r="I334" s="469" t="s">
        <v>73</v>
      </c>
      <c r="J334" s="134"/>
      <c r="K334" s="465" t="s">
        <v>73</v>
      </c>
      <c r="L334" s="134"/>
      <c r="M334" s="464" t="s">
        <v>73</v>
      </c>
      <c r="N334" s="41"/>
      <c r="O334" s="41"/>
      <c r="P334" s="41"/>
      <c r="Q334" s="41"/>
      <c r="R334" s="41"/>
      <c r="S334" s="41"/>
      <c r="T334" s="41"/>
      <c r="U334" s="41"/>
      <c r="V334" s="41"/>
      <c r="W334" s="217"/>
    </row>
    <row r="335" spans="1:23" ht="21" customHeight="1" x14ac:dyDescent="0.2">
      <c r="A335" s="38"/>
      <c r="B335" s="518" t="s">
        <v>327</v>
      </c>
      <c r="C335" s="519"/>
      <c r="D335" s="519"/>
      <c r="E335" s="520"/>
      <c r="F335" s="134"/>
      <c r="G335" s="465" t="s">
        <v>270</v>
      </c>
      <c r="H335" s="270"/>
      <c r="I335" s="469" t="s">
        <v>270</v>
      </c>
      <c r="J335" s="134"/>
      <c r="K335" s="465" t="s">
        <v>270</v>
      </c>
      <c r="L335" s="134"/>
      <c r="M335" s="464" t="s">
        <v>270</v>
      </c>
      <c r="N335" s="41"/>
      <c r="O335" s="41"/>
      <c r="P335" s="41"/>
      <c r="Q335" s="41"/>
      <c r="R335" s="41"/>
      <c r="S335" s="41"/>
      <c r="T335" s="41"/>
      <c r="U335" s="41"/>
      <c r="V335" s="41"/>
      <c r="W335" s="198"/>
    </row>
    <row r="336" spans="1:23" ht="21" customHeight="1" x14ac:dyDescent="0.2">
      <c r="A336" s="38"/>
      <c r="B336" s="518" t="s">
        <v>186</v>
      </c>
      <c r="C336" s="519"/>
      <c r="D336" s="519"/>
      <c r="E336" s="520"/>
      <c r="F336" s="134"/>
      <c r="G336" s="465" t="s">
        <v>71</v>
      </c>
      <c r="H336" s="270"/>
      <c r="I336" s="469" t="s">
        <v>71</v>
      </c>
      <c r="J336" s="134"/>
      <c r="K336" s="465" t="s">
        <v>71</v>
      </c>
      <c r="L336" s="134"/>
      <c r="M336" s="464" t="s">
        <v>71</v>
      </c>
      <c r="N336" s="41"/>
      <c r="O336" s="41"/>
      <c r="P336" s="41"/>
      <c r="Q336" s="41"/>
      <c r="R336" s="41"/>
      <c r="S336" s="41"/>
      <c r="T336" s="41"/>
      <c r="U336" s="41"/>
      <c r="V336" s="41"/>
      <c r="W336" s="198"/>
    </row>
    <row r="337" spans="1:23" ht="21" customHeight="1" x14ac:dyDescent="0.2">
      <c r="A337" s="38"/>
      <c r="B337" s="567" t="s">
        <v>187</v>
      </c>
      <c r="C337" s="568"/>
      <c r="D337" s="568"/>
      <c r="E337" s="569"/>
      <c r="F337" s="199">
        <f>SUM(F338,F339)</f>
        <v>0</v>
      </c>
      <c r="G337" s="465" t="s">
        <v>71</v>
      </c>
      <c r="H337" s="199">
        <f>SUM(H338,H339)</f>
        <v>0</v>
      </c>
      <c r="I337" s="469" t="s">
        <v>71</v>
      </c>
      <c r="J337" s="199">
        <f>SUM(J338,J339)</f>
        <v>0</v>
      </c>
      <c r="K337" s="465" t="s">
        <v>71</v>
      </c>
      <c r="L337" s="199">
        <f>SUM(L338,L339)</f>
        <v>0</v>
      </c>
      <c r="M337" s="464" t="s">
        <v>71</v>
      </c>
      <c r="N337" s="41"/>
      <c r="O337" s="41"/>
      <c r="P337" s="41"/>
      <c r="Q337" s="41"/>
      <c r="R337" s="41"/>
      <c r="S337" s="41"/>
      <c r="T337" s="41"/>
      <c r="U337" s="41"/>
      <c r="V337" s="41"/>
      <c r="W337" s="198"/>
    </row>
    <row r="338" spans="1:23" ht="21" customHeight="1" x14ac:dyDescent="0.2">
      <c r="A338" s="38"/>
      <c r="B338" s="349"/>
      <c r="C338" s="562" t="s">
        <v>489</v>
      </c>
      <c r="D338" s="563"/>
      <c r="E338" s="564"/>
      <c r="F338" s="134"/>
      <c r="G338" s="465" t="s">
        <v>71</v>
      </c>
      <c r="H338" s="270"/>
      <c r="I338" s="469" t="s">
        <v>71</v>
      </c>
      <c r="J338" s="134"/>
      <c r="K338" s="465" t="s">
        <v>71</v>
      </c>
      <c r="L338" s="134"/>
      <c r="M338" s="464" t="s">
        <v>71</v>
      </c>
      <c r="N338" s="41"/>
      <c r="O338" s="41"/>
      <c r="P338" s="41"/>
      <c r="Q338" s="41"/>
      <c r="R338" s="41"/>
      <c r="S338" s="41"/>
      <c r="T338" s="41"/>
      <c r="U338" s="41"/>
      <c r="V338" s="41"/>
      <c r="W338" s="198"/>
    </row>
    <row r="339" spans="1:23" ht="21" customHeight="1" x14ac:dyDescent="0.2">
      <c r="A339" s="38"/>
      <c r="B339" s="347"/>
      <c r="C339" s="559" t="s">
        <v>488</v>
      </c>
      <c r="D339" s="560"/>
      <c r="E339" s="561"/>
      <c r="F339" s="134"/>
      <c r="G339" s="465" t="s">
        <v>71</v>
      </c>
      <c r="H339" s="134"/>
      <c r="I339" s="469" t="s">
        <v>71</v>
      </c>
      <c r="J339" s="134"/>
      <c r="K339" s="465" t="s">
        <v>71</v>
      </c>
      <c r="L339" s="134"/>
      <c r="M339" s="464" t="s">
        <v>71</v>
      </c>
      <c r="N339" s="41"/>
      <c r="O339" s="41"/>
      <c r="P339" s="41"/>
      <c r="Q339" s="41"/>
      <c r="R339" s="41"/>
      <c r="S339" s="41"/>
      <c r="T339" s="41"/>
      <c r="U339" s="41"/>
      <c r="V339" s="41"/>
      <c r="W339" s="198"/>
    </row>
    <row r="340" spans="1:23" ht="21" customHeight="1" x14ac:dyDescent="0.2">
      <c r="A340" s="38"/>
      <c r="B340" s="518" t="s">
        <v>47</v>
      </c>
      <c r="C340" s="519"/>
      <c r="D340" s="519"/>
      <c r="E340" s="520"/>
      <c r="F340" s="134"/>
      <c r="G340" s="465" t="s">
        <v>71</v>
      </c>
      <c r="H340" s="270"/>
      <c r="I340" s="469" t="s">
        <v>71</v>
      </c>
      <c r="J340" s="134"/>
      <c r="K340" s="465" t="s">
        <v>71</v>
      </c>
      <c r="L340" s="134"/>
      <c r="M340" s="464" t="s">
        <v>71</v>
      </c>
      <c r="N340" s="41"/>
      <c r="O340" s="41"/>
      <c r="P340" s="41"/>
      <c r="Q340" s="41"/>
      <c r="R340" s="41"/>
      <c r="S340" s="41"/>
      <c r="T340" s="41"/>
      <c r="U340" s="41"/>
      <c r="V340" s="41"/>
      <c r="W340" s="198"/>
    </row>
    <row r="341" spans="1:23" ht="21" customHeight="1" x14ac:dyDescent="0.2">
      <c r="A341" s="38"/>
      <c r="B341" s="518" t="s">
        <v>48</v>
      </c>
      <c r="C341" s="519"/>
      <c r="D341" s="519"/>
      <c r="E341" s="520"/>
      <c r="F341" s="134"/>
      <c r="G341" s="465" t="s">
        <v>71</v>
      </c>
      <c r="H341" s="270"/>
      <c r="I341" s="469" t="s">
        <v>71</v>
      </c>
      <c r="J341" s="134"/>
      <c r="K341" s="465" t="s">
        <v>71</v>
      </c>
      <c r="L341" s="134"/>
      <c r="M341" s="464" t="s">
        <v>71</v>
      </c>
      <c r="N341" s="41"/>
      <c r="O341" s="41"/>
      <c r="P341" s="41"/>
      <c r="Q341" s="41"/>
      <c r="R341" s="41"/>
      <c r="S341" s="41"/>
      <c r="T341" s="41"/>
      <c r="U341" s="41"/>
      <c r="V341" s="41"/>
      <c r="W341" s="198"/>
    </row>
    <row r="342" spans="1:23" ht="21" customHeight="1" x14ac:dyDescent="0.2">
      <c r="A342" s="459"/>
      <c r="B342" s="570" t="s">
        <v>313</v>
      </c>
      <c r="C342" s="571"/>
      <c r="D342" s="572"/>
      <c r="E342" s="49" t="s">
        <v>114</v>
      </c>
      <c r="F342" s="201"/>
      <c r="G342" s="53" t="s">
        <v>73</v>
      </c>
      <c r="H342" s="270"/>
      <c r="I342" s="388" t="s">
        <v>73</v>
      </c>
      <c r="J342" s="201"/>
      <c r="K342" s="53" t="s">
        <v>73</v>
      </c>
      <c r="L342" s="201"/>
      <c r="M342" s="200" t="s">
        <v>73</v>
      </c>
      <c r="N342" s="455"/>
      <c r="O342" s="455"/>
      <c r="P342" s="455"/>
      <c r="Q342" s="455"/>
      <c r="R342" s="455"/>
      <c r="S342" s="455"/>
      <c r="T342" s="455"/>
      <c r="U342" s="455"/>
      <c r="V342" s="455"/>
      <c r="W342" s="202"/>
    </row>
    <row r="343" spans="1:23" ht="21" customHeight="1" x14ac:dyDescent="0.2">
      <c r="A343" s="459"/>
      <c r="B343" s="573"/>
      <c r="C343" s="574"/>
      <c r="D343" s="575"/>
      <c r="E343" s="62" t="s">
        <v>115</v>
      </c>
      <c r="F343" s="112"/>
      <c r="G343" s="66" t="s">
        <v>73</v>
      </c>
      <c r="H343" s="270"/>
      <c r="I343" s="389" t="s">
        <v>73</v>
      </c>
      <c r="J343" s="112"/>
      <c r="K343" s="66" t="s">
        <v>73</v>
      </c>
      <c r="L343" s="112"/>
      <c r="M343" s="204" t="s">
        <v>73</v>
      </c>
      <c r="N343" s="383"/>
      <c r="O343" s="383"/>
      <c r="P343" s="383"/>
      <c r="Q343" s="383"/>
      <c r="R343" s="383"/>
      <c r="S343" s="383"/>
      <c r="T343" s="383"/>
      <c r="U343" s="383"/>
      <c r="V343" s="383"/>
      <c r="W343" s="205"/>
    </row>
    <row r="344" spans="1:23" ht="21" customHeight="1" x14ac:dyDescent="0.2">
      <c r="A344" s="459"/>
      <c r="B344" s="570" t="s">
        <v>182</v>
      </c>
      <c r="C344" s="571"/>
      <c r="D344" s="572"/>
      <c r="E344" s="49" t="s">
        <v>114</v>
      </c>
      <c r="F344" s="455"/>
      <c r="G344" s="53" t="s">
        <v>73</v>
      </c>
      <c r="H344" s="270"/>
      <c r="I344" s="388" t="s">
        <v>73</v>
      </c>
      <c r="J344" s="201"/>
      <c r="K344" s="53" t="s">
        <v>73</v>
      </c>
      <c r="L344" s="201"/>
      <c r="M344" s="200" t="s">
        <v>73</v>
      </c>
      <c r="N344" s="455"/>
      <c r="O344" s="455"/>
      <c r="P344" s="455"/>
      <c r="Q344" s="455"/>
      <c r="R344" s="455"/>
      <c r="S344" s="455"/>
      <c r="T344" s="455"/>
      <c r="U344" s="455"/>
      <c r="V344" s="455"/>
      <c r="W344" s="202"/>
    </row>
    <row r="345" spans="1:23" ht="21" customHeight="1" x14ac:dyDescent="0.2">
      <c r="A345" s="459"/>
      <c r="B345" s="573"/>
      <c r="C345" s="574"/>
      <c r="D345" s="575"/>
      <c r="E345" s="62" t="s">
        <v>115</v>
      </c>
      <c r="F345" s="383"/>
      <c r="G345" s="66" t="s">
        <v>73</v>
      </c>
      <c r="H345" s="270"/>
      <c r="I345" s="389" t="s">
        <v>73</v>
      </c>
      <c r="J345" s="112"/>
      <c r="K345" s="66" t="s">
        <v>73</v>
      </c>
      <c r="L345" s="112"/>
      <c r="M345" s="204" t="s">
        <v>73</v>
      </c>
      <c r="N345" s="383"/>
      <c r="O345" s="383"/>
      <c r="P345" s="383"/>
      <c r="Q345" s="383"/>
      <c r="R345" s="383"/>
      <c r="S345" s="383"/>
      <c r="T345" s="383"/>
      <c r="U345" s="383"/>
      <c r="V345" s="383"/>
      <c r="W345" s="205"/>
    </row>
    <row r="346" spans="1:23" ht="21" customHeight="1" x14ac:dyDescent="0.2">
      <c r="A346" s="459"/>
      <c r="B346" s="570" t="s">
        <v>183</v>
      </c>
      <c r="C346" s="571"/>
      <c r="D346" s="572"/>
      <c r="E346" s="49" t="s">
        <v>114</v>
      </c>
      <c r="F346" s="201"/>
      <c r="G346" s="53" t="s">
        <v>67</v>
      </c>
      <c r="H346" s="270"/>
      <c r="I346" s="388" t="s">
        <v>67</v>
      </c>
      <c r="J346" s="201"/>
      <c r="K346" s="53" t="s">
        <v>67</v>
      </c>
      <c r="L346" s="201"/>
      <c r="M346" s="200" t="s">
        <v>67</v>
      </c>
      <c r="N346" s="455"/>
      <c r="O346" s="455"/>
      <c r="P346" s="455"/>
      <c r="Q346" s="455"/>
      <c r="R346" s="455"/>
      <c r="S346" s="455"/>
      <c r="T346" s="455"/>
      <c r="U346" s="455"/>
      <c r="V346" s="455"/>
      <c r="W346" s="202"/>
    </row>
    <row r="347" spans="1:23" ht="21" customHeight="1" x14ac:dyDescent="0.2">
      <c r="A347" s="459"/>
      <c r="B347" s="573"/>
      <c r="C347" s="574"/>
      <c r="D347" s="575"/>
      <c r="E347" s="62" t="s">
        <v>115</v>
      </c>
      <c r="F347" s="112"/>
      <c r="G347" s="66" t="s">
        <v>67</v>
      </c>
      <c r="H347" s="270"/>
      <c r="I347" s="389" t="s">
        <v>67</v>
      </c>
      <c r="J347" s="112"/>
      <c r="K347" s="66" t="s">
        <v>67</v>
      </c>
      <c r="L347" s="112"/>
      <c r="M347" s="204" t="s">
        <v>67</v>
      </c>
      <c r="N347" s="383"/>
      <c r="O347" s="383"/>
      <c r="P347" s="383"/>
      <c r="Q347" s="383"/>
      <c r="R347" s="383"/>
      <c r="S347" s="383"/>
      <c r="T347" s="383"/>
      <c r="U347" s="383"/>
      <c r="V347" s="383"/>
      <c r="W347" s="205"/>
    </row>
    <row r="348" spans="1:23" ht="21" customHeight="1" x14ac:dyDescent="0.2">
      <c r="A348" s="459"/>
      <c r="B348" s="570" t="s">
        <v>184</v>
      </c>
      <c r="C348" s="571"/>
      <c r="D348" s="572"/>
      <c r="E348" s="49" t="s">
        <v>114</v>
      </c>
      <c r="F348" s="201"/>
      <c r="G348" s="53" t="s">
        <v>63</v>
      </c>
      <c r="H348" s="270"/>
      <c r="I348" s="388" t="s">
        <v>63</v>
      </c>
      <c r="J348" s="201"/>
      <c r="K348" s="53" t="s">
        <v>63</v>
      </c>
      <c r="L348" s="201"/>
      <c r="M348" s="200" t="s">
        <v>63</v>
      </c>
      <c r="N348" s="455"/>
      <c r="O348" s="455"/>
      <c r="P348" s="455"/>
      <c r="Q348" s="455"/>
      <c r="R348" s="455"/>
      <c r="S348" s="455"/>
      <c r="T348" s="455"/>
      <c r="U348" s="455"/>
      <c r="V348" s="455"/>
      <c r="W348" s="202"/>
    </row>
    <row r="349" spans="1:23" ht="21" customHeight="1" x14ac:dyDescent="0.2">
      <c r="A349" s="459"/>
      <c r="B349" s="573"/>
      <c r="C349" s="574"/>
      <c r="D349" s="575"/>
      <c r="E349" s="62" t="s">
        <v>115</v>
      </c>
      <c r="F349" s="112"/>
      <c r="G349" s="66" t="s">
        <v>63</v>
      </c>
      <c r="H349" s="270"/>
      <c r="I349" s="389" t="s">
        <v>63</v>
      </c>
      <c r="J349" s="112"/>
      <c r="K349" s="66" t="s">
        <v>63</v>
      </c>
      <c r="L349" s="112"/>
      <c r="M349" s="204" t="s">
        <v>63</v>
      </c>
      <c r="N349" s="383"/>
      <c r="O349" s="383"/>
      <c r="P349" s="383"/>
      <c r="Q349" s="383"/>
      <c r="R349" s="383"/>
      <c r="S349" s="383"/>
      <c r="T349" s="383"/>
      <c r="U349" s="383"/>
      <c r="V349" s="383"/>
      <c r="W349" s="205"/>
    </row>
    <row r="350" spans="1:23" ht="21" customHeight="1" x14ac:dyDescent="0.2">
      <c r="A350" s="118" t="s">
        <v>404</v>
      </c>
      <c r="B350" s="518" t="s">
        <v>314</v>
      </c>
      <c r="C350" s="519"/>
      <c r="D350" s="519"/>
      <c r="E350" s="520"/>
      <c r="F350" s="134"/>
      <c r="G350" s="465" t="s">
        <v>74</v>
      </c>
      <c r="H350" s="270"/>
      <c r="I350" s="469" t="s">
        <v>74</v>
      </c>
      <c r="J350" s="134"/>
      <c r="K350" s="465" t="s">
        <v>74</v>
      </c>
      <c r="L350" s="134"/>
      <c r="M350" s="464" t="s">
        <v>74</v>
      </c>
      <c r="N350" s="41"/>
      <c r="O350" s="41"/>
      <c r="P350" s="41"/>
      <c r="Q350" s="41"/>
      <c r="R350" s="41"/>
      <c r="S350" s="41"/>
      <c r="T350" s="41"/>
      <c r="U350" s="41"/>
      <c r="V350" s="41"/>
      <c r="W350" s="197"/>
    </row>
    <row r="351" spans="1:23" ht="21" customHeight="1" x14ac:dyDescent="0.2">
      <c r="A351" s="459" t="s">
        <v>405</v>
      </c>
      <c r="B351" s="679" t="s">
        <v>311</v>
      </c>
      <c r="C351" s="574"/>
      <c r="D351" s="575"/>
      <c r="E351" s="451" t="s">
        <v>114</v>
      </c>
      <c r="F351" s="455"/>
      <c r="G351" s="53" t="s">
        <v>270</v>
      </c>
      <c r="H351" s="270"/>
      <c r="I351" s="388" t="s">
        <v>270</v>
      </c>
      <c r="J351" s="201"/>
      <c r="K351" s="53" t="s">
        <v>270</v>
      </c>
      <c r="L351" s="201"/>
      <c r="M351" s="200" t="s">
        <v>270</v>
      </c>
      <c r="N351" s="455"/>
      <c r="O351" s="455"/>
      <c r="P351" s="455"/>
      <c r="Q351" s="455"/>
      <c r="R351" s="455"/>
      <c r="S351" s="455"/>
      <c r="T351" s="455"/>
      <c r="U351" s="455"/>
      <c r="V351" s="455"/>
      <c r="W351" s="202"/>
    </row>
    <row r="352" spans="1:23" ht="21" customHeight="1" x14ac:dyDescent="0.2">
      <c r="A352" s="459"/>
      <c r="B352" s="573"/>
      <c r="C352" s="574"/>
      <c r="D352" s="575"/>
      <c r="E352" s="66" t="s">
        <v>115</v>
      </c>
      <c r="F352" s="383"/>
      <c r="G352" s="66" t="s">
        <v>270</v>
      </c>
      <c r="H352" s="270"/>
      <c r="I352" s="389" t="s">
        <v>270</v>
      </c>
      <c r="J352" s="112"/>
      <c r="K352" s="66" t="s">
        <v>270</v>
      </c>
      <c r="L352" s="112"/>
      <c r="M352" s="204" t="s">
        <v>270</v>
      </c>
      <c r="N352" s="383"/>
      <c r="O352" s="383"/>
      <c r="P352" s="383"/>
      <c r="Q352" s="383"/>
      <c r="R352" s="383"/>
      <c r="S352" s="383"/>
      <c r="T352" s="383"/>
      <c r="U352" s="383"/>
      <c r="V352" s="383"/>
      <c r="W352" s="205"/>
    </row>
    <row r="353" spans="1:23" ht="21" customHeight="1" x14ac:dyDescent="0.2">
      <c r="A353" s="459"/>
      <c r="B353" s="570" t="s">
        <v>315</v>
      </c>
      <c r="C353" s="571"/>
      <c r="D353" s="572"/>
      <c r="E353" s="49" t="s">
        <v>114</v>
      </c>
      <c r="F353" s="455"/>
      <c r="G353" s="53" t="s">
        <v>270</v>
      </c>
      <c r="H353" s="270"/>
      <c r="I353" s="388" t="s">
        <v>270</v>
      </c>
      <c r="J353" s="201"/>
      <c r="K353" s="53" t="s">
        <v>270</v>
      </c>
      <c r="L353" s="201"/>
      <c r="M353" s="200" t="s">
        <v>270</v>
      </c>
      <c r="N353" s="455"/>
      <c r="O353" s="455"/>
      <c r="P353" s="455"/>
      <c r="Q353" s="455"/>
      <c r="R353" s="455"/>
      <c r="S353" s="455"/>
      <c r="T353" s="455"/>
      <c r="U353" s="455"/>
      <c r="V353" s="455"/>
      <c r="W353" s="202"/>
    </row>
    <row r="354" spans="1:23" ht="21" customHeight="1" x14ac:dyDescent="0.2">
      <c r="A354" s="459"/>
      <c r="B354" s="573"/>
      <c r="C354" s="574"/>
      <c r="D354" s="575"/>
      <c r="E354" s="62" t="s">
        <v>115</v>
      </c>
      <c r="F354" s="383"/>
      <c r="G354" s="66" t="s">
        <v>270</v>
      </c>
      <c r="H354" s="270"/>
      <c r="I354" s="389" t="s">
        <v>270</v>
      </c>
      <c r="J354" s="112"/>
      <c r="K354" s="66" t="s">
        <v>270</v>
      </c>
      <c r="L354" s="112"/>
      <c r="M354" s="204" t="s">
        <v>270</v>
      </c>
      <c r="N354" s="383"/>
      <c r="O354" s="383"/>
      <c r="P354" s="383"/>
      <c r="Q354" s="383"/>
      <c r="R354" s="383"/>
      <c r="S354" s="383"/>
      <c r="T354" s="383"/>
      <c r="U354" s="383"/>
      <c r="V354" s="383"/>
      <c r="W354" s="205"/>
    </row>
    <row r="355" spans="1:23" ht="21" customHeight="1" x14ac:dyDescent="0.2">
      <c r="A355" s="459"/>
      <c r="B355" s="518" t="s">
        <v>139</v>
      </c>
      <c r="C355" s="519"/>
      <c r="D355" s="519"/>
      <c r="E355" s="520"/>
      <c r="F355" s="41"/>
      <c r="G355" s="465" t="s">
        <v>270</v>
      </c>
      <c r="H355" s="270"/>
      <c r="I355" s="469" t="s">
        <v>270</v>
      </c>
      <c r="J355" s="134"/>
      <c r="K355" s="465" t="s">
        <v>270</v>
      </c>
      <c r="L355" s="134"/>
      <c r="M355" s="464" t="s">
        <v>270</v>
      </c>
      <c r="N355" s="41"/>
      <c r="O355" s="41"/>
      <c r="P355" s="41"/>
      <c r="Q355" s="41"/>
      <c r="R355" s="41"/>
      <c r="S355" s="41"/>
      <c r="T355" s="41"/>
      <c r="U355" s="41"/>
      <c r="V355" s="41"/>
      <c r="W355" s="197"/>
    </row>
    <row r="356" spans="1:23" ht="21" customHeight="1" x14ac:dyDescent="0.2">
      <c r="A356" s="459"/>
      <c r="B356" s="518" t="s">
        <v>271</v>
      </c>
      <c r="C356" s="519"/>
      <c r="D356" s="519"/>
      <c r="E356" s="520"/>
      <c r="F356" s="41"/>
      <c r="G356" s="465" t="s">
        <v>270</v>
      </c>
      <c r="H356" s="270"/>
      <c r="I356" s="469" t="s">
        <v>270</v>
      </c>
      <c r="J356" s="134"/>
      <c r="K356" s="465" t="s">
        <v>270</v>
      </c>
      <c r="L356" s="134"/>
      <c r="M356" s="464" t="s">
        <v>270</v>
      </c>
      <c r="N356" s="41"/>
      <c r="O356" s="41"/>
      <c r="P356" s="41"/>
      <c r="Q356" s="41"/>
      <c r="R356" s="41"/>
      <c r="S356" s="41"/>
      <c r="T356" s="41"/>
      <c r="U356" s="41"/>
      <c r="V356" s="41"/>
      <c r="W356" s="197"/>
    </row>
    <row r="357" spans="1:23" ht="21" customHeight="1" x14ac:dyDescent="0.2">
      <c r="A357" s="459"/>
      <c r="B357" s="518" t="s">
        <v>272</v>
      </c>
      <c r="C357" s="519"/>
      <c r="D357" s="519"/>
      <c r="E357" s="520"/>
      <c r="F357" s="41"/>
      <c r="G357" s="465" t="s">
        <v>270</v>
      </c>
      <c r="H357" s="270"/>
      <c r="I357" s="469" t="s">
        <v>270</v>
      </c>
      <c r="J357" s="134"/>
      <c r="K357" s="465" t="s">
        <v>270</v>
      </c>
      <c r="L357" s="134"/>
      <c r="M357" s="464" t="s">
        <v>270</v>
      </c>
      <c r="N357" s="41"/>
      <c r="O357" s="41"/>
      <c r="P357" s="41"/>
      <c r="Q357" s="41"/>
      <c r="R357" s="41"/>
      <c r="S357" s="41"/>
      <c r="T357" s="41"/>
      <c r="U357" s="41"/>
      <c r="V357" s="41"/>
      <c r="W357" s="197"/>
    </row>
    <row r="358" spans="1:23" ht="21" customHeight="1" x14ac:dyDescent="0.2">
      <c r="A358" s="459"/>
      <c r="B358" s="518" t="s">
        <v>273</v>
      </c>
      <c r="C358" s="519"/>
      <c r="D358" s="519"/>
      <c r="E358" s="520"/>
      <c r="F358" s="41"/>
      <c r="G358" s="465" t="s">
        <v>270</v>
      </c>
      <c r="H358" s="270"/>
      <c r="I358" s="469" t="s">
        <v>270</v>
      </c>
      <c r="J358" s="134"/>
      <c r="K358" s="465" t="s">
        <v>270</v>
      </c>
      <c r="L358" s="134"/>
      <c r="M358" s="464" t="s">
        <v>270</v>
      </c>
      <c r="N358" s="41"/>
      <c r="O358" s="41"/>
      <c r="P358" s="41"/>
      <c r="Q358" s="41"/>
      <c r="R358" s="41"/>
      <c r="S358" s="41"/>
      <c r="T358" s="41"/>
      <c r="U358" s="41"/>
      <c r="V358" s="41"/>
      <c r="W358" s="197"/>
    </row>
    <row r="359" spans="1:23" ht="21" customHeight="1" x14ac:dyDescent="0.2">
      <c r="A359" s="459"/>
      <c r="B359" s="570" t="s">
        <v>274</v>
      </c>
      <c r="C359" s="571"/>
      <c r="D359" s="572"/>
      <c r="E359" s="49" t="s">
        <v>114</v>
      </c>
      <c r="F359" s="455"/>
      <c r="G359" s="53" t="s">
        <v>270</v>
      </c>
      <c r="H359" s="270"/>
      <c r="I359" s="388" t="s">
        <v>270</v>
      </c>
      <c r="J359" s="201"/>
      <c r="K359" s="53" t="s">
        <v>270</v>
      </c>
      <c r="L359" s="201"/>
      <c r="M359" s="200" t="s">
        <v>270</v>
      </c>
      <c r="N359" s="455"/>
      <c r="O359" s="455"/>
      <c r="P359" s="455"/>
      <c r="Q359" s="455"/>
      <c r="R359" s="455"/>
      <c r="S359" s="455"/>
      <c r="T359" s="455"/>
      <c r="U359" s="455"/>
      <c r="V359" s="455"/>
      <c r="W359" s="202"/>
    </row>
    <row r="360" spans="1:23" ht="21" customHeight="1" x14ac:dyDescent="0.2">
      <c r="A360" s="459"/>
      <c r="B360" s="573"/>
      <c r="C360" s="574"/>
      <c r="D360" s="575"/>
      <c r="E360" s="62" t="s">
        <v>115</v>
      </c>
      <c r="F360" s="383"/>
      <c r="G360" s="66" t="s">
        <v>270</v>
      </c>
      <c r="H360" s="270"/>
      <c r="I360" s="389" t="s">
        <v>270</v>
      </c>
      <c r="J360" s="112"/>
      <c r="K360" s="66" t="s">
        <v>270</v>
      </c>
      <c r="L360" s="117"/>
      <c r="M360" s="204" t="s">
        <v>270</v>
      </c>
      <c r="N360" s="383"/>
      <c r="O360" s="383"/>
      <c r="P360" s="383"/>
      <c r="Q360" s="383"/>
      <c r="R360" s="383"/>
      <c r="S360" s="383"/>
      <c r="T360" s="383"/>
      <c r="U360" s="383"/>
      <c r="V360" s="383"/>
      <c r="W360" s="205"/>
    </row>
    <row r="361" spans="1:23" ht="21" customHeight="1" x14ac:dyDescent="0.2">
      <c r="A361" s="462" t="s">
        <v>444</v>
      </c>
      <c r="B361" s="518" t="s">
        <v>50</v>
      </c>
      <c r="C361" s="519"/>
      <c r="D361" s="519"/>
      <c r="E361" s="520"/>
      <c r="F361" s="41"/>
      <c r="G361" s="465" t="s">
        <v>350</v>
      </c>
      <c r="H361" s="270"/>
      <c r="I361" s="469" t="s">
        <v>350</v>
      </c>
      <c r="J361" s="134"/>
      <c r="K361" s="465" t="s">
        <v>350</v>
      </c>
      <c r="L361" s="395"/>
      <c r="M361" s="465" t="s">
        <v>350</v>
      </c>
      <c r="N361" s="41"/>
      <c r="O361" s="41"/>
      <c r="P361" s="41"/>
      <c r="Q361" s="41"/>
      <c r="R361" s="41"/>
      <c r="S361" s="41"/>
      <c r="T361" s="41"/>
      <c r="U361" s="41"/>
      <c r="V361" s="41"/>
      <c r="W361" s="197"/>
    </row>
    <row r="362" spans="1:23" ht="21" customHeight="1" x14ac:dyDescent="0.2">
      <c r="A362" s="459"/>
      <c r="B362" s="657" t="s">
        <v>118</v>
      </c>
      <c r="C362" s="690"/>
      <c r="D362" s="568"/>
      <c r="E362" s="569"/>
      <c r="F362" s="199">
        <f>SUM(F363,F364)</f>
        <v>0</v>
      </c>
      <c r="G362" s="465" t="s">
        <v>71</v>
      </c>
      <c r="H362" s="199">
        <f>SUM(H363,H364)</f>
        <v>0</v>
      </c>
      <c r="I362" s="469" t="s">
        <v>71</v>
      </c>
      <c r="J362" s="199">
        <f>SUM(J363,J364)</f>
        <v>0</v>
      </c>
      <c r="K362" s="465" t="s">
        <v>71</v>
      </c>
      <c r="L362" s="199">
        <f>SUM(L363,L364)</f>
        <v>0</v>
      </c>
      <c r="M362" s="465" t="s">
        <v>71</v>
      </c>
      <c r="N362" s="41"/>
      <c r="O362" s="41"/>
      <c r="P362" s="41"/>
      <c r="Q362" s="41"/>
      <c r="R362" s="41"/>
      <c r="S362" s="41"/>
      <c r="T362" s="41"/>
      <c r="U362" s="41"/>
      <c r="V362" s="41"/>
      <c r="W362" s="197"/>
    </row>
    <row r="363" spans="1:23" ht="21" customHeight="1" x14ac:dyDescent="0.2">
      <c r="A363" s="459"/>
      <c r="B363" s="348"/>
      <c r="C363" s="559" t="s">
        <v>489</v>
      </c>
      <c r="D363" s="560"/>
      <c r="E363" s="561"/>
      <c r="F363" s="134"/>
      <c r="G363" s="465" t="s">
        <v>71</v>
      </c>
      <c r="H363" s="270"/>
      <c r="I363" s="469" t="s">
        <v>71</v>
      </c>
      <c r="J363" s="134"/>
      <c r="K363" s="465" t="s">
        <v>71</v>
      </c>
      <c r="L363" s="134"/>
      <c r="M363" s="464" t="s">
        <v>71</v>
      </c>
      <c r="N363" s="41"/>
      <c r="O363" s="41"/>
      <c r="P363" s="41"/>
      <c r="Q363" s="41"/>
      <c r="R363" s="41"/>
      <c r="S363" s="41"/>
      <c r="T363" s="41"/>
      <c r="U363" s="41"/>
      <c r="V363" s="41"/>
      <c r="W363" s="197"/>
    </row>
    <row r="364" spans="1:23" ht="21" customHeight="1" x14ac:dyDescent="0.2">
      <c r="A364" s="459"/>
      <c r="B364" s="347"/>
      <c r="C364" s="559" t="s">
        <v>488</v>
      </c>
      <c r="D364" s="560"/>
      <c r="E364" s="561"/>
      <c r="F364" s="134"/>
      <c r="G364" s="465" t="s">
        <v>71</v>
      </c>
      <c r="H364" s="134"/>
      <c r="I364" s="469" t="s">
        <v>71</v>
      </c>
      <c r="J364" s="134"/>
      <c r="K364" s="465" t="s">
        <v>71</v>
      </c>
      <c r="L364" s="134"/>
      <c r="M364" s="464" t="s">
        <v>71</v>
      </c>
      <c r="N364" s="41"/>
      <c r="O364" s="41"/>
      <c r="P364" s="41"/>
      <c r="Q364" s="41"/>
      <c r="R364" s="41"/>
      <c r="S364" s="41"/>
      <c r="T364" s="41"/>
      <c r="U364" s="41"/>
      <c r="V364" s="41"/>
      <c r="W364" s="197"/>
    </row>
    <row r="365" spans="1:23" ht="21" customHeight="1" x14ac:dyDescent="0.2">
      <c r="A365" s="38"/>
      <c r="B365" s="518" t="s">
        <v>51</v>
      </c>
      <c r="C365" s="519"/>
      <c r="D365" s="519"/>
      <c r="E365" s="520"/>
      <c r="F365" s="41"/>
      <c r="G365" s="465" t="s">
        <v>350</v>
      </c>
      <c r="H365" s="270"/>
      <c r="I365" s="469" t="s">
        <v>350</v>
      </c>
      <c r="J365" s="134"/>
      <c r="K365" s="465" t="s">
        <v>350</v>
      </c>
      <c r="L365" s="305"/>
      <c r="M365" s="464"/>
      <c r="N365" s="41"/>
      <c r="O365" s="41"/>
      <c r="P365" s="41"/>
      <c r="Q365" s="41"/>
      <c r="R365" s="41"/>
      <c r="S365" s="41"/>
      <c r="T365" s="41"/>
      <c r="U365" s="41"/>
      <c r="V365" s="41"/>
      <c r="W365" s="197"/>
    </row>
    <row r="366" spans="1:23" ht="21" customHeight="1" x14ac:dyDescent="0.2">
      <c r="A366" s="38"/>
      <c r="B366" s="518" t="s">
        <v>334</v>
      </c>
      <c r="C366" s="519"/>
      <c r="D366" s="519"/>
      <c r="E366" s="520"/>
      <c r="F366" s="134"/>
      <c r="G366" s="465" t="s">
        <v>62</v>
      </c>
      <c r="H366" s="270"/>
      <c r="I366" s="469" t="s">
        <v>62</v>
      </c>
      <c r="J366" s="134"/>
      <c r="K366" s="465" t="s">
        <v>62</v>
      </c>
      <c r="L366" s="305"/>
      <c r="M366" s="464"/>
      <c r="N366" s="41"/>
      <c r="O366" s="41"/>
      <c r="P366" s="41"/>
      <c r="Q366" s="41"/>
      <c r="R366" s="41"/>
      <c r="S366" s="41"/>
      <c r="T366" s="41"/>
      <c r="U366" s="41"/>
      <c r="V366" s="41"/>
      <c r="W366" s="197"/>
    </row>
    <row r="367" spans="1:23" ht="21" customHeight="1" x14ac:dyDescent="0.2">
      <c r="A367" s="459"/>
      <c r="B367" s="506" t="s">
        <v>119</v>
      </c>
      <c r="C367" s="507"/>
      <c r="D367" s="104" t="s">
        <v>121</v>
      </c>
      <c r="E367" s="465"/>
      <c r="F367" s="134"/>
      <c r="G367" s="465" t="s">
        <v>67</v>
      </c>
      <c r="H367" s="270"/>
      <c r="I367" s="469" t="s">
        <v>67</v>
      </c>
      <c r="J367" s="134"/>
      <c r="K367" s="465" t="s">
        <v>67</v>
      </c>
      <c r="L367" s="305"/>
      <c r="M367" s="464"/>
      <c r="N367" s="41"/>
      <c r="O367" s="41"/>
      <c r="P367" s="41"/>
      <c r="Q367" s="41"/>
      <c r="R367" s="41"/>
      <c r="S367" s="41"/>
      <c r="T367" s="41"/>
      <c r="U367" s="41"/>
      <c r="V367" s="41"/>
      <c r="W367" s="197"/>
    </row>
    <row r="368" spans="1:23" ht="21" customHeight="1" x14ac:dyDescent="0.2">
      <c r="A368" s="38"/>
      <c r="B368" s="508"/>
      <c r="C368" s="509"/>
      <c r="D368" s="381" t="s">
        <v>120</v>
      </c>
      <c r="E368" s="465"/>
      <c r="F368" s="201"/>
      <c r="G368" s="53" t="s">
        <v>67</v>
      </c>
      <c r="H368" s="270"/>
      <c r="I368" s="388" t="s">
        <v>67</v>
      </c>
      <c r="J368" s="201"/>
      <c r="K368" s="53" t="s">
        <v>67</v>
      </c>
      <c r="L368" s="82"/>
      <c r="M368" s="200"/>
      <c r="N368" s="455"/>
      <c r="O368" s="455"/>
      <c r="P368" s="455"/>
      <c r="Q368" s="455"/>
      <c r="R368" s="455"/>
      <c r="S368" s="455"/>
      <c r="T368" s="455"/>
      <c r="U368" s="455"/>
      <c r="V368" s="455"/>
      <c r="W368" s="215"/>
    </row>
    <row r="369" spans="1:23" ht="21" customHeight="1" x14ac:dyDescent="0.2">
      <c r="A369" s="459"/>
      <c r="B369" s="518" t="s">
        <v>408</v>
      </c>
      <c r="C369" s="519"/>
      <c r="D369" s="519"/>
      <c r="E369" s="520"/>
      <c r="F369" s="41"/>
      <c r="G369" s="465" t="s">
        <v>63</v>
      </c>
      <c r="H369" s="270"/>
      <c r="I369" s="469" t="s">
        <v>63</v>
      </c>
      <c r="J369" s="134"/>
      <c r="K369" s="465" t="s">
        <v>63</v>
      </c>
      <c r="L369" s="134"/>
      <c r="M369" s="464" t="s">
        <v>63</v>
      </c>
      <c r="N369" s="41"/>
      <c r="O369" s="41"/>
      <c r="P369" s="41"/>
      <c r="Q369" s="41"/>
      <c r="R369" s="41"/>
      <c r="S369" s="41"/>
      <c r="T369" s="41"/>
      <c r="U369" s="41"/>
      <c r="V369" s="41"/>
      <c r="W369" s="197"/>
    </row>
    <row r="370" spans="1:23" ht="21" customHeight="1" x14ac:dyDescent="0.2">
      <c r="A370" s="459"/>
      <c r="B370" s="518" t="s">
        <v>409</v>
      </c>
      <c r="C370" s="655"/>
      <c r="D370" s="655"/>
      <c r="E370" s="656"/>
      <c r="F370" s="41"/>
      <c r="G370" s="465" t="s">
        <v>63</v>
      </c>
      <c r="H370" s="270"/>
      <c r="I370" s="469" t="s">
        <v>63</v>
      </c>
      <c r="J370" s="134"/>
      <c r="K370" s="465" t="s">
        <v>63</v>
      </c>
      <c r="L370" s="134"/>
      <c r="M370" s="464" t="s">
        <v>63</v>
      </c>
      <c r="N370" s="41"/>
      <c r="O370" s="41"/>
      <c r="P370" s="41"/>
      <c r="Q370" s="41"/>
      <c r="R370" s="41"/>
      <c r="S370" s="41"/>
      <c r="T370" s="41"/>
      <c r="U370" s="41"/>
      <c r="V370" s="41"/>
      <c r="W370" s="197"/>
    </row>
    <row r="371" spans="1:23" ht="21" customHeight="1" x14ac:dyDescent="0.2">
      <c r="A371" s="459"/>
      <c r="B371" s="518" t="s">
        <v>264</v>
      </c>
      <c r="C371" s="519"/>
      <c r="D371" s="519"/>
      <c r="E371" s="520"/>
      <c r="F371" s="41"/>
      <c r="G371" s="465" t="s">
        <v>71</v>
      </c>
      <c r="H371" s="270"/>
      <c r="I371" s="469" t="s">
        <v>71</v>
      </c>
      <c r="J371" s="134"/>
      <c r="K371" s="465" t="s">
        <v>71</v>
      </c>
      <c r="L371" s="134"/>
      <c r="M371" s="464" t="s">
        <v>71</v>
      </c>
      <c r="N371" s="41"/>
      <c r="O371" s="41"/>
      <c r="P371" s="41"/>
      <c r="Q371" s="41"/>
      <c r="R371" s="41"/>
      <c r="S371" s="41"/>
      <c r="T371" s="41"/>
      <c r="U371" s="41"/>
      <c r="V371" s="41"/>
      <c r="W371" s="197"/>
    </row>
    <row r="372" spans="1:23" ht="21" customHeight="1" x14ac:dyDescent="0.2">
      <c r="A372" s="459"/>
      <c r="B372" s="565" t="s">
        <v>436</v>
      </c>
      <c r="C372" s="565"/>
      <c r="D372" s="565"/>
      <c r="E372" s="566"/>
      <c r="F372" s="41"/>
      <c r="G372" s="465" t="s">
        <v>71</v>
      </c>
      <c r="H372" s="270"/>
      <c r="I372" s="469" t="s">
        <v>71</v>
      </c>
      <c r="J372" s="134"/>
      <c r="K372" s="465" t="s">
        <v>71</v>
      </c>
      <c r="L372" s="134"/>
      <c r="M372" s="464" t="s">
        <v>71</v>
      </c>
      <c r="N372" s="41"/>
      <c r="O372" s="41"/>
      <c r="P372" s="41"/>
      <c r="Q372" s="41"/>
      <c r="R372" s="41"/>
      <c r="S372" s="41"/>
      <c r="T372" s="41"/>
      <c r="U372" s="41"/>
      <c r="V372" s="41"/>
      <c r="W372" s="197"/>
    </row>
    <row r="373" spans="1:23" ht="21" customHeight="1" x14ac:dyDescent="0.2">
      <c r="A373" s="459"/>
      <c r="B373" s="557" t="s">
        <v>373</v>
      </c>
      <c r="C373" s="557"/>
      <c r="D373" s="557"/>
      <c r="E373" s="558"/>
      <c r="F373" s="41"/>
      <c r="G373" s="465" t="s">
        <v>62</v>
      </c>
      <c r="H373" s="270"/>
      <c r="I373" s="469" t="s">
        <v>62</v>
      </c>
      <c r="J373" s="134"/>
      <c r="K373" s="465" t="s">
        <v>62</v>
      </c>
      <c r="L373" s="134"/>
      <c r="M373" s="464" t="s">
        <v>62</v>
      </c>
      <c r="N373" s="41"/>
      <c r="O373" s="41"/>
      <c r="P373" s="41"/>
      <c r="Q373" s="41"/>
      <c r="R373" s="41"/>
      <c r="S373" s="41"/>
      <c r="T373" s="41"/>
      <c r="U373" s="41"/>
      <c r="V373" s="41"/>
      <c r="W373" s="197"/>
    </row>
    <row r="374" spans="1:23" ht="21" customHeight="1" x14ac:dyDescent="0.2">
      <c r="A374" s="459"/>
      <c r="B374" s="557" t="s">
        <v>374</v>
      </c>
      <c r="C374" s="557"/>
      <c r="D374" s="557"/>
      <c r="E374" s="558"/>
      <c r="F374" s="41"/>
      <c r="G374" s="465" t="s">
        <v>62</v>
      </c>
      <c r="H374" s="270"/>
      <c r="I374" s="469" t="s">
        <v>62</v>
      </c>
      <c r="J374" s="134"/>
      <c r="K374" s="465" t="s">
        <v>62</v>
      </c>
      <c r="L374" s="134"/>
      <c r="M374" s="464" t="s">
        <v>62</v>
      </c>
      <c r="N374" s="41"/>
      <c r="O374" s="41"/>
      <c r="P374" s="41"/>
      <c r="Q374" s="41"/>
      <c r="R374" s="41"/>
      <c r="S374" s="41"/>
      <c r="T374" s="41"/>
      <c r="U374" s="41"/>
      <c r="V374" s="41"/>
      <c r="W374" s="197"/>
    </row>
    <row r="375" spans="1:23" ht="21" customHeight="1" x14ac:dyDescent="0.2">
      <c r="A375" s="462" t="s">
        <v>491</v>
      </c>
      <c r="B375" s="638" t="s">
        <v>375</v>
      </c>
      <c r="C375" s="639"/>
      <c r="D375" s="639"/>
      <c r="E375" s="640"/>
      <c r="F375" s="199">
        <f>SUM(F376,F377)</f>
        <v>0</v>
      </c>
      <c r="G375" s="465" t="s">
        <v>80</v>
      </c>
      <c r="H375" s="199">
        <f>SUM(H376,H377)</f>
        <v>0</v>
      </c>
      <c r="I375" s="469" t="s">
        <v>80</v>
      </c>
      <c r="J375" s="199">
        <f>SUM(J376,J377)</f>
        <v>0</v>
      </c>
      <c r="K375" s="465" t="s">
        <v>80</v>
      </c>
      <c r="L375" s="199">
        <f>SUM(L376,L377)</f>
        <v>0</v>
      </c>
      <c r="M375" s="464" t="s">
        <v>80</v>
      </c>
      <c r="N375" s="41"/>
      <c r="O375" s="41"/>
      <c r="P375" s="41"/>
      <c r="Q375" s="41"/>
      <c r="R375" s="41"/>
      <c r="S375" s="41"/>
      <c r="T375" s="41"/>
      <c r="U375" s="41"/>
      <c r="V375" s="41"/>
      <c r="W375" s="217"/>
    </row>
    <row r="376" spans="1:23" ht="21" customHeight="1" x14ac:dyDescent="0.2">
      <c r="A376" s="38" t="s">
        <v>512</v>
      </c>
      <c r="B376" s="348"/>
      <c r="C376" s="559" t="s">
        <v>489</v>
      </c>
      <c r="D376" s="560"/>
      <c r="E376" s="561"/>
      <c r="F376" s="134"/>
      <c r="G376" s="465" t="s">
        <v>80</v>
      </c>
      <c r="H376" s="270"/>
      <c r="I376" s="469" t="s">
        <v>80</v>
      </c>
      <c r="J376" s="134"/>
      <c r="K376" s="465" t="s">
        <v>80</v>
      </c>
      <c r="L376" s="134"/>
      <c r="M376" s="464" t="s">
        <v>80</v>
      </c>
      <c r="N376" s="41"/>
      <c r="O376" s="41"/>
      <c r="P376" s="41"/>
      <c r="Q376" s="41"/>
      <c r="R376" s="41"/>
      <c r="S376" s="41"/>
      <c r="T376" s="41"/>
      <c r="U376" s="41"/>
      <c r="V376" s="41"/>
      <c r="W376" s="217"/>
    </row>
    <row r="377" spans="1:23" ht="21" customHeight="1" x14ac:dyDescent="0.2">
      <c r="A377" s="459"/>
      <c r="B377" s="347"/>
      <c r="C377" s="559" t="s">
        <v>488</v>
      </c>
      <c r="D377" s="560"/>
      <c r="E377" s="561"/>
      <c r="F377" s="134"/>
      <c r="G377" s="465" t="s">
        <v>80</v>
      </c>
      <c r="H377" s="134"/>
      <c r="I377" s="469" t="s">
        <v>80</v>
      </c>
      <c r="J377" s="134"/>
      <c r="K377" s="465" t="s">
        <v>80</v>
      </c>
      <c r="L377" s="134"/>
      <c r="M377" s="464" t="s">
        <v>80</v>
      </c>
      <c r="N377" s="41"/>
      <c r="O377" s="41"/>
      <c r="P377" s="41"/>
      <c r="Q377" s="41"/>
      <c r="R377" s="41"/>
      <c r="S377" s="41"/>
      <c r="T377" s="41"/>
      <c r="U377" s="41"/>
      <c r="V377" s="41"/>
      <c r="W377" s="217"/>
    </row>
    <row r="378" spans="1:23" ht="21" customHeight="1" x14ac:dyDescent="0.2">
      <c r="A378" s="38"/>
      <c r="B378" s="518" t="s">
        <v>253</v>
      </c>
      <c r="C378" s="519"/>
      <c r="D378" s="519"/>
      <c r="E378" s="520"/>
      <c r="F378" s="134"/>
      <c r="G378" s="465" t="s">
        <v>63</v>
      </c>
      <c r="H378" s="270"/>
      <c r="I378" s="469" t="s">
        <v>63</v>
      </c>
      <c r="J378" s="134"/>
      <c r="K378" s="465" t="s">
        <v>63</v>
      </c>
      <c r="L378" s="134"/>
      <c r="M378" s="464" t="s">
        <v>63</v>
      </c>
      <c r="N378" s="41"/>
      <c r="O378" s="41"/>
      <c r="P378" s="41"/>
      <c r="Q378" s="41"/>
      <c r="R378" s="41"/>
      <c r="S378" s="41"/>
      <c r="T378" s="41"/>
      <c r="U378" s="41"/>
      <c r="V378" s="41"/>
      <c r="W378" s="217"/>
    </row>
    <row r="379" spans="1:23" ht="21" customHeight="1" x14ac:dyDescent="0.2">
      <c r="A379" s="38"/>
      <c r="B379" s="518" t="s">
        <v>304</v>
      </c>
      <c r="C379" s="519"/>
      <c r="D379" s="519"/>
      <c r="E379" s="520"/>
      <c r="F379" s="134"/>
      <c r="G379" s="465" t="s">
        <v>63</v>
      </c>
      <c r="H379" s="270"/>
      <c r="I379" s="469" t="s">
        <v>63</v>
      </c>
      <c r="J379" s="134"/>
      <c r="K379" s="465" t="s">
        <v>63</v>
      </c>
      <c r="L379" s="134"/>
      <c r="M379" s="464" t="s">
        <v>63</v>
      </c>
      <c r="N379" s="41"/>
      <c r="O379" s="41"/>
      <c r="P379" s="41"/>
      <c r="Q379" s="41"/>
      <c r="R379" s="41"/>
      <c r="S379" s="41"/>
      <c r="T379" s="41"/>
      <c r="U379" s="41"/>
      <c r="V379" s="41"/>
      <c r="W379" s="198"/>
    </row>
    <row r="380" spans="1:23" ht="21" customHeight="1" x14ac:dyDescent="0.2">
      <c r="A380" s="38"/>
      <c r="B380" s="518" t="s">
        <v>254</v>
      </c>
      <c r="C380" s="519"/>
      <c r="D380" s="519"/>
      <c r="E380" s="520"/>
      <c r="F380" s="134"/>
      <c r="G380" s="465" t="s">
        <v>63</v>
      </c>
      <c r="H380" s="270"/>
      <c r="I380" s="469" t="s">
        <v>63</v>
      </c>
      <c r="J380" s="134"/>
      <c r="K380" s="465" t="s">
        <v>63</v>
      </c>
      <c r="L380" s="134"/>
      <c r="M380" s="464" t="s">
        <v>63</v>
      </c>
      <c r="N380" s="41"/>
      <c r="O380" s="41"/>
      <c r="P380" s="41"/>
      <c r="Q380" s="41"/>
      <c r="R380" s="41"/>
      <c r="S380" s="41"/>
      <c r="T380" s="41"/>
      <c r="U380" s="41"/>
      <c r="V380" s="41"/>
      <c r="W380" s="198"/>
    </row>
    <row r="381" spans="1:23" ht="21" customHeight="1" x14ac:dyDescent="0.2">
      <c r="A381" s="38"/>
      <c r="B381" s="518" t="s">
        <v>255</v>
      </c>
      <c r="C381" s="519"/>
      <c r="D381" s="519"/>
      <c r="E381" s="520"/>
      <c r="F381" s="134"/>
      <c r="G381" s="465" t="s">
        <v>63</v>
      </c>
      <c r="H381" s="270"/>
      <c r="I381" s="469" t="s">
        <v>63</v>
      </c>
      <c r="J381" s="134"/>
      <c r="K381" s="465" t="s">
        <v>63</v>
      </c>
      <c r="L381" s="134"/>
      <c r="M381" s="464" t="s">
        <v>63</v>
      </c>
      <c r="N381" s="41"/>
      <c r="O381" s="41"/>
      <c r="P381" s="41"/>
      <c r="Q381" s="41"/>
      <c r="R381" s="41"/>
      <c r="S381" s="41"/>
      <c r="T381" s="41"/>
      <c r="U381" s="41"/>
      <c r="V381" s="41"/>
      <c r="W381" s="198"/>
    </row>
    <row r="382" spans="1:23" ht="21" customHeight="1" x14ac:dyDescent="0.2">
      <c r="A382" s="38"/>
      <c r="B382" s="518" t="s">
        <v>303</v>
      </c>
      <c r="C382" s="519"/>
      <c r="D382" s="519"/>
      <c r="E382" s="520"/>
      <c r="F382" s="134"/>
      <c r="G382" s="465" t="s">
        <v>63</v>
      </c>
      <c r="H382" s="270"/>
      <c r="I382" s="469" t="s">
        <v>63</v>
      </c>
      <c r="J382" s="134"/>
      <c r="K382" s="465" t="s">
        <v>63</v>
      </c>
      <c r="L382" s="134"/>
      <c r="M382" s="464" t="s">
        <v>63</v>
      </c>
      <c r="N382" s="41"/>
      <c r="O382" s="41"/>
      <c r="P382" s="41"/>
      <c r="Q382" s="41"/>
      <c r="R382" s="41"/>
      <c r="S382" s="41"/>
      <c r="T382" s="41"/>
      <c r="U382" s="41"/>
      <c r="V382" s="41"/>
      <c r="W382" s="198"/>
    </row>
    <row r="383" spans="1:23" ht="21" customHeight="1" x14ac:dyDescent="0.2">
      <c r="A383" s="38"/>
      <c r="B383" s="518" t="s">
        <v>305</v>
      </c>
      <c r="C383" s="519"/>
      <c r="D383" s="519"/>
      <c r="E383" s="520"/>
      <c r="F383" s="134"/>
      <c r="G383" s="465" t="s">
        <v>63</v>
      </c>
      <c r="H383" s="270"/>
      <c r="I383" s="469" t="s">
        <v>63</v>
      </c>
      <c r="J383" s="134"/>
      <c r="K383" s="465" t="s">
        <v>63</v>
      </c>
      <c r="L383" s="134"/>
      <c r="M383" s="464" t="s">
        <v>63</v>
      </c>
      <c r="N383" s="41"/>
      <c r="O383" s="41"/>
      <c r="P383" s="41"/>
      <c r="Q383" s="41"/>
      <c r="R383" s="41"/>
      <c r="S383" s="41"/>
      <c r="T383" s="41"/>
      <c r="U383" s="41"/>
      <c r="V383" s="41"/>
      <c r="W383" s="198"/>
    </row>
    <row r="384" spans="1:23" ht="21" customHeight="1" x14ac:dyDescent="0.2">
      <c r="A384" s="307" t="s">
        <v>449</v>
      </c>
      <c r="B384" s="676" t="s">
        <v>453</v>
      </c>
      <c r="C384" s="677"/>
      <c r="D384" s="677"/>
      <c r="E384" s="678"/>
      <c r="F384" s="134"/>
      <c r="G384" s="465" t="s">
        <v>72</v>
      </c>
      <c r="H384" s="270"/>
      <c r="I384" s="469" t="s">
        <v>72</v>
      </c>
      <c r="J384" s="134"/>
      <c r="K384" s="465" t="s">
        <v>72</v>
      </c>
      <c r="L384" s="134"/>
      <c r="M384" s="464" t="s">
        <v>72</v>
      </c>
      <c r="N384" s="41"/>
      <c r="O384" s="41"/>
      <c r="P384" s="41"/>
      <c r="Q384" s="41"/>
      <c r="R384" s="41"/>
      <c r="S384" s="41"/>
      <c r="T384" s="41"/>
      <c r="U384" s="41"/>
      <c r="V384" s="41"/>
      <c r="W384" s="198"/>
    </row>
    <row r="385" spans="1:23" ht="21" customHeight="1" x14ac:dyDescent="0.2">
      <c r="A385" s="38"/>
      <c r="B385" s="518" t="s">
        <v>256</v>
      </c>
      <c r="C385" s="519"/>
      <c r="D385" s="519"/>
      <c r="E385" s="520"/>
      <c r="F385" s="134"/>
      <c r="G385" s="465" t="s">
        <v>63</v>
      </c>
      <c r="H385" s="270"/>
      <c r="I385" s="469" t="s">
        <v>63</v>
      </c>
      <c r="J385" s="134"/>
      <c r="K385" s="465" t="s">
        <v>63</v>
      </c>
      <c r="L385" s="134"/>
      <c r="M385" s="464" t="s">
        <v>63</v>
      </c>
      <c r="N385" s="41"/>
      <c r="O385" s="41"/>
      <c r="P385" s="41"/>
      <c r="Q385" s="41"/>
      <c r="R385" s="41"/>
      <c r="S385" s="41"/>
      <c r="T385" s="41"/>
      <c r="U385" s="41"/>
      <c r="V385" s="41"/>
      <c r="W385" s="198"/>
    </row>
    <row r="386" spans="1:23" ht="21" customHeight="1" x14ac:dyDescent="0.2">
      <c r="A386" s="38"/>
      <c r="B386" s="518" t="s">
        <v>316</v>
      </c>
      <c r="C386" s="519"/>
      <c r="D386" s="519"/>
      <c r="E386" s="520"/>
      <c r="F386" s="134"/>
      <c r="G386" s="465" t="s">
        <v>63</v>
      </c>
      <c r="H386" s="270"/>
      <c r="I386" s="469" t="s">
        <v>63</v>
      </c>
      <c r="J386" s="134"/>
      <c r="K386" s="465" t="s">
        <v>63</v>
      </c>
      <c r="L386" s="134"/>
      <c r="M386" s="464" t="s">
        <v>63</v>
      </c>
      <c r="N386" s="41"/>
      <c r="O386" s="41"/>
      <c r="P386" s="41"/>
      <c r="Q386" s="41"/>
      <c r="R386" s="41"/>
      <c r="S386" s="41"/>
      <c r="T386" s="41"/>
      <c r="U386" s="41"/>
      <c r="V386" s="41"/>
      <c r="W386" s="198"/>
    </row>
    <row r="387" spans="1:23" ht="21" customHeight="1" x14ac:dyDescent="0.2">
      <c r="A387" s="120"/>
      <c r="B387" s="518" t="s">
        <v>338</v>
      </c>
      <c r="C387" s="519"/>
      <c r="D387" s="519"/>
      <c r="E387" s="520"/>
      <c r="F387" s="134"/>
      <c r="G387" s="465" t="s">
        <v>63</v>
      </c>
      <c r="H387" s="270"/>
      <c r="I387" s="469" t="s">
        <v>63</v>
      </c>
      <c r="J387" s="134"/>
      <c r="K387" s="465" t="s">
        <v>63</v>
      </c>
      <c r="L387" s="134"/>
      <c r="M387" s="464" t="s">
        <v>63</v>
      </c>
      <c r="N387" s="41"/>
      <c r="O387" s="41"/>
      <c r="P387" s="41"/>
      <c r="Q387" s="41"/>
      <c r="R387" s="41"/>
      <c r="S387" s="41"/>
      <c r="T387" s="41"/>
      <c r="U387" s="41"/>
      <c r="V387" s="41"/>
      <c r="W387" s="198"/>
    </row>
    <row r="388" spans="1:23" s="419" customFormat="1" ht="21" customHeight="1" x14ac:dyDescent="0.2">
      <c r="A388" s="415" t="s">
        <v>406</v>
      </c>
      <c r="B388" s="604"/>
      <c r="C388" s="565"/>
      <c r="D388" s="565"/>
      <c r="E388" s="658"/>
      <c r="F388" s="416" t="s">
        <v>122</v>
      </c>
      <c r="G388" s="393"/>
      <c r="H388" s="416"/>
      <c r="I388" s="393"/>
      <c r="J388" s="416"/>
      <c r="K388" s="393"/>
      <c r="L388" s="416"/>
      <c r="M388" s="352"/>
      <c r="N388" s="417"/>
      <c r="O388" s="417"/>
      <c r="P388" s="417"/>
      <c r="Q388" s="417"/>
      <c r="R388" s="417"/>
      <c r="S388" s="417"/>
      <c r="T388" s="417"/>
      <c r="U388" s="417"/>
      <c r="V388" s="417"/>
      <c r="W388" s="418"/>
    </row>
    <row r="389" spans="1:23" ht="21" customHeight="1" x14ac:dyDescent="0.2">
      <c r="A389" s="462" t="s">
        <v>443</v>
      </c>
      <c r="B389" s="518" t="s">
        <v>52</v>
      </c>
      <c r="C389" s="519"/>
      <c r="D389" s="519"/>
      <c r="E389" s="520"/>
      <c r="F389" s="134"/>
      <c r="G389" s="465" t="s">
        <v>62</v>
      </c>
      <c r="H389" s="270"/>
      <c r="I389" s="469" t="s">
        <v>62</v>
      </c>
      <c r="J389" s="481"/>
      <c r="K389" s="465" t="s">
        <v>62</v>
      </c>
      <c r="L389" s="305"/>
      <c r="M389" s="464"/>
      <c r="N389" s="41"/>
      <c r="O389" s="41"/>
      <c r="P389" s="41"/>
      <c r="Q389" s="41"/>
      <c r="R389" s="41"/>
      <c r="S389" s="41"/>
      <c r="T389" s="41"/>
      <c r="U389" s="41"/>
      <c r="V389" s="41"/>
      <c r="W389" s="198"/>
    </row>
    <row r="390" spans="1:23" ht="21" customHeight="1" x14ac:dyDescent="0.2">
      <c r="A390" s="38"/>
      <c r="B390" s="657" t="s">
        <v>124</v>
      </c>
      <c r="C390" s="568"/>
      <c r="D390" s="568"/>
      <c r="E390" s="569"/>
      <c r="F390" s="199">
        <f>SUM(F391,F392)</f>
        <v>0</v>
      </c>
      <c r="G390" s="465" t="s">
        <v>62</v>
      </c>
      <c r="H390" s="199">
        <f>SUM(H391,H392)</f>
        <v>0</v>
      </c>
      <c r="I390" s="469" t="s">
        <v>62</v>
      </c>
      <c r="J390" s="481"/>
      <c r="K390" s="465" t="s">
        <v>62</v>
      </c>
      <c r="L390" s="199">
        <f>SUM(L391,L392)</f>
        <v>0</v>
      </c>
      <c r="M390" s="465" t="s">
        <v>62</v>
      </c>
      <c r="N390" s="452"/>
      <c r="O390" s="452"/>
      <c r="P390" s="452"/>
      <c r="Q390" s="452"/>
      <c r="R390" s="452"/>
      <c r="S390" s="452"/>
      <c r="T390" s="452"/>
      <c r="U390" s="452"/>
      <c r="V390" s="452"/>
      <c r="W390" s="219"/>
    </row>
    <row r="391" spans="1:23" ht="21" customHeight="1" x14ac:dyDescent="0.2">
      <c r="A391" s="38"/>
      <c r="B391" s="350"/>
      <c r="C391" s="559" t="s">
        <v>489</v>
      </c>
      <c r="D391" s="560"/>
      <c r="E391" s="561"/>
      <c r="F391" s="41"/>
      <c r="G391" s="465" t="s">
        <v>62</v>
      </c>
      <c r="H391" s="270"/>
      <c r="I391" s="465" t="s">
        <v>62</v>
      </c>
      <c r="J391" s="481"/>
      <c r="K391" s="465" t="s">
        <v>62</v>
      </c>
      <c r="L391" s="134"/>
      <c r="M391" s="465" t="s">
        <v>62</v>
      </c>
      <c r="N391" s="452"/>
      <c r="O391" s="452"/>
      <c r="P391" s="452"/>
      <c r="Q391" s="452"/>
      <c r="R391" s="452"/>
      <c r="S391" s="452"/>
      <c r="T391" s="452"/>
      <c r="U391" s="452"/>
      <c r="V391" s="452"/>
      <c r="W391" s="219"/>
    </row>
    <row r="392" spans="1:23" ht="21" customHeight="1" x14ac:dyDescent="0.2">
      <c r="A392" s="38"/>
      <c r="B392" s="351"/>
      <c r="C392" s="584" t="s">
        <v>488</v>
      </c>
      <c r="D392" s="631"/>
      <c r="E392" s="632"/>
      <c r="F392" s="452"/>
      <c r="G392" s="465" t="s">
        <v>62</v>
      </c>
      <c r="H392" s="218"/>
      <c r="I392" s="465" t="s">
        <v>62</v>
      </c>
      <c r="J392" s="481"/>
      <c r="K392" s="465" t="s">
        <v>62</v>
      </c>
      <c r="L392" s="218"/>
      <c r="M392" s="465" t="s">
        <v>62</v>
      </c>
      <c r="N392" s="452"/>
      <c r="O392" s="452"/>
      <c r="P392" s="452"/>
      <c r="Q392" s="452"/>
      <c r="R392" s="452"/>
      <c r="S392" s="452"/>
      <c r="T392" s="452"/>
      <c r="U392" s="452"/>
      <c r="V392" s="452"/>
      <c r="W392" s="219"/>
    </row>
    <row r="393" spans="1:23" ht="21" customHeight="1" x14ac:dyDescent="0.2">
      <c r="A393" s="38"/>
      <c r="B393" s="532" t="s">
        <v>125</v>
      </c>
      <c r="C393" s="577"/>
      <c r="D393" s="577"/>
      <c r="E393" s="578"/>
      <c r="F393" s="199">
        <f>SUM(F394,F398)</f>
        <v>0</v>
      </c>
      <c r="G393" s="53" t="s">
        <v>62</v>
      </c>
      <c r="H393" s="199">
        <f>SUM(H394,H398)</f>
        <v>0</v>
      </c>
      <c r="I393" s="53" t="s">
        <v>62</v>
      </c>
      <c r="J393" s="481"/>
      <c r="K393" s="53" t="s">
        <v>62</v>
      </c>
      <c r="L393" s="199">
        <f>SUM(L394,L398)</f>
        <v>0</v>
      </c>
      <c r="M393" s="53" t="s">
        <v>62</v>
      </c>
      <c r="N393" s="455"/>
      <c r="O393" s="455"/>
      <c r="P393" s="455"/>
      <c r="Q393" s="455"/>
      <c r="R393" s="455"/>
      <c r="S393" s="455"/>
      <c r="T393" s="455"/>
      <c r="U393" s="455"/>
      <c r="V393" s="455"/>
      <c r="W393" s="220"/>
    </row>
    <row r="394" spans="1:23" ht="24" customHeight="1" x14ac:dyDescent="0.2">
      <c r="A394" s="38"/>
      <c r="B394" s="350"/>
      <c r="C394" s="623" t="s">
        <v>489</v>
      </c>
      <c r="D394" s="674"/>
      <c r="E394" s="675"/>
      <c r="F394" s="420">
        <f>SUM(F395:F397)</f>
        <v>0</v>
      </c>
      <c r="G394" s="66" t="s">
        <v>62</v>
      </c>
      <c r="H394" s="270"/>
      <c r="I394" s="66" t="s">
        <v>62</v>
      </c>
      <c r="J394" s="481"/>
      <c r="K394" s="66" t="s">
        <v>62</v>
      </c>
      <c r="L394" s="407"/>
      <c r="M394" s="66" t="s">
        <v>62</v>
      </c>
      <c r="N394" s="383"/>
      <c r="O394" s="383"/>
      <c r="P394" s="383"/>
      <c r="Q394" s="383"/>
      <c r="R394" s="383"/>
      <c r="S394" s="383"/>
      <c r="T394" s="383"/>
      <c r="U394" s="383"/>
      <c r="V394" s="383"/>
      <c r="W394" s="309"/>
    </row>
    <row r="395" spans="1:23" ht="31.2" customHeight="1" x14ac:dyDescent="0.2">
      <c r="A395" s="38"/>
      <c r="B395" s="350"/>
      <c r="C395" s="384"/>
      <c r="D395" s="579" t="s">
        <v>570</v>
      </c>
      <c r="E395" s="580"/>
      <c r="F395" s="456"/>
      <c r="G395" s="72" t="s">
        <v>62</v>
      </c>
      <c r="H395" s="270"/>
      <c r="I395" s="72" t="s">
        <v>62</v>
      </c>
      <c r="J395" s="481"/>
      <c r="K395" s="72" t="s">
        <v>62</v>
      </c>
      <c r="L395" s="74"/>
      <c r="M395" s="72"/>
      <c r="N395" s="456"/>
      <c r="O395" s="456"/>
      <c r="P395" s="456"/>
      <c r="Q395" s="456"/>
      <c r="R395" s="456"/>
      <c r="S395" s="456"/>
      <c r="T395" s="456"/>
      <c r="U395" s="456"/>
      <c r="V395" s="456"/>
      <c r="W395" s="214"/>
    </row>
    <row r="396" spans="1:23" ht="21" customHeight="1" x14ac:dyDescent="0.2">
      <c r="A396" s="38"/>
      <c r="B396" s="350"/>
      <c r="C396" s="385"/>
      <c r="D396" s="628" t="s">
        <v>573</v>
      </c>
      <c r="E396" s="629"/>
      <c r="F396" s="456"/>
      <c r="G396" s="72" t="s">
        <v>62</v>
      </c>
      <c r="H396" s="270"/>
      <c r="I396" s="72" t="s">
        <v>62</v>
      </c>
      <c r="J396" s="481"/>
      <c r="K396" s="72" t="s">
        <v>62</v>
      </c>
      <c r="L396" s="74"/>
      <c r="M396" s="457"/>
      <c r="N396" s="463"/>
      <c r="O396" s="463"/>
      <c r="P396" s="463"/>
      <c r="Q396" s="463"/>
      <c r="R396" s="463"/>
      <c r="S396" s="463"/>
      <c r="T396" s="463"/>
      <c r="U396" s="463"/>
      <c r="V396" s="463"/>
      <c r="W396" s="222"/>
    </row>
    <row r="397" spans="1:23" ht="21" customHeight="1" x14ac:dyDescent="0.2">
      <c r="A397" s="38"/>
      <c r="B397" s="350"/>
      <c r="C397" s="386"/>
      <c r="D397" s="576" t="s">
        <v>490</v>
      </c>
      <c r="E397" s="630"/>
      <c r="F397" s="456"/>
      <c r="G397" s="72" t="s">
        <v>62</v>
      </c>
      <c r="H397" s="270"/>
      <c r="I397" s="72" t="s">
        <v>62</v>
      </c>
      <c r="J397" s="481"/>
      <c r="K397" s="72" t="s">
        <v>62</v>
      </c>
      <c r="L397" s="74"/>
      <c r="M397" s="457"/>
      <c r="N397" s="463"/>
      <c r="O397" s="463"/>
      <c r="P397" s="463"/>
      <c r="Q397" s="463"/>
      <c r="R397" s="463"/>
      <c r="S397" s="463"/>
      <c r="T397" s="463"/>
      <c r="U397" s="463"/>
      <c r="V397" s="463"/>
      <c r="W397" s="222"/>
    </row>
    <row r="398" spans="1:23" ht="21" customHeight="1" x14ac:dyDescent="0.2">
      <c r="A398" s="38"/>
      <c r="B398" s="351"/>
      <c r="C398" s="576" t="s">
        <v>488</v>
      </c>
      <c r="D398" s="577"/>
      <c r="E398" s="578"/>
      <c r="F398" s="456"/>
      <c r="G398" s="72" t="s">
        <v>62</v>
      </c>
      <c r="H398" s="117"/>
      <c r="I398" s="72" t="s">
        <v>62</v>
      </c>
      <c r="J398" s="481"/>
      <c r="K398" s="72" t="s">
        <v>62</v>
      </c>
      <c r="L398" s="201"/>
      <c r="M398" s="457" t="s">
        <v>62</v>
      </c>
      <c r="N398" s="463"/>
      <c r="O398" s="463"/>
      <c r="P398" s="463"/>
      <c r="Q398" s="463"/>
      <c r="R398" s="463"/>
      <c r="S398" s="463"/>
      <c r="T398" s="463"/>
      <c r="U398" s="463"/>
      <c r="V398" s="463"/>
      <c r="W398" s="222"/>
    </row>
    <row r="399" spans="1:23" ht="21" customHeight="1" x14ac:dyDescent="0.2">
      <c r="A399" s="38"/>
      <c r="B399" s="508" t="s">
        <v>276</v>
      </c>
      <c r="C399" s="671"/>
      <c r="D399" s="509"/>
      <c r="E399" s="97" t="s">
        <v>277</v>
      </c>
      <c r="F399" s="116"/>
      <c r="G399" s="451" t="s">
        <v>62</v>
      </c>
      <c r="H399" s="270"/>
      <c r="I399" s="451" t="s">
        <v>62</v>
      </c>
      <c r="J399" s="481"/>
      <c r="K399" s="451" t="s">
        <v>62</v>
      </c>
      <c r="L399" s="98"/>
      <c r="M399" s="451"/>
      <c r="N399" s="453"/>
      <c r="O399" s="453"/>
      <c r="P399" s="453"/>
      <c r="Q399" s="453"/>
      <c r="R399" s="453"/>
      <c r="S399" s="453"/>
      <c r="T399" s="453"/>
      <c r="U399" s="453"/>
      <c r="V399" s="453"/>
      <c r="W399" s="308"/>
    </row>
    <row r="400" spans="1:23" ht="21" customHeight="1" x14ac:dyDescent="0.2">
      <c r="A400" s="38"/>
      <c r="B400" s="545"/>
      <c r="C400" s="546"/>
      <c r="D400" s="547"/>
      <c r="E400" s="71" t="s">
        <v>278</v>
      </c>
      <c r="F400" s="221"/>
      <c r="G400" s="457" t="s">
        <v>62</v>
      </c>
      <c r="H400" s="270"/>
      <c r="I400" s="457" t="s">
        <v>62</v>
      </c>
      <c r="J400" s="481"/>
      <c r="K400" s="457" t="s">
        <v>62</v>
      </c>
      <c r="L400" s="306"/>
      <c r="N400" s="463"/>
      <c r="O400" s="463"/>
      <c r="P400" s="463"/>
      <c r="Q400" s="463"/>
      <c r="R400" s="463"/>
      <c r="S400" s="463"/>
      <c r="T400" s="463"/>
      <c r="U400" s="463"/>
      <c r="V400" s="463"/>
      <c r="W400" s="222"/>
    </row>
    <row r="401" spans="1:23" ht="21" customHeight="1" x14ac:dyDescent="0.2">
      <c r="A401" s="38"/>
      <c r="B401" s="506" t="s">
        <v>152</v>
      </c>
      <c r="C401" s="516"/>
      <c r="D401" s="516"/>
      <c r="E401" s="507"/>
      <c r="F401" s="455"/>
      <c r="G401" s="53" t="s">
        <v>62</v>
      </c>
      <c r="H401" s="270"/>
      <c r="I401" s="53" t="s">
        <v>62</v>
      </c>
      <c r="J401" s="481"/>
      <c r="K401" s="53" t="s">
        <v>62</v>
      </c>
      <c r="L401" s="201"/>
      <c r="M401" s="53" t="s">
        <v>62</v>
      </c>
      <c r="N401" s="455"/>
      <c r="O401" s="455"/>
      <c r="P401" s="455"/>
      <c r="Q401" s="455"/>
      <c r="R401" s="455"/>
      <c r="S401" s="455"/>
      <c r="T401" s="455"/>
      <c r="U401" s="455"/>
      <c r="V401" s="455"/>
      <c r="W401" s="220"/>
    </row>
    <row r="402" spans="1:23" ht="21" customHeight="1" x14ac:dyDescent="0.2">
      <c r="A402" s="38"/>
      <c r="B402" s="458"/>
      <c r="C402" s="672" t="s">
        <v>252</v>
      </c>
      <c r="D402" s="673"/>
      <c r="E402" s="670"/>
      <c r="F402" s="460"/>
      <c r="G402" s="473" t="s">
        <v>62</v>
      </c>
      <c r="H402" s="270"/>
      <c r="I402" s="473" t="s">
        <v>62</v>
      </c>
      <c r="J402" s="481"/>
      <c r="K402" s="473" t="s">
        <v>62</v>
      </c>
      <c r="L402" s="102"/>
      <c r="M402" s="210"/>
      <c r="N402" s="460"/>
      <c r="O402" s="460"/>
      <c r="P402" s="460"/>
      <c r="Q402" s="460"/>
      <c r="R402" s="460"/>
      <c r="S402" s="460"/>
      <c r="T402" s="460"/>
      <c r="U402" s="460"/>
      <c r="V402" s="460"/>
      <c r="W402" s="223"/>
    </row>
    <row r="403" spans="1:23" ht="21" customHeight="1" x14ac:dyDescent="0.2">
      <c r="A403" s="38"/>
      <c r="B403" s="458"/>
      <c r="C403" s="224"/>
      <c r="D403" s="626" t="s">
        <v>153</v>
      </c>
      <c r="E403" s="627"/>
      <c r="F403" s="460"/>
      <c r="G403" s="473" t="s">
        <v>62</v>
      </c>
      <c r="H403" s="270"/>
      <c r="I403" s="473" t="s">
        <v>62</v>
      </c>
      <c r="J403" s="481"/>
      <c r="K403" s="473" t="s">
        <v>62</v>
      </c>
      <c r="L403" s="102"/>
      <c r="M403" s="210"/>
      <c r="N403" s="460"/>
      <c r="O403" s="460"/>
      <c r="P403" s="460"/>
      <c r="Q403" s="460"/>
      <c r="R403" s="460"/>
      <c r="S403" s="460"/>
      <c r="T403" s="460"/>
      <c r="U403" s="460"/>
      <c r="V403" s="460"/>
      <c r="W403" s="223"/>
    </row>
    <row r="404" spans="1:23" ht="21" customHeight="1" x14ac:dyDescent="0.2">
      <c r="A404" s="38"/>
      <c r="B404" s="458"/>
      <c r="C404" s="672" t="s">
        <v>250</v>
      </c>
      <c r="D404" s="673"/>
      <c r="E404" s="670"/>
      <c r="F404" s="460"/>
      <c r="G404" s="473" t="s">
        <v>62</v>
      </c>
      <c r="H404" s="270"/>
      <c r="I404" s="473" t="s">
        <v>62</v>
      </c>
      <c r="J404" s="481"/>
      <c r="K404" s="473" t="s">
        <v>62</v>
      </c>
      <c r="L404" s="102"/>
      <c r="M404" s="210"/>
      <c r="N404" s="460"/>
      <c r="O404" s="460"/>
      <c r="P404" s="460"/>
      <c r="Q404" s="460"/>
      <c r="R404" s="460"/>
      <c r="S404" s="460"/>
      <c r="T404" s="460"/>
      <c r="U404" s="460"/>
      <c r="V404" s="460"/>
      <c r="W404" s="223"/>
    </row>
    <row r="405" spans="1:23" ht="21" customHeight="1" x14ac:dyDescent="0.2">
      <c r="A405" s="38"/>
      <c r="B405" s="518" t="s">
        <v>210</v>
      </c>
      <c r="C405" s="519"/>
      <c r="D405" s="519"/>
      <c r="E405" s="520"/>
      <c r="F405" s="41"/>
      <c r="G405" s="465" t="s">
        <v>62</v>
      </c>
      <c r="H405" s="270"/>
      <c r="I405" s="465" t="s">
        <v>62</v>
      </c>
      <c r="J405" s="481"/>
      <c r="K405" s="465" t="s">
        <v>62</v>
      </c>
      <c r="L405" s="134"/>
      <c r="M405" s="465" t="s">
        <v>62</v>
      </c>
      <c r="N405" s="452"/>
      <c r="O405" s="452"/>
      <c r="P405" s="452"/>
      <c r="Q405" s="452"/>
      <c r="R405" s="452"/>
      <c r="S405" s="452"/>
      <c r="T405" s="452"/>
      <c r="U405" s="452"/>
      <c r="V405" s="452"/>
      <c r="W405" s="219"/>
    </row>
    <row r="406" spans="1:23" ht="21" customHeight="1" x14ac:dyDescent="0.2">
      <c r="A406" s="38"/>
      <c r="B406" s="518" t="s">
        <v>247</v>
      </c>
      <c r="C406" s="519"/>
      <c r="D406" s="519"/>
      <c r="E406" s="520"/>
      <c r="F406" s="41"/>
      <c r="G406" s="465" t="s">
        <v>62</v>
      </c>
      <c r="H406" s="270"/>
      <c r="I406" s="465" t="s">
        <v>62</v>
      </c>
      <c r="J406" s="481"/>
      <c r="K406" s="465" t="s">
        <v>62</v>
      </c>
      <c r="L406" s="134"/>
      <c r="M406" s="465" t="s">
        <v>62</v>
      </c>
      <c r="N406" s="452"/>
      <c r="O406" s="452"/>
      <c r="P406" s="452"/>
      <c r="Q406" s="452"/>
      <c r="R406" s="452"/>
      <c r="S406" s="452"/>
      <c r="T406" s="452"/>
      <c r="U406" s="452"/>
      <c r="V406" s="452"/>
      <c r="W406" s="219"/>
    </row>
    <row r="407" spans="1:23" ht="21" customHeight="1" x14ac:dyDescent="0.2">
      <c r="A407" s="38"/>
      <c r="B407" s="518" t="s">
        <v>348</v>
      </c>
      <c r="C407" s="519"/>
      <c r="D407" s="519"/>
      <c r="E407" s="520"/>
      <c r="F407" s="41"/>
      <c r="G407" s="465" t="s">
        <v>62</v>
      </c>
      <c r="H407" s="270"/>
      <c r="I407" s="465" t="s">
        <v>62</v>
      </c>
      <c r="J407" s="481"/>
      <c r="K407" s="465" t="s">
        <v>62</v>
      </c>
      <c r="L407" s="134"/>
      <c r="M407" s="465" t="s">
        <v>62</v>
      </c>
      <c r="N407" s="452"/>
      <c r="O407" s="452"/>
      <c r="P407" s="452"/>
      <c r="Q407" s="452"/>
      <c r="R407" s="452"/>
      <c r="S407" s="452"/>
      <c r="T407" s="452"/>
      <c r="U407" s="452"/>
      <c r="V407" s="452"/>
      <c r="W407" s="219"/>
    </row>
    <row r="408" spans="1:23" ht="21" customHeight="1" x14ac:dyDescent="0.2">
      <c r="A408" s="38"/>
      <c r="B408" s="518" t="s">
        <v>211</v>
      </c>
      <c r="C408" s="519"/>
      <c r="D408" s="519"/>
      <c r="E408" s="520"/>
      <c r="F408" s="41"/>
      <c r="G408" s="465" t="s">
        <v>62</v>
      </c>
      <c r="H408" s="270"/>
      <c r="I408" s="465" t="s">
        <v>62</v>
      </c>
      <c r="J408" s="481"/>
      <c r="K408" s="465" t="s">
        <v>62</v>
      </c>
      <c r="L408" s="134"/>
      <c r="M408" s="465" t="s">
        <v>62</v>
      </c>
      <c r="N408" s="452"/>
      <c r="O408" s="452"/>
      <c r="P408" s="452"/>
      <c r="Q408" s="452"/>
      <c r="R408" s="452"/>
      <c r="S408" s="452"/>
      <c r="T408" s="452"/>
      <c r="U408" s="452"/>
      <c r="V408" s="452"/>
      <c r="W408" s="219"/>
    </row>
    <row r="409" spans="1:23" ht="21" customHeight="1" x14ac:dyDescent="0.2">
      <c r="A409" s="38"/>
      <c r="B409" s="518" t="s">
        <v>349</v>
      </c>
      <c r="C409" s="519"/>
      <c r="D409" s="519"/>
      <c r="E409" s="520"/>
      <c r="F409" s="218"/>
      <c r="G409" s="457" t="s">
        <v>62</v>
      </c>
      <c r="H409" s="270"/>
      <c r="I409" s="457" t="s">
        <v>62</v>
      </c>
      <c r="J409" s="481"/>
      <c r="K409" s="457" t="s">
        <v>62</v>
      </c>
      <c r="L409" s="218"/>
      <c r="M409" s="382" t="s">
        <v>62</v>
      </c>
      <c r="N409" s="452"/>
      <c r="O409" s="452"/>
      <c r="P409" s="452"/>
      <c r="Q409" s="452"/>
      <c r="R409" s="452"/>
      <c r="S409" s="452"/>
      <c r="T409" s="452"/>
      <c r="U409" s="452"/>
      <c r="V409" s="452"/>
      <c r="W409" s="219"/>
    </row>
    <row r="410" spans="1:23" ht="21" customHeight="1" x14ac:dyDescent="0.2">
      <c r="A410" s="38"/>
      <c r="B410" s="518" t="s">
        <v>265</v>
      </c>
      <c r="C410" s="519"/>
      <c r="D410" s="519"/>
      <c r="E410" s="520"/>
      <c r="F410" s="41"/>
      <c r="G410" s="465" t="s">
        <v>62</v>
      </c>
      <c r="H410" s="270"/>
      <c r="I410" s="465" t="s">
        <v>62</v>
      </c>
      <c r="J410" s="481"/>
      <c r="K410" s="465" t="s">
        <v>62</v>
      </c>
      <c r="L410" s="134"/>
      <c r="M410" s="465" t="s">
        <v>62</v>
      </c>
      <c r="N410" s="452"/>
      <c r="O410" s="452"/>
      <c r="P410" s="452"/>
      <c r="Q410" s="452"/>
      <c r="R410" s="452"/>
      <c r="S410" s="452"/>
      <c r="T410" s="452"/>
      <c r="U410" s="452"/>
      <c r="V410" s="452"/>
      <c r="W410" s="219"/>
    </row>
    <row r="411" spans="1:23" ht="21" customHeight="1" x14ac:dyDescent="0.2">
      <c r="A411" s="38"/>
      <c r="B411" s="518" t="s">
        <v>257</v>
      </c>
      <c r="C411" s="519"/>
      <c r="D411" s="519"/>
      <c r="E411" s="520"/>
      <c r="F411" s="218"/>
      <c r="G411" s="457" t="s">
        <v>62</v>
      </c>
      <c r="H411" s="270"/>
      <c r="I411" s="457" t="s">
        <v>62</v>
      </c>
      <c r="J411" s="481"/>
      <c r="K411" s="457" t="s">
        <v>62</v>
      </c>
      <c r="L411" s="218"/>
      <c r="M411" s="382" t="s">
        <v>62</v>
      </c>
      <c r="N411" s="452"/>
      <c r="O411" s="452"/>
      <c r="P411" s="452"/>
      <c r="Q411" s="452"/>
      <c r="R411" s="452"/>
      <c r="S411" s="452"/>
      <c r="T411" s="452"/>
      <c r="U411" s="452"/>
      <c r="V411" s="452"/>
      <c r="W411" s="219"/>
    </row>
    <row r="412" spans="1:23" ht="21" customHeight="1" x14ac:dyDescent="0.2">
      <c r="A412" s="38"/>
      <c r="B412" s="518" t="s">
        <v>228</v>
      </c>
      <c r="C412" s="519"/>
      <c r="D412" s="519"/>
      <c r="E412" s="520"/>
      <c r="F412" s="41"/>
      <c r="G412" s="465" t="s">
        <v>62</v>
      </c>
      <c r="H412" s="270"/>
      <c r="I412" s="465" t="s">
        <v>62</v>
      </c>
      <c r="J412" s="481"/>
      <c r="K412" s="465" t="s">
        <v>62</v>
      </c>
      <c r="L412" s="134"/>
      <c r="M412" s="465" t="s">
        <v>62</v>
      </c>
      <c r="N412" s="452"/>
      <c r="O412" s="452"/>
      <c r="P412" s="452"/>
      <c r="Q412" s="452"/>
      <c r="R412" s="452"/>
      <c r="S412" s="452"/>
      <c r="T412" s="452"/>
      <c r="U412" s="452"/>
      <c r="V412" s="452"/>
      <c r="W412" s="219"/>
    </row>
    <row r="413" spans="1:23" ht="21" customHeight="1" x14ac:dyDescent="0.2">
      <c r="A413" s="38"/>
      <c r="B413" s="518" t="s">
        <v>258</v>
      </c>
      <c r="C413" s="519"/>
      <c r="D413" s="519"/>
      <c r="E413" s="520"/>
      <c r="F413" s="41"/>
      <c r="G413" s="465" t="s">
        <v>62</v>
      </c>
      <c r="H413" s="270"/>
      <c r="I413" s="465" t="s">
        <v>62</v>
      </c>
      <c r="J413" s="481"/>
      <c r="K413" s="465" t="s">
        <v>62</v>
      </c>
      <c r="L413" s="134"/>
      <c r="M413" s="465" t="s">
        <v>62</v>
      </c>
      <c r="N413" s="452"/>
      <c r="O413" s="452"/>
      <c r="P413" s="452"/>
      <c r="Q413" s="452"/>
      <c r="R413" s="452"/>
      <c r="S413" s="452"/>
      <c r="T413" s="452"/>
      <c r="U413" s="452"/>
      <c r="V413" s="452"/>
      <c r="W413" s="219"/>
    </row>
    <row r="414" spans="1:23" ht="21" customHeight="1" x14ac:dyDescent="0.2">
      <c r="A414" s="38"/>
      <c r="B414" s="510" t="s">
        <v>229</v>
      </c>
      <c r="C414" s="511"/>
      <c r="D414" s="511"/>
      <c r="E414" s="512"/>
      <c r="F414" s="452"/>
      <c r="G414" s="450" t="s">
        <v>62</v>
      </c>
      <c r="H414" s="270"/>
      <c r="I414" s="450" t="s">
        <v>62</v>
      </c>
      <c r="J414" s="481"/>
      <c r="K414" s="450" t="s">
        <v>62</v>
      </c>
      <c r="L414" s="218"/>
      <c r="M414" s="450" t="s">
        <v>62</v>
      </c>
      <c r="N414" s="452"/>
      <c r="O414" s="452"/>
      <c r="P414" s="452"/>
      <c r="Q414" s="452"/>
      <c r="R414" s="452"/>
      <c r="S414" s="452"/>
      <c r="T414" s="452"/>
      <c r="U414" s="452"/>
      <c r="V414" s="452"/>
      <c r="W414" s="219"/>
    </row>
    <row r="415" spans="1:23" ht="21" customHeight="1" x14ac:dyDescent="0.2">
      <c r="A415" s="38"/>
      <c r="B415" s="510" t="s">
        <v>275</v>
      </c>
      <c r="C415" s="511"/>
      <c r="D415" s="511"/>
      <c r="E415" s="512"/>
      <c r="F415" s="452"/>
      <c r="G415" s="450" t="s">
        <v>62</v>
      </c>
      <c r="H415" s="270"/>
      <c r="I415" s="450" t="s">
        <v>62</v>
      </c>
      <c r="J415" s="481"/>
      <c r="K415" s="450" t="s">
        <v>62</v>
      </c>
      <c r="L415" s="218"/>
      <c r="M415" s="450" t="s">
        <v>62</v>
      </c>
      <c r="N415" s="452"/>
      <c r="O415" s="452"/>
      <c r="P415" s="452"/>
      <c r="Q415" s="452"/>
      <c r="R415" s="452"/>
      <c r="S415" s="452"/>
      <c r="T415" s="452"/>
      <c r="U415" s="452"/>
      <c r="V415" s="452"/>
      <c r="W415" s="219"/>
    </row>
    <row r="416" spans="1:23" ht="21" customHeight="1" x14ac:dyDescent="0.2">
      <c r="A416" s="459"/>
      <c r="B416" s="570" t="s">
        <v>290</v>
      </c>
      <c r="C416" s="516"/>
      <c r="D416" s="666" t="s">
        <v>291</v>
      </c>
      <c r="E416" s="667"/>
      <c r="F416" s="455"/>
      <c r="G416" s="53" t="s">
        <v>67</v>
      </c>
      <c r="H416" s="270"/>
      <c r="I416" s="53" t="s">
        <v>67</v>
      </c>
      <c r="J416" s="481"/>
      <c r="K416" s="53" t="s">
        <v>67</v>
      </c>
      <c r="L416" s="201"/>
      <c r="M416" s="200" t="s">
        <v>67</v>
      </c>
      <c r="N416" s="455"/>
      <c r="O416" s="455"/>
      <c r="P416" s="455"/>
      <c r="Q416" s="455"/>
      <c r="R416" s="455"/>
      <c r="S416" s="455"/>
      <c r="T416" s="455"/>
      <c r="U416" s="455"/>
      <c r="V416" s="455"/>
      <c r="W416" s="202"/>
    </row>
    <row r="417" spans="1:23" ht="21" customHeight="1" x14ac:dyDescent="0.2">
      <c r="A417" s="459"/>
      <c r="B417" s="508"/>
      <c r="C417" s="517"/>
      <c r="D417" s="668" t="s">
        <v>292</v>
      </c>
      <c r="E417" s="627"/>
      <c r="F417" s="383"/>
      <c r="G417" s="66" t="s">
        <v>67</v>
      </c>
      <c r="H417" s="270"/>
      <c r="I417" s="66" t="s">
        <v>67</v>
      </c>
      <c r="J417" s="481"/>
      <c r="K417" s="66" t="s">
        <v>67</v>
      </c>
      <c r="L417" s="112"/>
      <c r="M417" s="204" t="s">
        <v>67</v>
      </c>
      <c r="N417" s="383"/>
      <c r="O417" s="383"/>
      <c r="P417" s="383"/>
      <c r="Q417" s="383"/>
      <c r="R417" s="383"/>
      <c r="S417" s="383"/>
      <c r="T417" s="383"/>
      <c r="U417" s="383"/>
      <c r="V417" s="383"/>
      <c r="W417" s="205"/>
    </row>
    <row r="418" spans="1:23" ht="21" customHeight="1" x14ac:dyDescent="0.2">
      <c r="A418" s="459"/>
      <c r="B418" s="508"/>
      <c r="C418" s="517"/>
      <c r="D418" s="669" t="s">
        <v>293</v>
      </c>
      <c r="E418" s="670"/>
      <c r="F418" s="460"/>
      <c r="G418" s="473" t="s">
        <v>67</v>
      </c>
      <c r="H418" s="270"/>
      <c r="I418" s="473" t="s">
        <v>67</v>
      </c>
      <c r="J418" s="481"/>
      <c r="K418" s="473" t="s">
        <v>67</v>
      </c>
      <c r="L418" s="113"/>
      <c r="M418" s="210" t="s">
        <v>67</v>
      </c>
      <c r="N418" s="460"/>
      <c r="O418" s="460"/>
      <c r="P418" s="460"/>
      <c r="Q418" s="460"/>
      <c r="R418" s="460"/>
      <c r="S418" s="460"/>
      <c r="T418" s="460"/>
      <c r="U418" s="460"/>
      <c r="V418" s="460"/>
      <c r="W418" s="211"/>
    </row>
    <row r="419" spans="1:23" ht="21" customHeight="1" x14ac:dyDescent="0.2">
      <c r="A419" s="459"/>
      <c r="B419" s="518" t="s">
        <v>307</v>
      </c>
      <c r="C419" s="519"/>
      <c r="D419" s="519"/>
      <c r="E419" s="520"/>
      <c r="F419" s="41"/>
      <c r="G419" s="465" t="s">
        <v>62</v>
      </c>
      <c r="H419" s="270"/>
      <c r="I419" s="465" t="s">
        <v>62</v>
      </c>
      <c r="J419" s="481"/>
      <c r="K419" s="465" t="s">
        <v>62</v>
      </c>
      <c r="L419" s="134"/>
      <c r="M419" s="465" t="s">
        <v>62</v>
      </c>
      <c r="N419" s="41"/>
      <c r="O419" s="41"/>
      <c r="P419" s="41"/>
      <c r="Q419" s="41"/>
      <c r="R419" s="41"/>
      <c r="S419" s="41"/>
      <c r="T419" s="41"/>
      <c r="U419" s="41"/>
      <c r="V419" s="41"/>
      <c r="W419" s="217"/>
    </row>
    <row r="420" spans="1:23" ht="21" customHeight="1" x14ac:dyDescent="0.2">
      <c r="A420" s="459"/>
      <c r="B420" s="518" t="s">
        <v>324</v>
      </c>
      <c r="C420" s="519"/>
      <c r="D420" s="519"/>
      <c r="E420" s="520"/>
      <c r="F420" s="41"/>
      <c r="G420" s="465" t="s">
        <v>62</v>
      </c>
      <c r="H420" s="270"/>
      <c r="I420" s="465" t="s">
        <v>62</v>
      </c>
      <c r="J420" s="481"/>
      <c r="K420" s="465" t="s">
        <v>62</v>
      </c>
      <c r="L420" s="134"/>
      <c r="M420" s="465" t="s">
        <v>62</v>
      </c>
      <c r="N420" s="41"/>
      <c r="O420" s="41"/>
      <c r="P420" s="41"/>
      <c r="Q420" s="41"/>
      <c r="R420" s="41"/>
      <c r="S420" s="41"/>
      <c r="T420" s="41"/>
      <c r="U420" s="41"/>
      <c r="V420" s="41"/>
      <c r="W420" s="217"/>
    </row>
    <row r="421" spans="1:23" ht="21" customHeight="1" thickBot="1" x14ac:dyDescent="0.25">
      <c r="A421" s="225"/>
      <c r="B421" s="663" t="s">
        <v>355</v>
      </c>
      <c r="C421" s="664"/>
      <c r="D421" s="664"/>
      <c r="E421" s="665"/>
      <c r="F421" s="226"/>
      <c r="G421" s="228" t="s">
        <v>62</v>
      </c>
      <c r="H421" s="481"/>
      <c r="I421" s="228" t="s">
        <v>62</v>
      </c>
      <c r="J421" s="481"/>
      <c r="K421" s="228" t="s">
        <v>62</v>
      </c>
      <c r="L421" s="174"/>
      <c r="M421" s="228" t="s">
        <v>62</v>
      </c>
      <c r="N421" s="226"/>
      <c r="O421" s="226"/>
      <c r="P421" s="226"/>
      <c r="Q421" s="226"/>
      <c r="R421" s="226"/>
      <c r="S421" s="226"/>
      <c r="T421" s="226"/>
      <c r="U421" s="226"/>
      <c r="V421" s="226"/>
      <c r="W421" s="229"/>
    </row>
    <row r="422" spans="1:23" ht="21" customHeight="1" thickBot="1" x14ac:dyDescent="0.25">
      <c r="A422" s="140" t="s">
        <v>407</v>
      </c>
      <c r="B422" s="650" t="s">
        <v>363</v>
      </c>
      <c r="C422" s="651"/>
      <c r="D422" s="651"/>
      <c r="E422" s="652"/>
      <c r="F422" s="226"/>
      <c r="G422" s="228" t="s">
        <v>73</v>
      </c>
      <c r="H422" s="482"/>
      <c r="I422" s="228" t="s">
        <v>73</v>
      </c>
      <c r="J422" s="174"/>
      <c r="K422" s="228" t="s">
        <v>73</v>
      </c>
      <c r="L422" s="174"/>
      <c r="M422" s="228" t="s">
        <v>73</v>
      </c>
      <c r="N422" s="226"/>
      <c r="O422" s="226"/>
      <c r="P422" s="226"/>
      <c r="Q422" s="226"/>
      <c r="R422" s="226"/>
      <c r="S422" s="226"/>
      <c r="T422" s="226"/>
      <c r="U422" s="226"/>
      <c r="V422" s="226"/>
      <c r="W422" s="229"/>
    </row>
    <row r="423" spans="1:23" ht="42" customHeight="1" x14ac:dyDescent="0.2">
      <c r="A423" s="230" t="s">
        <v>126</v>
      </c>
      <c r="W423" s="461"/>
    </row>
    <row r="424" spans="1:23" ht="21" customHeight="1" x14ac:dyDescent="0.2"/>
    <row r="425" spans="1:23" ht="21" customHeight="1" x14ac:dyDescent="0.2"/>
    <row r="426" spans="1:23" ht="21" customHeight="1" x14ac:dyDescent="0.2"/>
    <row r="427" spans="1:23" ht="21" customHeight="1" x14ac:dyDescent="0.2"/>
    <row r="428" spans="1:23" ht="21" customHeight="1" x14ac:dyDescent="0.2"/>
    <row r="429" spans="1:23" ht="21" customHeight="1" x14ac:dyDescent="0.2"/>
    <row r="430" spans="1:23" ht="21" customHeight="1" x14ac:dyDescent="0.2"/>
    <row r="431" spans="1:23" ht="21" customHeight="1" x14ac:dyDescent="0.2"/>
    <row r="432" spans="1:23" ht="21" customHeight="1" x14ac:dyDescent="0.2"/>
    <row r="433" ht="21" customHeight="1" x14ac:dyDescent="0.2"/>
    <row r="434" ht="21" customHeight="1" x14ac:dyDescent="0.2"/>
    <row r="435" ht="21" customHeight="1" x14ac:dyDescent="0.2"/>
    <row r="436" ht="21" customHeight="1" x14ac:dyDescent="0.2"/>
    <row r="437" ht="21" customHeight="1" x14ac:dyDescent="0.2"/>
  </sheetData>
  <sheetProtection sheet="1" objects="1" scenarios="1"/>
  <autoFilter ref="A15:X423" xr:uid="{00000000-0009-0000-0000-000004000000}"/>
  <mergeCells count="318">
    <mergeCell ref="B421:E421"/>
    <mergeCell ref="B422:E422"/>
    <mergeCell ref="B416:C418"/>
    <mergeCell ref="D416:E416"/>
    <mergeCell ref="D417:E417"/>
    <mergeCell ref="D418:E418"/>
    <mergeCell ref="B419:E419"/>
    <mergeCell ref="B420:E420"/>
    <mergeCell ref="B410:E410"/>
    <mergeCell ref="B411:E411"/>
    <mergeCell ref="B412:E412"/>
    <mergeCell ref="B413:E413"/>
    <mergeCell ref="B414:E414"/>
    <mergeCell ref="B415:E415"/>
    <mergeCell ref="C404:E404"/>
    <mergeCell ref="B405:E405"/>
    <mergeCell ref="B406:E406"/>
    <mergeCell ref="B407:E407"/>
    <mergeCell ref="B408:E408"/>
    <mergeCell ref="B409:E409"/>
    <mergeCell ref="D397:E397"/>
    <mergeCell ref="C398:E398"/>
    <mergeCell ref="B399:D400"/>
    <mergeCell ref="B401:E401"/>
    <mergeCell ref="C402:E402"/>
    <mergeCell ref="D403:E403"/>
    <mergeCell ref="C391:E391"/>
    <mergeCell ref="C392:E392"/>
    <mergeCell ref="B393:E393"/>
    <mergeCell ref="C394:E394"/>
    <mergeCell ref="D395:E395"/>
    <mergeCell ref="D396:E396"/>
    <mergeCell ref="B385:E385"/>
    <mergeCell ref="B386:E386"/>
    <mergeCell ref="B387:E387"/>
    <mergeCell ref="B388:E388"/>
    <mergeCell ref="B389:E389"/>
    <mergeCell ref="B390:E390"/>
    <mergeCell ref="B379:E379"/>
    <mergeCell ref="B380:E380"/>
    <mergeCell ref="B381:E381"/>
    <mergeCell ref="B382:E382"/>
    <mergeCell ref="B383:E383"/>
    <mergeCell ref="B384:E384"/>
    <mergeCell ref="B373:E373"/>
    <mergeCell ref="B374:E374"/>
    <mergeCell ref="B375:E375"/>
    <mergeCell ref="C376:E376"/>
    <mergeCell ref="C377:E377"/>
    <mergeCell ref="B378:E378"/>
    <mergeCell ref="B366:E366"/>
    <mergeCell ref="B367:C368"/>
    <mergeCell ref="B369:E369"/>
    <mergeCell ref="B370:E370"/>
    <mergeCell ref="B371:E371"/>
    <mergeCell ref="B372:E372"/>
    <mergeCell ref="B359:D360"/>
    <mergeCell ref="B361:E361"/>
    <mergeCell ref="B362:E362"/>
    <mergeCell ref="C363:E363"/>
    <mergeCell ref="C364:E364"/>
    <mergeCell ref="B365:E365"/>
    <mergeCell ref="B351:D352"/>
    <mergeCell ref="B353:D354"/>
    <mergeCell ref="B355:E355"/>
    <mergeCell ref="B356:E356"/>
    <mergeCell ref="B357:E357"/>
    <mergeCell ref="B358:E358"/>
    <mergeCell ref="B341:E341"/>
    <mergeCell ref="B342:D343"/>
    <mergeCell ref="B344:D345"/>
    <mergeCell ref="B346:D347"/>
    <mergeCell ref="B348:D349"/>
    <mergeCell ref="B350:E350"/>
    <mergeCell ref="B335:E335"/>
    <mergeCell ref="B336:E336"/>
    <mergeCell ref="B337:E337"/>
    <mergeCell ref="C338:E338"/>
    <mergeCell ref="C339:E339"/>
    <mergeCell ref="B340:E340"/>
    <mergeCell ref="B330:E330"/>
    <mergeCell ref="B331:E331"/>
    <mergeCell ref="B332:E332"/>
    <mergeCell ref="A333:A334"/>
    <mergeCell ref="B333:E333"/>
    <mergeCell ref="B334:E334"/>
    <mergeCell ref="B323:E323"/>
    <mergeCell ref="C324:E324"/>
    <mergeCell ref="C325:E325"/>
    <mergeCell ref="B326:E326"/>
    <mergeCell ref="B327:D328"/>
    <mergeCell ref="B329:E329"/>
    <mergeCell ref="B309:B322"/>
    <mergeCell ref="C309:D310"/>
    <mergeCell ref="D311:D312"/>
    <mergeCell ref="D313:D314"/>
    <mergeCell ref="D315:D316"/>
    <mergeCell ref="D317:D318"/>
    <mergeCell ref="D319:D320"/>
    <mergeCell ref="D321:D322"/>
    <mergeCell ref="B295:B308"/>
    <mergeCell ref="C295:D296"/>
    <mergeCell ref="D297:D298"/>
    <mergeCell ref="D299:D300"/>
    <mergeCell ref="D301:D302"/>
    <mergeCell ref="D303:D304"/>
    <mergeCell ref="D305:D306"/>
    <mergeCell ref="D307:D308"/>
    <mergeCell ref="B253:B266"/>
    <mergeCell ref="C253:D254"/>
    <mergeCell ref="D255:D256"/>
    <mergeCell ref="D257:D258"/>
    <mergeCell ref="D259:D260"/>
    <mergeCell ref="D261:D262"/>
    <mergeCell ref="B281:B294"/>
    <mergeCell ref="C281:D282"/>
    <mergeCell ref="D283:D284"/>
    <mergeCell ref="D285:D286"/>
    <mergeCell ref="D287:D288"/>
    <mergeCell ref="D289:D290"/>
    <mergeCell ref="D291:D292"/>
    <mergeCell ref="D293:D294"/>
    <mergeCell ref="D263:D264"/>
    <mergeCell ref="D265:D266"/>
    <mergeCell ref="B267:B280"/>
    <mergeCell ref="C267:D268"/>
    <mergeCell ref="D269:D270"/>
    <mergeCell ref="D271:D272"/>
    <mergeCell ref="D273:D274"/>
    <mergeCell ref="D275:D276"/>
    <mergeCell ref="D277:D278"/>
    <mergeCell ref="D279:D280"/>
    <mergeCell ref="B232:D233"/>
    <mergeCell ref="B234:D234"/>
    <mergeCell ref="B235:B252"/>
    <mergeCell ref="C235:D236"/>
    <mergeCell ref="C237:C246"/>
    <mergeCell ref="D237:D238"/>
    <mergeCell ref="D239:D240"/>
    <mergeCell ref="D241:D242"/>
    <mergeCell ref="D243:D244"/>
    <mergeCell ref="D245:D246"/>
    <mergeCell ref="C247:C252"/>
    <mergeCell ref="D247:D248"/>
    <mergeCell ref="D249:D250"/>
    <mergeCell ref="D251:D252"/>
    <mergeCell ref="C220:D221"/>
    <mergeCell ref="B222:D223"/>
    <mergeCell ref="B224:B231"/>
    <mergeCell ref="C224:D225"/>
    <mergeCell ref="D226:D227"/>
    <mergeCell ref="D228:D229"/>
    <mergeCell ref="D230:D231"/>
    <mergeCell ref="B208:D209"/>
    <mergeCell ref="B210:D211"/>
    <mergeCell ref="C212:D213"/>
    <mergeCell ref="C214:D215"/>
    <mergeCell ref="B216:D217"/>
    <mergeCell ref="C218:D219"/>
    <mergeCell ref="C196:D197"/>
    <mergeCell ref="C198:D199"/>
    <mergeCell ref="C200:D201"/>
    <mergeCell ref="C202:D203"/>
    <mergeCell ref="B204:D205"/>
    <mergeCell ref="B206:D207"/>
    <mergeCell ref="B186:D187"/>
    <mergeCell ref="B188:D189"/>
    <mergeCell ref="B190:D191"/>
    <mergeCell ref="A192:A193"/>
    <mergeCell ref="B192:D193"/>
    <mergeCell ref="B194:D195"/>
    <mergeCell ref="B174:D175"/>
    <mergeCell ref="B176:B185"/>
    <mergeCell ref="C176:D177"/>
    <mergeCell ref="D178:D179"/>
    <mergeCell ref="D180:D181"/>
    <mergeCell ref="D182:D183"/>
    <mergeCell ref="D184:D185"/>
    <mergeCell ref="B166:E166"/>
    <mergeCell ref="B167:E167"/>
    <mergeCell ref="B168:E168"/>
    <mergeCell ref="C169:E169"/>
    <mergeCell ref="B170:D171"/>
    <mergeCell ref="B172:D173"/>
    <mergeCell ref="D155:D156"/>
    <mergeCell ref="B157:D158"/>
    <mergeCell ref="B159:D160"/>
    <mergeCell ref="B161:E161"/>
    <mergeCell ref="B162:D163"/>
    <mergeCell ref="B164:D165"/>
    <mergeCell ref="B139:D140"/>
    <mergeCell ref="B141:D142"/>
    <mergeCell ref="B143:D144"/>
    <mergeCell ref="B145:E145"/>
    <mergeCell ref="B146:E146"/>
    <mergeCell ref="B147:B156"/>
    <mergeCell ref="C147:D148"/>
    <mergeCell ref="D149:D150"/>
    <mergeCell ref="D151:D152"/>
    <mergeCell ref="D153:D154"/>
    <mergeCell ref="D129:D130"/>
    <mergeCell ref="D131:D132"/>
    <mergeCell ref="B133:B138"/>
    <mergeCell ref="C133:D134"/>
    <mergeCell ref="D135:D136"/>
    <mergeCell ref="D137:D138"/>
    <mergeCell ref="B115:E115"/>
    <mergeCell ref="B116:E116"/>
    <mergeCell ref="B117:E117"/>
    <mergeCell ref="B118:E118"/>
    <mergeCell ref="B119:B132"/>
    <mergeCell ref="C119:D120"/>
    <mergeCell ref="D121:D122"/>
    <mergeCell ref="D123:D124"/>
    <mergeCell ref="D125:D126"/>
    <mergeCell ref="D127:D128"/>
    <mergeCell ref="B109:E109"/>
    <mergeCell ref="B110:E110"/>
    <mergeCell ref="B111:E111"/>
    <mergeCell ref="B112:E112"/>
    <mergeCell ref="B113:E113"/>
    <mergeCell ref="B114:E114"/>
    <mergeCell ref="B103:E103"/>
    <mergeCell ref="B104:E104"/>
    <mergeCell ref="B105:E105"/>
    <mergeCell ref="B106:E106"/>
    <mergeCell ref="B107:E107"/>
    <mergeCell ref="B108:E108"/>
    <mergeCell ref="B97:E97"/>
    <mergeCell ref="B98:E98"/>
    <mergeCell ref="B99:E99"/>
    <mergeCell ref="B100:E100"/>
    <mergeCell ref="B101:E101"/>
    <mergeCell ref="B102:E102"/>
    <mergeCell ref="B91:E91"/>
    <mergeCell ref="B92:E92"/>
    <mergeCell ref="B93:E93"/>
    <mergeCell ref="B94:E94"/>
    <mergeCell ref="B95:E95"/>
    <mergeCell ref="B96:E96"/>
    <mergeCell ref="B85:E85"/>
    <mergeCell ref="B86:E86"/>
    <mergeCell ref="B87:E87"/>
    <mergeCell ref="B88:E88"/>
    <mergeCell ref="B89:E89"/>
    <mergeCell ref="B90:E90"/>
    <mergeCell ref="B79:E79"/>
    <mergeCell ref="B80:E80"/>
    <mergeCell ref="B81:E81"/>
    <mergeCell ref="B82:E82"/>
    <mergeCell ref="B83:E83"/>
    <mergeCell ref="B84:E84"/>
    <mergeCell ref="B73:E73"/>
    <mergeCell ref="B74:E74"/>
    <mergeCell ref="B75:E75"/>
    <mergeCell ref="B76:E76"/>
    <mergeCell ref="B77:E77"/>
    <mergeCell ref="B78:E78"/>
    <mergeCell ref="B67:E67"/>
    <mergeCell ref="B68:E68"/>
    <mergeCell ref="B69:E69"/>
    <mergeCell ref="B70:E70"/>
    <mergeCell ref="B71:E71"/>
    <mergeCell ref="B72:E72"/>
    <mergeCell ref="B61:E61"/>
    <mergeCell ref="B62:E62"/>
    <mergeCell ref="B63:E63"/>
    <mergeCell ref="B64:E64"/>
    <mergeCell ref="B65:E65"/>
    <mergeCell ref="B66:E66"/>
    <mergeCell ref="B55:E55"/>
    <mergeCell ref="B56:E56"/>
    <mergeCell ref="B57:E57"/>
    <mergeCell ref="B58:E58"/>
    <mergeCell ref="B59:E59"/>
    <mergeCell ref="B60:E60"/>
    <mergeCell ref="B49:E49"/>
    <mergeCell ref="B50:E50"/>
    <mergeCell ref="B51:E51"/>
    <mergeCell ref="B52:E52"/>
    <mergeCell ref="B53:E53"/>
    <mergeCell ref="B54:E54"/>
    <mergeCell ref="B43:E43"/>
    <mergeCell ref="B44:E44"/>
    <mergeCell ref="B45:E45"/>
    <mergeCell ref="B46:E46"/>
    <mergeCell ref="B47:E47"/>
    <mergeCell ref="B48:E48"/>
    <mergeCell ref="B37:E37"/>
    <mergeCell ref="B38:E38"/>
    <mergeCell ref="B39:E39"/>
    <mergeCell ref="B40:E40"/>
    <mergeCell ref="B41:E41"/>
    <mergeCell ref="B42:E42"/>
    <mergeCell ref="B31:E31"/>
    <mergeCell ref="B32:E32"/>
    <mergeCell ref="B33:E33"/>
    <mergeCell ref="B34:E34"/>
    <mergeCell ref="B35:E35"/>
    <mergeCell ref="B36:E36"/>
    <mergeCell ref="B28:E28"/>
    <mergeCell ref="B29:E29"/>
    <mergeCell ref="B30:E30"/>
    <mergeCell ref="B19:E19"/>
    <mergeCell ref="B20:E20"/>
    <mergeCell ref="B21:E21"/>
    <mergeCell ref="B22:E22"/>
    <mergeCell ref="B23:E23"/>
    <mergeCell ref="B24:E24"/>
    <mergeCell ref="B13:E13"/>
    <mergeCell ref="H14:H15"/>
    <mergeCell ref="J14:J15"/>
    <mergeCell ref="B16:E16"/>
    <mergeCell ref="B17:E17"/>
    <mergeCell ref="B18:E18"/>
    <mergeCell ref="B25:E25"/>
    <mergeCell ref="B26:E26"/>
    <mergeCell ref="B27:E27"/>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06" max="22" man="1"/>
    <brk id="161" max="16383" man="1"/>
    <brk id="207" max="22" man="1"/>
    <brk id="252" max="22" man="1"/>
    <brk id="294" max="22" man="1"/>
    <brk id="349" max="16383" man="1"/>
    <brk id="388" max="2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DBBB6-2DFC-44BA-A337-15D4E72A23C0}">
  <dimension ref="A1:X437"/>
  <sheetViews>
    <sheetView showGridLines="0" view="pageBreakPreview" zoomScale="75" zoomScaleNormal="90" zoomScaleSheetLayoutView="75" workbookViewId="0">
      <pane xSplit="5" ySplit="15" topLeftCell="F16" activePane="bottomRight" state="frozen"/>
      <selection activeCell="B99" sqref="B99:E99"/>
      <selection pane="topRight" activeCell="B99" sqref="B99:E99"/>
      <selection pane="bottomLeft" activeCell="B99" sqref="B99:E99"/>
      <selection pane="bottomRight" activeCell="A16" sqref="A16"/>
    </sheetView>
  </sheetViews>
  <sheetFormatPr defaultColWidth="9" defaultRowHeight="20.100000000000001" customHeight="1" x14ac:dyDescent="0.2"/>
  <cols>
    <col min="1" max="1" width="24.77734375" style="382" customWidth="1"/>
    <col min="2" max="2" width="4.6640625" style="382" customWidth="1"/>
    <col min="3" max="3" width="10.33203125" style="382" customWidth="1"/>
    <col min="4" max="4" width="24.44140625" style="382" customWidth="1"/>
    <col min="5" max="5" width="27.21875" style="382" customWidth="1"/>
    <col min="6" max="6" width="20.6640625" style="382" customWidth="1"/>
    <col min="7" max="7" width="4.6640625" style="382" customWidth="1"/>
    <col min="8" max="8" width="20.6640625" style="382" customWidth="1"/>
    <col min="9" max="9" width="4.6640625" style="382" customWidth="1"/>
    <col min="10" max="10" width="20.6640625" style="382" customWidth="1"/>
    <col min="11" max="11" width="4.6640625" style="382" customWidth="1"/>
    <col min="12" max="12" width="20.6640625" style="382" customWidth="1"/>
    <col min="13" max="13" width="4.6640625" style="382" customWidth="1"/>
    <col min="14" max="15" width="14.6640625" style="382" customWidth="1"/>
    <col min="16" max="22" width="13.21875" style="382" customWidth="1"/>
    <col min="23" max="23" width="20.33203125" style="382" customWidth="1"/>
    <col min="24" max="24" width="13.21875" style="382" customWidth="1"/>
    <col min="25" max="25" width="18.6640625" style="382" customWidth="1"/>
    <col min="26" max="26" width="9" style="382" customWidth="1"/>
    <col min="27" max="16384" width="9" style="382"/>
  </cols>
  <sheetData>
    <row r="1" spans="1:24" ht="20.100000000000001" customHeight="1" x14ac:dyDescent="0.2">
      <c r="A1" s="3"/>
      <c r="F1" s="3"/>
      <c r="G1" s="3"/>
      <c r="H1" s="3"/>
      <c r="I1" s="3"/>
      <c r="J1" s="3"/>
      <c r="K1" s="3"/>
      <c r="L1" s="3"/>
      <c r="M1" s="3"/>
      <c r="N1" s="3"/>
      <c r="O1" s="3"/>
      <c r="Q1" s="3"/>
      <c r="R1" s="3"/>
      <c r="S1" s="3"/>
      <c r="T1" s="3"/>
      <c r="U1" s="3"/>
      <c r="V1" s="3"/>
      <c r="W1" s="3"/>
      <c r="X1" s="148"/>
    </row>
    <row r="2" spans="1:24" s="232" customFormat="1" ht="25.95" customHeight="1" x14ac:dyDescent="0.2">
      <c r="A2" s="236" t="s">
        <v>450</v>
      </c>
      <c r="F2" s="233"/>
      <c r="G2" s="233"/>
      <c r="H2" s="233"/>
      <c r="I2" s="233"/>
      <c r="J2" s="233"/>
      <c r="K2" s="233"/>
      <c r="L2" s="237" t="s">
        <v>85</v>
      </c>
      <c r="M2" s="237"/>
      <c r="N2" s="233" t="str" cm="1">
        <f t="array" aca="1" ref="N2" ca="1">RIGHT(CELL("filename",A1),LEN(CELL("filename",A1))-FIND("]",CELL("filename",A1)))</f>
        <v>1月</v>
      </c>
      <c r="O2" s="233"/>
      <c r="P2" s="233"/>
      <c r="Q2" s="233"/>
      <c r="R2" s="233"/>
      <c r="S2" s="233"/>
      <c r="T2" s="233"/>
      <c r="U2" s="233"/>
      <c r="V2" s="233"/>
      <c r="W2" s="233"/>
      <c r="X2" s="233"/>
    </row>
    <row r="3" spans="1:24" ht="19.8" customHeight="1" x14ac:dyDescent="0.2">
      <c r="A3" s="2"/>
      <c r="F3" s="149"/>
      <c r="G3" s="3"/>
      <c r="H3" s="149"/>
      <c r="I3" s="3"/>
      <c r="J3" s="149"/>
      <c r="K3" s="3"/>
      <c r="L3" s="3"/>
      <c r="M3" s="3"/>
      <c r="N3" s="3"/>
      <c r="O3" s="3"/>
      <c r="P3" s="3"/>
      <c r="Q3" s="3"/>
      <c r="R3" s="3"/>
      <c r="S3" s="3"/>
      <c r="T3" s="3"/>
      <c r="U3" s="3"/>
      <c r="V3" s="3"/>
      <c r="W3" s="3"/>
      <c r="X3" s="3"/>
    </row>
    <row r="4" spans="1:24" ht="19.8" customHeight="1" thickBot="1" x14ac:dyDescent="0.25">
      <c r="A4" s="2"/>
      <c r="F4" s="149"/>
      <c r="G4" s="3"/>
      <c r="H4" s="149"/>
      <c r="I4" s="3"/>
      <c r="J4" s="149"/>
      <c r="K4" s="3"/>
      <c r="L4" s="3"/>
      <c r="M4" s="3"/>
      <c r="N4" s="3"/>
      <c r="O4" s="3"/>
      <c r="P4" s="3"/>
      <c r="Q4" s="3"/>
      <c r="R4" s="3"/>
      <c r="S4" s="3"/>
      <c r="T4" s="3"/>
      <c r="U4" s="3"/>
      <c r="V4" s="3"/>
      <c r="W4" s="3"/>
      <c r="X4" s="3"/>
    </row>
    <row r="5" spans="1:24" ht="19.8" customHeight="1" thickBot="1" x14ac:dyDescent="0.25">
      <c r="A5" s="150"/>
      <c r="E5" s="149"/>
      <c r="F5" s="480"/>
      <c r="G5" s="480"/>
      <c r="H5" s="149" t="s">
        <v>86</v>
      </c>
      <c r="I5" s="480"/>
      <c r="J5" s="151"/>
      <c r="K5" s="152"/>
      <c r="L5" s="153" t="s">
        <v>87</v>
      </c>
      <c r="M5" s="154"/>
      <c r="N5" s="155" t="s">
        <v>232</v>
      </c>
      <c r="O5" s="154"/>
      <c r="P5" s="153" t="s">
        <v>88</v>
      </c>
      <c r="Q5" s="152"/>
      <c r="R5" s="156" t="s">
        <v>230</v>
      </c>
      <c r="S5" s="157"/>
      <c r="T5" s="150"/>
      <c r="U5" s="150"/>
      <c r="V5" s="150"/>
      <c r="W5" s="150"/>
    </row>
    <row r="6" spans="1:24" ht="19.8" customHeight="1" thickBot="1" x14ac:dyDescent="0.25">
      <c r="A6" s="150"/>
      <c r="E6" s="149"/>
      <c r="F6" s="480"/>
      <c r="G6" s="480"/>
      <c r="H6" s="149" t="s">
        <v>89</v>
      </c>
      <c r="I6" s="480"/>
      <c r="J6" s="387" t="s">
        <v>233</v>
      </c>
      <c r="K6" s="475"/>
      <c r="L6" s="158"/>
      <c r="M6" s="159" t="s">
        <v>90</v>
      </c>
      <c r="N6" s="246"/>
      <c r="O6" s="159" t="s">
        <v>423</v>
      </c>
      <c r="P6" s="160">
        <f>L6*N6</f>
        <v>0</v>
      </c>
      <c r="Q6" s="161" t="s">
        <v>2</v>
      </c>
      <c r="R6" s="162">
        <f>SUM(P6:P10)</f>
        <v>0</v>
      </c>
      <c r="S6" s="163" t="s">
        <v>2</v>
      </c>
      <c r="T6" s="150"/>
      <c r="U6" s="150"/>
      <c r="V6" s="150"/>
      <c r="W6" s="150"/>
    </row>
    <row r="7" spans="1:24" ht="19.8" customHeight="1" x14ac:dyDescent="0.2">
      <c r="A7" s="150"/>
      <c r="F7" s="480"/>
      <c r="G7" s="480"/>
      <c r="H7" s="480"/>
      <c r="I7" s="480"/>
      <c r="J7" s="164" t="s">
        <v>234</v>
      </c>
      <c r="K7" s="165"/>
      <c r="L7" s="134"/>
      <c r="M7" s="166" t="s">
        <v>90</v>
      </c>
      <c r="N7" s="41"/>
      <c r="O7" s="166" t="s">
        <v>423</v>
      </c>
      <c r="P7" s="464">
        <f>L7*N7</f>
        <v>0</v>
      </c>
      <c r="Q7" s="167" t="s">
        <v>2</v>
      </c>
      <c r="R7" s="168"/>
      <c r="S7" s="169"/>
      <c r="T7" s="150"/>
      <c r="U7" s="150"/>
      <c r="V7" s="150"/>
      <c r="W7" s="150"/>
    </row>
    <row r="8" spans="1:24" ht="19.8" customHeight="1" x14ac:dyDescent="0.2">
      <c r="A8" s="150"/>
      <c r="F8" s="480"/>
      <c r="G8" s="480"/>
      <c r="H8" s="480"/>
      <c r="I8" s="480"/>
      <c r="J8" s="164" t="s">
        <v>235</v>
      </c>
      <c r="K8" s="165"/>
      <c r="L8" s="134"/>
      <c r="M8" s="166" t="s">
        <v>90</v>
      </c>
      <c r="N8" s="41"/>
      <c r="O8" s="166" t="s">
        <v>423</v>
      </c>
      <c r="P8" s="464">
        <f>L8*N8</f>
        <v>0</v>
      </c>
      <c r="Q8" s="167" t="s">
        <v>2</v>
      </c>
      <c r="R8" s="170"/>
      <c r="S8" s="171"/>
      <c r="T8" s="150"/>
      <c r="U8" s="150"/>
      <c r="V8" s="150"/>
      <c r="W8" s="150"/>
    </row>
    <row r="9" spans="1:24" ht="19.8" customHeight="1" x14ac:dyDescent="0.2">
      <c r="A9" s="150"/>
      <c r="F9" s="480"/>
      <c r="G9" s="480"/>
      <c r="H9" s="480"/>
      <c r="I9" s="480"/>
      <c r="J9" s="164" t="s">
        <v>236</v>
      </c>
      <c r="K9" s="165"/>
      <c r="L9" s="134"/>
      <c r="M9" s="166" t="s">
        <v>90</v>
      </c>
      <c r="N9" s="41"/>
      <c r="O9" s="166" t="s">
        <v>423</v>
      </c>
      <c r="P9" s="464">
        <f>L9*N9</f>
        <v>0</v>
      </c>
      <c r="Q9" s="167" t="s">
        <v>2</v>
      </c>
      <c r="R9" s="170"/>
      <c r="S9" s="171"/>
      <c r="T9" s="150"/>
      <c r="U9" s="150"/>
      <c r="V9" s="150"/>
      <c r="W9" s="150"/>
    </row>
    <row r="10" spans="1:24" ht="19.8" customHeight="1" thickBot="1" x14ac:dyDescent="0.25">
      <c r="A10" s="150"/>
      <c r="B10" s="2"/>
      <c r="C10" s="3"/>
      <c r="D10" s="3"/>
      <c r="E10" s="3"/>
      <c r="F10" s="480"/>
      <c r="G10" s="480"/>
      <c r="H10" s="480"/>
      <c r="I10" s="480"/>
      <c r="J10" s="172" t="s">
        <v>91</v>
      </c>
      <c r="K10" s="173"/>
      <c r="L10" s="174"/>
      <c r="M10" s="175" t="s">
        <v>90</v>
      </c>
      <c r="N10" s="226"/>
      <c r="O10" s="175" t="s">
        <v>423</v>
      </c>
      <c r="P10" s="227">
        <f>L10*N10</f>
        <v>0</v>
      </c>
      <c r="Q10" s="176" t="s">
        <v>2</v>
      </c>
      <c r="R10" s="170"/>
      <c r="S10" s="171"/>
      <c r="T10" s="150"/>
      <c r="U10" s="150"/>
      <c r="V10" s="150"/>
      <c r="W10" s="150"/>
    </row>
    <row r="11" spans="1:24" ht="13.5" customHeight="1" x14ac:dyDescent="0.2">
      <c r="A11" s="150"/>
      <c r="B11" s="2"/>
      <c r="C11" s="3"/>
      <c r="D11" s="3"/>
      <c r="E11" s="3"/>
      <c r="F11" s="150"/>
      <c r="G11" s="150"/>
      <c r="H11" s="150"/>
      <c r="I11" s="150"/>
      <c r="J11" s="150"/>
      <c r="K11" s="150"/>
      <c r="L11" s="150"/>
      <c r="M11" s="150"/>
      <c r="N11" s="150"/>
      <c r="O11" s="150"/>
      <c r="P11" s="150"/>
      <c r="Q11" s="150"/>
      <c r="R11" s="150"/>
      <c r="S11" s="150"/>
      <c r="T11" s="150"/>
      <c r="U11" s="150"/>
      <c r="V11" s="150"/>
      <c r="W11" s="150"/>
      <c r="X11" s="150"/>
    </row>
    <row r="12" spans="1:24" ht="17.55" customHeight="1" thickBot="1" x14ac:dyDescent="0.25">
      <c r="A12" s="171" t="s">
        <v>92</v>
      </c>
      <c r="B12" s="3"/>
      <c r="C12" s="3"/>
      <c r="D12" s="3"/>
      <c r="E12" s="3"/>
      <c r="F12" s="171"/>
      <c r="G12" s="150"/>
      <c r="H12" s="171"/>
      <c r="I12" s="150"/>
      <c r="J12" s="171"/>
      <c r="K12" s="150"/>
      <c r="L12" s="150"/>
      <c r="M12" s="150"/>
      <c r="N12" s="150"/>
      <c r="O12" s="150"/>
      <c r="P12" s="150"/>
      <c r="Q12" s="150"/>
      <c r="R12" s="150"/>
      <c r="S12" s="150"/>
      <c r="T12" s="150"/>
      <c r="U12" s="150"/>
      <c r="V12" s="150"/>
      <c r="W12" s="150"/>
      <c r="X12" s="171"/>
    </row>
    <row r="13" spans="1:24" ht="20.100000000000001" customHeight="1" x14ac:dyDescent="0.2">
      <c r="A13" s="177" t="s">
        <v>155</v>
      </c>
      <c r="B13" s="612" t="s">
        <v>4</v>
      </c>
      <c r="C13" s="613"/>
      <c r="D13" s="613"/>
      <c r="E13" s="614"/>
      <c r="F13" s="169" t="s">
        <v>93</v>
      </c>
      <c r="G13" s="178"/>
      <c r="H13" s="335" t="s">
        <v>476</v>
      </c>
      <c r="I13" s="336"/>
      <c r="J13" s="340" t="s">
        <v>554</v>
      </c>
      <c r="K13" s="339"/>
      <c r="L13" s="239" t="s">
        <v>94</v>
      </c>
      <c r="M13" s="179"/>
      <c r="N13" s="474"/>
      <c r="O13" s="474"/>
      <c r="P13" s="474"/>
      <c r="Q13" s="474"/>
      <c r="R13" s="474"/>
      <c r="S13" s="474"/>
      <c r="T13" s="474"/>
      <c r="U13" s="474"/>
      <c r="V13" s="181"/>
      <c r="W13" s="182" t="s">
        <v>451</v>
      </c>
    </row>
    <row r="14" spans="1:24" ht="21" customHeight="1" x14ac:dyDescent="0.2">
      <c r="A14" s="459"/>
      <c r="B14" s="11"/>
      <c r="C14" s="12"/>
      <c r="D14" s="12"/>
      <c r="E14" s="183"/>
      <c r="F14" s="171" t="s">
        <v>156</v>
      </c>
      <c r="G14" s="150"/>
      <c r="H14" s="661" t="s">
        <v>477</v>
      </c>
      <c r="I14" s="337"/>
      <c r="J14" s="523" t="s">
        <v>458</v>
      </c>
      <c r="K14" s="341"/>
      <c r="L14" s="184" t="s">
        <v>222</v>
      </c>
      <c r="M14" s="150"/>
      <c r="N14" s="184" t="s">
        <v>223</v>
      </c>
      <c r="O14" s="184" t="s">
        <v>203</v>
      </c>
      <c r="P14" s="185" t="s">
        <v>492</v>
      </c>
      <c r="Q14" s="186"/>
      <c r="R14" s="186"/>
      <c r="S14" s="186"/>
      <c r="T14" s="186"/>
      <c r="U14" s="186"/>
      <c r="V14" s="18"/>
      <c r="W14" s="187"/>
    </row>
    <row r="15" spans="1:24" ht="108" customHeight="1" thickBot="1" x14ac:dyDescent="0.25">
      <c r="A15" s="21"/>
      <c r="B15" s="22"/>
      <c r="C15" s="23"/>
      <c r="D15" s="23"/>
      <c r="E15" s="188"/>
      <c r="F15" s="189"/>
      <c r="G15" s="189"/>
      <c r="H15" s="662"/>
      <c r="I15" s="338"/>
      <c r="J15" s="660"/>
      <c r="K15" s="342"/>
      <c r="L15" s="190" t="s">
        <v>96</v>
      </c>
      <c r="M15" s="191"/>
      <c r="N15" s="192" t="s">
        <v>97</v>
      </c>
      <c r="O15" s="193" t="s">
        <v>95</v>
      </c>
      <c r="P15" s="240" t="s">
        <v>365</v>
      </c>
      <c r="Q15" s="240" t="s">
        <v>368</v>
      </c>
      <c r="R15" s="240" t="s">
        <v>369</v>
      </c>
      <c r="S15" s="240" t="s">
        <v>370</v>
      </c>
      <c r="T15" s="240" t="s">
        <v>371</v>
      </c>
      <c r="U15" s="240" t="s">
        <v>366</v>
      </c>
      <c r="V15" s="240" t="s">
        <v>367</v>
      </c>
      <c r="W15" s="194"/>
    </row>
    <row r="16" spans="1:24" ht="21" customHeight="1" thickTop="1" x14ac:dyDescent="0.2">
      <c r="A16" s="459" t="s">
        <v>392</v>
      </c>
      <c r="B16" s="609" t="s">
        <v>5</v>
      </c>
      <c r="C16" s="610"/>
      <c r="D16" s="610"/>
      <c r="E16" s="611"/>
      <c r="F16" s="195">
        <f>R6</f>
        <v>0</v>
      </c>
      <c r="G16" s="470" t="s">
        <v>1</v>
      </c>
      <c r="H16" s="269"/>
      <c r="I16" s="352" t="s">
        <v>1</v>
      </c>
      <c r="J16" s="269"/>
      <c r="K16" s="454" t="s">
        <v>1</v>
      </c>
      <c r="L16" s="32"/>
      <c r="M16" s="471" t="s">
        <v>1</v>
      </c>
      <c r="N16" s="32"/>
      <c r="O16" s="32"/>
      <c r="P16" s="32"/>
      <c r="Q16" s="32"/>
      <c r="R16" s="32"/>
      <c r="S16" s="32"/>
      <c r="T16" s="32"/>
      <c r="U16" s="32"/>
      <c r="V16" s="32"/>
      <c r="W16" s="196"/>
    </row>
    <row r="17" spans="1:23" ht="21" customHeight="1" x14ac:dyDescent="0.2">
      <c r="A17" s="38"/>
      <c r="B17" s="605" t="s">
        <v>6</v>
      </c>
      <c r="C17" s="606"/>
      <c r="D17" s="606"/>
      <c r="E17" s="607"/>
      <c r="F17" s="41"/>
      <c r="G17" s="464" t="s">
        <v>2</v>
      </c>
      <c r="H17" s="270"/>
      <c r="I17" s="468" t="s">
        <v>2</v>
      </c>
      <c r="J17" s="270"/>
      <c r="K17" s="465" t="s">
        <v>2</v>
      </c>
      <c r="L17" s="134"/>
      <c r="M17" s="465" t="s">
        <v>2</v>
      </c>
      <c r="N17" s="41"/>
      <c r="O17" s="41"/>
      <c r="P17" s="41"/>
      <c r="Q17" s="41"/>
      <c r="R17" s="41"/>
      <c r="S17" s="41"/>
      <c r="T17" s="41"/>
      <c r="U17" s="41"/>
      <c r="V17" s="41"/>
      <c r="W17" s="197"/>
    </row>
    <row r="18" spans="1:23" ht="21" customHeight="1" x14ac:dyDescent="0.2">
      <c r="A18" s="38"/>
      <c r="B18" s="518" t="s">
        <v>98</v>
      </c>
      <c r="C18" s="519"/>
      <c r="D18" s="519"/>
      <c r="E18" s="520"/>
      <c r="F18" s="41"/>
      <c r="G18" s="464" t="s">
        <v>2</v>
      </c>
      <c r="H18" s="270"/>
      <c r="I18" s="468" t="s">
        <v>2</v>
      </c>
      <c r="J18" s="270"/>
      <c r="K18" s="465" t="s">
        <v>2</v>
      </c>
      <c r="L18" s="134"/>
      <c r="M18" s="464" t="s">
        <v>2</v>
      </c>
      <c r="N18" s="41"/>
      <c r="O18" s="41"/>
      <c r="P18" s="41"/>
      <c r="Q18" s="41"/>
      <c r="R18" s="41"/>
      <c r="S18" s="41"/>
      <c r="T18" s="41"/>
      <c r="U18" s="41"/>
      <c r="V18" s="41"/>
      <c r="W18" s="197"/>
    </row>
    <row r="19" spans="1:23" ht="21" customHeight="1" x14ac:dyDescent="0.2">
      <c r="A19" s="459"/>
      <c r="B19" s="605" t="s">
        <v>266</v>
      </c>
      <c r="C19" s="606"/>
      <c r="D19" s="606"/>
      <c r="E19" s="607"/>
      <c r="F19" s="41"/>
      <c r="G19" s="464" t="s">
        <v>2</v>
      </c>
      <c r="H19" s="270"/>
      <c r="I19" s="468" t="s">
        <v>2</v>
      </c>
      <c r="J19" s="270"/>
      <c r="K19" s="465" t="s">
        <v>2</v>
      </c>
      <c r="L19" s="134"/>
      <c r="M19" s="464" t="s">
        <v>2</v>
      </c>
      <c r="N19" s="41"/>
      <c r="O19" s="41"/>
      <c r="P19" s="41"/>
      <c r="Q19" s="41"/>
      <c r="R19" s="41"/>
      <c r="S19" s="41"/>
      <c r="T19" s="41"/>
      <c r="U19" s="41"/>
      <c r="V19" s="41"/>
      <c r="W19" s="198"/>
    </row>
    <row r="20" spans="1:23" ht="21" customHeight="1" x14ac:dyDescent="0.2">
      <c r="A20" s="459"/>
      <c r="B20" s="605" t="s">
        <v>267</v>
      </c>
      <c r="C20" s="606"/>
      <c r="D20" s="606"/>
      <c r="E20" s="607"/>
      <c r="F20" s="41"/>
      <c r="G20" s="464" t="s">
        <v>2</v>
      </c>
      <c r="H20" s="270"/>
      <c r="I20" s="468" t="s">
        <v>2</v>
      </c>
      <c r="J20" s="270"/>
      <c r="K20" s="465" t="s">
        <v>2</v>
      </c>
      <c r="L20" s="134"/>
      <c r="M20" s="464" t="s">
        <v>2</v>
      </c>
      <c r="N20" s="41"/>
      <c r="O20" s="41"/>
      <c r="P20" s="41"/>
      <c r="Q20" s="41"/>
      <c r="R20" s="41"/>
      <c r="S20" s="41"/>
      <c r="T20" s="41"/>
      <c r="U20" s="41"/>
      <c r="V20" s="41"/>
      <c r="W20" s="198"/>
    </row>
    <row r="21" spans="1:23" ht="21" customHeight="1" x14ac:dyDescent="0.2">
      <c r="A21" s="459"/>
      <c r="B21" s="605" t="s">
        <v>159</v>
      </c>
      <c r="C21" s="606"/>
      <c r="D21" s="606"/>
      <c r="E21" s="607"/>
      <c r="F21" s="41"/>
      <c r="G21" s="464" t="s">
        <v>2</v>
      </c>
      <c r="H21" s="270"/>
      <c r="I21" s="468" t="s">
        <v>2</v>
      </c>
      <c r="J21" s="270"/>
      <c r="K21" s="465" t="s">
        <v>2</v>
      </c>
      <c r="L21" s="134"/>
      <c r="M21" s="464" t="s">
        <v>2</v>
      </c>
      <c r="N21" s="41"/>
      <c r="O21" s="41"/>
      <c r="P21" s="41"/>
      <c r="Q21" s="41"/>
      <c r="R21" s="41"/>
      <c r="S21" s="41"/>
      <c r="T21" s="41"/>
      <c r="U21" s="41"/>
      <c r="V21" s="41"/>
      <c r="W21" s="198"/>
    </row>
    <row r="22" spans="1:23" ht="21" customHeight="1" x14ac:dyDescent="0.2">
      <c r="A22" s="48"/>
      <c r="B22" s="605" t="s">
        <v>160</v>
      </c>
      <c r="C22" s="606"/>
      <c r="D22" s="606"/>
      <c r="E22" s="607"/>
      <c r="F22" s="134"/>
      <c r="G22" s="464" t="s">
        <v>2</v>
      </c>
      <c r="H22" s="270"/>
      <c r="I22" s="468" t="s">
        <v>2</v>
      </c>
      <c r="J22" s="270"/>
      <c r="K22" s="465" t="s">
        <v>2</v>
      </c>
      <c r="L22" s="134"/>
      <c r="M22" s="464" t="s">
        <v>2</v>
      </c>
      <c r="N22" s="41"/>
      <c r="O22" s="41"/>
      <c r="P22" s="41"/>
      <c r="Q22" s="41"/>
      <c r="R22" s="41"/>
      <c r="S22" s="41"/>
      <c r="T22" s="41"/>
      <c r="U22" s="41"/>
      <c r="V22" s="41"/>
      <c r="W22" s="198"/>
    </row>
    <row r="23" spans="1:23" ht="21" customHeight="1" x14ac:dyDescent="0.2">
      <c r="A23" s="462" t="s">
        <v>426</v>
      </c>
      <c r="B23" s="605" t="s">
        <v>7</v>
      </c>
      <c r="C23" s="606"/>
      <c r="D23" s="606"/>
      <c r="E23" s="607"/>
      <c r="F23" s="134"/>
      <c r="G23" s="464" t="s">
        <v>80</v>
      </c>
      <c r="H23" s="270"/>
      <c r="I23" s="468" t="s">
        <v>80</v>
      </c>
      <c r="J23" s="41"/>
      <c r="K23" s="465" t="s">
        <v>80</v>
      </c>
      <c r="L23" s="134"/>
      <c r="M23" s="464" t="s">
        <v>80</v>
      </c>
      <c r="N23" s="41"/>
      <c r="O23" s="41"/>
      <c r="P23" s="41"/>
      <c r="Q23" s="41"/>
      <c r="R23" s="41"/>
      <c r="S23" s="41"/>
      <c r="T23" s="41"/>
      <c r="U23" s="41"/>
      <c r="V23" s="41"/>
      <c r="W23" s="198"/>
    </row>
    <row r="24" spans="1:23" ht="21" customHeight="1" x14ac:dyDescent="0.2">
      <c r="A24" s="38"/>
      <c r="B24" s="605" t="s">
        <v>8</v>
      </c>
      <c r="C24" s="606"/>
      <c r="D24" s="606"/>
      <c r="E24" s="607"/>
      <c r="F24" s="134"/>
      <c r="G24" s="464" t="s">
        <v>63</v>
      </c>
      <c r="H24" s="270"/>
      <c r="I24" s="468" t="s">
        <v>63</v>
      </c>
      <c r="J24" s="41"/>
      <c r="K24" s="465" t="s">
        <v>63</v>
      </c>
      <c r="L24" s="134"/>
      <c r="M24" s="464" t="s">
        <v>63</v>
      </c>
      <c r="N24" s="41"/>
      <c r="O24" s="41"/>
      <c r="P24" s="41"/>
      <c r="Q24" s="41"/>
      <c r="R24" s="41"/>
      <c r="S24" s="41"/>
      <c r="T24" s="41"/>
      <c r="U24" s="41"/>
      <c r="V24" s="41"/>
      <c r="W24" s="197"/>
    </row>
    <row r="25" spans="1:23" ht="21" customHeight="1" x14ac:dyDescent="0.2">
      <c r="A25" s="459"/>
      <c r="B25" s="605" t="s">
        <v>9</v>
      </c>
      <c r="C25" s="606"/>
      <c r="D25" s="606"/>
      <c r="E25" s="607"/>
      <c r="F25" s="134"/>
      <c r="G25" s="464" t="s">
        <v>80</v>
      </c>
      <c r="H25" s="270"/>
      <c r="I25" s="468" t="s">
        <v>80</v>
      </c>
      <c r="J25" s="41"/>
      <c r="K25" s="465" t="s">
        <v>80</v>
      </c>
      <c r="L25" s="134"/>
      <c r="M25" s="464" t="s">
        <v>80</v>
      </c>
      <c r="N25" s="41"/>
      <c r="O25" s="41"/>
      <c r="P25" s="41"/>
      <c r="Q25" s="41"/>
      <c r="R25" s="41"/>
      <c r="S25" s="41"/>
      <c r="T25" s="41"/>
      <c r="U25" s="41"/>
      <c r="V25" s="41"/>
      <c r="W25" s="197"/>
    </row>
    <row r="26" spans="1:23" ht="21" customHeight="1" x14ac:dyDescent="0.2">
      <c r="A26" s="459"/>
      <c r="B26" s="605" t="s">
        <v>10</v>
      </c>
      <c r="C26" s="606"/>
      <c r="D26" s="606"/>
      <c r="E26" s="607"/>
      <c r="F26" s="134"/>
      <c r="G26" s="464" t="s">
        <v>80</v>
      </c>
      <c r="H26" s="270"/>
      <c r="I26" s="468" t="s">
        <v>80</v>
      </c>
      <c r="J26" s="41"/>
      <c r="K26" s="465" t="s">
        <v>80</v>
      </c>
      <c r="L26" s="134"/>
      <c r="M26" s="464" t="s">
        <v>80</v>
      </c>
      <c r="N26" s="41"/>
      <c r="O26" s="41"/>
      <c r="P26" s="41"/>
      <c r="Q26" s="41"/>
      <c r="R26" s="41"/>
      <c r="S26" s="41"/>
      <c r="T26" s="41"/>
      <c r="U26" s="41"/>
      <c r="V26" s="41"/>
      <c r="W26" s="197"/>
    </row>
    <row r="27" spans="1:23" ht="21" customHeight="1" x14ac:dyDescent="0.2">
      <c r="A27" s="459"/>
      <c r="B27" s="605" t="s">
        <v>161</v>
      </c>
      <c r="C27" s="606"/>
      <c r="D27" s="606"/>
      <c r="E27" s="607"/>
      <c r="F27" s="134"/>
      <c r="G27" s="464" t="s">
        <v>80</v>
      </c>
      <c r="H27" s="270"/>
      <c r="I27" s="468" t="s">
        <v>80</v>
      </c>
      <c r="J27" s="41"/>
      <c r="K27" s="465" t="s">
        <v>80</v>
      </c>
      <c r="L27" s="134"/>
      <c r="M27" s="464" t="s">
        <v>80</v>
      </c>
      <c r="N27" s="41"/>
      <c r="O27" s="41"/>
      <c r="P27" s="41"/>
      <c r="Q27" s="41"/>
      <c r="R27" s="41"/>
      <c r="S27" s="41"/>
      <c r="T27" s="41"/>
      <c r="U27" s="41"/>
      <c r="V27" s="41"/>
      <c r="W27" s="197"/>
    </row>
    <row r="28" spans="1:23" ht="21" customHeight="1" x14ac:dyDescent="0.2">
      <c r="A28" s="459"/>
      <c r="B28" s="605" t="s">
        <v>11</v>
      </c>
      <c r="C28" s="606"/>
      <c r="D28" s="606"/>
      <c r="E28" s="607"/>
      <c r="F28" s="134"/>
      <c r="G28" s="464" t="s">
        <v>63</v>
      </c>
      <c r="H28" s="270"/>
      <c r="I28" s="468" t="s">
        <v>63</v>
      </c>
      <c r="J28" s="41"/>
      <c r="K28" s="465" t="s">
        <v>63</v>
      </c>
      <c r="L28" s="134"/>
      <c r="M28" s="464" t="s">
        <v>63</v>
      </c>
      <c r="N28" s="41"/>
      <c r="O28" s="41"/>
      <c r="P28" s="41"/>
      <c r="Q28" s="41"/>
      <c r="R28" s="41"/>
      <c r="S28" s="41"/>
      <c r="T28" s="41"/>
      <c r="U28" s="41"/>
      <c r="V28" s="41"/>
      <c r="W28" s="197"/>
    </row>
    <row r="29" spans="1:23" ht="21" customHeight="1" x14ac:dyDescent="0.2">
      <c r="A29" s="459"/>
      <c r="B29" s="605" t="s">
        <v>12</v>
      </c>
      <c r="C29" s="606"/>
      <c r="D29" s="606"/>
      <c r="E29" s="607"/>
      <c r="F29" s="134"/>
      <c r="G29" s="464" t="s">
        <v>63</v>
      </c>
      <c r="H29" s="270"/>
      <c r="I29" s="468" t="s">
        <v>63</v>
      </c>
      <c r="J29" s="41"/>
      <c r="K29" s="465" t="s">
        <v>63</v>
      </c>
      <c r="L29" s="134"/>
      <c r="M29" s="464" t="s">
        <v>63</v>
      </c>
      <c r="N29" s="41"/>
      <c r="O29" s="41"/>
      <c r="P29" s="41"/>
      <c r="Q29" s="41"/>
      <c r="R29" s="41"/>
      <c r="S29" s="41"/>
      <c r="T29" s="41"/>
      <c r="U29" s="41"/>
      <c r="V29" s="41"/>
      <c r="W29" s="197"/>
    </row>
    <row r="30" spans="1:23" ht="21" customHeight="1" x14ac:dyDescent="0.2">
      <c r="A30" s="459"/>
      <c r="B30" s="605" t="s">
        <v>13</v>
      </c>
      <c r="C30" s="606"/>
      <c r="D30" s="606"/>
      <c r="E30" s="607"/>
      <c r="F30" s="134"/>
      <c r="G30" s="464" t="s">
        <v>63</v>
      </c>
      <c r="H30" s="270"/>
      <c r="I30" s="468" t="s">
        <v>63</v>
      </c>
      <c r="J30" s="41"/>
      <c r="K30" s="465" t="s">
        <v>63</v>
      </c>
      <c r="L30" s="134"/>
      <c r="M30" s="464" t="s">
        <v>63</v>
      </c>
      <c r="N30" s="41"/>
      <c r="O30" s="41"/>
      <c r="P30" s="41"/>
      <c r="Q30" s="41"/>
      <c r="R30" s="41"/>
      <c r="S30" s="41"/>
      <c r="T30" s="41"/>
      <c r="U30" s="41"/>
      <c r="V30" s="41"/>
      <c r="W30" s="197"/>
    </row>
    <row r="31" spans="1:23" ht="21" customHeight="1" x14ac:dyDescent="0.2">
      <c r="A31" s="459"/>
      <c r="B31" s="605" t="s">
        <v>204</v>
      </c>
      <c r="C31" s="606"/>
      <c r="D31" s="606"/>
      <c r="E31" s="607"/>
      <c r="F31" s="134"/>
      <c r="G31" s="464" t="s">
        <v>63</v>
      </c>
      <c r="H31" s="270"/>
      <c r="I31" s="468" t="s">
        <v>63</v>
      </c>
      <c r="J31" s="41"/>
      <c r="K31" s="465" t="s">
        <v>63</v>
      </c>
      <c r="L31" s="134"/>
      <c r="M31" s="464" t="s">
        <v>63</v>
      </c>
      <c r="N31" s="41"/>
      <c r="O31" s="41"/>
      <c r="P31" s="41"/>
      <c r="Q31" s="41"/>
      <c r="R31" s="41"/>
      <c r="S31" s="41"/>
      <c r="T31" s="41"/>
      <c r="U31" s="41"/>
      <c r="V31" s="41"/>
      <c r="W31" s="197"/>
    </row>
    <row r="32" spans="1:23" ht="21" customHeight="1" x14ac:dyDescent="0.2">
      <c r="A32" s="459"/>
      <c r="B32" s="605" t="s">
        <v>205</v>
      </c>
      <c r="C32" s="606"/>
      <c r="D32" s="606"/>
      <c r="E32" s="607"/>
      <c r="F32" s="134"/>
      <c r="G32" s="464" t="s">
        <v>63</v>
      </c>
      <c r="H32" s="270"/>
      <c r="I32" s="468" t="s">
        <v>63</v>
      </c>
      <c r="J32" s="41"/>
      <c r="K32" s="465" t="s">
        <v>63</v>
      </c>
      <c r="L32" s="134"/>
      <c r="M32" s="464" t="s">
        <v>63</v>
      </c>
      <c r="N32" s="41"/>
      <c r="O32" s="41"/>
      <c r="P32" s="41"/>
      <c r="Q32" s="41"/>
      <c r="R32" s="41"/>
      <c r="S32" s="41"/>
      <c r="T32" s="41"/>
      <c r="U32" s="41"/>
      <c r="V32" s="41"/>
      <c r="W32" s="197"/>
    </row>
    <row r="33" spans="1:23" ht="21" customHeight="1" x14ac:dyDescent="0.2">
      <c r="A33" s="459"/>
      <c r="B33" s="605" t="s">
        <v>154</v>
      </c>
      <c r="C33" s="606"/>
      <c r="D33" s="606"/>
      <c r="E33" s="607"/>
      <c r="F33" s="134"/>
      <c r="G33" s="464" t="s">
        <v>63</v>
      </c>
      <c r="H33" s="270"/>
      <c r="I33" s="468" t="s">
        <v>63</v>
      </c>
      <c r="J33" s="41"/>
      <c r="K33" s="465" t="s">
        <v>63</v>
      </c>
      <c r="L33" s="134"/>
      <c r="M33" s="464" t="s">
        <v>63</v>
      </c>
      <c r="N33" s="41"/>
      <c r="O33" s="41"/>
      <c r="P33" s="41"/>
      <c r="Q33" s="41"/>
      <c r="R33" s="41"/>
      <c r="S33" s="41"/>
      <c r="T33" s="41"/>
      <c r="U33" s="41"/>
      <c r="V33" s="41"/>
      <c r="W33" s="197"/>
    </row>
    <row r="34" spans="1:23" ht="21" customHeight="1" x14ac:dyDescent="0.2">
      <c r="A34" s="459"/>
      <c r="B34" s="605" t="s">
        <v>100</v>
      </c>
      <c r="C34" s="606"/>
      <c r="D34" s="606"/>
      <c r="E34" s="607"/>
      <c r="F34" s="134"/>
      <c r="G34" s="464" t="s">
        <v>63</v>
      </c>
      <c r="H34" s="270"/>
      <c r="I34" s="468" t="s">
        <v>63</v>
      </c>
      <c r="J34" s="41"/>
      <c r="K34" s="465" t="s">
        <v>63</v>
      </c>
      <c r="L34" s="134"/>
      <c r="M34" s="464" t="s">
        <v>63</v>
      </c>
      <c r="N34" s="41"/>
      <c r="O34" s="41"/>
      <c r="P34" s="41"/>
      <c r="Q34" s="41"/>
      <c r="R34" s="41"/>
      <c r="S34" s="41"/>
      <c r="T34" s="41"/>
      <c r="U34" s="41"/>
      <c r="V34" s="41"/>
      <c r="W34" s="197"/>
    </row>
    <row r="35" spans="1:23" ht="21" customHeight="1" x14ac:dyDescent="0.2">
      <c r="A35" s="459"/>
      <c r="B35" s="605" t="s">
        <v>14</v>
      </c>
      <c r="C35" s="606"/>
      <c r="D35" s="606"/>
      <c r="E35" s="607"/>
      <c r="F35" s="134"/>
      <c r="G35" s="464" t="s">
        <v>63</v>
      </c>
      <c r="H35" s="270"/>
      <c r="I35" s="468" t="s">
        <v>63</v>
      </c>
      <c r="J35" s="41"/>
      <c r="K35" s="465" t="s">
        <v>63</v>
      </c>
      <c r="L35" s="134"/>
      <c r="M35" s="464" t="s">
        <v>63</v>
      </c>
      <c r="N35" s="41"/>
      <c r="O35" s="41"/>
      <c r="P35" s="41"/>
      <c r="Q35" s="41"/>
      <c r="R35" s="41"/>
      <c r="S35" s="41"/>
      <c r="T35" s="41"/>
      <c r="U35" s="41"/>
      <c r="V35" s="41"/>
      <c r="W35" s="197"/>
    </row>
    <row r="36" spans="1:23" ht="21" customHeight="1" x14ac:dyDescent="0.2">
      <c r="A36" s="459"/>
      <c r="B36" s="605" t="s">
        <v>15</v>
      </c>
      <c r="C36" s="606"/>
      <c r="D36" s="606"/>
      <c r="E36" s="607"/>
      <c r="F36" s="134"/>
      <c r="G36" s="464" t="s">
        <v>63</v>
      </c>
      <c r="H36" s="270"/>
      <c r="I36" s="468" t="s">
        <v>63</v>
      </c>
      <c r="J36" s="41"/>
      <c r="K36" s="465" t="s">
        <v>63</v>
      </c>
      <c r="L36" s="134"/>
      <c r="M36" s="464" t="s">
        <v>63</v>
      </c>
      <c r="N36" s="41"/>
      <c r="O36" s="41"/>
      <c r="P36" s="41"/>
      <c r="Q36" s="41"/>
      <c r="R36" s="41"/>
      <c r="S36" s="41"/>
      <c r="T36" s="41"/>
      <c r="U36" s="41"/>
      <c r="V36" s="41"/>
      <c r="W36" s="197"/>
    </row>
    <row r="37" spans="1:23" ht="21" customHeight="1" x14ac:dyDescent="0.2">
      <c r="A37" s="459"/>
      <c r="B37" s="605" t="s">
        <v>16</v>
      </c>
      <c r="C37" s="606"/>
      <c r="D37" s="606"/>
      <c r="E37" s="607"/>
      <c r="F37" s="134"/>
      <c r="G37" s="464" t="s">
        <v>63</v>
      </c>
      <c r="H37" s="270"/>
      <c r="I37" s="468" t="s">
        <v>63</v>
      </c>
      <c r="J37" s="41"/>
      <c r="K37" s="465" t="s">
        <v>63</v>
      </c>
      <c r="L37" s="134"/>
      <c r="M37" s="464" t="s">
        <v>63</v>
      </c>
      <c r="N37" s="41"/>
      <c r="O37" s="41"/>
      <c r="P37" s="41"/>
      <c r="Q37" s="41"/>
      <c r="R37" s="41"/>
      <c r="S37" s="41"/>
      <c r="T37" s="41"/>
      <c r="U37" s="41"/>
      <c r="V37" s="41"/>
      <c r="W37" s="197"/>
    </row>
    <row r="38" spans="1:23" ht="21" customHeight="1" x14ac:dyDescent="0.2">
      <c r="A38" s="459"/>
      <c r="B38" s="605" t="s">
        <v>286</v>
      </c>
      <c r="C38" s="606"/>
      <c r="D38" s="606"/>
      <c r="E38" s="607"/>
      <c r="F38" s="134"/>
      <c r="G38" s="464" t="s">
        <v>63</v>
      </c>
      <c r="H38" s="270"/>
      <c r="I38" s="468" t="s">
        <v>63</v>
      </c>
      <c r="J38" s="41"/>
      <c r="K38" s="465" t="s">
        <v>63</v>
      </c>
      <c r="L38" s="134"/>
      <c r="M38" s="464" t="s">
        <v>63</v>
      </c>
      <c r="N38" s="41"/>
      <c r="O38" s="41"/>
      <c r="P38" s="41"/>
      <c r="Q38" s="41"/>
      <c r="R38" s="41"/>
      <c r="S38" s="41"/>
      <c r="T38" s="41"/>
      <c r="U38" s="41"/>
      <c r="V38" s="41"/>
      <c r="W38" s="197"/>
    </row>
    <row r="39" spans="1:23" ht="21" customHeight="1" x14ac:dyDescent="0.2">
      <c r="A39" s="459"/>
      <c r="B39" s="605" t="s">
        <v>287</v>
      </c>
      <c r="C39" s="606"/>
      <c r="D39" s="606"/>
      <c r="E39" s="607"/>
      <c r="F39" s="134"/>
      <c r="G39" s="464" t="s">
        <v>63</v>
      </c>
      <c r="H39" s="270"/>
      <c r="I39" s="468" t="s">
        <v>63</v>
      </c>
      <c r="J39" s="41"/>
      <c r="K39" s="465" t="s">
        <v>63</v>
      </c>
      <c r="L39" s="134"/>
      <c r="M39" s="464" t="s">
        <v>63</v>
      </c>
      <c r="N39" s="41"/>
      <c r="O39" s="41"/>
      <c r="P39" s="41"/>
      <c r="Q39" s="41"/>
      <c r="R39" s="41"/>
      <c r="S39" s="41"/>
      <c r="T39" s="41"/>
      <c r="U39" s="41"/>
      <c r="V39" s="41"/>
      <c r="W39" s="197"/>
    </row>
    <row r="40" spans="1:23" ht="21" customHeight="1" x14ac:dyDescent="0.2">
      <c r="A40" s="459"/>
      <c r="B40" s="605" t="s">
        <v>101</v>
      </c>
      <c r="C40" s="606"/>
      <c r="D40" s="606"/>
      <c r="E40" s="607"/>
      <c r="F40" s="134"/>
      <c r="G40" s="464" t="s">
        <v>63</v>
      </c>
      <c r="H40" s="270"/>
      <c r="I40" s="468" t="s">
        <v>63</v>
      </c>
      <c r="J40" s="41"/>
      <c r="K40" s="465" t="s">
        <v>63</v>
      </c>
      <c r="L40" s="134"/>
      <c r="M40" s="464" t="s">
        <v>63</v>
      </c>
      <c r="N40" s="41"/>
      <c r="O40" s="41"/>
      <c r="P40" s="41"/>
      <c r="Q40" s="41"/>
      <c r="R40" s="41"/>
      <c r="S40" s="41"/>
      <c r="T40" s="41"/>
      <c r="U40" s="41"/>
      <c r="V40" s="41"/>
      <c r="W40" s="197"/>
    </row>
    <row r="41" spans="1:23" ht="21" customHeight="1" x14ac:dyDescent="0.2">
      <c r="A41" s="459"/>
      <c r="B41" s="605" t="s">
        <v>162</v>
      </c>
      <c r="C41" s="606"/>
      <c r="D41" s="606"/>
      <c r="E41" s="607"/>
      <c r="F41" s="134"/>
      <c r="G41" s="464" t="s">
        <v>63</v>
      </c>
      <c r="H41" s="270"/>
      <c r="I41" s="468" t="s">
        <v>63</v>
      </c>
      <c r="J41" s="41"/>
      <c r="K41" s="465" t="s">
        <v>63</v>
      </c>
      <c r="L41" s="134"/>
      <c r="M41" s="464" t="s">
        <v>63</v>
      </c>
      <c r="N41" s="41"/>
      <c r="O41" s="41"/>
      <c r="P41" s="41"/>
      <c r="Q41" s="41"/>
      <c r="R41" s="41"/>
      <c r="S41" s="41"/>
      <c r="T41" s="41"/>
      <c r="U41" s="41"/>
      <c r="V41" s="41"/>
      <c r="W41" s="197"/>
    </row>
    <row r="42" spans="1:23" ht="21" customHeight="1" x14ac:dyDescent="0.2">
      <c r="A42" s="459"/>
      <c r="B42" s="605" t="s">
        <v>163</v>
      </c>
      <c r="C42" s="606"/>
      <c r="D42" s="606"/>
      <c r="E42" s="607"/>
      <c r="F42" s="134"/>
      <c r="G42" s="464" t="s">
        <v>63</v>
      </c>
      <c r="H42" s="270"/>
      <c r="I42" s="468" t="s">
        <v>63</v>
      </c>
      <c r="J42" s="41"/>
      <c r="K42" s="465" t="s">
        <v>63</v>
      </c>
      <c r="L42" s="134"/>
      <c r="M42" s="464" t="s">
        <v>63</v>
      </c>
      <c r="N42" s="41"/>
      <c r="O42" s="41"/>
      <c r="P42" s="41"/>
      <c r="Q42" s="41"/>
      <c r="R42" s="41"/>
      <c r="S42" s="41"/>
      <c r="T42" s="41"/>
      <c r="U42" s="41"/>
      <c r="V42" s="41"/>
      <c r="W42" s="197"/>
    </row>
    <row r="43" spans="1:23" ht="21" customHeight="1" x14ac:dyDescent="0.2">
      <c r="A43" s="459"/>
      <c r="B43" s="605" t="s">
        <v>102</v>
      </c>
      <c r="C43" s="606"/>
      <c r="D43" s="606"/>
      <c r="E43" s="607"/>
      <c r="F43" s="134"/>
      <c r="G43" s="464" t="s">
        <v>63</v>
      </c>
      <c r="H43" s="270"/>
      <c r="I43" s="468" t="s">
        <v>63</v>
      </c>
      <c r="J43" s="41"/>
      <c r="K43" s="465" t="s">
        <v>63</v>
      </c>
      <c r="L43" s="134"/>
      <c r="M43" s="464" t="s">
        <v>63</v>
      </c>
      <c r="N43" s="41"/>
      <c r="O43" s="41"/>
      <c r="P43" s="41"/>
      <c r="Q43" s="41"/>
      <c r="R43" s="41"/>
      <c r="S43" s="41"/>
      <c r="T43" s="41"/>
      <c r="U43" s="41"/>
      <c r="V43" s="41"/>
      <c r="W43" s="197"/>
    </row>
    <row r="44" spans="1:23" ht="21" customHeight="1" x14ac:dyDescent="0.2">
      <c r="A44" s="459"/>
      <c r="B44" s="605" t="s">
        <v>17</v>
      </c>
      <c r="C44" s="606"/>
      <c r="D44" s="606"/>
      <c r="E44" s="607"/>
      <c r="F44" s="134"/>
      <c r="G44" s="464" t="s">
        <v>63</v>
      </c>
      <c r="H44" s="270"/>
      <c r="I44" s="468" t="s">
        <v>63</v>
      </c>
      <c r="J44" s="41"/>
      <c r="K44" s="465" t="s">
        <v>63</v>
      </c>
      <c r="L44" s="134"/>
      <c r="M44" s="464" t="s">
        <v>63</v>
      </c>
      <c r="N44" s="41"/>
      <c r="O44" s="41"/>
      <c r="P44" s="41"/>
      <c r="Q44" s="41"/>
      <c r="R44" s="41"/>
      <c r="S44" s="41"/>
      <c r="T44" s="41"/>
      <c r="U44" s="41"/>
      <c r="V44" s="41"/>
      <c r="W44" s="197"/>
    </row>
    <row r="45" spans="1:23" ht="21" customHeight="1" x14ac:dyDescent="0.2">
      <c r="A45" s="459"/>
      <c r="B45" s="615" t="s">
        <v>435</v>
      </c>
      <c r="C45" s="616"/>
      <c r="D45" s="616"/>
      <c r="E45" s="617"/>
      <c r="F45" s="134"/>
      <c r="G45" s="464" t="s">
        <v>63</v>
      </c>
      <c r="H45" s="270"/>
      <c r="I45" s="468" t="s">
        <v>63</v>
      </c>
      <c r="J45" s="41"/>
      <c r="K45" s="465" t="s">
        <v>63</v>
      </c>
      <c r="L45" s="134"/>
      <c r="M45" s="464" t="s">
        <v>63</v>
      </c>
      <c r="N45" s="41"/>
      <c r="O45" s="41"/>
      <c r="P45" s="41"/>
      <c r="Q45" s="41"/>
      <c r="R45" s="41"/>
      <c r="S45" s="41"/>
      <c r="T45" s="41"/>
      <c r="U45" s="41"/>
      <c r="V45" s="41"/>
      <c r="W45" s="197"/>
    </row>
    <row r="46" spans="1:23" ht="21" customHeight="1" x14ac:dyDescent="0.2">
      <c r="A46" s="459"/>
      <c r="B46" s="605" t="s">
        <v>128</v>
      </c>
      <c r="C46" s="606"/>
      <c r="D46" s="606"/>
      <c r="E46" s="607"/>
      <c r="F46" s="134"/>
      <c r="G46" s="464" t="s">
        <v>63</v>
      </c>
      <c r="H46" s="270"/>
      <c r="I46" s="468" t="s">
        <v>63</v>
      </c>
      <c r="J46" s="41"/>
      <c r="K46" s="465" t="s">
        <v>63</v>
      </c>
      <c r="L46" s="134"/>
      <c r="M46" s="464" t="s">
        <v>63</v>
      </c>
      <c r="N46" s="41"/>
      <c r="O46" s="41"/>
      <c r="P46" s="41"/>
      <c r="Q46" s="41"/>
      <c r="R46" s="41"/>
      <c r="S46" s="41"/>
      <c r="T46" s="41"/>
      <c r="U46" s="41"/>
      <c r="V46" s="41"/>
      <c r="W46" s="197"/>
    </row>
    <row r="47" spans="1:23" ht="21" customHeight="1" x14ac:dyDescent="0.2">
      <c r="A47" s="459"/>
      <c r="B47" s="605" t="s">
        <v>129</v>
      </c>
      <c r="C47" s="606"/>
      <c r="D47" s="606"/>
      <c r="E47" s="607"/>
      <c r="F47" s="134"/>
      <c r="G47" s="464" t="s">
        <v>63</v>
      </c>
      <c r="H47" s="270"/>
      <c r="I47" s="468" t="s">
        <v>63</v>
      </c>
      <c r="J47" s="41"/>
      <c r="K47" s="465" t="s">
        <v>63</v>
      </c>
      <c r="L47" s="134"/>
      <c r="M47" s="464" t="s">
        <v>63</v>
      </c>
      <c r="N47" s="41"/>
      <c r="O47" s="41"/>
      <c r="P47" s="41"/>
      <c r="Q47" s="41"/>
      <c r="R47" s="41"/>
      <c r="S47" s="41"/>
      <c r="T47" s="41"/>
      <c r="U47" s="41"/>
      <c r="V47" s="41"/>
      <c r="W47" s="197"/>
    </row>
    <row r="48" spans="1:23" ht="21" customHeight="1" x14ac:dyDescent="0.2">
      <c r="A48" s="459"/>
      <c r="B48" s="605" t="s">
        <v>18</v>
      </c>
      <c r="C48" s="606"/>
      <c r="D48" s="606"/>
      <c r="E48" s="607"/>
      <c r="F48" s="134"/>
      <c r="G48" s="464" t="s">
        <v>63</v>
      </c>
      <c r="H48" s="270"/>
      <c r="I48" s="468" t="s">
        <v>63</v>
      </c>
      <c r="J48" s="41"/>
      <c r="K48" s="465" t="s">
        <v>63</v>
      </c>
      <c r="L48" s="134"/>
      <c r="M48" s="464" t="s">
        <v>63</v>
      </c>
      <c r="N48" s="41"/>
      <c r="O48" s="41"/>
      <c r="P48" s="41"/>
      <c r="Q48" s="41"/>
      <c r="R48" s="41"/>
      <c r="S48" s="41"/>
      <c r="T48" s="41"/>
      <c r="U48" s="41"/>
      <c r="V48" s="41"/>
      <c r="W48" s="197"/>
    </row>
    <row r="49" spans="1:23" ht="21" customHeight="1" x14ac:dyDescent="0.2">
      <c r="A49" s="459"/>
      <c r="B49" s="605" t="s">
        <v>164</v>
      </c>
      <c r="C49" s="606"/>
      <c r="D49" s="606"/>
      <c r="E49" s="607"/>
      <c r="F49" s="134"/>
      <c r="G49" s="464" t="s">
        <v>63</v>
      </c>
      <c r="H49" s="270"/>
      <c r="I49" s="468" t="s">
        <v>63</v>
      </c>
      <c r="J49" s="41"/>
      <c r="K49" s="465" t="s">
        <v>63</v>
      </c>
      <c r="L49" s="134"/>
      <c r="M49" s="464" t="s">
        <v>63</v>
      </c>
      <c r="N49" s="41"/>
      <c r="O49" s="41"/>
      <c r="P49" s="41"/>
      <c r="Q49" s="41"/>
      <c r="R49" s="41"/>
      <c r="S49" s="41"/>
      <c r="T49" s="41"/>
      <c r="U49" s="41"/>
      <c r="V49" s="41"/>
      <c r="W49" s="197"/>
    </row>
    <row r="50" spans="1:23" ht="21" customHeight="1" x14ac:dyDescent="0.2">
      <c r="A50" s="459"/>
      <c r="B50" s="605" t="s">
        <v>165</v>
      </c>
      <c r="C50" s="606"/>
      <c r="D50" s="606"/>
      <c r="E50" s="607"/>
      <c r="F50" s="134"/>
      <c r="G50" s="464" t="s">
        <v>63</v>
      </c>
      <c r="H50" s="270"/>
      <c r="I50" s="468" t="s">
        <v>63</v>
      </c>
      <c r="J50" s="41"/>
      <c r="K50" s="465" t="s">
        <v>63</v>
      </c>
      <c r="L50" s="134"/>
      <c r="M50" s="464" t="s">
        <v>63</v>
      </c>
      <c r="N50" s="41"/>
      <c r="O50" s="41"/>
      <c r="P50" s="41"/>
      <c r="Q50" s="41"/>
      <c r="R50" s="41"/>
      <c r="S50" s="41"/>
      <c r="T50" s="41"/>
      <c r="U50" s="41"/>
      <c r="V50" s="41"/>
      <c r="W50" s="197"/>
    </row>
    <row r="51" spans="1:23" ht="21" customHeight="1" x14ac:dyDescent="0.2">
      <c r="A51" s="459"/>
      <c r="B51" s="605" t="s">
        <v>166</v>
      </c>
      <c r="C51" s="606"/>
      <c r="D51" s="606"/>
      <c r="E51" s="607"/>
      <c r="F51" s="134"/>
      <c r="G51" s="464" t="s">
        <v>63</v>
      </c>
      <c r="H51" s="270"/>
      <c r="I51" s="468" t="s">
        <v>63</v>
      </c>
      <c r="J51" s="41"/>
      <c r="K51" s="465" t="s">
        <v>63</v>
      </c>
      <c r="L51" s="134"/>
      <c r="M51" s="464" t="s">
        <v>63</v>
      </c>
      <c r="N51" s="41"/>
      <c r="O51" s="41"/>
      <c r="P51" s="41"/>
      <c r="Q51" s="41"/>
      <c r="R51" s="41"/>
      <c r="S51" s="41"/>
      <c r="T51" s="41"/>
      <c r="U51" s="41"/>
      <c r="V51" s="41"/>
      <c r="W51" s="197"/>
    </row>
    <row r="52" spans="1:23" ht="21" customHeight="1" x14ac:dyDescent="0.2">
      <c r="A52" s="459"/>
      <c r="B52" s="605" t="s">
        <v>167</v>
      </c>
      <c r="C52" s="606"/>
      <c r="D52" s="606"/>
      <c r="E52" s="607"/>
      <c r="F52" s="134"/>
      <c r="G52" s="464" t="s">
        <v>63</v>
      </c>
      <c r="H52" s="270"/>
      <c r="I52" s="468" t="s">
        <v>63</v>
      </c>
      <c r="J52" s="41"/>
      <c r="K52" s="465" t="s">
        <v>63</v>
      </c>
      <c r="L52" s="134"/>
      <c r="M52" s="464" t="s">
        <v>63</v>
      </c>
      <c r="N52" s="41"/>
      <c r="O52" s="41"/>
      <c r="P52" s="41"/>
      <c r="Q52" s="41"/>
      <c r="R52" s="41"/>
      <c r="S52" s="41"/>
      <c r="T52" s="41"/>
      <c r="U52" s="41"/>
      <c r="V52" s="41"/>
      <c r="W52" s="197"/>
    </row>
    <row r="53" spans="1:23" ht="21" customHeight="1" x14ac:dyDescent="0.2">
      <c r="A53" s="459"/>
      <c r="B53" s="605" t="s">
        <v>168</v>
      </c>
      <c r="C53" s="606"/>
      <c r="D53" s="606"/>
      <c r="E53" s="607"/>
      <c r="F53" s="134"/>
      <c r="G53" s="464" t="s">
        <v>63</v>
      </c>
      <c r="H53" s="270"/>
      <c r="I53" s="468" t="s">
        <v>63</v>
      </c>
      <c r="J53" s="41"/>
      <c r="K53" s="465" t="s">
        <v>63</v>
      </c>
      <c r="L53" s="134"/>
      <c r="M53" s="464" t="s">
        <v>63</v>
      </c>
      <c r="N53" s="41"/>
      <c r="O53" s="41"/>
      <c r="P53" s="41"/>
      <c r="Q53" s="41"/>
      <c r="R53" s="41"/>
      <c r="S53" s="41"/>
      <c r="T53" s="41"/>
      <c r="U53" s="41"/>
      <c r="V53" s="41"/>
      <c r="W53" s="197"/>
    </row>
    <row r="54" spans="1:23" ht="21" customHeight="1" x14ac:dyDescent="0.2">
      <c r="A54" s="459"/>
      <c r="B54" s="605" t="s">
        <v>19</v>
      </c>
      <c r="C54" s="606"/>
      <c r="D54" s="606"/>
      <c r="E54" s="607"/>
      <c r="F54" s="134"/>
      <c r="G54" s="464" t="s">
        <v>63</v>
      </c>
      <c r="H54" s="270"/>
      <c r="I54" s="468" t="s">
        <v>63</v>
      </c>
      <c r="J54" s="41"/>
      <c r="K54" s="465" t="s">
        <v>63</v>
      </c>
      <c r="L54" s="134"/>
      <c r="M54" s="464" t="s">
        <v>63</v>
      </c>
      <c r="N54" s="41"/>
      <c r="O54" s="41"/>
      <c r="P54" s="41"/>
      <c r="Q54" s="41"/>
      <c r="R54" s="41"/>
      <c r="S54" s="41"/>
      <c r="T54" s="41"/>
      <c r="U54" s="41"/>
      <c r="V54" s="41"/>
      <c r="W54" s="197"/>
    </row>
    <row r="55" spans="1:23" ht="21" customHeight="1" x14ac:dyDescent="0.2">
      <c r="A55" s="459"/>
      <c r="B55" s="605" t="s">
        <v>103</v>
      </c>
      <c r="C55" s="606"/>
      <c r="D55" s="606"/>
      <c r="E55" s="607"/>
      <c r="F55" s="134"/>
      <c r="G55" s="464" t="s">
        <v>63</v>
      </c>
      <c r="H55" s="270"/>
      <c r="I55" s="468" t="s">
        <v>63</v>
      </c>
      <c r="J55" s="41"/>
      <c r="K55" s="465" t="s">
        <v>63</v>
      </c>
      <c r="L55" s="134"/>
      <c r="M55" s="464" t="s">
        <v>63</v>
      </c>
      <c r="N55" s="41"/>
      <c r="O55" s="41"/>
      <c r="P55" s="41"/>
      <c r="Q55" s="41"/>
      <c r="R55" s="41"/>
      <c r="S55" s="41"/>
      <c r="T55" s="41"/>
      <c r="U55" s="41"/>
      <c r="V55" s="41"/>
      <c r="W55" s="197"/>
    </row>
    <row r="56" spans="1:23" ht="21" customHeight="1" x14ac:dyDescent="0.2">
      <c r="A56" s="459"/>
      <c r="B56" s="518" t="s">
        <v>104</v>
      </c>
      <c r="C56" s="519"/>
      <c r="D56" s="519"/>
      <c r="E56" s="520"/>
      <c r="F56" s="134"/>
      <c r="G56" s="464" t="s">
        <v>63</v>
      </c>
      <c r="H56" s="270"/>
      <c r="I56" s="468" t="s">
        <v>63</v>
      </c>
      <c r="J56" s="41"/>
      <c r="K56" s="465" t="s">
        <v>63</v>
      </c>
      <c r="L56" s="134"/>
      <c r="M56" s="464" t="s">
        <v>63</v>
      </c>
      <c r="N56" s="41"/>
      <c r="O56" s="41"/>
      <c r="P56" s="41"/>
      <c r="Q56" s="41"/>
      <c r="R56" s="41"/>
      <c r="S56" s="41"/>
      <c r="T56" s="41"/>
      <c r="U56" s="41"/>
      <c r="V56" s="41"/>
      <c r="W56" s="197"/>
    </row>
    <row r="57" spans="1:23" ht="21" customHeight="1" x14ac:dyDescent="0.2">
      <c r="A57" s="459"/>
      <c r="B57" s="518" t="s">
        <v>135</v>
      </c>
      <c r="C57" s="519"/>
      <c r="D57" s="519"/>
      <c r="E57" s="520"/>
      <c r="F57" s="134"/>
      <c r="G57" s="464" t="s">
        <v>63</v>
      </c>
      <c r="H57" s="270"/>
      <c r="I57" s="468" t="s">
        <v>63</v>
      </c>
      <c r="J57" s="41"/>
      <c r="K57" s="465" t="s">
        <v>63</v>
      </c>
      <c r="L57" s="134"/>
      <c r="M57" s="464" t="s">
        <v>63</v>
      </c>
      <c r="N57" s="41"/>
      <c r="O57" s="41"/>
      <c r="P57" s="41"/>
      <c r="Q57" s="41"/>
      <c r="R57" s="41"/>
      <c r="S57" s="41"/>
      <c r="T57" s="41"/>
      <c r="U57" s="41"/>
      <c r="V57" s="41"/>
      <c r="W57" s="197"/>
    </row>
    <row r="58" spans="1:23" ht="21" customHeight="1" x14ac:dyDescent="0.2">
      <c r="A58" s="459"/>
      <c r="B58" s="518" t="s">
        <v>105</v>
      </c>
      <c r="C58" s="519"/>
      <c r="D58" s="519"/>
      <c r="E58" s="520"/>
      <c r="F58" s="134"/>
      <c r="G58" s="464" t="s">
        <v>63</v>
      </c>
      <c r="H58" s="270"/>
      <c r="I58" s="468" t="s">
        <v>63</v>
      </c>
      <c r="J58" s="41"/>
      <c r="K58" s="465" t="s">
        <v>63</v>
      </c>
      <c r="L58" s="134"/>
      <c r="M58" s="464" t="s">
        <v>63</v>
      </c>
      <c r="N58" s="41"/>
      <c r="O58" s="41"/>
      <c r="P58" s="41"/>
      <c r="Q58" s="41"/>
      <c r="R58" s="41"/>
      <c r="S58" s="41"/>
      <c r="T58" s="41"/>
      <c r="U58" s="41"/>
      <c r="V58" s="41"/>
      <c r="W58" s="197"/>
    </row>
    <row r="59" spans="1:23" ht="21" customHeight="1" x14ac:dyDescent="0.2">
      <c r="A59" s="459"/>
      <c r="B59" s="518" t="s">
        <v>20</v>
      </c>
      <c r="C59" s="519"/>
      <c r="D59" s="519"/>
      <c r="E59" s="520"/>
      <c r="F59" s="134"/>
      <c r="G59" s="464" t="s">
        <v>63</v>
      </c>
      <c r="H59" s="270"/>
      <c r="I59" s="468" t="s">
        <v>63</v>
      </c>
      <c r="J59" s="41"/>
      <c r="K59" s="465" t="s">
        <v>63</v>
      </c>
      <c r="L59" s="134"/>
      <c r="M59" s="464" t="s">
        <v>63</v>
      </c>
      <c r="N59" s="41"/>
      <c r="O59" s="41"/>
      <c r="P59" s="41"/>
      <c r="Q59" s="41"/>
      <c r="R59" s="41"/>
      <c r="S59" s="41"/>
      <c r="T59" s="41"/>
      <c r="U59" s="41"/>
      <c r="V59" s="41"/>
      <c r="W59" s="197"/>
    </row>
    <row r="60" spans="1:23" ht="21" customHeight="1" x14ac:dyDescent="0.2">
      <c r="A60" s="459"/>
      <c r="B60" s="518" t="s">
        <v>21</v>
      </c>
      <c r="C60" s="519"/>
      <c r="D60" s="519"/>
      <c r="E60" s="520"/>
      <c r="F60" s="134"/>
      <c r="G60" s="464" t="s">
        <v>63</v>
      </c>
      <c r="H60" s="270"/>
      <c r="I60" s="468" t="s">
        <v>63</v>
      </c>
      <c r="J60" s="41"/>
      <c r="K60" s="465" t="s">
        <v>63</v>
      </c>
      <c r="L60" s="134"/>
      <c r="M60" s="464" t="s">
        <v>63</v>
      </c>
      <c r="N60" s="41"/>
      <c r="O60" s="41"/>
      <c r="P60" s="41"/>
      <c r="Q60" s="41"/>
      <c r="R60" s="41"/>
      <c r="S60" s="41"/>
      <c r="T60" s="41"/>
      <c r="U60" s="41"/>
      <c r="V60" s="41"/>
      <c r="W60" s="197"/>
    </row>
    <row r="61" spans="1:23" ht="21" customHeight="1" x14ac:dyDescent="0.2">
      <c r="A61" s="459"/>
      <c r="B61" s="518" t="s">
        <v>169</v>
      </c>
      <c r="C61" s="519"/>
      <c r="D61" s="519"/>
      <c r="E61" s="520"/>
      <c r="F61" s="134"/>
      <c r="G61" s="464" t="s">
        <v>63</v>
      </c>
      <c r="H61" s="270"/>
      <c r="I61" s="468" t="s">
        <v>63</v>
      </c>
      <c r="J61" s="41"/>
      <c r="K61" s="465" t="s">
        <v>63</v>
      </c>
      <c r="L61" s="134"/>
      <c r="M61" s="464" t="s">
        <v>63</v>
      </c>
      <c r="N61" s="41"/>
      <c r="O61" s="41"/>
      <c r="P61" s="41"/>
      <c r="Q61" s="41"/>
      <c r="R61" s="41"/>
      <c r="S61" s="41"/>
      <c r="T61" s="41"/>
      <c r="U61" s="41"/>
      <c r="V61" s="41"/>
      <c r="W61" s="197"/>
    </row>
    <row r="62" spans="1:23" ht="21" customHeight="1" x14ac:dyDescent="0.2">
      <c r="A62" s="459"/>
      <c r="B62" s="518" t="s">
        <v>22</v>
      </c>
      <c r="C62" s="519"/>
      <c r="D62" s="519"/>
      <c r="E62" s="520"/>
      <c r="F62" s="134"/>
      <c r="G62" s="464" t="s">
        <v>63</v>
      </c>
      <c r="H62" s="270"/>
      <c r="I62" s="468" t="s">
        <v>63</v>
      </c>
      <c r="J62" s="41"/>
      <c r="K62" s="465" t="s">
        <v>63</v>
      </c>
      <c r="L62" s="134"/>
      <c r="M62" s="464" t="s">
        <v>63</v>
      </c>
      <c r="N62" s="41"/>
      <c r="O62" s="41"/>
      <c r="P62" s="41"/>
      <c r="Q62" s="41"/>
      <c r="R62" s="41"/>
      <c r="S62" s="41"/>
      <c r="T62" s="41"/>
      <c r="U62" s="41"/>
      <c r="V62" s="41"/>
      <c r="W62" s="197"/>
    </row>
    <row r="63" spans="1:23" ht="21" customHeight="1" x14ac:dyDescent="0.2">
      <c r="A63" s="459"/>
      <c r="B63" s="518" t="s">
        <v>318</v>
      </c>
      <c r="C63" s="519"/>
      <c r="D63" s="519"/>
      <c r="E63" s="520"/>
      <c r="F63" s="134"/>
      <c r="G63" s="464" t="s">
        <v>63</v>
      </c>
      <c r="H63" s="270"/>
      <c r="I63" s="468" t="s">
        <v>63</v>
      </c>
      <c r="J63" s="41"/>
      <c r="K63" s="465" t="s">
        <v>63</v>
      </c>
      <c r="L63" s="134"/>
      <c r="M63" s="464" t="s">
        <v>63</v>
      </c>
      <c r="N63" s="41"/>
      <c r="O63" s="41"/>
      <c r="P63" s="41"/>
      <c r="Q63" s="41"/>
      <c r="R63" s="41"/>
      <c r="S63" s="41"/>
      <c r="T63" s="41"/>
      <c r="U63" s="41"/>
      <c r="V63" s="41"/>
      <c r="W63" s="197"/>
    </row>
    <row r="64" spans="1:23" ht="21" customHeight="1" x14ac:dyDescent="0.2">
      <c r="A64" s="459"/>
      <c r="B64" s="518" t="s">
        <v>23</v>
      </c>
      <c r="C64" s="519"/>
      <c r="D64" s="519"/>
      <c r="E64" s="520"/>
      <c r="F64" s="134"/>
      <c r="G64" s="464" t="s">
        <v>63</v>
      </c>
      <c r="H64" s="270"/>
      <c r="I64" s="468" t="s">
        <v>63</v>
      </c>
      <c r="J64" s="41"/>
      <c r="K64" s="465" t="s">
        <v>63</v>
      </c>
      <c r="L64" s="134"/>
      <c r="M64" s="464" t="s">
        <v>63</v>
      </c>
      <c r="N64" s="41"/>
      <c r="O64" s="41"/>
      <c r="P64" s="41"/>
      <c r="Q64" s="41"/>
      <c r="R64" s="41"/>
      <c r="S64" s="41"/>
      <c r="T64" s="41"/>
      <c r="U64" s="41"/>
      <c r="V64" s="41"/>
      <c r="W64" s="197"/>
    </row>
    <row r="65" spans="1:23" ht="21" customHeight="1" x14ac:dyDescent="0.2">
      <c r="A65" s="459"/>
      <c r="B65" s="518" t="s">
        <v>206</v>
      </c>
      <c r="C65" s="519"/>
      <c r="D65" s="519"/>
      <c r="E65" s="520"/>
      <c r="F65" s="134"/>
      <c r="G65" s="464" t="s">
        <v>63</v>
      </c>
      <c r="H65" s="270"/>
      <c r="I65" s="468" t="s">
        <v>63</v>
      </c>
      <c r="J65" s="41"/>
      <c r="K65" s="465" t="s">
        <v>63</v>
      </c>
      <c r="L65" s="134"/>
      <c r="M65" s="464" t="s">
        <v>63</v>
      </c>
      <c r="N65" s="41"/>
      <c r="O65" s="41"/>
      <c r="P65" s="41"/>
      <c r="Q65" s="41"/>
      <c r="R65" s="41"/>
      <c r="S65" s="41"/>
      <c r="T65" s="41"/>
      <c r="U65" s="41"/>
      <c r="V65" s="41"/>
      <c r="W65" s="197"/>
    </row>
    <row r="66" spans="1:23" ht="21" customHeight="1" x14ac:dyDescent="0.2">
      <c r="A66" s="459"/>
      <c r="B66" s="518" t="s">
        <v>130</v>
      </c>
      <c r="C66" s="519"/>
      <c r="D66" s="519"/>
      <c r="E66" s="520"/>
      <c r="F66" s="134"/>
      <c r="G66" s="464" t="s">
        <v>67</v>
      </c>
      <c r="H66" s="270"/>
      <c r="I66" s="468" t="s">
        <v>67</v>
      </c>
      <c r="J66" s="41"/>
      <c r="K66" s="465" t="s">
        <v>67</v>
      </c>
      <c r="L66" s="134"/>
      <c r="M66" s="464" t="s">
        <v>67</v>
      </c>
      <c r="N66" s="41"/>
      <c r="O66" s="41"/>
      <c r="P66" s="41"/>
      <c r="Q66" s="41"/>
      <c r="R66" s="41"/>
      <c r="S66" s="41"/>
      <c r="T66" s="41"/>
      <c r="U66" s="41"/>
      <c r="V66" s="41"/>
      <c r="W66" s="197"/>
    </row>
    <row r="67" spans="1:23" ht="21" customHeight="1" x14ac:dyDescent="0.2">
      <c r="A67" s="459"/>
      <c r="B67" s="518" t="s">
        <v>24</v>
      </c>
      <c r="C67" s="519"/>
      <c r="D67" s="519"/>
      <c r="E67" s="520"/>
      <c r="F67" s="134"/>
      <c r="G67" s="464" t="s">
        <v>63</v>
      </c>
      <c r="H67" s="270"/>
      <c r="I67" s="468" t="s">
        <v>63</v>
      </c>
      <c r="J67" s="41"/>
      <c r="K67" s="465" t="s">
        <v>63</v>
      </c>
      <c r="L67" s="134"/>
      <c r="M67" s="464" t="s">
        <v>63</v>
      </c>
      <c r="N67" s="41"/>
      <c r="O67" s="41"/>
      <c r="P67" s="41"/>
      <c r="Q67" s="41"/>
      <c r="R67" s="41"/>
      <c r="S67" s="41"/>
      <c r="T67" s="41"/>
      <c r="U67" s="41"/>
      <c r="V67" s="41"/>
      <c r="W67" s="197"/>
    </row>
    <row r="68" spans="1:23" ht="21" customHeight="1" x14ac:dyDescent="0.2">
      <c r="A68" s="459"/>
      <c r="B68" s="518" t="s">
        <v>170</v>
      </c>
      <c r="C68" s="519"/>
      <c r="D68" s="519"/>
      <c r="E68" s="520"/>
      <c r="F68" s="134"/>
      <c r="G68" s="464" t="s">
        <v>63</v>
      </c>
      <c r="H68" s="270"/>
      <c r="I68" s="468" t="s">
        <v>63</v>
      </c>
      <c r="J68" s="41"/>
      <c r="K68" s="465" t="s">
        <v>63</v>
      </c>
      <c r="L68" s="134"/>
      <c r="M68" s="464" t="s">
        <v>63</v>
      </c>
      <c r="N68" s="41"/>
      <c r="O68" s="41"/>
      <c r="P68" s="41"/>
      <c r="Q68" s="41"/>
      <c r="R68" s="41"/>
      <c r="S68" s="41"/>
      <c r="T68" s="41"/>
      <c r="U68" s="41"/>
      <c r="V68" s="41"/>
      <c r="W68" s="197"/>
    </row>
    <row r="69" spans="1:23" ht="21" customHeight="1" x14ac:dyDescent="0.2">
      <c r="A69" s="459"/>
      <c r="B69" s="518" t="s">
        <v>171</v>
      </c>
      <c r="C69" s="519"/>
      <c r="D69" s="519"/>
      <c r="E69" s="520"/>
      <c r="F69" s="134"/>
      <c r="G69" s="464" t="s">
        <v>63</v>
      </c>
      <c r="H69" s="270"/>
      <c r="I69" s="468" t="s">
        <v>63</v>
      </c>
      <c r="J69" s="41"/>
      <c r="K69" s="465" t="s">
        <v>63</v>
      </c>
      <c r="L69" s="134"/>
      <c r="M69" s="464" t="s">
        <v>63</v>
      </c>
      <c r="N69" s="41"/>
      <c r="O69" s="41"/>
      <c r="P69" s="41"/>
      <c r="Q69" s="41"/>
      <c r="R69" s="41"/>
      <c r="S69" s="41"/>
      <c r="T69" s="41"/>
      <c r="U69" s="41"/>
      <c r="V69" s="41"/>
      <c r="W69" s="197"/>
    </row>
    <row r="70" spans="1:23" ht="21" customHeight="1" x14ac:dyDescent="0.2">
      <c r="A70" s="459"/>
      <c r="B70" s="518" t="s">
        <v>25</v>
      </c>
      <c r="C70" s="519"/>
      <c r="D70" s="519"/>
      <c r="E70" s="520"/>
      <c r="F70" s="134"/>
      <c r="G70" s="464" t="s">
        <v>63</v>
      </c>
      <c r="H70" s="270"/>
      <c r="I70" s="468" t="s">
        <v>63</v>
      </c>
      <c r="J70" s="41"/>
      <c r="K70" s="465" t="s">
        <v>63</v>
      </c>
      <c r="L70" s="134"/>
      <c r="M70" s="464" t="s">
        <v>63</v>
      </c>
      <c r="N70" s="41"/>
      <c r="O70" s="41"/>
      <c r="P70" s="41"/>
      <c r="Q70" s="41"/>
      <c r="R70" s="41"/>
      <c r="S70" s="41"/>
      <c r="T70" s="41"/>
      <c r="U70" s="41"/>
      <c r="V70" s="41"/>
      <c r="W70" s="197"/>
    </row>
    <row r="71" spans="1:23" ht="21" customHeight="1" x14ac:dyDescent="0.2">
      <c r="A71" s="459"/>
      <c r="B71" s="518" t="s">
        <v>106</v>
      </c>
      <c r="C71" s="519"/>
      <c r="D71" s="519"/>
      <c r="E71" s="520"/>
      <c r="F71" s="134"/>
      <c r="G71" s="464" t="s">
        <v>63</v>
      </c>
      <c r="H71" s="270"/>
      <c r="I71" s="468" t="s">
        <v>63</v>
      </c>
      <c r="J71" s="41"/>
      <c r="K71" s="465" t="s">
        <v>63</v>
      </c>
      <c r="L71" s="134"/>
      <c r="M71" s="464" t="s">
        <v>63</v>
      </c>
      <c r="N71" s="41"/>
      <c r="O71" s="41"/>
      <c r="P71" s="41"/>
      <c r="Q71" s="41"/>
      <c r="R71" s="41"/>
      <c r="S71" s="41"/>
      <c r="T71" s="41"/>
      <c r="U71" s="41"/>
      <c r="V71" s="41"/>
      <c r="W71" s="197"/>
    </row>
    <row r="72" spans="1:23" ht="21" customHeight="1" x14ac:dyDescent="0.2">
      <c r="A72" s="459"/>
      <c r="B72" s="518" t="s">
        <v>26</v>
      </c>
      <c r="C72" s="519"/>
      <c r="D72" s="519"/>
      <c r="E72" s="520"/>
      <c r="F72" s="134"/>
      <c r="G72" s="464" t="s">
        <v>63</v>
      </c>
      <c r="H72" s="270"/>
      <c r="I72" s="468" t="s">
        <v>63</v>
      </c>
      <c r="J72" s="41"/>
      <c r="K72" s="465" t="s">
        <v>63</v>
      </c>
      <c r="L72" s="134"/>
      <c r="M72" s="464" t="s">
        <v>63</v>
      </c>
      <c r="N72" s="41"/>
      <c r="O72" s="41"/>
      <c r="P72" s="41"/>
      <c r="Q72" s="41"/>
      <c r="R72" s="41"/>
      <c r="S72" s="41"/>
      <c r="T72" s="41"/>
      <c r="U72" s="41"/>
      <c r="V72" s="41"/>
      <c r="W72" s="197"/>
    </row>
    <row r="73" spans="1:23" ht="21" customHeight="1" x14ac:dyDescent="0.2">
      <c r="A73" s="459"/>
      <c r="B73" s="518" t="s">
        <v>27</v>
      </c>
      <c r="C73" s="519"/>
      <c r="D73" s="519"/>
      <c r="E73" s="520"/>
      <c r="F73" s="134"/>
      <c r="G73" s="464" t="s">
        <v>63</v>
      </c>
      <c r="H73" s="270"/>
      <c r="I73" s="468" t="s">
        <v>63</v>
      </c>
      <c r="J73" s="41"/>
      <c r="K73" s="465" t="s">
        <v>63</v>
      </c>
      <c r="L73" s="134"/>
      <c r="M73" s="464" t="s">
        <v>63</v>
      </c>
      <c r="N73" s="41"/>
      <c r="O73" s="41"/>
      <c r="P73" s="41"/>
      <c r="Q73" s="41"/>
      <c r="R73" s="41"/>
      <c r="S73" s="41"/>
      <c r="T73" s="41"/>
      <c r="U73" s="41"/>
      <c r="V73" s="41"/>
      <c r="W73" s="197"/>
    </row>
    <row r="74" spans="1:23" ht="21" customHeight="1" x14ac:dyDescent="0.2">
      <c r="A74" s="459"/>
      <c r="B74" s="518" t="s">
        <v>172</v>
      </c>
      <c r="C74" s="519"/>
      <c r="D74" s="519"/>
      <c r="E74" s="520"/>
      <c r="F74" s="134"/>
      <c r="G74" s="464" t="s">
        <v>63</v>
      </c>
      <c r="H74" s="270"/>
      <c r="I74" s="468" t="s">
        <v>63</v>
      </c>
      <c r="J74" s="41"/>
      <c r="K74" s="465" t="s">
        <v>63</v>
      </c>
      <c r="L74" s="134"/>
      <c r="M74" s="464" t="s">
        <v>63</v>
      </c>
      <c r="N74" s="41"/>
      <c r="O74" s="41"/>
      <c r="P74" s="41"/>
      <c r="Q74" s="41"/>
      <c r="R74" s="41"/>
      <c r="S74" s="41"/>
      <c r="T74" s="41"/>
      <c r="U74" s="41"/>
      <c r="V74" s="41"/>
      <c r="W74" s="197"/>
    </row>
    <row r="75" spans="1:23" ht="21" customHeight="1" x14ac:dyDescent="0.2">
      <c r="A75" s="459"/>
      <c r="B75" s="518" t="s">
        <v>173</v>
      </c>
      <c r="C75" s="519"/>
      <c r="D75" s="519"/>
      <c r="E75" s="520"/>
      <c r="F75" s="134"/>
      <c r="G75" s="464" t="s">
        <v>63</v>
      </c>
      <c r="H75" s="270"/>
      <c r="I75" s="468" t="s">
        <v>63</v>
      </c>
      <c r="J75" s="41"/>
      <c r="K75" s="465" t="s">
        <v>63</v>
      </c>
      <c r="L75" s="134"/>
      <c r="M75" s="464" t="s">
        <v>63</v>
      </c>
      <c r="N75" s="41"/>
      <c r="O75" s="41"/>
      <c r="P75" s="41"/>
      <c r="Q75" s="41"/>
      <c r="R75" s="41"/>
      <c r="S75" s="41"/>
      <c r="T75" s="41"/>
      <c r="U75" s="41"/>
      <c r="V75" s="41"/>
      <c r="W75" s="197"/>
    </row>
    <row r="76" spans="1:23" ht="21" customHeight="1" x14ac:dyDescent="0.2">
      <c r="A76" s="459"/>
      <c r="B76" s="518" t="s">
        <v>341</v>
      </c>
      <c r="C76" s="519"/>
      <c r="D76" s="519"/>
      <c r="E76" s="520"/>
      <c r="F76" s="134"/>
      <c r="G76" s="464" t="s">
        <v>63</v>
      </c>
      <c r="H76" s="270"/>
      <c r="I76" s="468" t="s">
        <v>63</v>
      </c>
      <c r="J76" s="41"/>
      <c r="K76" s="465" t="s">
        <v>63</v>
      </c>
      <c r="L76" s="134"/>
      <c r="M76" s="464" t="s">
        <v>63</v>
      </c>
      <c r="N76" s="41"/>
      <c r="O76" s="41"/>
      <c r="P76" s="41"/>
      <c r="Q76" s="41"/>
      <c r="R76" s="41"/>
      <c r="S76" s="41"/>
      <c r="T76" s="41"/>
      <c r="U76" s="41"/>
      <c r="V76" s="41"/>
      <c r="W76" s="197"/>
    </row>
    <row r="77" spans="1:23" ht="21" customHeight="1" x14ac:dyDescent="0.2">
      <c r="A77" s="459"/>
      <c r="B77" s="518" t="s">
        <v>28</v>
      </c>
      <c r="C77" s="519"/>
      <c r="D77" s="519"/>
      <c r="E77" s="520"/>
      <c r="F77" s="134"/>
      <c r="G77" s="464" t="s">
        <v>63</v>
      </c>
      <c r="H77" s="270"/>
      <c r="I77" s="468" t="s">
        <v>63</v>
      </c>
      <c r="J77" s="41"/>
      <c r="K77" s="465" t="s">
        <v>63</v>
      </c>
      <c r="L77" s="134"/>
      <c r="M77" s="464" t="s">
        <v>63</v>
      </c>
      <c r="N77" s="41"/>
      <c r="O77" s="41"/>
      <c r="P77" s="41"/>
      <c r="Q77" s="41"/>
      <c r="R77" s="41"/>
      <c r="S77" s="41"/>
      <c r="T77" s="41"/>
      <c r="U77" s="41"/>
      <c r="V77" s="41"/>
      <c r="W77" s="197"/>
    </row>
    <row r="78" spans="1:23" ht="21" customHeight="1" x14ac:dyDescent="0.2">
      <c r="A78" s="459"/>
      <c r="B78" s="518" t="s">
        <v>29</v>
      </c>
      <c r="C78" s="519"/>
      <c r="D78" s="519"/>
      <c r="E78" s="520"/>
      <c r="F78" s="134"/>
      <c r="G78" s="464" t="s">
        <v>81</v>
      </c>
      <c r="H78" s="270"/>
      <c r="I78" s="468" t="s">
        <v>81</v>
      </c>
      <c r="J78" s="41"/>
      <c r="K78" s="465" t="s">
        <v>81</v>
      </c>
      <c r="L78" s="134"/>
      <c r="M78" s="464" t="s">
        <v>81</v>
      </c>
      <c r="N78" s="41"/>
      <c r="O78" s="41"/>
      <c r="P78" s="41"/>
      <c r="Q78" s="41"/>
      <c r="R78" s="41"/>
      <c r="S78" s="41"/>
      <c r="T78" s="41"/>
      <c r="U78" s="41"/>
      <c r="V78" s="41"/>
      <c r="W78" s="197"/>
    </row>
    <row r="79" spans="1:23" ht="21" customHeight="1" x14ac:dyDescent="0.2">
      <c r="A79" s="459"/>
      <c r="B79" s="518" t="s">
        <v>30</v>
      </c>
      <c r="C79" s="519"/>
      <c r="D79" s="519"/>
      <c r="E79" s="520"/>
      <c r="F79" s="134"/>
      <c r="G79" s="464" t="s">
        <v>81</v>
      </c>
      <c r="H79" s="270"/>
      <c r="I79" s="468" t="s">
        <v>81</v>
      </c>
      <c r="J79" s="41"/>
      <c r="K79" s="465" t="s">
        <v>81</v>
      </c>
      <c r="L79" s="134"/>
      <c r="M79" s="464" t="s">
        <v>81</v>
      </c>
      <c r="N79" s="41"/>
      <c r="O79" s="41"/>
      <c r="P79" s="41"/>
      <c r="Q79" s="41"/>
      <c r="R79" s="41"/>
      <c r="S79" s="41"/>
      <c r="T79" s="41"/>
      <c r="U79" s="41"/>
      <c r="V79" s="41"/>
      <c r="W79" s="197"/>
    </row>
    <row r="80" spans="1:23" ht="21" customHeight="1" x14ac:dyDescent="0.2">
      <c r="A80" s="459"/>
      <c r="B80" s="518" t="s">
        <v>131</v>
      </c>
      <c r="C80" s="519"/>
      <c r="D80" s="519"/>
      <c r="E80" s="520"/>
      <c r="F80" s="134"/>
      <c r="G80" s="464" t="s">
        <v>63</v>
      </c>
      <c r="H80" s="270"/>
      <c r="I80" s="468" t="s">
        <v>63</v>
      </c>
      <c r="J80" s="41"/>
      <c r="K80" s="465" t="s">
        <v>63</v>
      </c>
      <c r="L80" s="134"/>
      <c r="M80" s="464" t="s">
        <v>63</v>
      </c>
      <c r="N80" s="41"/>
      <c r="O80" s="41"/>
      <c r="P80" s="41"/>
      <c r="Q80" s="41"/>
      <c r="R80" s="41"/>
      <c r="S80" s="41"/>
      <c r="T80" s="41"/>
      <c r="U80" s="41"/>
      <c r="V80" s="41"/>
      <c r="W80" s="197"/>
    </row>
    <row r="81" spans="1:23" ht="21" customHeight="1" x14ac:dyDescent="0.2">
      <c r="A81" s="459"/>
      <c r="B81" s="518" t="s">
        <v>342</v>
      </c>
      <c r="C81" s="519"/>
      <c r="D81" s="519"/>
      <c r="E81" s="520"/>
      <c r="F81" s="134"/>
      <c r="G81" s="464" t="s">
        <v>63</v>
      </c>
      <c r="H81" s="270"/>
      <c r="I81" s="468" t="s">
        <v>63</v>
      </c>
      <c r="J81" s="41"/>
      <c r="K81" s="465" t="s">
        <v>63</v>
      </c>
      <c r="L81" s="134"/>
      <c r="M81" s="464" t="s">
        <v>63</v>
      </c>
      <c r="N81" s="41"/>
      <c r="O81" s="41"/>
      <c r="P81" s="41"/>
      <c r="Q81" s="41"/>
      <c r="R81" s="41"/>
      <c r="S81" s="41"/>
      <c r="T81" s="41"/>
      <c r="U81" s="41"/>
      <c r="V81" s="41"/>
      <c r="W81" s="197"/>
    </row>
    <row r="82" spans="1:23" ht="21" customHeight="1" x14ac:dyDescent="0.2">
      <c r="A82" s="459"/>
      <c r="B82" s="518" t="s">
        <v>174</v>
      </c>
      <c r="C82" s="519"/>
      <c r="D82" s="519"/>
      <c r="E82" s="520"/>
      <c r="F82" s="134"/>
      <c r="G82" s="464" t="s">
        <v>63</v>
      </c>
      <c r="H82" s="270"/>
      <c r="I82" s="468" t="s">
        <v>63</v>
      </c>
      <c r="J82" s="41"/>
      <c r="K82" s="465" t="s">
        <v>63</v>
      </c>
      <c r="L82" s="134"/>
      <c r="M82" s="464" t="s">
        <v>63</v>
      </c>
      <c r="N82" s="41"/>
      <c r="O82" s="41"/>
      <c r="P82" s="41"/>
      <c r="Q82" s="41"/>
      <c r="R82" s="41"/>
      <c r="S82" s="41"/>
      <c r="T82" s="41"/>
      <c r="U82" s="41"/>
      <c r="V82" s="41"/>
      <c r="W82" s="197"/>
    </row>
    <row r="83" spans="1:23" ht="21" customHeight="1" x14ac:dyDescent="0.2">
      <c r="A83" s="459"/>
      <c r="B83" s="518" t="s">
        <v>31</v>
      </c>
      <c r="C83" s="519"/>
      <c r="D83" s="519"/>
      <c r="E83" s="520"/>
      <c r="F83" s="134"/>
      <c r="G83" s="464" t="s">
        <v>63</v>
      </c>
      <c r="H83" s="270"/>
      <c r="I83" s="468" t="s">
        <v>63</v>
      </c>
      <c r="J83" s="41"/>
      <c r="K83" s="465" t="s">
        <v>63</v>
      </c>
      <c r="L83" s="134"/>
      <c r="M83" s="464" t="s">
        <v>63</v>
      </c>
      <c r="N83" s="41"/>
      <c r="O83" s="41"/>
      <c r="P83" s="41"/>
      <c r="Q83" s="41"/>
      <c r="R83" s="41"/>
      <c r="S83" s="41"/>
      <c r="T83" s="41"/>
      <c r="U83" s="41"/>
      <c r="V83" s="41"/>
      <c r="W83" s="197"/>
    </row>
    <row r="84" spans="1:23" ht="21" customHeight="1" x14ac:dyDescent="0.2">
      <c r="A84" s="459"/>
      <c r="B84" s="518" t="s">
        <v>107</v>
      </c>
      <c r="C84" s="519"/>
      <c r="D84" s="519"/>
      <c r="E84" s="520"/>
      <c r="F84" s="134"/>
      <c r="G84" s="464" t="s">
        <v>73</v>
      </c>
      <c r="H84" s="270"/>
      <c r="I84" s="468" t="s">
        <v>73</v>
      </c>
      <c r="J84" s="41"/>
      <c r="K84" s="465" t="s">
        <v>73</v>
      </c>
      <c r="L84" s="134"/>
      <c r="M84" s="464" t="s">
        <v>73</v>
      </c>
      <c r="N84" s="41"/>
      <c r="O84" s="41"/>
      <c r="P84" s="41"/>
      <c r="Q84" s="41"/>
      <c r="R84" s="41"/>
      <c r="S84" s="41"/>
      <c r="T84" s="41"/>
      <c r="U84" s="41"/>
      <c r="V84" s="41"/>
      <c r="W84" s="197"/>
    </row>
    <row r="85" spans="1:23" ht="21" customHeight="1" x14ac:dyDescent="0.2">
      <c r="A85" s="459"/>
      <c r="B85" s="518" t="s">
        <v>132</v>
      </c>
      <c r="C85" s="519"/>
      <c r="D85" s="519"/>
      <c r="E85" s="520"/>
      <c r="F85" s="134"/>
      <c r="G85" s="464" t="s">
        <v>73</v>
      </c>
      <c r="H85" s="270"/>
      <c r="I85" s="468" t="s">
        <v>73</v>
      </c>
      <c r="J85" s="41"/>
      <c r="K85" s="465" t="s">
        <v>73</v>
      </c>
      <c r="L85" s="134"/>
      <c r="M85" s="464" t="s">
        <v>73</v>
      </c>
      <c r="N85" s="41"/>
      <c r="O85" s="41"/>
      <c r="P85" s="41"/>
      <c r="Q85" s="41"/>
      <c r="R85" s="41"/>
      <c r="S85" s="41"/>
      <c r="T85" s="41"/>
      <c r="U85" s="41"/>
      <c r="V85" s="41"/>
      <c r="W85" s="197"/>
    </row>
    <row r="86" spans="1:23" ht="21" customHeight="1" x14ac:dyDescent="0.2">
      <c r="A86" s="459"/>
      <c r="B86" s="518" t="s">
        <v>32</v>
      </c>
      <c r="C86" s="519"/>
      <c r="D86" s="519"/>
      <c r="E86" s="520"/>
      <c r="F86" s="134"/>
      <c r="G86" s="464" t="s">
        <v>63</v>
      </c>
      <c r="H86" s="270"/>
      <c r="I86" s="468" t="s">
        <v>63</v>
      </c>
      <c r="J86" s="41"/>
      <c r="K86" s="465" t="s">
        <v>63</v>
      </c>
      <c r="L86" s="134"/>
      <c r="M86" s="464" t="s">
        <v>63</v>
      </c>
      <c r="N86" s="41"/>
      <c r="O86" s="41"/>
      <c r="P86" s="41"/>
      <c r="Q86" s="41"/>
      <c r="R86" s="41"/>
      <c r="S86" s="41"/>
      <c r="T86" s="41"/>
      <c r="U86" s="41"/>
      <c r="V86" s="41"/>
      <c r="W86" s="198"/>
    </row>
    <row r="87" spans="1:23" ht="21" customHeight="1" x14ac:dyDescent="0.2">
      <c r="A87" s="459"/>
      <c r="B87" s="518" t="s">
        <v>33</v>
      </c>
      <c r="C87" s="519"/>
      <c r="D87" s="519"/>
      <c r="E87" s="520"/>
      <c r="F87" s="134"/>
      <c r="G87" s="464" t="s">
        <v>81</v>
      </c>
      <c r="H87" s="270"/>
      <c r="I87" s="468" t="s">
        <v>81</v>
      </c>
      <c r="J87" s="41"/>
      <c r="K87" s="465" t="s">
        <v>81</v>
      </c>
      <c r="L87" s="134"/>
      <c r="M87" s="464" t="s">
        <v>81</v>
      </c>
      <c r="N87" s="41"/>
      <c r="O87" s="41"/>
      <c r="P87" s="41"/>
      <c r="Q87" s="41"/>
      <c r="R87" s="41"/>
      <c r="S87" s="41"/>
      <c r="T87" s="41"/>
      <c r="U87" s="41"/>
      <c r="V87" s="41"/>
      <c r="W87" s="198"/>
    </row>
    <row r="88" spans="1:23" ht="21" customHeight="1" x14ac:dyDescent="0.2">
      <c r="A88" s="459"/>
      <c r="B88" s="518" t="s">
        <v>185</v>
      </c>
      <c r="C88" s="519"/>
      <c r="D88" s="519"/>
      <c r="E88" s="520"/>
      <c r="F88" s="134"/>
      <c r="G88" s="464" t="s">
        <v>63</v>
      </c>
      <c r="H88" s="270"/>
      <c r="I88" s="468" t="s">
        <v>63</v>
      </c>
      <c r="J88" s="41"/>
      <c r="K88" s="465" t="s">
        <v>63</v>
      </c>
      <c r="L88" s="134"/>
      <c r="M88" s="464" t="s">
        <v>63</v>
      </c>
      <c r="N88" s="41"/>
      <c r="O88" s="41"/>
      <c r="P88" s="41"/>
      <c r="Q88" s="41"/>
      <c r="R88" s="41"/>
      <c r="S88" s="41"/>
      <c r="T88" s="41"/>
      <c r="U88" s="41"/>
      <c r="V88" s="41"/>
      <c r="W88" s="198"/>
    </row>
    <row r="89" spans="1:23" ht="21" customHeight="1" x14ac:dyDescent="0.2">
      <c r="A89" s="459"/>
      <c r="B89" s="518" t="s">
        <v>320</v>
      </c>
      <c r="C89" s="519"/>
      <c r="D89" s="519"/>
      <c r="E89" s="520"/>
      <c r="F89" s="134"/>
      <c r="G89" s="464" t="s">
        <v>63</v>
      </c>
      <c r="H89" s="270"/>
      <c r="I89" s="468" t="s">
        <v>63</v>
      </c>
      <c r="J89" s="41"/>
      <c r="K89" s="465" t="s">
        <v>63</v>
      </c>
      <c r="L89" s="134"/>
      <c r="M89" s="464" t="s">
        <v>63</v>
      </c>
      <c r="N89" s="41"/>
      <c r="O89" s="41"/>
      <c r="P89" s="41"/>
      <c r="Q89" s="41"/>
      <c r="R89" s="41"/>
      <c r="S89" s="41"/>
      <c r="T89" s="41"/>
      <c r="U89" s="41"/>
      <c r="V89" s="41"/>
      <c r="W89" s="198"/>
    </row>
    <row r="90" spans="1:23" ht="21" customHeight="1" x14ac:dyDescent="0.2">
      <c r="A90" s="459"/>
      <c r="B90" s="518" t="s">
        <v>283</v>
      </c>
      <c r="C90" s="519"/>
      <c r="D90" s="519"/>
      <c r="E90" s="520"/>
      <c r="F90" s="134"/>
      <c r="G90" s="464" t="s">
        <v>63</v>
      </c>
      <c r="H90" s="270"/>
      <c r="I90" s="468" t="s">
        <v>63</v>
      </c>
      <c r="J90" s="41"/>
      <c r="K90" s="465" t="s">
        <v>63</v>
      </c>
      <c r="L90" s="134"/>
      <c r="M90" s="464" t="s">
        <v>63</v>
      </c>
      <c r="N90" s="41"/>
      <c r="O90" s="41"/>
      <c r="P90" s="41"/>
      <c r="Q90" s="41"/>
      <c r="R90" s="41"/>
      <c r="S90" s="41"/>
      <c r="T90" s="41"/>
      <c r="U90" s="41"/>
      <c r="V90" s="41"/>
      <c r="W90" s="198"/>
    </row>
    <row r="91" spans="1:23" ht="21" customHeight="1" x14ac:dyDescent="0.2">
      <c r="A91" s="459"/>
      <c r="B91" s="518" t="s">
        <v>34</v>
      </c>
      <c r="C91" s="519"/>
      <c r="D91" s="519"/>
      <c r="E91" s="520"/>
      <c r="F91" s="134"/>
      <c r="G91" s="464" t="s">
        <v>63</v>
      </c>
      <c r="H91" s="270"/>
      <c r="I91" s="468" t="s">
        <v>63</v>
      </c>
      <c r="J91" s="41"/>
      <c r="K91" s="465" t="s">
        <v>63</v>
      </c>
      <c r="L91" s="134"/>
      <c r="M91" s="464" t="s">
        <v>63</v>
      </c>
      <c r="N91" s="41"/>
      <c r="O91" s="41"/>
      <c r="P91" s="41"/>
      <c r="Q91" s="41"/>
      <c r="R91" s="41"/>
      <c r="S91" s="41"/>
      <c r="T91" s="41"/>
      <c r="U91" s="41"/>
      <c r="V91" s="41"/>
      <c r="W91" s="198"/>
    </row>
    <row r="92" spans="1:23" ht="21" customHeight="1" x14ac:dyDescent="0.2">
      <c r="A92" s="459"/>
      <c r="B92" s="518" t="s">
        <v>148</v>
      </c>
      <c r="C92" s="519"/>
      <c r="D92" s="519"/>
      <c r="E92" s="520"/>
      <c r="F92" s="134"/>
      <c r="G92" s="464" t="s">
        <v>63</v>
      </c>
      <c r="H92" s="270"/>
      <c r="I92" s="468" t="s">
        <v>63</v>
      </c>
      <c r="J92" s="41"/>
      <c r="K92" s="465" t="s">
        <v>63</v>
      </c>
      <c r="L92" s="134"/>
      <c r="M92" s="464" t="s">
        <v>63</v>
      </c>
      <c r="N92" s="41"/>
      <c r="O92" s="41"/>
      <c r="P92" s="41"/>
      <c r="Q92" s="41"/>
      <c r="R92" s="41"/>
      <c r="S92" s="41"/>
      <c r="T92" s="41"/>
      <c r="U92" s="41"/>
      <c r="V92" s="41"/>
      <c r="W92" s="198"/>
    </row>
    <row r="93" spans="1:23" ht="21" customHeight="1" x14ac:dyDescent="0.2">
      <c r="A93" s="459"/>
      <c r="B93" s="518" t="s">
        <v>108</v>
      </c>
      <c r="C93" s="519"/>
      <c r="D93" s="519"/>
      <c r="E93" s="520"/>
      <c r="F93" s="134"/>
      <c r="G93" s="464" t="s">
        <v>63</v>
      </c>
      <c r="H93" s="270"/>
      <c r="I93" s="468" t="s">
        <v>63</v>
      </c>
      <c r="J93" s="41"/>
      <c r="K93" s="465" t="s">
        <v>63</v>
      </c>
      <c r="L93" s="134"/>
      <c r="M93" s="464" t="s">
        <v>63</v>
      </c>
      <c r="N93" s="41"/>
      <c r="O93" s="41"/>
      <c r="P93" s="41"/>
      <c r="Q93" s="41"/>
      <c r="R93" s="41"/>
      <c r="S93" s="41"/>
      <c r="T93" s="41"/>
      <c r="U93" s="41"/>
      <c r="V93" s="41"/>
      <c r="W93" s="198"/>
    </row>
    <row r="94" spans="1:23" ht="21" customHeight="1" x14ac:dyDescent="0.2">
      <c r="A94" s="459"/>
      <c r="B94" s="518" t="s">
        <v>109</v>
      </c>
      <c r="C94" s="519"/>
      <c r="D94" s="519"/>
      <c r="E94" s="520"/>
      <c r="F94" s="134"/>
      <c r="G94" s="464" t="s">
        <v>63</v>
      </c>
      <c r="H94" s="270"/>
      <c r="I94" s="468" t="s">
        <v>63</v>
      </c>
      <c r="J94" s="41"/>
      <c r="K94" s="465" t="s">
        <v>63</v>
      </c>
      <c r="L94" s="134"/>
      <c r="M94" s="464" t="s">
        <v>63</v>
      </c>
      <c r="N94" s="41"/>
      <c r="O94" s="41"/>
      <c r="P94" s="41"/>
      <c r="Q94" s="41"/>
      <c r="R94" s="41"/>
      <c r="S94" s="41"/>
      <c r="T94" s="41"/>
      <c r="U94" s="41"/>
      <c r="V94" s="41"/>
      <c r="W94" s="198"/>
    </row>
    <row r="95" spans="1:23" ht="21" customHeight="1" x14ac:dyDescent="0.2">
      <c r="A95" s="459"/>
      <c r="B95" s="518" t="s">
        <v>110</v>
      </c>
      <c r="C95" s="519"/>
      <c r="D95" s="519"/>
      <c r="E95" s="520"/>
      <c r="F95" s="134"/>
      <c r="G95" s="464" t="s">
        <v>63</v>
      </c>
      <c r="H95" s="270"/>
      <c r="I95" s="468" t="s">
        <v>63</v>
      </c>
      <c r="J95" s="41"/>
      <c r="K95" s="465" t="s">
        <v>63</v>
      </c>
      <c r="L95" s="134"/>
      <c r="M95" s="464" t="s">
        <v>63</v>
      </c>
      <c r="N95" s="41"/>
      <c r="O95" s="41"/>
      <c r="P95" s="41"/>
      <c r="Q95" s="41"/>
      <c r="R95" s="41"/>
      <c r="S95" s="41"/>
      <c r="T95" s="41"/>
      <c r="U95" s="41"/>
      <c r="V95" s="41"/>
      <c r="W95" s="198"/>
    </row>
    <row r="96" spans="1:23" ht="21" customHeight="1" x14ac:dyDescent="0.2">
      <c r="A96" s="459"/>
      <c r="B96" s="518" t="s">
        <v>429</v>
      </c>
      <c r="C96" s="519"/>
      <c r="D96" s="519"/>
      <c r="E96" s="520"/>
      <c r="F96" s="134"/>
      <c r="G96" s="464" t="s">
        <v>63</v>
      </c>
      <c r="H96" s="270"/>
      <c r="I96" s="468" t="s">
        <v>63</v>
      </c>
      <c r="J96" s="41"/>
      <c r="K96" s="465" t="s">
        <v>63</v>
      </c>
      <c r="L96" s="134"/>
      <c r="M96" s="464" t="s">
        <v>63</v>
      </c>
      <c r="N96" s="41"/>
      <c r="O96" s="41"/>
      <c r="P96" s="41"/>
      <c r="Q96" s="41"/>
      <c r="R96" s="41"/>
      <c r="S96" s="41"/>
      <c r="T96" s="41"/>
      <c r="U96" s="41"/>
      <c r="V96" s="41"/>
      <c r="W96" s="198"/>
    </row>
    <row r="97" spans="1:23" ht="21" customHeight="1" x14ac:dyDescent="0.2">
      <c r="A97" s="459"/>
      <c r="B97" s="518" t="s">
        <v>430</v>
      </c>
      <c r="C97" s="519"/>
      <c r="D97" s="519"/>
      <c r="E97" s="520"/>
      <c r="F97" s="134"/>
      <c r="G97" s="464" t="s">
        <v>63</v>
      </c>
      <c r="H97" s="270"/>
      <c r="I97" s="468" t="s">
        <v>63</v>
      </c>
      <c r="J97" s="41"/>
      <c r="K97" s="465" t="s">
        <v>63</v>
      </c>
      <c r="L97" s="134"/>
      <c r="M97" s="464" t="s">
        <v>63</v>
      </c>
      <c r="N97" s="41"/>
      <c r="O97" s="41"/>
      <c r="P97" s="41"/>
      <c r="Q97" s="41"/>
      <c r="R97" s="41"/>
      <c r="S97" s="41"/>
      <c r="T97" s="41"/>
      <c r="U97" s="41"/>
      <c r="V97" s="41"/>
      <c r="W97" s="198"/>
    </row>
    <row r="98" spans="1:23" ht="21" customHeight="1" x14ac:dyDescent="0.2">
      <c r="A98" s="459"/>
      <c r="B98" s="518" t="s">
        <v>175</v>
      </c>
      <c r="C98" s="519"/>
      <c r="D98" s="519"/>
      <c r="E98" s="520"/>
      <c r="F98" s="134"/>
      <c r="G98" s="464" t="s">
        <v>63</v>
      </c>
      <c r="H98" s="270"/>
      <c r="I98" s="468" t="s">
        <v>63</v>
      </c>
      <c r="J98" s="41"/>
      <c r="K98" s="465" t="s">
        <v>63</v>
      </c>
      <c r="L98" s="134"/>
      <c r="M98" s="464" t="s">
        <v>63</v>
      </c>
      <c r="N98" s="41"/>
      <c r="O98" s="41"/>
      <c r="P98" s="41"/>
      <c r="Q98" s="41"/>
      <c r="R98" s="41"/>
      <c r="S98" s="41"/>
      <c r="T98" s="41"/>
      <c r="U98" s="41"/>
      <c r="V98" s="41"/>
      <c r="W98" s="198"/>
    </row>
    <row r="99" spans="1:23" ht="21" customHeight="1" x14ac:dyDescent="0.2">
      <c r="A99" s="459"/>
      <c r="B99" s="518" t="s">
        <v>35</v>
      </c>
      <c r="C99" s="519"/>
      <c r="D99" s="519"/>
      <c r="E99" s="520"/>
      <c r="F99" s="134"/>
      <c r="G99" s="464" t="s">
        <v>63</v>
      </c>
      <c r="H99" s="270"/>
      <c r="I99" s="468" t="s">
        <v>63</v>
      </c>
      <c r="J99" s="41"/>
      <c r="K99" s="465" t="s">
        <v>63</v>
      </c>
      <c r="L99" s="134"/>
      <c r="M99" s="464" t="s">
        <v>63</v>
      </c>
      <c r="N99" s="41"/>
      <c r="O99" s="41"/>
      <c r="P99" s="41"/>
      <c r="Q99" s="41"/>
      <c r="R99" s="41"/>
      <c r="S99" s="41"/>
      <c r="T99" s="41"/>
      <c r="U99" s="41"/>
      <c r="V99" s="41"/>
      <c r="W99" s="197"/>
    </row>
    <row r="100" spans="1:23" ht="21" customHeight="1" x14ac:dyDescent="0.2">
      <c r="A100" s="459"/>
      <c r="B100" s="518" t="s">
        <v>136</v>
      </c>
      <c r="C100" s="519"/>
      <c r="D100" s="519"/>
      <c r="E100" s="520"/>
      <c r="F100" s="134"/>
      <c r="G100" s="464" t="s">
        <v>63</v>
      </c>
      <c r="H100" s="270"/>
      <c r="I100" s="468" t="s">
        <v>63</v>
      </c>
      <c r="J100" s="41"/>
      <c r="K100" s="465" t="s">
        <v>63</v>
      </c>
      <c r="L100" s="134"/>
      <c r="M100" s="464" t="s">
        <v>63</v>
      </c>
      <c r="N100" s="41"/>
      <c r="O100" s="41"/>
      <c r="P100" s="41"/>
      <c r="Q100" s="41"/>
      <c r="R100" s="41"/>
      <c r="S100" s="41"/>
      <c r="T100" s="41"/>
      <c r="U100" s="41"/>
      <c r="V100" s="41"/>
      <c r="W100" s="197"/>
    </row>
    <row r="101" spans="1:23" ht="21" customHeight="1" x14ac:dyDescent="0.2">
      <c r="A101" s="459"/>
      <c r="B101" s="518" t="s">
        <v>36</v>
      </c>
      <c r="C101" s="519"/>
      <c r="D101" s="519"/>
      <c r="E101" s="520"/>
      <c r="F101" s="134"/>
      <c r="G101" s="464" t="s">
        <v>63</v>
      </c>
      <c r="H101" s="270"/>
      <c r="I101" s="468" t="s">
        <v>63</v>
      </c>
      <c r="J101" s="41"/>
      <c r="K101" s="465" t="s">
        <v>63</v>
      </c>
      <c r="L101" s="134"/>
      <c r="M101" s="464" t="s">
        <v>63</v>
      </c>
      <c r="N101" s="41"/>
      <c r="O101" s="41"/>
      <c r="P101" s="41"/>
      <c r="Q101" s="41"/>
      <c r="R101" s="41"/>
      <c r="S101" s="41"/>
      <c r="T101" s="41"/>
      <c r="U101" s="41"/>
      <c r="V101" s="41"/>
      <c r="W101" s="197"/>
    </row>
    <row r="102" spans="1:23" ht="21" customHeight="1" x14ac:dyDescent="0.2">
      <c r="A102" s="459"/>
      <c r="B102" s="518" t="s">
        <v>111</v>
      </c>
      <c r="C102" s="519"/>
      <c r="D102" s="519"/>
      <c r="E102" s="520"/>
      <c r="F102" s="134"/>
      <c r="G102" s="464" t="s">
        <v>63</v>
      </c>
      <c r="H102" s="270"/>
      <c r="I102" s="468" t="s">
        <v>63</v>
      </c>
      <c r="J102" s="41"/>
      <c r="K102" s="465" t="s">
        <v>63</v>
      </c>
      <c r="L102" s="134"/>
      <c r="M102" s="464" t="s">
        <v>63</v>
      </c>
      <c r="N102" s="41"/>
      <c r="O102" s="41"/>
      <c r="P102" s="41"/>
      <c r="Q102" s="41"/>
      <c r="R102" s="41"/>
      <c r="S102" s="41"/>
      <c r="T102" s="41"/>
      <c r="U102" s="41"/>
      <c r="V102" s="41"/>
      <c r="W102" s="197"/>
    </row>
    <row r="103" spans="1:23" ht="21" customHeight="1" x14ac:dyDescent="0.2">
      <c r="A103" s="459"/>
      <c r="B103" s="518" t="s">
        <v>393</v>
      </c>
      <c r="C103" s="519"/>
      <c r="D103" s="519"/>
      <c r="E103" s="520"/>
      <c r="F103" s="134"/>
      <c r="G103" s="464" t="s">
        <v>63</v>
      </c>
      <c r="H103" s="270"/>
      <c r="I103" s="468" t="s">
        <v>63</v>
      </c>
      <c r="J103" s="41"/>
      <c r="K103" s="465" t="s">
        <v>63</v>
      </c>
      <c r="L103" s="134"/>
      <c r="M103" s="464" t="s">
        <v>63</v>
      </c>
      <c r="N103" s="41"/>
      <c r="O103" s="41"/>
      <c r="P103" s="41"/>
      <c r="Q103" s="41"/>
      <c r="R103" s="41"/>
      <c r="S103" s="41"/>
      <c r="T103" s="41"/>
      <c r="U103" s="41"/>
      <c r="V103" s="41"/>
      <c r="W103" s="197"/>
    </row>
    <row r="104" spans="1:23" ht="21" customHeight="1" x14ac:dyDescent="0.2">
      <c r="A104" s="459"/>
      <c r="B104" s="518" t="s">
        <v>241</v>
      </c>
      <c r="C104" s="519"/>
      <c r="D104" s="519"/>
      <c r="E104" s="520"/>
      <c r="F104" s="134"/>
      <c r="G104" s="464" t="s">
        <v>80</v>
      </c>
      <c r="H104" s="270"/>
      <c r="I104" s="468" t="s">
        <v>80</v>
      </c>
      <c r="J104" s="41"/>
      <c r="K104" s="465" t="s">
        <v>80</v>
      </c>
      <c r="L104" s="134"/>
      <c r="M104" s="464" t="s">
        <v>80</v>
      </c>
      <c r="N104" s="41"/>
      <c r="O104" s="41"/>
      <c r="P104" s="41"/>
      <c r="Q104" s="41"/>
      <c r="R104" s="41"/>
      <c r="S104" s="41"/>
      <c r="T104" s="41"/>
      <c r="U104" s="41"/>
      <c r="V104" s="41"/>
      <c r="W104" s="197"/>
    </row>
    <row r="105" spans="1:23" ht="21" customHeight="1" x14ac:dyDescent="0.2">
      <c r="A105" s="459"/>
      <c r="B105" s="518" t="s">
        <v>242</v>
      </c>
      <c r="C105" s="519"/>
      <c r="D105" s="519"/>
      <c r="E105" s="520"/>
      <c r="F105" s="134"/>
      <c r="G105" s="464" t="s">
        <v>2</v>
      </c>
      <c r="H105" s="270"/>
      <c r="I105" s="468" t="s">
        <v>2</v>
      </c>
      <c r="J105" s="41"/>
      <c r="K105" s="465" t="s">
        <v>2</v>
      </c>
      <c r="L105" s="134"/>
      <c r="M105" s="464" t="s">
        <v>2</v>
      </c>
      <c r="N105" s="41"/>
      <c r="O105" s="41"/>
      <c r="P105" s="41"/>
      <c r="Q105" s="41"/>
      <c r="R105" s="41"/>
      <c r="S105" s="41"/>
      <c r="T105" s="41"/>
      <c r="U105" s="41"/>
      <c r="V105" s="41"/>
      <c r="W105" s="197"/>
    </row>
    <row r="106" spans="1:23" ht="21" customHeight="1" x14ac:dyDescent="0.2">
      <c r="A106" s="459"/>
      <c r="B106" s="518" t="s">
        <v>260</v>
      </c>
      <c r="C106" s="519"/>
      <c r="D106" s="519"/>
      <c r="E106" s="520"/>
      <c r="F106" s="134"/>
      <c r="G106" s="464" t="s">
        <v>63</v>
      </c>
      <c r="H106" s="270"/>
      <c r="I106" s="468" t="s">
        <v>63</v>
      </c>
      <c r="J106" s="41"/>
      <c r="K106" s="465" t="s">
        <v>63</v>
      </c>
      <c r="L106" s="134"/>
      <c r="M106" s="464" t="s">
        <v>63</v>
      </c>
      <c r="N106" s="41"/>
      <c r="O106" s="41"/>
      <c r="P106" s="41"/>
      <c r="Q106" s="41"/>
      <c r="R106" s="41"/>
      <c r="S106" s="41"/>
      <c r="T106" s="41"/>
      <c r="U106" s="41"/>
      <c r="V106" s="41"/>
      <c r="W106" s="197"/>
    </row>
    <row r="107" spans="1:23" ht="21" customHeight="1" x14ac:dyDescent="0.2">
      <c r="A107" s="462" t="s">
        <v>446</v>
      </c>
      <c r="B107" s="518" t="s">
        <v>37</v>
      </c>
      <c r="C107" s="519"/>
      <c r="D107" s="519"/>
      <c r="E107" s="520"/>
      <c r="F107" s="134"/>
      <c r="G107" s="464" t="s">
        <v>82</v>
      </c>
      <c r="H107" s="270"/>
      <c r="I107" s="468" t="s">
        <v>82</v>
      </c>
      <c r="J107" s="41"/>
      <c r="K107" s="465" t="s">
        <v>82</v>
      </c>
      <c r="L107" s="134"/>
      <c r="M107" s="464" t="s">
        <v>82</v>
      </c>
      <c r="N107" s="41"/>
      <c r="O107" s="41"/>
      <c r="P107" s="41"/>
      <c r="Q107" s="41"/>
      <c r="R107" s="41"/>
      <c r="S107" s="41"/>
      <c r="T107" s="41"/>
      <c r="U107" s="41"/>
      <c r="V107" s="41"/>
      <c r="W107" s="197"/>
    </row>
    <row r="108" spans="1:23" ht="21" customHeight="1" x14ac:dyDescent="0.2">
      <c r="A108" s="38"/>
      <c r="B108" s="518" t="s">
        <v>38</v>
      </c>
      <c r="C108" s="519"/>
      <c r="D108" s="519"/>
      <c r="E108" s="520"/>
      <c r="F108" s="134"/>
      <c r="G108" s="464" t="s">
        <v>67</v>
      </c>
      <c r="H108" s="270"/>
      <c r="I108" s="468" t="s">
        <v>67</v>
      </c>
      <c r="J108" s="41"/>
      <c r="K108" s="465" t="s">
        <v>67</v>
      </c>
      <c r="L108" s="134"/>
      <c r="M108" s="464" t="s">
        <v>67</v>
      </c>
      <c r="N108" s="41"/>
      <c r="O108" s="41"/>
      <c r="P108" s="41"/>
      <c r="Q108" s="41"/>
      <c r="R108" s="41"/>
      <c r="S108" s="41"/>
      <c r="T108" s="41"/>
      <c r="U108" s="41"/>
      <c r="V108" s="41"/>
      <c r="W108" s="198"/>
    </row>
    <row r="109" spans="1:23" ht="21" customHeight="1" x14ac:dyDescent="0.2">
      <c r="A109" s="459"/>
      <c r="B109" s="518" t="s">
        <v>39</v>
      </c>
      <c r="C109" s="519"/>
      <c r="D109" s="519"/>
      <c r="E109" s="520"/>
      <c r="F109" s="134"/>
      <c r="G109" s="464" t="s">
        <v>66</v>
      </c>
      <c r="H109" s="270"/>
      <c r="I109" s="468" t="s">
        <v>66</v>
      </c>
      <c r="J109" s="41"/>
      <c r="K109" s="465" t="s">
        <v>66</v>
      </c>
      <c r="L109" s="134"/>
      <c r="M109" s="464" t="s">
        <v>66</v>
      </c>
      <c r="N109" s="41"/>
      <c r="O109" s="41"/>
      <c r="P109" s="41"/>
      <c r="Q109" s="41"/>
      <c r="R109" s="41"/>
      <c r="S109" s="41"/>
      <c r="T109" s="41"/>
      <c r="U109" s="41"/>
      <c r="V109" s="41"/>
      <c r="W109" s="197"/>
    </row>
    <row r="110" spans="1:23" ht="21" customHeight="1" x14ac:dyDescent="0.2">
      <c r="A110" s="459"/>
      <c r="B110" s="518" t="s">
        <v>137</v>
      </c>
      <c r="C110" s="519"/>
      <c r="D110" s="519"/>
      <c r="E110" s="520"/>
      <c r="F110" s="134"/>
      <c r="G110" s="464" t="s">
        <v>67</v>
      </c>
      <c r="H110" s="270"/>
      <c r="I110" s="468" t="s">
        <v>67</v>
      </c>
      <c r="J110" s="41"/>
      <c r="K110" s="465" t="s">
        <v>67</v>
      </c>
      <c r="L110" s="134"/>
      <c r="M110" s="464" t="s">
        <v>67</v>
      </c>
      <c r="N110" s="41"/>
      <c r="O110" s="41"/>
      <c r="P110" s="41"/>
      <c r="Q110" s="41"/>
      <c r="R110" s="41"/>
      <c r="S110" s="41"/>
      <c r="T110" s="41"/>
      <c r="U110" s="41"/>
      <c r="V110" s="41"/>
      <c r="W110" s="197"/>
    </row>
    <row r="111" spans="1:23" ht="21" customHeight="1" x14ac:dyDescent="0.2">
      <c r="A111" s="459"/>
      <c r="B111" s="518" t="s">
        <v>40</v>
      </c>
      <c r="C111" s="519"/>
      <c r="D111" s="519"/>
      <c r="E111" s="520"/>
      <c r="F111" s="134"/>
      <c r="G111" s="464" t="s">
        <v>67</v>
      </c>
      <c r="H111" s="270"/>
      <c r="I111" s="468" t="s">
        <v>67</v>
      </c>
      <c r="J111" s="41"/>
      <c r="K111" s="465" t="s">
        <v>67</v>
      </c>
      <c r="L111" s="134"/>
      <c r="M111" s="464" t="s">
        <v>67</v>
      </c>
      <c r="N111" s="41"/>
      <c r="O111" s="41"/>
      <c r="P111" s="41"/>
      <c r="Q111" s="41"/>
      <c r="R111" s="41"/>
      <c r="S111" s="41"/>
      <c r="T111" s="41"/>
      <c r="U111" s="41"/>
      <c r="V111" s="41"/>
      <c r="W111" s="197"/>
    </row>
    <row r="112" spans="1:23" ht="21" customHeight="1" x14ac:dyDescent="0.2">
      <c r="A112" s="459"/>
      <c r="B112" s="518" t="s">
        <v>176</v>
      </c>
      <c r="C112" s="519"/>
      <c r="D112" s="519"/>
      <c r="E112" s="520"/>
      <c r="F112" s="134"/>
      <c r="G112" s="464" t="s">
        <v>67</v>
      </c>
      <c r="H112" s="270"/>
      <c r="I112" s="468" t="s">
        <v>67</v>
      </c>
      <c r="J112" s="41"/>
      <c r="K112" s="465" t="s">
        <v>67</v>
      </c>
      <c r="L112" s="134"/>
      <c r="M112" s="464" t="s">
        <v>67</v>
      </c>
      <c r="N112" s="41"/>
      <c r="O112" s="41"/>
      <c r="P112" s="41"/>
      <c r="Q112" s="41"/>
      <c r="R112" s="41"/>
      <c r="S112" s="41"/>
      <c r="T112" s="41"/>
      <c r="U112" s="41"/>
      <c r="V112" s="41"/>
      <c r="W112" s="197"/>
    </row>
    <row r="113" spans="1:23" ht="21" customHeight="1" x14ac:dyDescent="0.2">
      <c r="A113" s="459"/>
      <c r="B113" s="518" t="s">
        <v>113</v>
      </c>
      <c r="C113" s="519"/>
      <c r="D113" s="519"/>
      <c r="E113" s="520"/>
      <c r="F113" s="134"/>
      <c r="G113" s="464" t="s">
        <v>67</v>
      </c>
      <c r="H113" s="270"/>
      <c r="I113" s="468" t="s">
        <v>67</v>
      </c>
      <c r="J113" s="41"/>
      <c r="K113" s="465" t="s">
        <v>67</v>
      </c>
      <c r="L113" s="134"/>
      <c r="M113" s="464" t="s">
        <v>67</v>
      </c>
      <c r="N113" s="41"/>
      <c r="O113" s="41"/>
      <c r="P113" s="41"/>
      <c r="Q113" s="41"/>
      <c r="R113" s="41"/>
      <c r="S113" s="41"/>
      <c r="T113" s="41"/>
      <c r="U113" s="41"/>
      <c r="V113" s="41"/>
      <c r="W113" s="197"/>
    </row>
    <row r="114" spans="1:23" ht="21" customHeight="1" x14ac:dyDescent="0.2">
      <c r="A114" s="459"/>
      <c r="B114" s="518" t="s">
        <v>41</v>
      </c>
      <c r="C114" s="519"/>
      <c r="D114" s="519"/>
      <c r="E114" s="520"/>
      <c r="F114" s="134"/>
      <c r="G114" s="464" t="s">
        <v>63</v>
      </c>
      <c r="H114" s="270"/>
      <c r="I114" s="468" t="s">
        <v>63</v>
      </c>
      <c r="J114" s="41"/>
      <c r="K114" s="465" t="s">
        <v>63</v>
      </c>
      <c r="L114" s="134"/>
      <c r="M114" s="464" t="s">
        <v>63</v>
      </c>
      <c r="N114" s="41"/>
      <c r="O114" s="41"/>
      <c r="P114" s="41"/>
      <c r="Q114" s="41"/>
      <c r="R114" s="41"/>
      <c r="S114" s="41"/>
      <c r="T114" s="41"/>
      <c r="U114" s="41"/>
      <c r="V114" s="41"/>
      <c r="W114" s="197"/>
    </row>
    <row r="115" spans="1:23" ht="21" customHeight="1" x14ac:dyDescent="0.2">
      <c r="A115" s="459"/>
      <c r="B115" s="518" t="s">
        <v>42</v>
      </c>
      <c r="C115" s="519"/>
      <c r="D115" s="519"/>
      <c r="E115" s="520"/>
      <c r="F115" s="134"/>
      <c r="G115" s="464" t="s">
        <v>63</v>
      </c>
      <c r="H115" s="270"/>
      <c r="I115" s="468" t="s">
        <v>63</v>
      </c>
      <c r="J115" s="41"/>
      <c r="K115" s="465" t="s">
        <v>63</v>
      </c>
      <c r="L115" s="134"/>
      <c r="M115" s="464" t="s">
        <v>63</v>
      </c>
      <c r="N115" s="41"/>
      <c r="O115" s="41"/>
      <c r="P115" s="41"/>
      <c r="Q115" s="41"/>
      <c r="R115" s="41"/>
      <c r="S115" s="41"/>
      <c r="T115" s="41"/>
      <c r="U115" s="41"/>
      <c r="V115" s="41"/>
      <c r="W115" s="197"/>
    </row>
    <row r="116" spans="1:23" ht="21" customHeight="1" x14ac:dyDescent="0.2">
      <c r="A116" s="459"/>
      <c r="B116" s="518" t="s">
        <v>43</v>
      </c>
      <c r="C116" s="519"/>
      <c r="D116" s="519"/>
      <c r="E116" s="520"/>
      <c r="F116" s="134"/>
      <c r="G116" s="464" t="s">
        <v>63</v>
      </c>
      <c r="H116" s="270"/>
      <c r="I116" s="468" t="s">
        <v>63</v>
      </c>
      <c r="J116" s="41"/>
      <c r="K116" s="465" t="s">
        <v>63</v>
      </c>
      <c r="L116" s="134"/>
      <c r="M116" s="464" t="s">
        <v>63</v>
      </c>
      <c r="N116" s="41"/>
      <c r="O116" s="41"/>
      <c r="P116" s="41"/>
      <c r="Q116" s="41"/>
      <c r="R116" s="41"/>
      <c r="S116" s="41"/>
      <c r="T116" s="41"/>
      <c r="U116" s="41"/>
      <c r="V116" s="41"/>
      <c r="W116" s="197"/>
    </row>
    <row r="117" spans="1:23" ht="21" customHeight="1" x14ac:dyDescent="0.2">
      <c r="A117" s="459"/>
      <c r="B117" s="604" t="s">
        <v>431</v>
      </c>
      <c r="C117" s="565"/>
      <c r="D117" s="565"/>
      <c r="E117" s="566"/>
      <c r="F117" s="134"/>
      <c r="G117" s="464" t="s">
        <v>67</v>
      </c>
      <c r="H117" s="270"/>
      <c r="I117" s="468" t="s">
        <v>67</v>
      </c>
      <c r="J117" s="41"/>
      <c r="K117" s="465" t="s">
        <v>67</v>
      </c>
      <c r="L117" s="134"/>
      <c r="M117" s="464" t="s">
        <v>67</v>
      </c>
      <c r="N117" s="41"/>
      <c r="O117" s="41"/>
      <c r="P117" s="41"/>
      <c r="Q117" s="41"/>
      <c r="R117" s="41"/>
      <c r="S117" s="41"/>
      <c r="T117" s="41"/>
      <c r="U117" s="41"/>
      <c r="V117" s="41"/>
      <c r="W117" s="197"/>
    </row>
    <row r="118" spans="1:23" ht="21" customHeight="1" x14ac:dyDescent="0.2">
      <c r="A118" s="459"/>
      <c r="B118" s="604" t="s">
        <v>432</v>
      </c>
      <c r="C118" s="565"/>
      <c r="D118" s="565"/>
      <c r="E118" s="566"/>
      <c r="F118" s="134"/>
      <c r="G118" s="465" t="s">
        <v>67</v>
      </c>
      <c r="H118" s="270"/>
      <c r="I118" s="468" t="s">
        <v>67</v>
      </c>
      <c r="J118" s="41"/>
      <c r="K118" s="465" t="s">
        <v>67</v>
      </c>
      <c r="L118" s="134"/>
      <c r="M118" s="464" t="s">
        <v>67</v>
      </c>
      <c r="N118" s="41"/>
      <c r="O118" s="41"/>
      <c r="P118" s="41"/>
      <c r="Q118" s="41"/>
      <c r="R118" s="41"/>
      <c r="S118" s="41"/>
      <c r="T118" s="41"/>
      <c r="U118" s="41"/>
      <c r="V118" s="41"/>
      <c r="W118" s="197"/>
    </row>
    <row r="119" spans="1:23" ht="21" customHeight="1" x14ac:dyDescent="0.2">
      <c r="A119" s="462" t="s">
        <v>394</v>
      </c>
      <c r="B119" s="543" t="s">
        <v>138</v>
      </c>
      <c r="C119" s="506" t="s">
        <v>140</v>
      </c>
      <c r="D119" s="507"/>
      <c r="E119" s="49" t="s">
        <v>114</v>
      </c>
      <c r="F119" s="199">
        <f>SUM(F121,F123,F125,F127,F129,F131)</f>
        <v>0</v>
      </c>
      <c r="G119" s="53" t="s">
        <v>67</v>
      </c>
      <c r="H119" s="199">
        <f>SUM(H121,H123,H125,H127,H129,H131)</f>
        <v>0</v>
      </c>
      <c r="I119" s="388" t="s">
        <v>67</v>
      </c>
      <c r="J119" s="199">
        <f>SUM(J121,J123,J125,J127,J129,J131)</f>
        <v>0</v>
      </c>
      <c r="K119" s="53" t="s">
        <v>67</v>
      </c>
      <c r="L119" s="199">
        <f>SUM(L121,L123,L125,L127,L129,L131)</f>
        <v>0</v>
      </c>
      <c r="M119" s="200" t="s">
        <v>67</v>
      </c>
      <c r="N119" s="455"/>
      <c r="O119" s="455"/>
      <c r="P119" s="455"/>
      <c r="Q119" s="455"/>
      <c r="R119" s="455"/>
      <c r="S119" s="455"/>
      <c r="T119" s="455"/>
      <c r="U119" s="455"/>
      <c r="V119" s="455"/>
      <c r="W119" s="202"/>
    </row>
    <row r="120" spans="1:23" ht="21" customHeight="1" x14ac:dyDescent="0.2">
      <c r="A120" s="459"/>
      <c r="B120" s="543"/>
      <c r="C120" s="508"/>
      <c r="D120" s="509"/>
      <c r="E120" s="62" t="s">
        <v>115</v>
      </c>
      <c r="F120" s="199">
        <f>SUM(F122,F124,F126,F128,F130,F132)</f>
        <v>0</v>
      </c>
      <c r="G120" s="66" t="s">
        <v>67</v>
      </c>
      <c r="H120" s="199">
        <f>SUM(H122,H124,H126,H128,H130,H132)</f>
        <v>0</v>
      </c>
      <c r="I120" s="389" t="s">
        <v>67</v>
      </c>
      <c r="J120" s="199">
        <f>SUM(J122,J124,J126,J128,J130,J132)</f>
        <v>0</v>
      </c>
      <c r="K120" s="66" t="s">
        <v>67</v>
      </c>
      <c r="L120" s="199">
        <f>SUM(L122,L124,L126,L128,L130,L132)</f>
        <v>0</v>
      </c>
      <c r="M120" s="204" t="s">
        <v>67</v>
      </c>
      <c r="N120" s="383"/>
      <c r="O120" s="383"/>
      <c r="P120" s="383"/>
      <c r="Q120" s="383"/>
      <c r="R120" s="383"/>
      <c r="S120" s="383"/>
      <c r="T120" s="383"/>
      <c r="U120" s="383"/>
      <c r="V120" s="383"/>
      <c r="W120" s="205"/>
    </row>
    <row r="121" spans="1:23" ht="21" customHeight="1" x14ac:dyDescent="0.2">
      <c r="A121" s="459"/>
      <c r="B121" s="543"/>
      <c r="D121" s="544" t="s">
        <v>467</v>
      </c>
      <c r="E121" s="49" t="s">
        <v>114</v>
      </c>
      <c r="F121" s="201"/>
      <c r="G121" s="53" t="s">
        <v>67</v>
      </c>
      <c r="H121" s="270"/>
      <c r="I121" s="388" t="s">
        <v>67</v>
      </c>
      <c r="J121" s="201"/>
      <c r="K121" s="53" t="s">
        <v>67</v>
      </c>
      <c r="L121" s="201"/>
      <c r="M121" s="200" t="s">
        <v>67</v>
      </c>
      <c r="N121" s="455"/>
      <c r="O121" s="455"/>
      <c r="P121" s="455"/>
      <c r="Q121" s="455"/>
      <c r="R121" s="455"/>
      <c r="S121" s="455"/>
      <c r="T121" s="455"/>
      <c r="U121" s="455"/>
      <c r="V121" s="455"/>
      <c r="W121" s="202"/>
    </row>
    <row r="122" spans="1:23" ht="21" customHeight="1" x14ac:dyDescent="0.2">
      <c r="A122" s="459"/>
      <c r="B122" s="543"/>
      <c r="D122" s="538"/>
      <c r="E122" s="62" t="s">
        <v>115</v>
      </c>
      <c r="F122" s="112"/>
      <c r="G122" s="66" t="s">
        <v>67</v>
      </c>
      <c r="H122" s="270"/>
      <c r="I122" s="389" t="s">
        <v>67</v>
      </c>
      <c r="J122" s="112"/>
      <c r="K122" s="66" t="s">
        <v>67</v>
      </c>
      <c r="L122" s="112"/>
      <c r="M122" s="204" t="s">
        <v>67</v>
      </c>
      <c r="N122" s="383"/>
      <c r="O122" s="383"/>
      <c r="P122" s="383"/>
      <c r="Q122" s="383"/>
      <c r="R122" s="383"/>
      <c r="S122" s="383"/>
      <c r="T122" s="383"/>
      <c r="U122" s="383"/>
      <c r="V122" s="383"/>
      <c r="W122" s="205"/>
    </row>
    <row r="123" spans="1:23" ht="21" customHeight="1" x14ac:dyDescent="0.2">
      <c r="A123" s="459"/>
      <c r="B123" s="543"/>
      <c r="D123" s="544" t="s">
        <v>470</v>
      </c>
      <c r="E123" s="49" t="s">
        <v>114</v>
      </c>
      <c r="F123" s="201"/>
      <c r="G123" s="53" t="s">
        <v>67</v>
      </c>
      <c r="H123" s="201"/>
      <c r="I123" s="388" t="s">
        <v>67</v>
      </c>
      <c r="J123" s="201"/>
      <c r="K123" s="53" t="s">
        <v>67</v>
      </c>
      <c r="L123" s="201"/>
      <c r="M123" s="200" t="s">
        <v>67</v>
      </c>
      <c r="N123" s="455"/>
      <c r="O123" s="455"/>
      <c r="P123" s="455"/>
      <c r="Q123" s="455"/>
      <c r="R123" s="455"/>
      <c r="S123" s="455"/>
      <c r="T123" s="455"/>
      <c r="U123" s="455"/>
      <c r="V123" s="455"/>
      <c r="W123" s="202"/>
    </row>
    <row r="124" spans="1:23" ht="21" customHeight="1" x14ac:dyDescent="0.2">
      <c r="A124" s="459"/>
      <c r="B124" s="543"/>
      <c r="D124" s="538"/>
      <c r="E124" s="62" t="s">
        <v>115</v>
      </c>
      <c r="F124" s="112"/>
      <c r="G124" s="66" t="s">
        <v>67</v>
      </c>
      <c r="H124" s="112"/>
      <c r="I124" s="389" t="s">
        <v>67</v>
      </c>
      <c r="J124" s="112"/>
      <c r="K124" s="66" t="s">
        <v>67</v>
      </c>
      <c r="L124" s="112"/>
      <c r="M124" s="204" t="s">
        <v>67</v>
      </c>
      <c r="N124" s="383"/>
      <c r="O124" s="383"/>
      <c r="P124" s="383"/>
      <c r="Q124" s="383"/>
      <c r="R124" s="383"/>
      <c r="S124" s="383"/>
      <c r="T124" s="383"/>
      <c r="U124" s="383"/>
      <c r="V124" s="383"/>
      <c r="W124" s="205"/>
    </row>
    <row r="125" spans="1:23" ht="21" customHeight="1" x14ac:dyDescent="0.2">
      <c r="A125" s="459"/>
      <c r="B125" s="543"/>
      <c r="D125" s="544" t="s">
        <v>468</v>
      </c>
      <c r="E125" s="62" t="s">
        <v>114</v>
      </c>
      <c r="F125" s="112"/>
      <c r="G125" s="66" t="s">
        <v>67</v>
      </c>
      <c r="H125" s="270"/>
      <c r="I125" s="389" t="s">
        <v>67</v>
      </c>
      <c r="J125" s="112"/>
      <c r="K125" s="66" t="s">
        <v>67</v>
      </c>
      <c r="L125" s="112"/>
      <c r="M125" s="204" t="s">
        <v>67</v>
      </c>
      <c r="N125" s="383"/>
      <c r="O125" s="383"/>
      <c r="P125" s="383"/>
      <c r="Q125" s="383"/>
      <c r="R125" s="383"/>
      <c r="S125" s="383"/>
      <c r="T125" s="383"/>
      <c r="U125" s="383"/>
      <c r="V125" s="383"/>
      <c r="W125" s="205"/>
    </row>
    <row r="126" spans="1:23" ht="21" customHeight="1" x14ac:dyDescent="0.2">
      <c r="A126" s="459"/>
      <c r="B126" s="543"/>
      <c r="D126" s="538"/>
      <c r="E126" s="62" t="s">
        <v>115</v>
      </c>
      <c r="F126" s="112"/>
      <c r="G126" s="66" t="s">
        <v>67</v>
      </c>
      <c r="H126" s="270"/>
      <c r="I126" s="389" t="s">
        <v>67</v>
      </c>
      <c r="J126" s="112"/>
      <c r="K126" s="66" t="s">
        <v>67</v>
      </c>
      <c r="L126" s="112"/>
      <c r="M126" s="204" t="s">
        <v>67</v>
      </c>
      <c r="N126" s="383"/>
      <c r="O126" s="383"/>
      <c r="P126" s="383"/>
      <c r="Q126" s="383"/>
      <c r="R126" s="383"/>
      <c r="S126" s="383"/>
      <c r="T126" s="383"/>
      <c r="U126" s="383"/>
      <c r="V126" s="383"/>
      <c r="W126" s="205"/>
    </row>
    <row r="127" spans="1:23" ht="21" customHeight="1" x14ac:dyDescent="0.2">
      <c r="A127" s="459"/>
      <c r="B127" s="543"/>
      <c r="D127" s="544" t="s">
        <v>471</v>
      </c>
      <c r="E127" s="62" t="s">
        <v>114</v>
      </c>
      <c r="F127" s="112"/>
      <c r="G127" s="66" t="s">
        <v>67</v>
      </c>
      <c r="H127" s="112"/>
      <c r="I127" s="389" t="s">
        <v>67</v>
      </c>
      <c r="J127" s="112"/>
      <c r="K127" s="66" t="s">
        <v>67</v>
      </c>
      <c r="L127" s="112"/>
      <c r="M127" s="204" t="s">
        <v>67</v>
      </c>
      <c r="N127" s="383"/>
      <c r="O127" s="383"/>
      <c r="P127" s="383"/>
      <c r="Q127" s="383"/>
      <c r="R127" s="383"/>
      <c r="S127" s="383"/>
      <c r="T127" s="383"/>
      <c r="U127" s="383"/>
      <c r="V127" s="383"/>
      <c r="W127" s="205"/>
    </row>
    <row r="128" spans="1:23" ht="21" customHeight="1" x14ac:dyDescent="0.2">
      <c r="A128" s="459"/>
      <c r="B128" s="543"/>
      <c r="D128" s="538"/>
      <c r="E128" s="62" t="s">
        <v>115</v>
      </c>
      <c r="F128" s="112"/>
      <c r="G128" s="66" t="s">
        <v>67</v>
      </c>
      <c r="H128" s="112"/>
      <c r="I128" s="389" t="s">
        <v>67</v>
      </c>
      <c r="J128" s="112"/>
      <c r="K128" s="66" t="s">
        <v>67</v>
      </c>
      <c r="L128" s="112"/>
      <c r="M128" s="204" t="s">
        <v>67</v>
      </c>
      <c r="N128" s="383"/>
      <c r="O128" s="383"/>
      <c r="P128" s="383"/>
      <c r="Q128" s="383"/>
      <c r="R128" s="383"/>
      <c r="S128" s="383"/>
      <c r="T128" s="383"/>
      <c r="U128" s="383"/>
      <c r="V128" s="383"/>
      <c r="W128" s="205"/>
    </row>
    <row r="129" spans="1:23" ht="21" customHeight="1" x14ac:dyDescent="0.2">
      <c r="A129" s="459"/>
      <c r="B129" s="543"/>
      <c r="D129" s="544" t="s">
        <v>469</v>
      </c>
      <c r="E129" s="49" t="s">
        <v>114</v>
      </c>
      <c r="F129" s="201"/>
      <c r="G129" s="53" t="s">
        <v>67</v>
      </c>
      <c r="H129" s="270"/>
      <c r="I129" s="388" t="s">
        <v>67</v>
      </c>
      <c r="J129" s="201"/>
      <c r="K129" s="53" t="s">
        <v>67</v>
      </c>
      <c r="L129" s="201"/>
      <c r="M129" s="200" t="s">
        <v>67</v>
      </c>
      <c r="N129" s="455"/>
      <c r="O129" s="455"/>
      <c r="P129" s="455"/>
      <c r="Q129" s="455"/>
      <c r="R129" s="455"/>
      <c r="S129" s="455"/>
      <c r="T129" s="455"/>
      <c r="U129" s="455"/>
      <c r="V129" s="455"/>
      <c r="W129" s="202"/>
    </row>
    <row r="130" spans="1:23" ht="21" customHeight="1" x14ac:dyDescent="0.2">
      <c r="A130" s="459"/>
      <c r="B130" s="543"/>
      <c r="D130" s="538"/>
      <c r="E130" s="71" t="s">
        <v>115</v>
      </c>
      <c r="F130" s="112"/>
      <c r="G130" s="66" t="s">
        <v>67</v>
      </c>
      <c r="H130" s="270"/>
      <c r="I130" s="389" t="s">
        <v>67</v>
      </c>
      <c r="J130" s="112"/>
      <c r="K130" s="66" t="s">
        <v>67</v>
      </c>
      <c r="L130" s="112"/>
      <c r="M130" s="204" t="s">
        <v>67</v>
      </c>
      <c r="N130" s="383"/>
      <c r="O130" s="383"/>
      <c r="P130" s="383"/>
      <c r="Q130" s="383"/>
      <c r="R130" s="383"/>
      <c r="S130" s="383"/>
      <c r="T130" s="383"/>
      <c r="U130" s="383"/>
      <c r="V130" s="383"/>
      <c r="W130" s="205"/>
    </row>
    <row r="131" spans="1:23" ht="21" customHeight="1" x14ac:dyDescent="0.2">
      <c r="A131" s="459"/>
      <c r="B131" s="543"/>
      <c r="D131" s="544" t="s">
        <v>472</v>
      </c>
      <c r="E131" s="49" t="s">
        <v>114</v>
      </c>
      <c r="F131" s="201"/>
      <c r="G131" s="53" t="s">
        <v>67</v>
      </c>
      <c r="H131" s="201"/>
      <c r="I131" s="388" t="s">
        <v>67</v>
      </c>
      <c r="J131" s="201"/>
      <c r="K131" s="53" t="s">
        <v>67</v>
      </c>
      <c r="L131" s="201"/>
      <c r="M131" s="200" t="s">
        <v>67</v>
      </c>
      <c r="N131" s="455"/>
      <c r="O131" s="455"/>
      <c r="P131" s="455"/>
      <c r="Q131" s="455"/>
      <c r="R131" s="455"/>
      <c r="S131" s="455"/>
      <c r="T131" s="455"/>
      <c r="U131" s="455"/>
      <c r="V131" s="455"/>
      <c r="W131" s="202"/>
    </row>
    <row r="132" spans="1:23" ht="21" customHeight="1" x14ac:dyDescent="0.2">
      <c r="A132" s="459"/>
      <c r="B132" s="543"/>
      <c r="D132" s="538"/>
      <c r="E132" s="71" t="s">
        <v>115</v>
      </c>
      <c r="F132" s="112"/>
      <c r="G132" s="66" t="s">
        <v>67</v>
      </c>
      <c r="H132" s="112"/>
      <c r="I132" s="389" t="s">
        <v>67</v>
      </c>
      <c r="J132" s="112"/>
      <c r="K132" s="66" t="s">
        <v>67</v>
      </c>
      <c r="L132" s="112"/>
      <c r="M132" s="204" t="s">
        <v>67</v>
      </c>
      <c r="N132" s="383"/>
      <c r="O132" s="383"/>
      <c r="P132" s="383"/>
      <c r="Q132" s="383"/>
      <c r="R132" s="383"/>
      <c r="S132" s="383"/>
      <c r="T132" s="383"/>
      <c r="U132" s="383"/>
      <c r="V132" s="383"/>
      <c r="W132" s="205"/>
    </row>
    <row r="133" spans="1:23" ht="21" customHeight="1" x14ac:dyDescent="0.2">
      <c r="A133" s="459"/>
      <c r="B133" s="542" t="s">
        <v>134</v>
      </c>
      <c r="C133" s="506" t="s">
        <v>141</v>
      </c>
      <c r="D133" s="507"/>
      <c r="E133" s="97" t="s">
        <v>114</v>
      </c>
      <c r="F133" s="199">
        <f>F135+F137</f>
        <v>0</v>
      </c>
      <c r="G133" s="53" t="s">
        <v>67</v>
      </c>
      <c r="H133" s="199">
        <f>H135+H137</f>
        <v>0</v>
      </c>
      <c r="I133" s="388" t="s">
        <v>67</v>
      </c>
      <c r="J133" s="199">
        <f>J135+J137</f>
        <v>0</v>
      </c>
      <c r="K133" s="53" t="s">
        <v>67</v>
      </c>
      <c r="L133" s="199">
        <f>L135+L137</f>
        <v>0</v>
      </c>
      <c r="M133" s="200" t="s">
        <v>67</v>
      </c>
      <c r="N133" s="455"/>
      <c r="O133" s="455"/>
      <c r="P133" s="455"/>
      <c r="Q133" s="455"/>
      <c r="R133" s="455"/>
      <c r="S133" s="455"/>
      <c r="T133" s="455"/>
      <c r="U133" s="455"/>
      <c r="V133" s="455"/>
      <c r="W133" s="202"/>
    </row>
    <row r="134" spans="1:23" ht="21" customHeight="1" x14ac:dyDescent="0.2">
      <c r="A134" s="459"/>
      <c r="B134" s="682"/>
      <c r="C134" s="508"/>
      <c r="D134" s="509"/>
      <c r="E134" s="62" t="s">
        <v>115</v>
      </c>
      <c r="F134" s="203">
        <f>F136+F138</f>
        <v>0</v>
      </c>
      <c r="G134" s="66" t="s">
        <v>67</v>
      </c>
      <c r="H134" s="203">
        <f>H136+H138</f>
        <v>0</v>
      </c>
      <c r="I134" s="389" t="s">
        <v>67</v>
      </c>
      <c r="J134" s="203">
        <f>J136+J138</f>
        <v>0</v>
      </c>
      <c r="K134" s="66" t="s">
        <v>67</v>
      </c>
      <c r="L134" s="203">
        <f>L136+L138</f>
        <v>0</v>
      </c>
      <c r="M134" s="204" t="s">
        <v>67</v>
      </c>
      <c r="N134" s="383"/>
      <c r="O134" s="383"/>
      <c r="P134" s="383"/>
      <c r="Q134" s="383"/>
      <c r="R134" s="383"/>
      <c r="S134" s="383"/>
      <c r="T134" s="383"/>
      <c r="U134" s="383"/>
      <c r="V134" s="383"/>
      <c r="W134" s="205"/>
    </row>
    <row r="135" spans="1:23" ht="21" customHeight="1" x14ac:dyDescent="0.2">
      <c r="A135" s="459"/>
      <c r="B135" s="682"/>
      <c r="C135" s="96"/>
      <c r="D135" s="603" t="s">
        <v>44</v>
      </c>
      <c r="E135" s="49" t="s">
        <v>114</v>
      </c>
      <c r="F135" s="201"/>
      <c r="G135" s="53" t="s">
        <v>67</v>
      </c>
      <c r="H135" s="270"/>
      <c r="I135" s="388" t="s">
        <v>67</v>
      </c>
      <c r="J135" s="201"/>
      <c r="K135" s="53" t="s">
        <v>67</v>
      </c>
      <c r="L135" s="201"/>
      <c r="M135" s="200" t="s">
        <v>67</v>
      </c>
      <c r="N135" s="455"/>
      <c r="O135" s="455"/>
      <c r="P135" s="455"/>
      <c r="Q135" s="455"/>
      <c r="R135" s="455"/>
      <c r="S135" s="455"/>
      <c r="T135" s="455"/>
      <c r="U135" s="455"/>
      <c r="V135" s="455"/>
      <c r="W135" s="202"/>
    </row>
    <row r="136" spans="1:23" ht="21" customHeight="1" x14ac:dyDescent="0.2">
      <c r="A136" s="459"/>
      <c r="B136" s="682"/>
      <c r="C136" s="472"/>
      <c r="D136" s="522"/>
      <c r="E136" s="62" t="s">
        <v>115</v>
      </c>
      <c r="F136" s="112"/>
      <c r="G136" s="66" t="s">
        <v>67</v>
      </c>
      <c r="H136" s="270"/>
      <c r="I136" s="389" t="s">
        <v>67</v>
      </c>
      <c r="J136" s="112"/>
      <c r="K136" s="66" t="s">
        <v>67</v>
      </c>
      <c r="L136" s="112"/>
      <c r="M136" s="204" t="s">
        <v>67</v>
      </c>
      <c r="N136" s="383"/>
      <c r="O136" s="383"/>
      <c r="P136" s="383"/>
      <c r="Q136" s="383"/>
      <c r="R136" s="383"/>
      <c r="S136" s="383"/>
      <c r="T136" s="383"/>
      <c r="U136" s="383"/>
      <c r="V136" s="383"/>
      <c r="W136" s="205"/>
    </row>
    <row r="137" spans="1:23" ht="21" customHeight="1" x14ac:dyDescent="0.2">
      <c r="A137" s="459"/>
      <c r="B137" s="682"/>
      <c r="C137" s="96"/>
      <c r="D137" s="681" t="s">
        <v>328</v>
      </c>
      <c r="E137" s="62" t="s">
        <v>114</v>
      </c>
      <c r="F137" s="112"/>
      <c r="G137" s="66" t="s">
        <v>67</v>
      </c>
      <c r="H137" s="270"/>
      <c r="I137" s="389" t="s">
        <v>67</v>
      </c>
      <c r="J137" s="112"/>
      <c r="K137" s="66" t="s">
        <v>67</v>
      </c>
      <c r="L137" s="112"/>
      <c r="M137" s="204" t="s">
        <v>67</v>
      </c>
      <c r="N137" s="383"/>
      <c r="O137" s="383"/>
      <c r="P137" s="383"/>
      <c r="Q137" s="383"/>
      <c r="R137" s="383"/>
      <c r="S137" s="383"/>
      <c r="T137" s="383"/>
      <c r="U137" s="383"/>
      <c r="V137" s="383"/>
      <c r="W137" s="205"/>
    </row>
    <row r="138" spans="1:23" ht="21" customHeight="1" x14ac:dyDescent="0.2">
      <c r="A138" s="459"/>
      <c r="B138" s="682"/>
      <c r="C138" s="472"/>
      <c r="D138" s="681"/>
      <c r="E138" s="62" t="s">
        <v>115</v>
      </c>
      <c r="F138" s="112"/>
      <c r="G138" s="66" t="s">
        <v>67</v>
      </c>
      <c r="H138" s="270"/>
      <c r="I138" s="389" t="s">
        <v>67</v>
      </c>
      <c r="J138" s="112"/>
      <c r="K138" s="66" t="s">
        <v>67</v>
      </c>
      <c r="L138" s="112"/>
      <c r="M138" s="204" t="s">
        <v>67</v>
      </c>
      <c r="N138" s="383"/>
      <c r="O138" s="383"/>
      <c r="P138" s="383"/>
      <c r="Q138" s="383"/>
      <c r="R138" s="383"/>
      <c r="S138" s="383"/>
      <c r="T138" s="383"/>
      <c r="U138" s="383"/>
      <c r="V138" s="383"/>
      <c r="W138" s="205"/>
    </row>
    <row r="139" spans="1:23" ht="21" customHeight="1" x14ac:dyDescent="0.2">
      <c r="A139" s="459"/>
      <c r="B139" s="506" t="s">
        <v>177</v>
      </c>
      <c r="C139" s="516"/>
      <c r="D139" s="507"/>
      <c r="E139" s="49" t="s">
        <v>114</v>
      </c>
      <c r="F139" s="201"/>
      <c r="G139" s="53" t="s">
        <v>67</v>
      </c>
      <c r="H139" s="270"/>
      <c r="I139" s="388" t="s">
        <v>67</v>
      </c>
      <c r="J139" s="201"/>
      <c r="K139" s="53" t="s">
        <v>67</v>
      </c>
      <c r="L139" s="201"/>
      <c r="M139" s="200" t="s">
        <v>67</v>
      </c>
      <c r="N139" s="455"/>
      <c r="O139" s="455"/>
      <c r="P139" s="455"/>
      <c r="Q139" s="455"/>
      <c r="R139" s="455"/>
      <c r="S139" s="455"/>
      <c r="T139" s="455"/>
      <c r="U139" s="455"/>
      <c r="V139" s="455"/>
      <c r="W139" s="202"/>
    </row>
    <row r="140" spans="1:23" ht="21" customHeight="1" x14ac:dyDescent="0.2">
      <c r="A140" s="459"/>
      <c r="B140" s="508"/>
      <c r="C140" s="517"/>
      <c r="D140" s="509"/>
      <c r="E140" s="62" t="s">
        <v>115</v>
      </c>
      <c r="F140" s="112"/>
      <c r="G140" s="66" t="s">
        <v>67</v>
      </c>
      <c r="H140" s="270"/>
      <c r="I140" s="389" t="s">
        <v>67</v>
      </c>
      <c r="J140" s="112"/>
      <c r="K140" s="66" t="s">
        <v>67</v>
      </c>
      <c r="L140" s="112"/>
      <c r="M140" s="204" t="s">
        <v>67</v>
      </c>
      <c r="N140" s="383"/>
      <c r="O140" s="383"/>
      <c r="P140" s="383"/>
      <c r="Q140" s="383"/>
      <c r="R140" s="383"/>
      <c r="S140" s="383"/>
      <c r="T140" s="383"/>
      <c r="U140" s="383"/>
      <c r="V140" s="383"/>
      <c r="W140" s="205"/>
    </row>
    <row r="141" spans="1:23" ht="21" customHeight="1" x14ac:dyDescent="0.2">
      <c r="A141" s="459"/>
      <c r="B141" s="506" t="s">
        <v>178</v>
      </c>
      <c r="C141" s="516"/>
      <c r="D141" s="507"/>
      <c r="E141" s="49" t="s">
        <v>114</v>
      </c>
      <c r="F141" s="201"/>
      <c r="G141" s="53" t="s">
        <v>67</v>
      </c>
      <c r="H141" s="270"/>
      <c r="I141" s="388" t="s">
        <v>67</v>
      </c>
      <c r="J141" s="201"/>
      <c r="K141" s="53" t="s">
        <v>67</v>
      </c>
      <c r="L141" s="201"/>
      <c r="M141" s="200" t="s">
        <v>67</v>
      </c>
      <c r="N141" s="455"/>
      <c r="O141" s="455"/>
      <c r="P141" s="455"/>
      <c r="Q141" s="455"/>
      <c r="R141" s="455"/>
      <c r="S141" s="455"/>
      <c r="T141" s="455"/>
      <c r="U141" s="455"/>
      <c r="V141" s="455"/>
      <c r="W141" s="202"/>
    </row>
    <row r="142" spans="1:23" ht="21" customHeight="1" x14ac:dyDescent="0.2">
      <c r="A142" s="459"/>
      <c r="B142" s="508"/>
      <c r="C142" s="517"/>
      <c r="D142" s="509"/>
      <c r="E142" s="62" t="s">
        <v>115</v>
      </c>
      <c r="F142" s="112"/>
      <c r="G142" s="66" t="s">
        <v>67</v>
      </c>
      <c r="H142" s="270"/>
      <c r="I142" s="389" t="s">
        <v>67</v>
      </c>
      <c r="J142" s="112"/>
      <c r="K142" s="66" t="s">
        <v>67</v>
      </c>
      <c r="L142" s="112"/>
      <c r="M142" s="204" t="s">
        <v>67</v>
      </c>
      <c r="N142" s="383"/>
      <c r="O142" s="383"/>
      <c r="P142" s="383"/>
      <c r="Q142" s="383"/>
      <c r="R142" s="383"/>
      <c r="S142" s="383"/>
      <c r="T142" s="383"/>
      <c r="U142" s="383"/>
      <c r="V142" s="383"/>
      <c r="W142" s="205"/>
    </row>
    <row r="143" spans="1:23" ht="21" customHeight="1" x14ac:dyDescent="0.2">
      <c r="A143" s="459"/>
      <c r="B143" s="506" t="s">
        <v>288</v>
      </c>
      <c r="C143" s="516"/>
      <c r="D143" s="507"/>
      <c r="E143" s="49" t="s">
        <v>114</v>
      </c>
      <c r="F143" s="201"/>
      <c r="G143" s="53" t="s">
        <v>67</v>
      </c>
      <c r="H143" s="270"/>
      <c r="I143" s="388" t="s">
        <v>67</v>
      </c>
      <c r="J143" s="201"/>
      <c r="K143" s="53" t="s">
        <v>67</v>
      </c>
      <c r="L143" s="201"/>
      <c r="M143" s="200" t="s">
        <v>67</v>
      </c>
      <c r="N143" s="455"/>
      <c r="O143" s="455"/>
      <c r="P143" s="455"/>
      <c r="Q143" s="455"/>
      <c r="R143" s="455"/>
      <c r="S143" s="455"/>
      <c r="T143" s="455"/>
      <c r="U143" s="455"/>
      <c r="V143" s="455"/>
      <c r="W143" s="202"/>
    </row>
    <row r="144" spans="1:23" ht="21" customHeight="1" x14ac:dyDescent="0.2">
      <c r="A144" s="459"/>
      <c r="B144" s="508"/>
      <c r="C144" s="517"/>
      <c r="D144" s="509"/>
      <c r="E144" s="62" t="s">
        <v>115</v>
      </c>
      <c r="F144" s="112"/>
      <c r="G144" s="66" t="s">
        <v>67</v>
      </c>
      <c r="H144" s="270"/>
      <c r="I144" s="389" t="s">
        <v>67</v>
      </c>
      <c r="J144" s="112"/>
      <c r="K144" s="66" t="s">
        <v>67</v>
      </c>
      <c r="L144" s="112"/>
      <c r="M144" s="204" t="s">
        <v>67</v>
      </c>
      <c r="N144" s="383"/>
      <c r="O144" s="383"/>
      <c r="P144" s="383"/>
      <c r="Q144" s="383"/>
      <c r="R144" s="383"/>
      <c r="S144" s="383"/>
      <c r="T144" s="383"/>
      <c r="U144" s="383"/>
      <c r="V144" s="383"/>
      <c r="W144" s="212"/>
    </row>
    <row r="145" spans="1:23" ht="21" customHeight="1" x14ac:dyDescent="0.2">
      <c r="A145" s="459"/>
      <c r="B145" s="518" t="s">
        <v>227</v>
      </c>
      <c r="C145" s="519"/>
      <c r="D145" s="519"/>
      <c r="E145" s="520"/>
      <c r="F145" s="134"/>
      <c r="G145" s="465" t="s">
        <v>63</v>
      </c>
      <c r="H145" s="270"/>
      <c r="I145" s="469" t="s">
        <v>63</v>
      </c>
      <c r="J145" s="134"/>
      <c r="K145" s="465" t="s">
        <v>63</v>
      </c>
      <c r="L145" s="134"/>
      <c r="M145" s="464" t="s">
        <v>63</v>
      </c>
      <c r="N145" s="41"/>
      <c r="O145" s="41"/>
      <c r="P145" s="41"/>
      <c r="Q145" s="41"/>
      <c r="R145" s="41"/>
      <c r="S145" s="41"/>
      <c r="T145" s="41"/>
      <c r="U145" s="41"/>
      <c r="V145" s="41"/>
      <c r="W145" s="197"/>
    </row>
    <row r="146" spans="1:23" ht="21" customHeight="1" x14ac:dyDescent="0.2">
      <c r="A146" s="48"/>
      <c r="B146" s="518" t="s">
        <v>217</v>
      </c>
      <c r="C146" s="519"/>
      <c r="D146" s="519"/>
      <c r="E146" s="520"/>
      <c r="F146" s="134"/>
      <c r="G146" s="465" t="s">
        <v>63</v>
      </c>
      <c r="H146" s="270"/>
      <c r="I146" s="469" t="s">
        <v>63</v>
      </c>
      <c r="J146" s="134"/>
      <c r="K146" s="465" t="s">
        <v>63</v>
      </c>
      <c r="L146" s="134"/>
      <c r="M146" s="464" t="s">
        <v>63</v>
      </c>
      <c r="N146" s="41"/>
      <c r="O146" s="41"/>
      <c r="P146" s="41"/>
      <c r="Q146" s="41"/>
      <c r="R146" s="41"/>
      <c r="S146" s="41"/>
      <c r="T146" s="41"/>
      <c r="U146" s="41"/>
      <c r="V146" s="41"/>
      <c r="W146" s="197"/>
    </row>
    <row r="147" spans="1:23" ht="21" customHeight="1" x14ac:dyDescent="0.2">
      <c r="A147" s="462" t="s">
        <v>395</v>
      </c>
      <c r="B147" s="542" t="s">
        <v>213</v>
      </c>
      <c r="C147" s="506" t="s">
        <v>214</v>
      </c>
      <c r="D147" s="507"/>
      <c r="E147" s="62" t="s">
        <v>114</v>
      </c>
      <c r="F147" s="199">
        <f>F149+F151+F153+F155</f>
        <v>0</v>
      </c>
      <c r="G147" s="53" t="s">
        <v>67</v>
      </c>
      <c r="H147" s="199">
        <f>H149+H151+H153+H155</f>
        <v>0</v>
      </c>
      <c r="I147" s="388" t="s">
        <v>67</v>
      </c>
      <c r="J147" s="199">
        <f>J149+J151+J153+J155</f>
        <v>0</v>
      </c>
      <c r="K147" s="53" t="s">
        <v>67</v>
      </c>
      <c r="L147" s="199">
        <f>L149+L151+L153+L155</f>
        <v>0</v>
      </c>
      <c r="M147" s="200" t="s">
        <v>67</v>
      </c>
      <c r="N147" s="455"/>
      <c r="O147" s="455"/>
      <c r="P147" s="455"/>
      <c r="Q147" s="455"/>
      <c r="R147" s="455"/>
      <c r="S147" s="455"/>
      <c r="T147" s="455"/>
      <c r="U147" s="455"/>
      <c r="V147" s="455"/>
      <c r="W147" s="202"/>
    </row>
    <row r="148" spans="1:23" ht="21" customHeight="1" x14ac:dyDescent="0.2">
      <c r="A148" s="459"/>
      <c r="B148" s="543"/>
      <c r="C148" s="508"/>
      <c r="D148" s="509"/>
      <c r="E148" s="62" t="s">
        <v>115</v>
      </c>
      <c r="F148" s="203">
        <f>F150+F152+F154+F156</f>
        <v>0</v>
      </c>
      <c r="G148" s="66" t="s">
        <v>67</v>
      </c>
      <c r="H148" s="203">
        <f>H150+H152+H154+H156</f>
        <v>0</v>
      </c>
      <c r="I148" s="389" t="s">
        <v>67</v>
      </c>
      <c r="J148" s="203">
        <f>J150+J152+J154+J156</f>
        <v>0</v>
      </c>
      <c r="K148" s="66" t="s">
        <v>67</v>
      </c>
      <c r="L148" s="203">
        <f>L150+L152+L154+L156</f>
        <v>0</v>
      </c>
      <c r="M148" s="204" t="s">
        <v>67</v>
      </c>
      <c r="N148" s="383"/>
      <c r="O148" s="383"/>
      <c r="P148" s="383"/>
      <c r="Q148" s="383"/>
      <c r="R148" s="383"/>
      <c r="S148" s="383"/>
      <c r="T148" s="383"/>
      <c r="U148" s="383"/>
      <c r="V148" s="383"/>
      <c r="W148" s="205"/>
    </row>
    <row r="149" spans="1:23" ht="21" customHeight="1" x14ac:dyDescent="0.2">
      <c r="A149" s="459"/>
      <c r="B149" s="543"/>
      <c r="D149" s="603" t="s">
        <v>294</v>
      </c>
      <c r="E149" s="49" t="s">
        <v>114</v>
      </c>
      <c r="F149" s="201"/>
      <c r="G149" s="53" t="s">
        <v>67</v>
      </c>
      <c r="H149" s="270"/>
      <c r="I149" s="388" t="s">
        <v>67</v>
      </c>
      <c r="J149" s="201"/>
      <c r="K149" s="53" t="s">
        <v>67</v>
      </c>
      <c r="L149" s="201"/>
      <c r="M149" s="200" t="s">
        <v>67</v>
      </c>
      <c r="N149" s="455"/>
      <c r="O149" s="455"/>
      <c r="P149" s="455"/>
      <c r="Q149" s="455"/>
      <c r="R149" s="455"/>
      <c r="S149" s="455"/>
      <c r="T149" s="455"/>
      <c r="U149" s="455"/>
      <c r="V149" s="455"/>
      <c r="W149" s="202"/>
    </row>
    <row r="150" spans="1:23" ht="21" customHeight="1" x14ac:dyDescent="0.2">
      <c r="A150" s="459"/>
      <c r="B150" s="543"/>
      <c r="D150" s="522"/>
      <c r="E150" s="62" t="s">
        <v>115</v>
      </c>
      <c r="F150" s="112"/>
      <c r="G150" s="66" t="s">
        <v>67</v>
      </c>
      <c r="H150" s="270"/>
      <c r="I150" s="389" t="s">
        <v>67</v>
      </c>
      <c r="J150" s="112"/>
      <c r="K150" s="66" t="s">
        <v>67</v>
      </c>
      <c r="L150" s="112"/>
      <c r="M150" s="204" t="s">
        <v>67</v>
      </c>
      <c r="N150" s="383"/>
      <c r="O150" s="383"/>
      <c r="P150" s="383"/>
      <c r="Q150" s="383"/>
      <c r="R150" s="383"/>
      <c r="S150" s="383"/>
      <c r="T150" s="383"/>
      <c r="U150" s="383"/>
      <c r="V150" s="383"/>
      <c r="W150" s="205"/>
    </row>
    <row r="151" spans="1:23" ht="21" customHeight="1" x14ac:dyDescent="0.2">
      <c r="A151" s="459"/>
      <c r="B151" s="543"/>
      <c r="D151" s="603" t="s">
        <v>295</v>
      </c>
      <c r="E151" s="49" t="s">
        <v>114</v>
      </c>
      <c r="F151" s="201"/>
      <c r="G151" s="53" t="s">
        <v>67</v>
      </c>
      <c r="H151" s="270"/>
      <c r="I151" s="388" t="s">
        <v>67</v>
      </c>
      <c r="J151" s="201"/>
      <c r="K151" s="53" t="s">
        <v>67</v>
      </c>
      <c r="L151" s="201"/>
      <c r="M151" s="200" t="s">
        <v>67</v>
      </c>
      <c r="N151" s="455"/>
      <c r="O151" s="455"/>
      <c r="P151" s="455"/>
      <c r="Q151" s="455"/>
      <c r="R151" s="455"/>
      <c r="S151" s="455"/>
      <c r="T151" s="455"/>
      <c r="U151" s="455"/>
      <c r="V151" s="455"/>
      <c r="W151" s="202"/>
    </row>
    <row r="152" spans="1:23" ht="21" customHeight="1" x14ac:dyDescent="0.2">
      <c r="A152" s="459"/>
      <c r="B152" s="543"/>
      <c r="D152" s="522"/>
      <c r="E152" s="62" t="s">
        <v>115</v>
      </c>
      <c r="F152" s="112"/>
      <c r="G152" s="66" t="s">
        <v>67</v>
      </c>
      <c r="H152" s="270"/>
      <c r="I152" s="389" t="s">
        <v>67</v>
      </c>
      <c r="J152" s="112"/>
      <c r="K152" s="66" t="s">
        <v>67</v>
      </c>
      <c r="L152" s="112"/>
      <c r="M152" s="204" t="s">
        <v>67</v>
      </c>
      <c r="N152" s="383"/>
      <c r="O152" s="383"/>
      <c r="P152" s="383"/>
      <c r="Q152" s="383"/>
      <c r="R152" s="383"/>
      <c r="S152" s="383"/>
      <c r="T152" s="383"/>
      <c r="U152" s="383"/>
      <c r="V152" s="383"/>
      <c r="W152" s="205"/>
    </row>
    <row r="153" spans="1:23" ht="21" customHeight="1" x14ac:dyDescent="0.2">
      <c r="A153" s="459"/>
      <c r="B153" s="543"/>
      <c r="D153" s="521" t="s">
        <v>296</v>
      </c>
      <c r="E153" s="62" t="s">
        <v>114</v>
      </c>
      <c r="F153" s="116"/>
      <c r="G153" s="451" t="s">
        <v>67</v>
      </c>
      <c r="H153" s="270"/>
      <c r="I153" s="390" t="s">
        <v>67</v>
      </c>
      <c r="J153" s="116"/>
      <c r="K153" s="451" t="s">
        <v>67</v>
      </c>
      <c r="L153" s="116"/>
      <c r="M153" s="208" t="s">
        <v>67</v>
      </c>
      <c r="N153" s="453"/>
      <c r="O153" s="453"/>
      <c r="P153" s="453"/>
      <c r="Q153" s="453"/>
      <c r="R153" s="453"/>
      <c r="S153" s="453"/>
      <c r="T153" s="453"/>
      <c r="U153" s="453"/>
      <c r="V153" s="453"/>
      <c r="W153" s="209"/>
    </row>
    <row r="154" spans="1:23" ht="21" customHeight="1" x14ac:dyDescent="0.2">
      <c r="A154" s="459"/>
      <c r="B154" s="543"/>
      <c r="D154" s="522"/>
      <c r="E154" s="62" t="s">
        <v>115</v>
      </c>
      <c r="F154" s="112"/>
      <c r="G154" s="66" t="s">
        <v>67</v>
      </c>
      <c r="H154" s="270"/>
      <c r="I154" s="389" t="s">
        <v>67</v>
      </c>
      <c r="J154" s="112"/>
      <c r="K154" s="66" t="s">
        <v>67</v>
      </c>
      <c r="L154" s="112"/>
      <c r="M154" s="204" t="s">
        <v>67</v>
      </c>
      <c r="N154" s="383"/>
      <c r="O154" s="383"/>
      <c r="P154" s="383"/>
      <c r="Q154" s="383"/>
      <c r="R154" s="383"/>
      <c r="S154" s="383"/>
      <c r="T154" s="383"/>
      <c r="U154" s="383"/>
      <c r="V154" s="383"/>
      <c r="W154" s="205"/>
    </row>
    <row r="155" spans="1:23" ht="21" customHeight="1" x14ac:dyDescent="0.2">
      <c r="A155" s="459"/>
      <c r="B155" s="543"/>
      <c r="D155" s="521" t="s">
        <v>297</v>
      </c>
      <c r="E155" s="62" t="s">
        <v>114</v>
      </c>
      <c r="F155" s="112"/>
      <c r="G155" s="66" t="s">
        <v>67</v>
      </c>
      <c r="H155" s="270"/>
      <c r="I155" s="389" t="s">
        <v>67</v>
      </c>
      <c r="J155" s="112"/>
      <c r="K155" s="66" t="s">
        <v>67</v>
      </c>
      <c r="L155" s="112"/>
      <c r="M155" s="204" t="s">
        <v>67</v>
      </c>
      <c r="N155" s="383"/>
      <c r="O155" s="383"/>
      <c r="P155" s="383"/>
      <c r="Q155" s="383"/>
      <c r="R155" s="383"/>
      <c r="S155" s="383"/>
      <c r="T155" s="383"/>
      <c r="U155" s="383"/>
      <c r="V155" s="383"/>
      <c r="W155" s="205"/>
    </row>
    <row r="156" spans="1:23" ht="21" customHeight="1" x14ac:dyDescent="0.2">
      <c r="A156" s="459"/>
      <c r="B156" s="543"/>
      <c r="D156" s="522"/>
      <c r="E156" s="62" t="s">
        <v>115</v>
      </c>
      <c r="F156" s="112"/>
      <c r="G156" s="66" t="s">
        <v>67</v>
      </c>
      <c r="H156" s="270"/>
      <c r="I156" s="389" t="s">
        <v>67</v>
      </c>
      <c r="J156" s="112"/>
      <c r="K156" s="66" t="s">
        <v>67</v>
      </c>
      <c r="L156" s="112"/>
      <c r="M156" s="204" t="s">
        <v>67</v>
      </c>
      <c r="N156" s="383"/>
      <c r="O156" s="383"/>
      <c r="P156" s="383"/>
      <c r="Q156" s="383"/>
      <c r="R156" s="383"/>
      <c r="S156" s="383"/>
      <c r="T156" s="383"/>
      <c r="U156" s="383"/>
      <c r="V156" s="383"/>
      <c r="W156" s="205"/>
    </row>
    <row r="157" spans="1:23" ht="21" customHeight="1" x14ac:dyDescent="0.2">
      <c r="A157" s="459"/>
      <c r="B157" s="506" t="s">
        <v>0</v>
      </c>
      <c r="C157" s="516"/>
      <c r="D157" s="507"/>
      <c r="E157" s="49" t="s">
        <v>114</v>
      </c>
      <c r="F157" s="201"/>
      <c r="G157" s="53" t="s">
        <v>67</v>
      </c>
      <c r="H157" s="270"/>
      <c r="I157" s="388" t="s">
        <v>67</v>
      </c>
      <c r="J157" s="201"/>
      <c r="K157" s="53" t="s">
        <v>67</v>
      </c>
      <c r="L157" s="201"/>
      <c r="M157" s="200" t="s">
        <v>67</v>
      </c>
      <c r="N157" s="455"/>
      <c r="O157" s="455"/>
      <c r="P157" s="455"/>
      <c r="Q157" s="455"/>
      <c r="R157" s="455"/>
      <c r="S157" s="455"/>
      <c r="T157" s="455"/>
      <c r="U157" s="455"/>
      <c r="V157" s="455"/>
      <c r="W157" s="202"/>
    </row>
    <row r="158" spans="1:23" ht="21" customHeight="1" x14ac:dyDescent="0.2">
      <c r="A158" s="459"/>
      <c r="B158" s="508"/>
      <c r="C158" s="517"/>
      <c r="D158" s="509"/>
      <c r="E158" s="62" t="s">
        <v>115</v>
      </c>
      <c r="F158" s="112"/>
      <c r="G158" s="66" t="s">
        <v>67</v>
      </c>
      <c r="H158" s="270"/>
      <c r="I158" s="389" t="s">
        <v>67</v>
      </c>
      <c r="J158" s="112"/>
      <c r="K158" s="66" t="s">
        <v>67</v>
      </c>
      <c r="L158" s="112"/>
      <c r="M158" s="204" t="s">
        <v>67</v>
      </c>
      <c r="N158" s="383"/>
      <c r="O158" s="383"/>
      <c r="P158" s="383"/>
      <c r="Q158" s="383"/>
      <c r="R158" s="383"/>
      <c r="S158" s="383"/>
      <c r="T158" s="383"/>
      <c r="U158" s="383"/>
      <c r="V158" s="383"/>
      <c r="W158" s="205"/>
    </row>
    <row r="159" spans="1:23" ht="21" customHeight="1" x14ac:dyDescent="0.2">
      <c r="A159" s="459"/>
      <c r="B159" s="506" t="s">
        <v>179</v>
      </c>
      <c r="C159" s="516"/>
      <c r="D159" s="507"/>
      <c r="E159" s="49" t="s">
        <v>114</v>
      </c>
      <c r="F159" s="201"/>
      <c r="G159" s="53" t="s">
        <v>67</v>
      </c>
      <c r="H159" s="270"/>
      <c r="I159" s="388" t="s">
        <v>67</v>
      </c>
      <c r="J159" s="201"/>
      <c r="K159" s="53" t="s">
        <v>67</v>
      </c>
      <c r="L159" s="201"/>
      <c r="M159" s="200" t="s">
        <v>67</v>
      </c>
      <c r="N159" s="455"/>
      <c r="O159" s="455"/>
      <c r="P159" s="455"/>
      <c r="Q159" s="455"/>
      <c r="R159" s="455"/>
      <c r="S159" s="455"/>
      <c r="T159" s="455"/>
      <c r="U159" s="455"/>
      <c r="V159" s="455"/>
      <c r="W159" s="202"/>
    </row>
    <row r="160" spans="1:23" ht="21" customHeight="1" x14ac:dyDescent="0.2">
      <c r="A160" s="459"/>
      <c r="B160" s="508"/>
      <c r="C160" s="517"/>
      <c r="D160" s="509"/>
      <c r="E160" s="62" t="s">
        <v>115</v>
      </c>
      <c r="F160" s="112"/>
      <c r="G160" s="66" t="s">
        <v>67</v>
      </c>
      <c r="H160" s="270"/>
      <c r="I160" s="389" t="s">
        <v>67</v>
      </c>
      <c r="J160" s="112"/>
      <c r="K160" s="66" t="s">
        <v>67</v>
      </c>
      <c r="L160" s="112"/>
      <c r="M160" s="204" t="s">
        <v>67</v>
      </c>
      <c r="N160" s="383"/>
      <c r="O160" s="383"/>
      <c r="P160" s="383"/>
      <c r="Q160" s="383"/>
      <c r="R160" s="383"/>
      <c r="S160" s="383"/>
      <c r="T160" s="383"/>
      <c r="U160" s="383"/>
      <c r="V160" s="383"/>
      <c r="W160" s="205"/>
    </row>
    <row r="161" spans="1:23" ht="21" customHeight="1" x14ac:dyDescent="0.2">
      <c r="A161" s="48"/>
      <c r="B161" s="518" t="s">
        <v>207</v>
      </c>
      <c r="C161" s="519"/>
      <c r="D161" s="519"/>
      <c r="E161" s="520"/>
      <c r="F161" s="134"/>
      <c r="G161" s="465" t="s">
        <v>63</v>
      </c>
      <c r="H161" s="270"/>
      <c r="I161" s="469" t="s">
        <v>63</v>
      </c>
      <c r="J161" s="134"/>
      <c r="K161" s="465" t="s">
        <v>63</v>
      </c>
      <c r="L161" s="134"/>
      <c r="M161" s="464" t="s">
        <v>63</v>
      </c>
      <c r="N161" s="41"/>
      <c r="O161" s="41"/>
      <c r="P161" s="41"/>
      <c r="Q161" s="41"/>
      <c r="R161" s="41"/>
      <c r="S161" s="41"/>
      <c r="T161" s="41"/>
      <c r="U161" s="41"/>
      <c r="V161" s="41"/>
      <c r="W161" s="197"/>
    </row>
    <row r="162" spans="1:23" ht="21" customHeight="1" x14ac:dyDescent="0.2">
      <c r="A162" s="462" t="s">
        <v>396</v>
      </c>
      <c r="B162" s="506" t="s">
        <v>180</v>
      </c>
      <c r="C162" s="516"/>
      <c r="D162" s="507"/>
      <c r="E162" s="49" t="s">
        <v>114</v>
      </c>
      <c r="F162" s="201"/>
      <c r="G162" s="53" t="s">
        <v>67</v>
      </c>
      <c r="H162" s="270"/>
      <c r="I162" s="388" t="s">
        <v>67</v>
      </c>
      <c r="J162" s="201"/>
      <c r="K162" s="53" t="s">
        <v>67</v>
      </c>
      <c r="L162" s="201"/>
      <c r="M162" s="200" t="s">
        <v>67</v>
      </c>
      <c r="N162" s="455"/>
      <c r="O162" s="455"/>
      <c r="P162" s="455"/>
      <c r="Q162" s="455"/>
      <c r="R162" s="455"/>
      <c r="S162" s="455"/>
      <c r="T162" s="455"/>
      <c r="U162" s="455"/>
      <c r="V162" s="455"/>
      <c r="W162" s="202"/>
    </row>
    <row r="163" spans="1:23" ht="21" customHeight="1" x14ac:dyDescent="0.2">
      <c r="A163" s="459"/>
      <c r="B163" s="508"/>
      <c r="C163" s="517"/>
      <c r="D163" s="509"/>
      <c r="E163" s="62" t="s">
        <v>115</v>
      </c>
      <c r="F163" s="112"/>
      <c r="G163" s="66" t="s">
        <v>67</v>
      </c>
      <c r="H163" s="270"/>
      <c r="I163" s="389" t="s">
        <v>67</v>
      </c>
      <c r="J163" s="112"/>
      <c r="K163" s="66" t="s">
        <v>67</v>
      </c>
      <c r="L163" s="112"/>
      <c r="M163" s="204" t="s">
        <v>67</v>
      </c>
      <c r="N163" s="383"/>
      <c r="O163" s="383"/>
      <c r="P163" s="383"/>
      <c r="Q163" s="383"/>
      <c r="R163" s="383"/>
      <c r="S163" s="383"/>
      <c r="T163" s="383"/>
      <c r="U163" s="383"/>
      <c r="V163" s="383"/>
      <c r="W163" s="205"/>
    </row>
    <row r="164" spans="1:23" ht="21" customHeight="1" x14ac:dyDescent="0.2">
      <c r="A164" s="459"/>
      <c r="B164" s="506" t="s">
        <v>149</v>
      </c>
      <c r="C164" s="516"/>
      <c r="D164" s="507"/>
      <c r="E164" s="49" t="s">
        <v>114</v>
      </c>
      <c r="F164" s="201"/>
      <c r="G164" s="53" t="s">
        <v>67</v>
      </c>
      <c r="H164" s="270"/>
      <c r="I164" s="388" t="s">
        <v>67</v>
      </c>
      <c r="J164" s="201"/>
      <c r="K164" s="53" t="s">
        <v>67</v>
      </c>
      <c r="L164" s="201"/>
      <c r="M164" s="200" t="s">
        <v>67</v>
      </c>
      <c r="N164" s="455"/>
      <c r="O164" s="455"/>
      <c r="P164" s="455"/>
      <c r="Q164" s="455"/>
      <c r="R164" s="455"/>
      <c r="S164" s="455"/>
      <c r="T164" s="455"/>
      <c r="U164" s="455"/>
      <c r="V164" s="455"/>
      <c r="W164" s="202"/>
    </row>
    <row r="165" spans="1:23" ht="21" customHeight="1" x14ac:dyDescent="0.2">
      <c r="A165" s="459"/>
      <c r="B165" s="508"/>
      <c r="C165" s="517"/>
      <c r="D165" s="509"/>
      <c r="E165" s="62" t="s">
        <v>115</v>
      </c>
      <c r="F165" s="112"/>
      <c r="G165" s="66" t="s">
        <v>67</v>
      </c>
      <c r="H165" s="270"/>
      <c r="I165" s="389" t="s">
        <v>67</v>
      </c>
      <c r="J165" s="112"/>
      <c r="K165" s="66" t="s">
        <v>67</v>
      </c>
      <c r="L165" s="112"/>
      <c r="M165" s="204" t="s">
        <v>67</v>
      </c>
      <c r="N165" s="383"/>
      <c r="O165" s="383"/>
      <c r="P165" s="383"/>
      <c r="Q165" s="383"/>
      <c r="R165" s="383"/>
      <c r="S165" s="383"/>
      <c r="T165" s="383"/>
      <c r="U165" s="383"/>
      <c r="V165" s="383"/>
      <c r="W165" s="212"/>
    </row>
    <row r="166" spans="1:23" ht="21" customHeight="1" x14ac:dyDescent="0.2">
      <c r="A166" s="459"/>
      <c r="B166" s="518" t="s">
        <v>268</v>
      </c>
      <c r="C166" s="519"/>
      <c r="D166" s="519"/>
      <c r="E166" s="520"/>
      <c r="F166" s="134"/>
      <c r="G166" s="465" t="s">
        <v>63</v>
      </c>
      <c r="H166" s="270"/>
      <c r="I166" s="469" t="s">
        <v>63</v>
      </c>
      <c r="J166" s="134"/>
      <c r="K166" s="465" t="s">
        <v>63</v>
      </c>
      <c r="L166" s="134"/>
      <c r="M166" s="464" t="s">
        <v>63</v>
      </c>
      <c r="N166" s="41"/>
      <c r="O166" s="41"/>
      <c r="P166" s="41"/>
      <c r="Q166" s="41"/>
      <c r="R166" s="41"/>
      <c r="S166" s="41"/>
      <c r="T166" s="41"/>
      <c r="U166" s="41"/>
      <c r="V166" s="41"/>
      <c r="W166" s="197"/>
    </row>
    <row r="167" spans="1:23" ht="21" customHeight="1" x14ac:dyDescent="0.2">
      <c r="A167" s="459"/>
      <c r="B167" s="518" t="s">
        <v>226</v>
      </c>
      <c r="C167" s="519"/>
      <c r="D167" s="519"/>
      <c r="E167" s="520"/>
      <c r="F167" s="134"/>
      <c r="G167" s="465" t="s">
        <v>63</v>
      </c>
      <c r="H167" s="270"/>
      <c r="I167" s="469" t="s">
        <v>63</v>
      </c>
      <c r="J167" s="134"/>
      <c r="K167" s="465" t="s">
        <v>63</v>
      </c>
      <c r="L167" s="134"/>
      <c r="M167" s="464" t="s">
        <v>63</v>
      </c>
      <c r="N167" s="41"/>
      <c r="O167" s="41"/>
      <c r="P167" s="41"/>
      <c r="Q167" s="41"/>
      <c r="R167" s="41"/>
      <c r="S167" s="41"/>
      <c r="T167" s="41"/>
      <c r="U167" s="41"/>
      <c r="V167" s="41"/>
      <c r="W167" s="197"/>
    </row>
    <row r="168" spans="1:23" ht="21" customHeight="1" x14ac:dyDescent="0.2">
      <c r="A168" s="459"/>
      <c r="B168" s="510" t="s">
        <v>298</v>
      </c>
      <c r="C168" s="680"/>
      <c r="D168" s="680"/>
      <c r="E168" s="667"/>
      <c r="F168" s="201"/>
      <c r="G168" s="53" t="s">
        <v>63</v>
      </c>
      <c r="H168" s="270"/>
      <c r="I168" s="388" t="s">
        <v>63</v>
      </c>
      <c r="J168" s="201"/>
      <c r="K168" s="53" t="s">
        <v>63</v>
      </c>
      <c r="L168" s="201"/>
      <c r="M168" s="200" t="s">
        <v>63</v>
      </c>
      <c r="N168" s="455"/>
      <c r="O168" s="455"/>
      <c r="P168" s="455"/>
      <c r="Q168" s="455"/>
      <c r="R168" s="455"/>
      <c r="S168" s="455"/>
      <c r="T168" s="455"/>
      <c r="U168" s="455"/>
      <c r="V168" s="455"/>
      <c r="W168" s="202"/>
    </row>
    <row r="169" spans="1:23" ht="21" customHeight="1" x14ac:dyDescent="0.2">
      <c r="A169" s="38"/>
      <c r="B169" s="213"/>
      <c r="C169" s="593" t="s">
        <v>317</v>
      </c>
      <c r="D169" s="594"/>
      <c r="E169" s="595"/>
      <c r="F169" s="456"/>
      <c r="G169" s="72" t="s">
        <v>63</v>
      </c>
      <c r="H169" s="270"/>
      <c r="I169" s="391" t="s">
        <v>63</v>
      </c>
      <c r="J169" s="117"/>
      <c r="K169" s="72" t="s">
        <v>63</v>
      </c>
      <c r="L169" s="206"/>
      <c r="M169" s="206" t="s">
        <v>63</v>
      </c>
      <c r="N169" s="456"/>
      <c r="O169" s="456"/>
      <c r="P169" s="456"/>
      <c r="Q169" s="456"/>
      <c r="R169" s="456"/>
      <c r="S169" s="456"/>
      <c r="T169" s="456"/>
      <c r="U169" s="456"/>
      <c r="V169" s="456"/>
      <c r="W169" s="214"/>
    </row>
    <row r="170" spans="1:23" ht="21" customHeight="1" x14ac:dyDescent="0.2">
      <c r="A170" s="462" t="s">
        <v>397</v>
      </c>
      <c r="B170" s="510" t="s">
        <v>261</v>
      </c>
      <c r="C170" s="511"/>
      <c r="D170" s="512"/>
      <c r="E170" s="49" t="s">
        <v>114</v>
      </c>
      <c r="F170" s="201"/>
      <c r="G170" s="53" t="s">
        <v>67</v>
      </c>
      <c r="H170" s="270"/>
      <c r="I170" s="388" t="s">
        <v>67</v>
      </c>
      <c r="J170" s="201"/>
      <c r="K170" s="53" t="s">
        <v>67</v>
      </c>
      <c r="L170" s="201"/>
      <c r="M170" s="200" t="s">
        <v>67</v>
      </c>
      <c r="N170" s="455"/>
      <c r="O170" s="455"/>
      <c r="P170" s="455"/>
      <c r="Q170" s="455"/>
      <c r="R170" s="455"/>
      <c r="S170" s="455"/>
      <c r="T170" s="455"/>
      <c r="U170" s="455"/>
      <c r="V170" s="455"/>
      <c r="W170" s="202"/>
    </row>
    <row r="171" spans="1:23" ht="21" customHeight="1" x14ac:dyDescent="0.2">
      <c r="A171" s="459"/>
      <c r="B171" s="513"/>
      <c r="C171" s="514"/>
      <c r="D171" s="515"/>
      <c r="E171" s="62" t="s">
        <v>115</v>
      </c>
      <c r="F171" s="112"/>
      <c r="G171" s="66" t="s">
        <v>67</v>
      </c>
      <c r="H171" s="270"/>
      <c r="I171" s="389" t="s">
        <v>67</v>
      </c>
      <c r="J171" s="112"/>
      <c r="K171" s="66" t="s">
        <v>67</v>
      </c>
      <c r="L171" s="112"/>
      <c r="M171" s="204" t="s">
        <v>67</v>
      </c>
      <c r="N171" s="383"/>
      <c r="O171" s="383"/>
      <c r="P171" s="383"/>
      <c r="Q171" s="383"/>
      <c r="R171" s="383"/>
      <c r="S171" s="383"/>
      <c r="T171" s="383"/>
      <c r="U171" s="383"/>
      <c r="V171" s="383"/>
      <c r="W171" s="212"/>
    </row>
    <row r="172" spans="1:23" ht="21" customHeight="1" x14ac:dyDescent="0.2">
      <c r="A172" s="459"/>
      <c r="B172" s="510" t="s">
        <v>262</v>
      </c>
      <c r="C172" s="511"/>
      <c r="D172" s="512"/>
      <c r="E172" s="49" t="s">
        <v>114</v>
      </c>
      <c r="F172" s="201"/>
      <c r="G172" s="53" t="s">
        <v>67</v>
      </c>
      <c r="H172" s="270"/>
      <c r="I172" s="388" t="s">
        <v>67</v>
      </c>
      <c r="J172" s="201"/>
      <c r="K172" s="53" t="s">
        <v>67</v>
      </c>
      <c r="L172" s="201"/>
      <c r="M172" s="200" t="s">
        <v>67</v>
      </c>
      <c r="N172" s="455"/>
      <c r="O172" s="455"/>
      <c r="P172" s="455"/>
      <c r="Q172" s="455"/>
      <c r="R172" s="455"/>
      <c r="S172" s="455"/>
      <c r="T172" s="455"/>
      <c r="U172" s="455"/>
      <c r="V172" s="455"/>
      <c r="W172" s="202"/>
    </row>
    <row r="173" spans="1:23" ht="21" customHeight="1" x14ac:dyDescent="0.2">
      <c r="A173" s="459"/>
      <c r="B173" s="513"/>
      <c r="C173" s="514"/>
      <c r="D173" s="515"/>
      <c r="E173" s="62" t="s">
        <v>115</v>
      </c>
      <c r="F173" s="112"/>
      <c r="G173" s="66" t="s">
        <v>67</v>
      </c>
      <c r="H173" s="270"/>
      <c r="I173" s="389" t="s">
        <v>67</v>
      </c>
      <c r="J173" s="112"/>
      <c r="K173" s="66" t="s">
        <v>67</v>
      </c>
      <c r="L173" s="112"/>
      <c r="M173" s="204" t="s">
        <v>67</v>
      </c>
      <c r="N173" s="383"/>
      <c r="O173" s="383"/>
      <c r="P173" s="383"/>
      <c r="Q173" s="383"/>
      <c r="R173" s="383"/>
      <c r="S173" s="383"/>
      <c r="T173" s="383"/>
      <c r="U173" s="383"/>
      <c r="V173" s="383"/>
      <c r="W173" s="212"/>
    </row>
    <row r="174" spans="1:23" ht="21" customHeight="1" x14ac:dyDescent="0.2">
      <c r="A174" s="459"/>
      <c r="B174" s="510" t="s">
        <v>326</v>
      </c>
      <c r="C174" s="511"/>
      <c r="D174" s="512"/>
      <c r="E174" s="49" t="s">
        <v>114</v>
      </c>
      <c r="F174" s="201"/>
      <c r="G174" s="53" t="s">
        <v>67</v>
      </c>
      <c r="H174" s="270"/>
      <c r="I174" s="388" t="s">
        <v>67</v>
      </c>
      <c r="J174" s="201"/>
      <c r="K174" s="53" t="s">
        <v>67</v>
      </c>
      <c r="L174" s="201"/>
      <c r="M174" s="200" t="s">
        <v>67</v>
      </c>
      <c r="N174" s="455"/>
      <c r="O174" s="455"/>
      <c r="P174" s="455"/>
      <c r="Q174" s="455"/>
      <c r="R174" s="455"/>
      <c r="S174" s="455"/>
      <c r="T174" s="455"/>
      <c r="U174" s="455"/>
      <c r="V174" s="455"/>
      <c r="W174" s="202"/>
    </row>
    <row r="175" spans="1:23" ht="21" customHeight="1" x14ac:dyDescent="0.2">
      <c r="A175" s="459"/>
      <c r="B175" s="513"/>
      <c r="C175" s="514"/>
      <c r="D175" s="515"/>
      <c r="E175" s="62" t="s">
        <v>115</v>
      </c>
      <c r="F175" s="112"/>
      <c r="G175" s="66" t="s">
        <v>67</v>
      </c>
      <c r="H175" s="270"/>
      <c r="I175" s="389" t="s">
        <v>67</v>
      </c>
      <c r="J175" s="112"/>
      <c r="K175" s="66" t="s">
        <v>67</v>
      </c>
      <c r="L175" s="112"/>
      <c r="M175" s="204" t="s">
        <v>67</v>
      </c>
      <c r="N175" s="383"/>
      <c r="O175" s="383"/>
      <c r="P175" s="383"/>
      <c r="Q175" s="383"/>
      <c r="R175" s="383"/>
      <c r="S175" s="383"/>
      <c r="T175" s="383"/>
      <c r="U175" s="383"/>
      <c r="V175" s="383"/>
      <c r="W175" s="212"/>
    </row>
    <row r="176" spans="1:23" ht="21" customHeight="1" x14ac:dyDescent="0.2">
      <c r="A176" s="462" t="s">
        <v>398</v>
      </c>
      <c r="B176" s="542" t="s">
        <v>356</v>
      </c>
      <c r="C176" s="506" t="s">
        <v>359</v>
      </c>
      <c r="D176" s="507"/>
      <c r="E176" s="49" t="s">
        <v>114</v>
      </c>
      <c r="F176" s="199">
        <f>SUM(F178,F180,F182,F184)</f>
        <v>0</v>
      </c>
      <c r="G176" s="53" t="s">
        <v>67</v>
      </c>
      <c r="H176" s="199">
        <f>SUM(H178,H180,H182,H184)</f>
        <v>0</v>
      </c>
      <c r="I176" s="388" t="s">
        <v>67</v>
      </c>
      <c r="J176" s="199">
        <f>SUM(J178,J180,J182,J184)</f>
        <v>0</v>
      </c>
      <c r="K176" s="53" t="s">
        <v>67</v>
      </c>
      <c r="L176" s="199">
        <f>SUM(L178,L180,L182,L184)</f>
        <v>0</v>
      </c>
      <c r="M176" s="200" t="s">
        <v>67</v>
      </c>
      <c r="N176" s="455"/>
      <c r="O176" s="455"/>
      <c r="P176" s="455"/>
      <c r="Q176" s="455"/>
      <c r="R176" s="455"/>
      <c r="S176" s="455"/>
      <c r="T176" s="455"/>
      <c r="U176" s="455"/>
      <c r="V176" s="455"/>
      <c r="W176" s="202"/>
    </row>
    <row r="177" spans="1:23" ht="21" customHeight="1" x14ac:dyDescent="0.2">
      <c r="A177" s="459"/>
      <c r="B177" s="543"/>
      <c r="C177" s="508"/>
      <c r="D177" s="509"/>
      <c r="E177" s="62" t="s">
        <v>115</v>
      </c>
      <c r="F177" s="199">
        <f>SUM(F179,F181,F183,F185)</f>
        <v>0</v>
      </c>
      <c r="G177" s="66" t="s">
        <v>67</v>
      </c>
      <c r="H177" s="199">
        <f>SUM(H179,H181,H183,H185)</f>
        <v>0</v>
      </c>
      <c r="I177" s="389" t="s">
        <v>67</v>
      </c>
      <c r="J177" s="199">
        <f>SUM(J179,J181,J183,J185)</f>
        <v>0</v>
      </c>
      <c r="K177" s="66" t="s">
        <v>67</v>
      </c>
      <c r="L177" s="199">
        <f>SUM(L179,L181,L183,L185)</f>
        <v>0</v>
      </c>
      <c r="M177" s="204" t="s">
        <v>67</v>
      </c>
      <c r="N177" s="383"/>
      <c r="O177" s="383"/>
      <c r="P177" s="383"/>
      <c r="Q177" s="383"/>
      <c r="R177" s="383"/>
      <c r="S177" s="383"/>
      <c r="T177" s="383"/>
      <c r="U177" s="383"/>
      <c r="V177" s="383"/>
      <c r="W177" s="205"/>
    </row>
    <row r="178" spans="1:23" ht="21" customHeight="1" x14ac:dyDescent="0.2">
      <c r="A178" s="459"/>
      <c r="B178" s="543"/>
      <c r="D178" s="505" t="s">
        <v>473</v>
      </c>
      <c r="E178" s="49" t="s">
        <v>114</v>
      </c>
      <c r="F178" s="201"/>
      <c r="G178" s="53" t="s">
        <v>67</v>
      </c>
      <c r="H178" s="270"/>
      <c r="I178" s="388" t="s">
        <v>67</v>
      </c>
      <c r="J178" s="201"/>
      <c r="K178" s="53" t="s">
        <v>67</v>
      </c>
      <c r="L178" s="201"/>
      <c r="M178" s="200" t="s">
        <v>67</v>
      </c>
      <c r="N178" s="455"/>
      <c r="O178" s="455"/>
      <c r="P178" s="455"/>
      <c r="Q178" s="455"/>
      <c r="R178" s="455"/>
      <c r="S178" s="455"/>
      <c r="T178" s="455"/>
      <c r="U178" s="455"/>
      <c r="V178" s="455"/>
      <c r="W178" s="202"/>
    </row>
    <row r="179" spans="1:23" ht="21" customHeight="1" x14ac:dyDescent="0.2">
      <c r="A179" s="459"/>
      <c r="B179" s="543"/>
      <c r="D179" s="505"/>
      <c r="E179" s="62" t="s">
        <v>115</v>
      </c>
      <c r="F179" s="112"/>
      <c r="G179" s="66" t="s">
        <v>67</v>
      </c>
      <c r="H179" s="270"/>
      <c r="I179" s="389" t="s">
        <v>67</v>
      </c>
      <c r="J179" s="112"/>
      <c r="K179" s="66" t="s">
        <v>67</v>
      </c>
      <c r="L179" s="112"/>
      <c r="M179" s="204" t="s">
        <v>67</v>
      </c>
      <c r="N179" s="383"/>
      <c r="O179" s="383"/>
      <c r="P179" s="383"/>
      <c r="Q179" s="383"/>
      <c r="R179" s="383"/>
      <c r="S179" s="383"/>
      <c r="T179" s="383"/>
      <c r="U179" s="383"/>
      <c r="V179" s="383"/>
      <c r="W179" s="205"/>
    </row>
    <row r="180" spans="1:23" ht="21" customHeight="1" x14ac:dyDescent="0.2">
      <c r="A180" s="459"/>
      <c r="B180" s="543"/>
      <c r="D180" s="505" t="s">
        <v>474</v>
      </c>
      <c r="E180" s="49" t="s">
        <v>114</v>
      </c>
      <c r="F180" s="201"/>
      <c r="G180" s="53" t="s">
        <v>67</v>
      </c>
      <c r="H180" s="201"/>
      <c r="I180" s="388" t="s">
        <v>67</v>
      </c>
      <c r="J180" s="201"/>
      <c r="K180" s="53" t="s">
        <v>67</v>
      </c>
      <c r="L180" s="201"/>
      <c r="M180" s="200" t="s">
        <v>67</v>
      </c>
      <c r="N180" s="455"/>
      <c r="O180" s="455"/>
      <c r="P180" s="455"/>
      <c r="Q180" s="455"/>
      <c r="R180" s="455"/>
      <c r="S180" s="455"/>
      <c r="T180" s="455"/>
      <c r="U180" s="455"/>
      <c r="V180" s="455"/>
      <c r="W180" s="202"/>
    </row>
    <row r="181" spans="1:23" ht="21" customHeight="1" x14ac:dyDescent="0.2">
      <c r="A181" s="459"/>
      <c r="B181" s="543"/>
      <c r="D181" s="505"/>
      <c r="E181" s="62" t="s">
        <v>115</v>
      </c>
      <c r="F181" s="112"/>
      <c r="G181" s="66" t="s">
        <v>67</v>
      </c>
      <c r="H181" s="112"/>
      <c r="I181" s="389" t="s">
        <v>67</v>
      </c>
      <c r="J181" s="112"/>
      <c r="K181" s="66" t="s">
        <v>67</v>
      </c>
      <c r="L181" s="112"/>
      <c r="M181" s="204" t="s">
        <v>67</v>
      </c>
      <c r="N181" s="383"/>
      <c r="O181" s="383"/>
      <c r="P181" s="383"/>
      <c r="Q181" s="383"/>
      <c r="R181" s="383"/>
      <c r="S181" s="383"/>
      <c r="T181" s="383"/>
      <c r="U181" s="383"/>
      <c r="V181" s="383"/>
      <c r="W181" s="205"/>
    </row>
    <row r="182" spans="1:23" ht="19.8" customHeight="1" x14ac:dyDescent="0.2">
      <c r="A182" s="459"/>
      <c r="B182" s="543"/>
      <c r="D182" s="659" t="s">
        <v>362</v>
      </c>
      <c r="E182" s="49" t="s">
        <v>114</v>
      </c>
      <c r="F182" s="201"/>
      <c r="G182" s="53" t="s">
        <v>67</v>
      </c>
      <c r="H182" s="270"/>
      <c r="I182" s="388" t="s">
        <v>67</v>
      </c>
      <c r="J182" s="201"/>
      <c r="K182" s="53" t="s">
        <v>67</v>
      </c>
      <c r="L182" s="201"/>
      <c r="M182" s="200" t="s">
        <v>67</v>
      </c>
      <c r="N182" s="455"/>
      <c r="O182" s="455"/>
      <c r="P182" s="455"/>
      <c r="Q182" s="455"/>
      <c r="R182" s="455"/>
      <c r="S182" s="455"/>
      <c r="T182" s="455"/>
      <c r="U182" s="455"/>
      <c r="V182" s="455"/>
      <c r="W182" s="202"/>
    </row>
    <row r="183" spans="1:23" ht="19.8" customHeight="1" x14ac:dyDescent="0.2">
      <c r="A183" s="459"/>
      <c r="B183" s="543"/>
      <c r="D183" s="505"/>
      <c r="E183" s="62" t="s">
        <v>115</v>
      </c>
      <c r="F183" s="112"/>
      <c r="G183" s="66" t="s">
        <v>67</v>
      </c>
      <c r="H183" s="270"/>
      <c r="I183" s="389" t="s">
        <v>67</v>
      </c>
      <c r="J183" s="112"/>
      <c r="K183" s="66" t="s">
        <v>67</v>
      </c>
      <c r="L183" s="112"/>
      <c r="M183" s="204" t="s">
        <v>67</v>
      </c>
      <c r="N183" s="383"/>
      <c r="O183" s="383"/>
      <c r="P183" s="383"/>
      <c r="Q183" s="383"/>
      <c r="R183" s="383"/>
      <c r="S183" s="383"/>
      <c r="T183" s="383"/>
      <c r="U183" s="383"/>
      <c r="V183" s="383"/>
      <c r="W183" s="205"/>
    </row>
    <row r="184" spans="1:23" ht="19.8" customHeight="1" x14ac:dyDescent="0.2">
      <c r="A184" s="459"/>
      <c r="B184" s="543"/>
      <c r="D184" s="659" t="s">
        <v>475</v>
      </c>
      <c r="E184" s="49" t="s">
        <v>114</v>
      </c>
      <c r="F184" s="201"/>
      <c r="G184" s="53" t="s">
        <v>67</v>
      </c>
      <c r="H184" s="201"/>
      <c r="I184" s="388" t="s">
        <v>67</v>
      </c>
      <c r="J184" s="201"/>
      <c r="K184" s="53" t="s">
        <v>67</v>
      </c>
      <c r="L184" s="201"/>
      <c r="M184" s="200" t="s">
        <v>67</v>
      </c>
      <c r="N184" s="455"/>
      <c r="O184" s="455"/>
      <c r="P184" s="455"/>
      <c r="Q184" s="455"/>
      <c r="R184" s="455"/>
      <c r="S184" s="455"/>
      <c r="T184" s="455"/>
      <c r="U184" s="455"/>
      <c r="V184" s="455"/>
      <c r="W184" s="202"/>
    </row>
    <row r="185" spans="1:23" ht="19.8" customHeight="1" x14ac:dyDescent="0.2">
      <c r="A185" s="459"/>
      <c r="B185" s="543"/>
      <c r="D185" s="505"/>
      <c r="E185" s="62" t="s">
        <v>115</v>
      </c>
      <c r="F185" s="112"/>
      <c r="G185" s="66" t="s">
        <v>67</v>
      </c>
      <c r="H185" s="112"/>
      <c r="I185" s="389" t="s">
        <v>67</v>
      </c>
      <c r="J185" s="112"/>
      <c r="K185" s="66" t="s">
        <v>67</v>
      </c>
      <c r="L185" s="112"/>
      <c r="M185" s="204" t="s">
        <v>67</v>
      </c>
      <c r="N185" s="383"/>
      <c r="O185" s="383"/>
      <c r="P185" s="383"/>
      <c r="Q185" s="383"/>
      <c r="R185" s="383"/>
      <c r="S185" s="383"/>
      <c r="T185" s="383"/>
      <c r="U185" s="383"/>
      <c r="V185" s="383"/>
      <c r="W185" s="205"/>
    </row>
    <row r="186" spans="1:23" ht="21" customHeight="1" x14ac:dyDescent="0.2">
      <c r="A186" s="459"/>
      <c r="B186" s="506" t="s">
        <v>289</v>
      </c>
      <c r="C186" s="516"/>
      <c r="D186" s="507"/>
      <c r="E186" s="49" t="s">
        <v>114</v>
      </c>
      <c r="F186" s="201"/>
      <c r="G186" s="53" t="s">
        <v>67</v>
      </c>
      <c r="H186" s="201"/>
      <c r="I186" s="388" t="s">
        <v>67</v>
      </c>
      <c r="J186" s="201"/>
      <c r="K186" s="53" t="s">
        <v>67</v>
      </c>
      <c r="L186" s="201"/>
      <c r="M186" s="200" t="s">
        <v>67</v>
      </c>
      <c r="N186" s="455"/>
      <c r="O186" s="455"/>
      <c r="P186" s="455"/>
      <c r="Q186" s="455"/>
      <c r="R186" s="455"/>
      <c r="S186" s="455"/>
      <c r="T186" s="455"/>
      <c r="U186" s="455"/>
      <c r="V186" s="455"/>
      <c r="W186" s="202"/>
    </row>
    <row r="187" spans="1:23" ht="21" customHeight="1" x14ac:dyDescent="0.2">
      <c r="A187" s="459"/>
      <c r="B187" s="508"/>
      <c r="C187" s="517"/>
      <c r="D187" s="509"/>
      <c r="E187" s="62" t="s">
        <v>115</v>
      </c>
      <c r="F187" s="112"/>
      <c r="G187" s="66" t="s">
        <v>67</v>
      </c>
      <c r="H187" s="112"/>
      <c r="I187" s="389" t="s">
        <v>67</v>
      </c>
      <c r="J187" s="112"/>
      <c r="K187" s="66" t="s">
        <v>67</v>
      </c>
      <c r="L187" s="112"/>
      <c r="M187" s="204" t="s">
        <v>67</v>
      </c>
      <c r="N187" s="383"/>
      <c r="O187" s="383"/>
      <c r="P187" s="383"/>
      <c r="Q187" s="383"/>
      <c r="R187" s="383"/>
      <c r="S187" s="383"/>
      <c r="T187" s="383"/>
      <c r="U187" s="383"/>
      <c r="V187" s="383"/>
      <c r="W187" s="205"/>
    </row>
    <row r="188" spans="1:23" ht="21" customHeight="1" x14ac:dyDescent="0.2">
      <c r="A188" s="459"/>
      <c r="B188" s="506" t="s">
        <v>150</v>
      </c>
      <c r="C188" s="516"/>
      <c r="D188" s="507"/>
      <c r="E188" s="49" t="s">
        <v>114</v>
      </c>
      <c r="F188" s="201"/>
      <c r="G188" s="53" t="s">
        <v>67</v>
      </c>
      <c r="H188" s="201"/>
      <c r="I188" s="388" t="s">
        <v>67</v>
      </c>
      <c r="J188" s="201"/>
      <c r="K188" s="53" t="s">
        <v>67</v>
      </c>
      <c r="L188" s="201"/>
      <c r="M188" s="200" t="s">
        <v>67</v>
      </c>
      <c r="N188" s="455"/>
      <c r="O188" s="455"/>
      <c r="P188" s="455"/>
      <c r="Q188" s="455"/>
      <c r="R188" s="455"/>
      <c r="S188" s="455"/>
      <c r="T188" s="455"/>
      <c r="U188" s="455"/>
      <c r="V188" s="455"/>
      <c r="W188" s="202"/>
    </row>
    <row r="189" spans="1:23" ht="21" customHeight="1" x14ac:dyDescent="0.2">
      <c r="A189" s="459"/>
      <c r="B189" s="508"/>
      <c r="C189" s="517"/>
      <c r="D189" s="509"/>
      <c r="E189" s="62" t="s">
        <v>115</v>
      </c>
      <c r="F189" s="112"/>
      <c r="G189" s="66" t="s">
        <v>67</v>
      </c>
      <c r="H189" s="112"/>
      <c r="I189" s="389" t="s">
        <v>67</v>
      </c>
      <c r="J189" s="112"/>
      <c r="K189" s="66" t="s">
        <v>67</v>
      </c>
      <c r="L189" s="112"/>
      <c r="M189" s="204" t="s">
        <v>67</v>
      </c>
      <c r="N189" s="383"/>
      <c r="O189" s="383"/>
      <c r="P189" s="383"/>
      <c r="Q189" s="383"/>
      <c r="R189" s="383"/>
      <c r="S189" s="383"/>
      <c r="T189" s="383"/>
      <c r="U189" s="383"/>
      <c r="V189" s="383"/>
      <c r="W189" s="205"/>
    </row>
    <row r="190" spans="1:23" ht="21" customHeight="1" x14ac:dyDescent="0.2">
      <c r="A190" s="459"/>
      <c r="B190" s="506" t="s">
        <v>263</v>
      </c>
      <c r="C190" s="516"/>
      <c r="D190" s="507"/>
      <c r="E190" s="49" t="s">
        <v>114</v>
      </c>
      <c r="F190" s="201"/>
      <c r="G190" s="53" t="s">
        <v>67</v>
      </c>
      <c r="H190" s="201"/>
      <c r="I190" s="388" t="s">
        <v>67</v>
      </c>
      <c r="J190" s="201"/>
      <c r="K190" s="53" t="s">
        <v>67</v>
      </c>
      <c r="L190" s="201"/>
      <c r="M190" s="200" t="s">
        <v>67</v>
      </c>
      <c r="N190" s="455"/>
      <c r="O190" s="455"/>
      <c r="P190" s="455"/>
      <c r="Q190" s="455"/>
      <c r="R190" s="455"/>
      <c r="S190" s="455"/>
      <c r="T190" s="455"/>
      <c r="U190" s="455"/>
      <c r="V190" s="455"/>
      <c r="W190" s="202"/>
    </row>
    <row r="191" spans="1:23" ht="21" customHeight="1" x14ac:dyDescent="0.2">
      <c r="A191" s="459"/>
      <c r="B191" s="508"/>
      <c r="C191" s="517"/>
      <c r="D191" s="509"/>
      <c r="E191" s="62" t="s">
        <v>115</v>
      </c>
      <c r="F191" s="112"/>
      <c r="G191" s="66" t="s">
        <v>67</v>
      </c>
      <c r="H191" s="112"/>
      <c r="I191" s="389" t="s">
        <v>67</v>
      </c>
      <c r="J191" s="112"/>
      <c r="K191" s="66" t="s">
        <v>67</v>
      </c>
      <c r="L191" s="112"/>
      <c r="M191" s="204" t="s">
        <v>67</v>
      </c>
      <c r="N191" s="383"/>
      <c r="O191" s="383"/>
      <c r="P191" s="383"/>
      <c r="Q191" s="383"/>
      <c r="R191" s="383"/>
      <c r="S191" s="383"/>
      <c r="T191" s="383"/>
      <c r="U191" s="383"/>
      <c r="V191" s="383"/>
      <c r="W191" s="205"/>
    </row>
    <row r="192" spans="1:23" ht="21" customHeight="1" x14ac:dyDescent="0.2">
      <c r="A192" s="621" t="s">
        <v>448</v>
      </c>
      <c r="B192" s="598" t="s">
        <v>440</v>
      </c>
      <c r="C192" s="599"/>
      <c r="D192" s="599"/>
      <c r="E192" s="49" t="s">
        <v>114</v>
      </c>
      <c r="F192" s="201"/>
      <c r="G192" s="53" t="s">
        <v>67</v>
      </c>
      <c r="H192" s="201"/>
      <c r="I192" s="388" t="s">
        <v>67</v>
      </c>
      <c r="J192" s="201"/>
      <c r="K192" s="53" t="s">
        <v>67</v>
      </c>
      <c r="L192" s="201"/>
      <c r="M192" s="200" t="s">
        <v>67</v>
      </c>
      <c r="N192" s="455"/>
      <c r="O192" s="455"/>
      <c r="P192" s="455"/>
      <c r="Q192" s="455"/>
      <c r="R192" s="455"/>
      <c r="S192" s="455"/>
      <c r="T192" s="455"/>
      <c r="U192" s="455"/>
      <c r="V192" s="455"/>
      <c r="W192" s="202"/>
    </row>
    <row r="193" spans="1:23" ht="21" customHeight="1" x14ac:dyDescent="0.2">
      <c r="A193" s="503"/>
      <c r="B193" s="599"/>
      <c r="C193" s="599"/>
      <c r="D193" s="599"/>
      <c r="E193" s="62" t="s">
        <v>115</v>
      </c>
      <c r="F193" s="112"/>
      <c r="G193" s="66" t="s">
        <v>67</v>
      </c>
      <c r="H193" s="112"/>
      <c r="I193" s="389" t="s">
        <v>67</v>
      </c>
      <c r="J193" s="112"/>
      <c r="K193" s="66" t="s">
        <v>67</v>
      </c>
      <c r="L193" s="112"/>
      <c r="M193" s="204" t="s">
        <v>67</v>
      </c>
      <c r="N193" s="383"/>
      <c r="O193" s="383"/>
      <c r="P193" s="383"/>
      <c r="Q193" s="383"/>
      <c r="R193" s="383"/>
      <c r="S193" s="383"/>
      <c r="T193" s="383"/>
      <c r="U193" s="383"/>
      <c r="V193" s="383"/>
      <c r="W193" s="205"/>
    </row>
    <row r="194" spans="1:23" ht="21" customHeight="1" x14ac:dyDescent="0.2">
      <c r="A194" s="459"/>
      <c r="B194" s="596" t="s">
        <v>452</v>
      </c>
      <c r="C194" s="535"/>
      <c r="D194" s="535"/>
      <c r="E194" s="49" t="s">
        <v>114</v>
      </c>
      <c r="F194" s="199">
        <f>SUM(F196,F198,F200,F202)</f>
        <v>0</v>
      </c>
      <c r="G194" s="53" t="s">
        <v>67</v>
      </c>
      <c r="H194" s="199">
        <f>SUM(H196,H198,H200,H202)</f>
        <v>0</v>
      </c>
      <c r="I194" s="388" t="s">
        <v>67</v>
      </c>
      <c r="J194" s="199">
        <f>SUM(J196,J198,J200,J202)</f>
        <v>0</v>
      </c>
      <c r="K194" s="53" t="s">
        <v>67</v>
      </c>
      <c r="L194" s="199">
        <f>SUM(L196,L198,L200,L202)</f>
        <v>0</v>
      </c>
      <c r="M194" s="200" t="s">
        <v>67</v>
      </c>
      <c r="N194" s="455"/>
      <c r="O194" s="455"/>
      <c r="P194" s="455"/>
      <c r="Q194" s="455"/>
      <c r="R194" s="455"/>
      <c r="S194" s="455"/>
      <c r="T194" s="455"/>
      <c r="U194" s="455"/>
      <c r="V194" s="455"/>
      <c r="W194" s="202"/>
    </row>
    <row r="195" spans="1:23" ht="21" customHeight="1" x14ac:dyDescent="0.2">
      <c r="A195" s="459"/>
      <c r="B195" s="597"/>
      <c r="C195" s="535"/>
      <c r="D195" s="535"/>
      <c r="E195" s="62" t="s">
        <v>115</v>
      </c>
      <c r="F195" s="199">
        <f>SUM(F197,F199,F201,F203)</f>
        <v>0</v>
      </c>
      <c r="G195" s="66" t="s">
        <v>67</v>
      </c>
      <c r="H195" s="199">
        <f>SUM(H197,H199,H201,H203)</f>
        <v>0</v>
      </c>
      <c r="I195" s="389" t="s">
        <v>67</v>
      </c>
      <c r="J195" s="199">
        <f>SUM(J197,J199,J201,J203)</f>
        <v>0</v>
      </c>
      <c r="K195" s="66" t="s">
        <v>67</v>
      </c>
      <c r="L195" s="199">
        <f>SUM(L197,L199,L201,L203)</f>
        <v>0</v>
      </c>
      <c r="M195" s="204" t="s">
        <v>67</v>
      </c>
      <c r="N195" s="383"/>
      <c r="O195" s="383"/>
      <c r="P195" s="383"/>
      <c r="Q195" s="383"/>
      <c r="R195" s="383"/>
      <c r="S195" s="383"/>
      <c r="T195" s="383"/>
      <c r="U195" s="383"/>
      <c r="V195" s="383"/>
      <c r="W195" s="205"/>
    </row>
    <row r="196" spans="1:23" ht="21" customHeight="1" x14ac:dyDescent="0.2">
      <c r="A196" s="459"/>
      <c r="B196" s="241"/>
      <c r="C196" s="530" t="s">
        <v>478</v>
      </c>
      <c r="D196" s="531"/>
      <c r="E196" s="49" t="s">
        <v>114</v>
      </c>
      <c r="F196" s="201"/>
      <c r="G196" s="53" t="s">
        <v>67</v>
      </c>
      <c r="H196" s="270"/>
      <c r="I196" s="388" t="s">
        <v>67</v>
      </c>
      <c r="J196" s="201"/>
      <c r="K196" s="53" t="s">
        <v>67</v>
      </c>
      <c r="L196" s="201"/>
      <c r="M196" s="200" t="s">
        <v>67</v>
      </c>
      <c r="N196" s="455"/>
      <c r="O196" s="455"/>
      <c r="P196" s="455"/>
      <c r="Q196" s="455"/>
      <c r="R196" s="455"/>
      <c r="S196" s="455"/>
      <c r="T196" s="455"/>
      <c r="U196" s="455"/>
      <c r="V196" s="455"/>
      <c r="W196" s="202"/>
    </row>
    <row r="197" spans="1:23" ht="21" customHeight="1" x14ac:dyDescent="0.2">
      <c r="A197" s="459"/>
      <c r="B197" s="241"/>
      <c r="C197" s="532"/>
      <c r="D197" s="533"/>
      <c r="E197" s="62" t="s">
        <v>115</v>
      </c>
      <c r="F197" s="112"/>
      <c r="G197" s="66" t="s">
        <v>67</v>
      </c>
      <c r="H197" s="270"/>
      <c r="I197" s="389" t="s">
        <v>67</v>
      </c>
      <c r="J197" s="112"/>
      <c r="K197" s="66" t="s">
        <v>67</v>
      </c>
      <c r="L197" s="112"/>
      <c r="M197" s="204" t="s">
        <v>67</v>
      </c>
      <c r="N197" s="383"/>
      <c r="O197" s="383"/>
      <c r="P197" s="383"/>
      <c r="Q197" s="383"/>
      <c r="R197" s="383"/>
      <c r="S197" s="383"/>
      <c r="T197" s="383"/>
      <c r="U197" s="383"/>
      <c r="V197" s="383"/>
      <c r="W197" s="205"/>
    </row>
    <row r="198" spans="1:23" ht="21" customHeight="1" x14ac:dyDescent="0.2">
      <c r="A198" s="459"/>
      <c r="B198" s="241"/>
      <c r="C198" s="530" t="s">
        <v>479</v>
      </c>
      <c r="D198" s="531"/>
      <c r="E198" s="49" t="s">
        <v>114</v>
      </c>
      <c r="F198" s="201"/>
      <c r="G198" s="53" t="s">
        <v>67</v>
      </c>
      <c r="H198" s="201"/>
      <c r="I198" s="388" t="s">
        <v>67</v>
      </c>
      <c r="J198" s="201"/>
      <c r="K198" s="53" t="s">
        <v>67</v>
      </c>
      <c r="L198" s="201"/>
      <c r="M198" s="200" t="s">
        <v>67</v>
      </c>
      <c r="N198" s="455"/>
      <c r="O198" s="455"/>
      <c r="P198" s="455"/>
      <c r="Q198" s="455"/>
      <c r="R198" s="455"/>
      <c r="S198" s="455"/>
      <c r="T198" s="455"/>
      <c r="U198" s="455"/>
      <c r="V198" s="455"/>
      <c r="W198" s="202"/>
    </row>
    <row r="199" spans="1:23" ht="21" customHeight="1" x14ac:dyDescent="0.2">
      <c r="A199" s="459"/>
      <c r="B199" s="241"/>
      <c r="C199" s="532"/>
      <c r="D199" s="533"/>
      <c r="E199" s="62" t="s">
        <v>115</v>
      </c>
      <c r="F199" s="112"/>
      <c r="G199" s="66" t="s">
        <v>67</v>
      </c>
      <c r="H199" s="112"/>
      <c r="I199" s="389" t="s">
        <v>67</v>
      </c>
      <c r="J199" s="112"/>
      <c r="K199" s="66" t="s">
        <v>67</v>
      </c>
      <c r="L199" s="112"/>
      <c r="M199" s="204" t="s">
        <v>67</v>
      </c>
      <c r="N199" s="383"/>
      <c r="O199" s="383"/>
      <c r="P199" s="383"/>
      <c r="Q199" s="383"/>
      <c r="R199" s="383"/>
      <c r="S199" s="383"/>
      <c r="T199" s="383"/>
      <c r="U199" s="383"/>
      <c r="V199" s="383"/>
      <c r="W199" s="205"/>
    </row>
    <row r="200" spans="1:23" ht="21" customHeight="1" x14ac:dyDescent="0.2">
      <c r="A200" s="459"/>
      <c r="B200" s="241"/>
      <c r="C200" s="530" t="s">
        <v>441</v>
      </c>
      <c r="D200" s="531"/>
      <c r="E200" s="49" t="s">
        <v>114</v>
      </c>
      <c r="F200" s="201"/>
      <c r="G200" s="53" t="s">
        <v>67</v>
      </c>
      <c r="H200" s="270"/>
      <c r="I200" s="388" t="s">
        <v>67</v>
      </c>
      <c r="J200" s="201"/>
      <c r="K200" s="53" t="s">
        <v>67</v>
      </c>
      <c r="L200" s="201"/>
      <c r="M200" s="200" t="s">
        <v>67</v>
      </c>
      <c r="N200" s="455"/>
      <c r="O200" s="455"/>
      <c r="P200" s="455"/>
      <c r="Q200" s="455"/>
      <c r="R200" s="455"/>
      <c r="S200" s="455"/>
      <c r="T200" s="455"/>
      <c r="U200" s="455"/>
      <c r="V200" s="455"/>
      <c r="W200" s="202"/>
    </row>
    <row r="201" spans="1:23" ht="21" customHeight="1" x14ac:dyDescent="0.2">
      <c r="A201" s="459"/>
      <c r="B201" s="241"/>
      <c r="C201" s="532"/>
      <c r="D201" s="533"/>
      <c r="E201" s="62" t="s">
        <v>115</v>
      </c>
      <c r="F201" s="112"/>
      <c r="G201" s="66" t="s">
        <v>67</v>
      </c>
      <c r="H201" s="270"/>
      <c r="I201" s="389" t="s">
        <v>67</v>
      </c>
      <c r="J201" s="112"/>
      <c r="K201" s="66" t="s">
        <v>67</v>
      </c>
      <c r="L201" s="112"/>
      <c r="M201" s="204" t="s">
        <v>67</v>
      </c>
      <c r="N201" s="383"/>
      <c r="O201" s="383"/>
      <c r="P201" s="383"/>
      <c r="Q201" s="383"/>
      <c r="R201" s="383"/>
      <c r="S201" s="383"/>
      <c r="T201" s="383"/>
      <c r="U201" s="383"/>
      <c r="V201" s="383"/>
      <c r="W201" s="205"/>
    </row>
    <row r="202" spans="1:23" ht="21" customHeight="1" x14ac:dyDescent="0.2">
      <c r="A202" s="459"/>
      <c r="B202" s="241"/>
      <c r="C202" s="530" t="s">
        <v>442</v>
      </c>
      <c r="D202" s="531"/>
      <c r="E202" s="49" t="s">
        <v>114</v>
      </c>
      <c r="F202" s="201"/>
      <c r="G202" s="53" t="s">
        <v>67</v>
      </c>
      <c r="H202" s="201"/>
      <c r="I202" s="388" t="s">
        <v>67</v>
      </c>
      <c r="J202" s="201"/>
      <c r="K202" s="53" t="s">
        <v>67</v>
      </c>
      <c r="L202" s="201"/>
      <c r="M202" s="200" t="s">
        <v>67</v>
      </c>
      <c r="N202" s="455"/>
      <c r="O202" s="455"/>
      <c r="P202" s="455"/>
      <c r="Q202" s="455"/>
      <c r="R202" s="455"/>
      <c r="S202" s="455"/>
      <c r="T202" s="455"/>
      <c r="U202" s="455"/>
      <c r="V202" s="455"/>
      <c r="W202" s="202"/>
    </row>
    <row r="203" spans="1:23" ht="21" customHeight="1" x14ac:dyDescent="0.2">
      <c r="A203" s="459"/>
      <c r="B203" s="241"/>
      <c r="C203" s="532"/>
      <c r="D203" s="533"/>
      <c r="E203" s="62" t="s">
        <v>115</v>
      </c>
      <c r="F203" s="112"/>
      <c r="G203" s="66" t="s">
        <v>67</v>
      </c>
      <c r="H203" s="112"/>
      <c r="I203" s="389" t="s">
        <v>67</v>
      </c>
      <c r="J203" s="112"/>
      <c r="K203" s="66" t="s">
        <v>67</v>
      </c>
      <c r="L203" s="112"/>
      <c r="M203" s="204" t="s">
        <v>67</v>
      </c>
      <c r="N203" s="383"/>
      <c r="O203" s="383"/>
      <c r="P203" s="383"/>
      <c r="Q203" s="383"/>
      <c r="R203" s="383"/>
      <c r="S203" s="383"/>
      <c r="T203" s="383"/>
      <c r="U203" s="383"/>
      <c r="V203" s="383"/>
      <c r="W203" s="205"/>
    </row>
    <row r="204" spans="1:23" ht="21" customHeight="1" x14ac:dyDescent="0.2">
      <c r="A204" s="459"/>
      <c r="B204" s="506" t="s">
        <v>133</v>
      </c>
      <c r="C204" s="516"/>
      <c r="D204" s="507"/>
      <c r="E204" s="49" t="s">
        <v>114</v>
      </c>
      <c r="F204" s="201"/>
      <c r="G204" s="53" t="s">
        <v>67</v>
      </c>
      <c r="H204" s="270"/>
      <c r="I204" s="388" t="s">
        <v>67</v>
      </c>
      <c r="J204" s="201"/>
      <c r="K204" s="53" t="s">
        <v>67</v>
      </c>
      <c r="L204" s="201"/>
      <c r="M204" s="200" t="s">
        <v>67</v>
      </c>
      <c r="N204" s="455"/>
      <c r="O204" s="455"/>
      <c r="P204" s="455"/>
      <c r="Q204" s="455"/>
      <c r="R204" s="455"/>
      <c r="S204" s="455"/>
      <c r="T204" s="455"/>
      <c r="U204" s="455"/>
      <c r="V204" s="455"/>
      <c r="W204" s="202"/>
    </row>
    <row r="205" spans="1:23" ht="21" customHeight="1" x14ac:dyDescent="0.2">
      <c r="A205" s="459"/>
      <c r="B205" s="508"/>
      <c r="C205" s="517"/>
      <c r="D205" s="509"/>
      <c r="E205" s="62" t="s">
        <v>115</v>
      </c>
      <c r="F205" s="112"/>
      <c r="G205" s="66" t="s">
        <v>67</v>
      </c>
      <c r="H205" s="270"/>
      <c r="I205" s="389" t="s">
        <v>67</v>
      </c>
      <c r="J205" s="112"/>
      <c r="K205" s="66" t="s">
        <v>67</v>
      </c>
      <c r="L205" s="112"/>
      <c r="M205" s="204" t="s">
        <v>67</v>
      </c>
      <c r="N205" s="383"/>
      <c r="O205" s="383"/>
      <c r="P205" s="383"/>
      <c r="Q205" s="383"/>
      <c r="R205" s="383"/>
      <c r="S205" s="383"/>
      <c r="T205" s="383"/>
      <c r="U205" s="383"/>
      <c r="V205" s="383"/>
      <c r="W205" s="212"/>
    </row>
    <row r="206" spans="1:23" ht="21" customHeight="1" x14ac:dyDescent="0.2">
      <c r="A206" s="459"/>
      <c r="B206" s="506" t="s">
        <v>181</v>
      </c>
      <c r="C206" s="516"/>
      <c r="D206" s="507"/>
      <c r="E206" s="49" t="s">
        <v>114</v>
      </c>
      <c r="F206" s="201"/>
      <c r="G206" s="53" t="s">
        <v>67</v>
      </c>
      <c r="H206" s="270"/>
      <c r="I206" s="388" t="s">
        <v>67</v>
      </c>
      <c r="J206" s="201"/>
      <c r="K206" s="53" t="s">
        <v>67</v>
      </c>
      <c r="L206" s="201"/>
      <c r="M206" s="200" t="s">
        <v>67</v>
      </c>
      <c r="N206" s="455"/>
      <c r="O206" s="455"/>
      <c r="P206" s="455"/>
      <c r="Q206" s="455"/>
      <c r="R206" s="455"/>
      <c r="S206" s="455"/>
      <c r="T206" s="455"/>
      <c r="U206" s="455"/>
      <c r="V206" s="455"/>
      <c r="W206" s="202"/>
    </row>
    <row r="207" spans="1:23" ht="21" customHeight="1" x14ac:dyDescent="0.2">
      <c r="A207" s="459"/>
      <c r="B207" s="508"/>
      <c r="C207" s="517"/>
      <c r="D207" s="509"/>
      <c r="E207" s="62" t="s">
        <v>115</v>
      </c>
      <c r="F207" s="112"/>
      <c r="G207" s="66" t="s">
        <v>67</v>
      </c>
      <c r="H207" s="270"/>
      <c r="I207" s="389" t="s">
        <v>67</v>
      </c>
      <c r="J207" s="112"/>
      <c r="K207" s="66" t="s">
        <v>67</v>
      </c>
      <c r="L207" s="112"/>
      <c r="M207" s="204" t="s">
        <v>67</v>
      </c>
      <c r="N207" s="383"/>
      <c r="O207" s="383"/>
      <c r="P207" s="383"/>
      <c r="Q207" s="383"/>
      <c r="R207" s="383"/>
      <c r="S207" s="383"/>
      <c r="T207" s="383"/>
      <c r="U207" s="383"/>
      <c r="V207" s="383"/>
      <c r="W207" s="212"/>
    </row>
    <row r="208" spans="1:23" ht="21" customHeight="1" x14ac:dyDescent="0.2">
      <c r="A208" s="462" t="s">
        <v>399</v>
      </c>
      <c r="B208" s="506" t="s">
        <v>285</v>
      </c>
      <c r="C208" s="516"/>
      <c r="D208" s="507"/>
      <c r="E208" s="49" t="s">
        <v>114</v>
      </c>
      <c r="F208" s="201"/>
      <c r="G208" s="53" t="s">
        <v>67</v>
      </c>
      <c r="H208" s="270"/>
      <c r="I208" s="388" t="s">
        <v>67</v>
      </c>
      <c r="J208" s="201"/>
      <c r="K208" s="53" t="s">
        <v>67</v>
      </c>
      <c r="L208" s="201"/>
      <c r="M208" s="200" t="s">
        <v>67</v>
      </c>
      <c r="N208" s="455"/>
      <c r="O208" s="455"/>
      <c r="P208" s="455"/>
      <c r="Q208" s="455"/>
      <c r="R208" s="455"/>
      <c r="S208" s="455"/>
      <c r="T208" s="455"/>
      <c r="U208" s="455"/>
      <c r="V208" s="455"/>
      <c r="W208" s="202"/>
    </row>
    <row r="209" spans="1:23" ht="21" customHeight="1" x14ac:dyDescent="0.2">
      <c r="A209" s="459"/>
      <c r="B209" s="508"/>
      <c r="C209" s="517"/>
      <c r="D209" s="509"/>
      <c r="E209" s="62" t="s">
        <v>115</v>
      </c>
      <c r="F209" s="112"/>
      <c r="G209" s="66" t="s">
        <v>67</v>
      </c>
      <c r="H209" s="270"/>
      <c r="I209" s="389" t="s">
        <v>67</v>
      </c>
      <c r="J209" s="112"/>
      <c r="K209" s="66" t="s">
        <v>67</v>
      </c>
      <c r="L209" s="112"/>
      <c r="M209" s="204" t="s">
        <v>67</v>
      </c>
      <c r="N209" s="383"/>
      <c r="O209" s="383"/>
      <c r="P209" s="383"/>
      <c r="Q209" s="383"/>
      <c r="R209" s="383"/>
      <c r="S209" s="383"/>
      <c r="T209" s="383"/>
      <c r="U209" s="383"/>
      <c r="V209" s="383"/>
      <c r="W209" s="205"/>
    </row>
    <row r="210" spans="1:23" ht="21" customHeight="1" x14ac:dyDescent="0.2">
      <c r="A210" s="459"/>
      <c r="B210" s="506" t="s">
        <v>480</v>
      </c>
      <c r="C210" s="516"/>
      <c r="D210" s="507"/>
      <c r="E210" s="49" t="s">
        <v>114</v>
      </c>
      <c r="F210" s="199">
        <f>SUM(F212,F214,)</f>
        <v>0</v>
      </c>
      <c r="G210" s="53" t="s">
        <v>67</v>
      </c>
      <c r="H210" s="199">
        <f>SUM(H212,H214,)</f>
        <v>0</v>
      </c>
      <c r="I210" s="388" t="s">
        <v>67</v>
      </c>
      <c r="J210" s="199">
        <f>SUM(J212,J214,)</f>
        <v>0</v>
      </c>
      <c r="K210" s="53" t="s">
        <v>67</v>
      </c>
      <c r="L210" s="199">
        <f>SUM(L212,L214,)</f>
        <v>0</v>
      </c>
      <c r="M210" s="200" t="s">
        <v>67</v>
      </c>
      <c r="N210" s="453"/>
      <c r="O210" s="453"/>
      <c r="P210" s="453"/>
      <c r="Q210" s="453"/>
      <c r="R210" s="453"/>
      <c r="S210" s="453"/>
      <c r="T210" s="453"/>
      <c r="U210" s="453"/>
      <c r="V210" s="453"/>
      <c r="W210" s="209"/>
    </row>
    <row r="211" spans="1:23" ht="21" customHeight="1" x14ac:dyDescent="0.2">
      <c r="A211" s="459"/>
      <c r="B211" s="508"/>
      <c r="C211" s="517"/>
      <c r="D211" s="509"/>
      <c r="E211" s="62" t="s">
        <v>115</v>
      </c>
      <c r="F211" s="199">
        <f>SUM(F213,F215,)</f>
        <v>0</v>
      </c>
      <c r="G211" s="66" t="s">
        <v>67</v>
      </c>
      <c r="H211" s="199">
        <f>SUM(H213,H215,)</f>
        <v>0</v>
      </c>
      <c r="I211" s="389" t="s">
        <v>67</v>
      </c>
      <c r="J211" s="199">
        <f>SUM(J213,J215,)</f>
        <v>0</v>
      </c>
      <c r="K211" s="66" t="s">
        <v>67</v>
      </c>
      <c r="L211" s="199">
        <f>SUM(L213,L215,)</f>
        <v>0</v>
      </c>
      <c r="M211" s="204" t="s">
        <v>67</v>
      </c>
      <c r="N211" s="453"/>
      <c r="O211" s="453"/>
      <c r="P211" s="453"/>
      <c r="Q211" s="453"/>
      <c r="R211" s="453"/>
      <c r="S211" s="453"/>
      <c r="T211" s="453"/>
      <c r="U211" s="453"/>
      <c r="V211" s="453"/>
      <c r="W211" s="209"/>
    </row>
    <row r="212" spans="1:23" ht="21" customHeight="1" x14ac:dyDescent="0.2">
      <c r="A212" s="459"/>
      <c r="B212" s="476"/>
      <c r="C212" s="530" t="s">
        <v>481</v>
      </c>
      <c r="D212" s="531"/>
      <c r="E212" s="49" t="s">
        <v>114</v>
      </c>
      <c r="F212" s="201"/>
      <c r="G212" s="53" t="s">
        <v>67</v>
      </c>
      <c r="H212" s="270"/>
      <c r="I212" s="388" t="s">
        <v>67</v>
      </c>
      <c r="J212" s="201"/>
      <c r="K212" s="53" t="s">
        <v>67</v>
      </c>
      <c r="L212" s="201"/>
      <c r="M212" s="200" t="s">
        <v>67</v>
      </c>
      <c r="N212" s="455"/>
      <c r="O212" s="455"/>
      <c r="P212" s="455"/>
      <c r="Q212" s="455"/>
      <c r="R212" s="455"/>
      <c r="S212" s="455"/>
      <c r="T212" s="455"/>
      <c r="U212" s="455"/>
      <c r="V212" s="455"/>
      <c r="W212" s="202"/>
    </row>
    <row r="213" spans="1:23" ht="21" customHeight="1" x14ac:dyDescent="0.2">
      <c r="A213" s="459"/>
      <c r="B213" s="476"/>
      <c r="C213" s="532"/>
      <c r="D213" s="533"/>
      <c r="E213" s="62" t="s">
        <v>115</v>
      </c>
      <c r="F213" s="112"/>
      <c r="G213" s="66" t="s">
        <v>67</v>
      </c>
      <c r="H213" s="270"/>
      <c r="I213" s="389" t="s">
        <v>67</v>
      </c>
      <c r="J213" s="112"/>
      <c r="K213" s="66" t="s">
        <v>67</v>
      </c>
      <c r="L213" s="112"/>
      <c r="M213" s="204" t="s">
        <v>67</v>
      </c>
      <c r="N213" s="383"/>
      <c r="O213" s="383"/>
      <c r="P213" s="383"/>
      <c r="Q213" s="383"/>
      <c r="R213" s="383"/>
      <c r="S213" s="383"/>
      <c r="T213" s="383"/>
      <c r="U213" s="383"/>
      <c r="V213" s="383"/>
      <c r="W213" s="212"/>
    </row>
    <row r="214" spans="1:23" ht="21" customHeight="1" x14ac:dyDescent="0.2">
      <c r="A214" s="459"/>
      <c r="B214" s="476"/>
      <c r="C214" s="530" t="s">
        <v>482</v>
      </c>
      <c r="D214" s="531"/>
      <c r="E214" s="49" t="s">
        <v>114</v>
      </c>
      <c r="F214" s="201"/>
      <c r="G214" s="53" t="s">
        <v>67</v>
      </c>
      <c r="H214" s="201"/>
      <c r="I214" s="388" t="s">
        <v>67</v>
      </c>
      <c r="J214" s="201"/>
      <c r="K214" s="53" t="s">
        <v>67</v>
      </c>
      <c r="L214" s="201"/>
      <c r="M214" s="200" t="s">
        <v>67</v>
      </c>
      <c r="N214" s="455"/>
      <c r="O214" s="455"/>
      <c r="P214" s="455"/>
      <c r="Q214" s="455"/>
      <c r="R214" s="455"/>
      <c r="S214" s="455"/>
      <c r="T214" s="455"/>
      <c r="U214" s="455"/>
      <c r="V214" s="455"/>
      <c r="W214" s="202"/>
    </row>
    <row r="215" spans="1:23" ht="21" customHeight="1" x14ac:dyDescent="0.2">
      <c r="A215" s="459"/>
      <c r="B215" s="476"/>
      <c r="C215" s="532"/>
      <c r="D215" s="533"/>
      <c r="E215" s="62" t="s">
        <v>115</v>
      </c>
      <c r="F215" s="112"/>
      <c r="G215" s="66" t="s">
        <v>67</v>
      </c>
      <c r="H215" s="112"/>
      <c r="I215" s="389" t="s">
        <v>67</v>
      </c>
      <c r="J215" s="112"/>
      <c r="K215" s="66" t="s">
        <v>67</v>
      </c>
      <c r="L215" s="112"/>
      <c r="M215" s="204" t="s">
        <v>67</v>
      </c>
      <c r="N215" s="383"/>
      <c r="O215" s="383"/>
      <c r="P215" s="383"/>
      <c r="Q215" s="383"/>
      <c r="R215" s="383"/>
      <c r="S215" s="383"/>
      <c r="T215" s="383"/>
      <c r="U215" s="383"/>
      <c r="V215" s="383"/>
      <c r="W215" s="212"/>
    </row>
    <row r="216" spans="1:23" ht="21" customHeight="1" x14ac:dyDescent="0.2">
      <c r="A216" s="459"/>
      <c r="B216" s="506" t="s">
        <v>483</v>
      </c>
      <c r="C216" s="516"/>
      <c r="D216" s="507"/>
      <c r="E216" s="49" t="s">
        <v>114</v>
      </c>
      <c r="F216" s="199">
        <f>SUM(F218,F220)</f>
        <v>0</v>
      </c>
      <c r="G216" s="53" t="s">
        <v>67</v>
      </c>
      <c r="H216" s="199">
        <f>SUM(H218,H220)</f>
        <v>0</v>
      </c>
      <c r="I216" s="388" t="s">
        <v>67</v>
      </c>
      <c r="J216" s="199">
        <f>SUM(J218,J220)</f>
        <v>0</v>
      </c>
      <c r="K216" s="53" t="s">
        <v>67</v>
      </c>
      <c r="L216" s="199">
        <f>SUM(L218,L220)</f>
        <v>0</v>
      </c>
      <c r="M216" s="200" t="s">
        <v>67</v>
      </c>
      <c r="N216" s="453"/>
      <c r="O216" s="453"/>
      <c r="P216" s="453"/>
      <c r="Q216" s="453"/>
      <c r="R216" s="453"/>
      <c r="S216" s="453"/>
      <c r="T216" s="453"/>
      <c r="U216" s="453"/>
      <c r="V216" s="453"/>
      <c r="W216" s="209"/>
    </row>
    <row r="217" spans="1:23" ht="21" customHeight="1" x14ac:dyDescent="0.2">
      <c r="A217" s="459"/>
      <c r="B217" s="508"/>
      <c r="C217" s="517"/>
      <c r="D217" s="509"/>
      <c r="E217" s="62" t="s">
        <v>115</v>
      </c>
      <c r="F217" s="199">
        <f>SUM(F219,F221)</f>
        <v>0</v>
      </c>
      <c r="G217" s="66" t="s">
        <v>67</v>
      </c>
      <c r="H217" s="199">
        <f>SUM(H219,H221)</f>
        <v>0</v>
      </c>
      <c r="I217" s="389" t="s">
        <v>67</v>
      </c>
      <c r="J217" s="199">
        <f>SUM(J219,J221)</f>
        <v>0</v>
      </c>
      <c r="K217" s="66" t="s">
        <v>67</v>
      </c>
      <c r="L217" s="199">
        <f>SUM(L219,L221)</f>
        <v>0</v>
      </c>
      <c r="M217" s="204" t="s">
        <v>67</v>
      </c>
      <c r="N217" s="453"/>
      <c r="O217" s="453"/>
      <c r="P217" s="453"/>
      <c r="Q217" s="453"/>
      <c r="R217" s="453"/>
      <c r="S217" s="453"/>
      <c r="T217" s="453"/>
      <c r="U217" s="453"/>
      <c r="V217" s="453"/>
      <c r="W217" s="209"/>
    </row>
    <row r="218" spans="1:23" ht="21" customHeight="1" x14ac:dyDescent="0.2">
      <c r="A218" s="459"/>
      <c r="B218" s="476"/>
      <c r="C218" s="530" t="s">
        <v>484</v>
      </c>
      <c r="D218" s="531"/>
      <c r="E218" s="49" t="s">
        <v>114</v>
      </c>
      <c r="F218" s="201"/>
      <c r="G218" s="53" t="s">
        <v>67</v>
      </c>
      <c r="H218" s="270"/>
      <c r="I218" s="388" t="s">
        <v>67</v>
      </c>
      <c r="J218" s="201"/>
      <c r="K218" s="53" t="s">
        <v>67</v>
      </c>
      <c r="L218" s="201"/>
      <c r="M218" s="200" t="s">
        <v>67</v>
      </c>
      <c r="N218" s="455"/>
      <c r="O218" s="455"/>
      <c r="P218" s="455"/>
      <c r="Q218" s="455"/>
      <c r="R218" s="455"/>
      <c r="S218" s="455"/>
      <c r="T218" s="455"/>
      <c r="U218" s="455"/>
      <c r="V218" s="455"/>
      <c r="W218" s="202"/>
    </row>
    <row r="219" spans="1:23" ht="21" customHeight="1" x14ac:dyDescent="0.2">
      <c r="A219" s="459"/>
      <c r="B219" s="476"/>
      <c r="C219" s="532"/>
      <c r="D219" s="533"/>
      <c r="E219" s="62" t="s">
        <v>115</v>
      </c>
      <c r="F219" s="112"/>
      <c r="G219" s="66" t="s">
        <v>67</v>
      </c>
      <c r="H219" s="270"/>
      <c r="I219" s="389" t="s">
        <v>67</v>
      </c>
      <c r="J219" s="112"/>
      <c r="K219" s="66" t="s">
        <v>67</v>
      </c>
      <c r="L219" s="112"/>
      <c r="M219" s="204" t="s">
        <v>67</v>
      </c>
      <c r="N219" s="383"/>
      <c r="O219" s="383"/>
      <c r="P219" s="383"/>
      <c r="Q219" s="383"/>
      <c r="R219" s="383"/>
      <c r="S219" s="383"/>
      <c r="T219" s="383"/>
      <c r="U219" s="383"/>
      <c r="V219" s="383"/>
      <c r="W219" s="212"/>
    </row>
    <row r="220" spans="1:23" ht="21" customHeight="1" x14ac:dyDescent="0.2">
      <c r="A220" s="459"/>
      <c r="B220" s="476"/>
      <c r="C220" s="530" t="s">
        <v>485</v>
      </c>
      <c r="D220" s="531"/>
      <c r="E220" s="49" t="s">
        <v>114</v>
      </c>
      <c r="F220" s="201"/>
      <c r="G220" s="53" t="s">
        <v>67</v>
      </c>
      <c r="H220" s="201"/>
      <c r="I220" s="388" t="s">
        <v>67</v>
      </c>
      <c r="J220" s="201"/>
      <c r="K220" s="53" t="s">
        <v>67</v>
      </c>
      <c r="L220" s="201"/>
      <c r="M220" s="200" t="s">
        <v>67</v>
      </c>
      <c r="N220" s="455"/>
      <c r="O220" s="455"/>
      <c r="P220" s="455"/>
      <c r="Q220" s="455"/>
      <c r="R220" s="455"/>
      <c r="S220" s="455"/>
      <c r="T220" s="455"/>
      <c r="U220" s="455"/>
      <c r="V220" s="455"/>
      <c r="W220" s="202"/>
    </row>
    <row r="221" spans="1:23" ht="21" customHeight="1" x14ac:dyDescent="0.2">
      <c r="A221" s="459"/>
      <c r="B221" s="476"/>
      <c r="C221" s="532"/>
      <c r="D221" s="533"/>
      <c r="E221" s="62" t="s">
        <v>115</v>
      </c>
      <c r="F221" s="112"/>
      <c r="G221" s="66" t="s">
        <v>67</v>
      </c>
      <c r="H221" s="112"/>
      <c r="I221" s="389" t="s">
        <v>67</v>
      </c>
      <c r="J221" s="112"/>
      <c r="K221" s="66" t="s">
        <v>67</v>
      </c>
      <c r="L221" s="112"/>
      <c r="M221" s="204" t="s">
        <v>67</v>
      </c>
      <c r="N221" s="383"/>
      <c r="O221" s="383"/>
      <c r="P221" s="383"/>
      <c r="Q221" s="383"/>
      <c r="R221" s="383"/>
      <c r="S221" s="383"/>
      <c r="T221" s="383"/>
      <c r="U221" s="383"/>
      <c r="V221" s="383"/>
      <c r="W221" s="212"/>
    </row>
    <row r="222" spans="1:23" ht="21" customHeight="1" x14ac:dyDescent="0.2">
      <c r="A222" s="459"/>
      <c r="B222" s="506" t="s">
        <v>151</v>
      </c>
      <c r="C222" s="516"/>
      <c r="D222" s="507"/>
      <c r="E222" s="49" t="s">
        <v>114</v>
      </c>
      <c r="F222" s="201"/>
      <c r="G222" s="53" t="s">
        <v>67</v>
      </c>
      <c r="H222" s="270"/>
      <c r="I222" s="388" t="s">
        <v>67</v>
      </c>
      <c r="J222" s="201"/>
      <c r="K222" s="53" t="s">
        <v>67</v>
      </c>
      <c r="L222" s="201"/>
      <c r="M222" s="200" t="s">
        <v>67</v>
      </c>
      <c r="N222" s="455"/>
      <c r="O222" s="455"/>
      <c r="P222" s="455"/>
      <c r="Q222" s="455"/>
      <c r="R222" s="455"/>
      <c r="S222" s="455"/>
      <c r="T222" s="455"/>
      <c r="U222" s="455"/>
      <c r="V222" s="455"/>
      <c r="W222" s="202"/>
    </row>
    <row r="223" spans="1:23" ht="21" customHeight="1" x14ac:dyDescent="0.2">
      <c r="A223" s="459"/>
      <c r="B223" s="545"/>
      <c r="C223" s="546"/>
      <c r="D223" s="547"/>
      <c r="E223" s="62" t="s">
        <v>115</v>
      </c>
      <c r="F223" s="112"/>
      <c r="G223" s="66" t="s">
        <v>67</v>
      </c>
      <c r="H223" s="270"/>
      <c r="I223" s="389" t="s">
        <v>67</v>
      </c>
      <c r="J223" s="112"/>
      <c r="K223" s="66" t="s">
        <v>67</v>
      </c>
      <c r="L223" s="112"/>
      <c r="M223" s="204" t="s">
        <v>67</v>
      </c>
      <c r="N223" s="383"/>
      <c r="O223" s="383"/>
      <c r="P223" s="383"/>
      <c r="Q223" s="383"/>
      <c r="R223" s="383"/>
      <c r="S223" s="383"/>
      <c r="T223" s="383"/>
      <c r="U223" s="383"/>
      <c r="V223" s="383"/>
      <c r="W223" s="212"/>
    </row>
    <row r="224" spans="1:23" ht="21" customHeight="1" x14ac:dyDescent="0.2">
      <c r="A224" s="462" t="s">
        <v>437</v>
      </c>
      <c r="B224" s="543" t="s">
        <v>343</v>
      </c>
      <c r="C224" s="508" t="s">
        <v>352</v>
      </c>
      <c r="D224" s="509"/>
      <c r="E224" s="49" t="s">
        <v>114</v>
      </c>
      <c r="F224" s="199">
        <f>SUM(F226,F228,F230)</f>
        <v>0</v>
      </c>
      <c r="G224" s="53" t="s">
        <v>67</v>
      </c>
      <c r="H224" s="199">
        <f>SUM(H226,H228,H230)</f>
        <v>0</v>
      </c>
      <c r="I224" s="388" t="s">
        <v>67</v>
      </c>
      <c r="J224" s="199">
        <f>SUM(J226,J228,J230)</f>
        <v>0</v>
      </c>
      <c r="K224" s="53" t="s">
        <v>67</v>
      </c>
      <c r="L224" s="199">
        <f>SUM(L226,L228,L230)</f>
        <v>0</v>
      </c>
      <c r="M224" s="200" t="s">
        <v>67</v>
      </c>
      <c r="N224" s="455"/>
      <c r="O224" s="455"/>
      <c r="P224" s="455"/>
      <c r="Q224" s="455"/>
      <c r="R224" s="455"/>
      <c r="S224" s="455"/>
      <c r="T224" s="455"/>
      <c r="U224" s="455"/>
      <c r="V224" s="455"/>
      <c r="W224" s="215"/>
    </row>
    <row r="225" spans="1:23" ht="21" customHeight="1" x14ac:dyDescent="0.2">
      <c r="A225" s="38"/>
      <c r="B225" s="543"/>
      <c r="C225" s="508"/>
      <c r="D225" s="509"/>
      <c r="E225" s="62" t="s">
        <v>115</v>
      </c>
      <c r="F225" s="199">
        <f>SUM(F227,F229,F231)</f>
        <v>0</v>
      </c>
      <c r="G225" s="66" t="s">
        <v>67</v>
      </c>
      <c r="H225" s="199">
        <f>SUM(H227,H229,H231)</f>
        <v>0</v>
      </c>
      <c r="I225" s="389" t="s">
        <v>67</v>
      </c>
      <c r="J225" s="199">
        <f>SUM(J227,J229,J231)</f>
        <v>0</v>
      </c>
      <c r="K225" s="66" t="s">
        <v>67</v>
      </c>
      <c r="L225" s="199">
        <f>SUM(L227,L229,L231)</f>
        <v>0</v>
      </c>
      <c r="M225" s="204" t="s">
        <v>67</v>
      </c>
      <c r="N225" s="383"/>
      <c r="O225" s="383"/>
      <c r="P225" s="383"/>
      <c r="Q225" s="383"/>
      <c r="R225" s="383"/>
      <c r="S225" s="383"/>
      <c r="T225" s="383"/>
      <c r="U225" s="383"/>
      <c r="V225" s="383"/>
      <c r="W225" s="205"/>
    </row>
    <row r="226" spans="1:23" ht="21" customHeight="1" x14ac:dyDescent="0.2">
      <c r="A226" s="459"/>
      <c r="B226" s="543"/>
      <c r="D226" s="544" t="s">
        <v>487</v>
      </c>
      <c r="E226" s="49" t="s">
        <v>114</v>
      </c>
      <c r="F226" s="201"/>
      <c r="G226" s="53" t="s">
        <v>67</v>
      </c>
      <c r="H226" s="270"/>
      <c r="I226" s="388" t="s">
        <v>67</v>
      </c>
      <c r="J226" s="201"/>
      <c r="K226" s="53" t="s">
        <v>67</v>
      </c>
      <c r="L226" s="201"/>
      <c r="M226" s="200" t="s">
        <v>67</v>
      </c>
      <c r="N226" s="455"/>
      <c r="O226" s="455"/>
      <c r="P226" s="455"/>
      <c r="Q226" s="455"/>
      <c r="R226" s="455"/>
      <c r="S226" s="455"/>
      <c r="T226" s="455"/>
      <c r="U226" s="455"/>
      <c r="V226" s="455"/>
      <c r="W226" s="202"/>
    </row>
    <row r="227" spans="1:23" ht="21" customHeight="1" x14ac:dyDescent="0.2">
      <c r="A227" s="459"/>
      <c r="B227" s="543"/>
      <c r="D227" s="538"/>
      <c r="E227" s="62" t="s">
        <v>115</v>
      </c>
      <c r="F227" s="112"/>
      <c r="G227" s="66" t="s">
        <v>67</v>
      </c>
      <c r="H227" s="270"/>
      <c r="I227" s="389" t="s">
        <v>67</v>
      </c>
      <c r="J227" s="112"/>
      <c r="K227" s="66" t="s">
        <v>67</v>
      </c>
      <c r="L227" s="112"/>
      <c r="M227" s="204" t="s">
        <v>67</v>
      </c>
      <c r="N227" s="383"/>
      <c r="O227" s="383"/>
      <c r="P227" s="383"/>
      <c r="Q227" s="383"/>
      <c r="R227" s="383"/>
      <c r="S227" s="383"/>
      <c r="T227" s="383"/>
      <c r="U227" s="383"/>
      <c r="V227" s="383"/>
      <c r="W227" s="205"/>
    </row>
    <row r="228" spans="1:23" ht="21" customHeight="1" x14ac:dyDescent="0.2">
      <c r="A228" s="459"/>
      <c r="B228" s="543"/>
      <c r="D228" s="544" t="s">
        <v>486</v>
      </c>
      <c r="E228" s="49" t="s">
        <v>114</v>
      </c>
      <c r="F228" s="201"/>
      <c r="G228" s="53" t="s">
        <v>67</v>
      </c>
      <c r="H228" s="201"/>
      <c r="I228" s="388" t="s">
        <v>67</v>
      </c>
      <c r="J228" s="201"/>
      <c r="K228" s="53" t="s">
        <v>67</v>
      </c>
      <c r="L228" s="201"/>
      <c r="M228" s="200" t="s">
        <v>67</v>
      </c>
      <c r="N228" s="455"/>
      <c r="O228" s="455"/>
      <c r="P228" s="455"/>
      <c r="Q228" s="455"/>
      <c r="R228" s="455"/>
      <c r="S228" s="455"/>
      <c r="T228" s="455"/>
      <c r="U228" s="455"/>
      <c r="V228" s="455"/>
      <c r="W228" s="202"/>
    </row>
    <row r="229" spans="1:23" ht="21" customHeight="1" x14ac:dyDescent="0.2">
      <c r="A229" s="459"/>
      <c r="B229" s="543"/>
      <c r="D229" s="538"/>
      <c r="E229" s="62" t="s">
        <v>115</v>
      </c>
      <c r="F229" s="112"/>
      <c r="G229" s="66" t="s">
        <v>67</v>
      </c>
      <c r="H229" s="112"/>
      <c r="I229" s="389" t="s">
        <v>67</v>
      </c>
      <c r="J229" s="112"/>
      <c r="K229" s="66" t="s">
        <v>67</v>
      </c>
      <c r="L229" s="112"/>
      <c r="M229" s="204" t="s">
        <v>67</v>
      </c>
      <c r="N229" s="383"/>
      <c r="O229" s="383"/>
      <c r="P229" s="383"/>
      <c r="Q229" s="383"/>
      <c r="R229" s="383"/>
      <c r="S229" s="383"/>
      <c r="T229" s="383"/>
      <c r="U229" s="383"/>
      <c r="V229" s="383"/>
      <c r="W229" s="205"/>
    </row>
    <row r="230" spans="1:23" ht="21" customHeight="1" x14ac:dyDescent="0.2">
      <c r="A230" s="459"/>
      <c r="B230" s="543"/>
      <c r="D230" s="539" t="s">
        <v>357</v>
      </c>
      <c r="E230" s="49" t="s">
        <v>114</v>
      </c>
      <c r="F230" s="201"/>
      <c r="G230" s="53" t="s">
        <v>67</v>
      </c>
      <c r="H230" s="270"/>
      <c r="I230" s="388" t="s">
        <v>67</v>
      </c>
      <c r="J230" s="201"/>
      <c r="K230" s="53" t="s">
        <v>67</v>
      </c>
      <c r="L230" s="201"/>
      <c r="M230" s="200" t="s">
        <v>67</v>
      </c>
      <c r="N230" s="455"/>
      <c r="O230" s="455"/>
      <c r="P230" s="455"/>
      <c r="Q230" s="455"/>
      <c r="R230" s="455"/>
      <c r="S230" s="455"/>
      <c r="T230" s="455"/>
      <c r="U230" s="455"/>
      <c r="V230" s="455"/>
      <c r="W230" s="202"/>
    </row>
    <row r="231" spans="1:23" ht="21" customHeight="1" x14ac:dyDescent="0.2">
      <c r="A231" s="459"/>
      <c r="B231" s="543"/>
      <c r="D231" s="540"/>
      <c r="E231" s="71" t="s">
        <v>115</v>
      </c>
      <c r="F231" s="456"/>
      <c r="G231" s="72" t="s">
        <v>67</v>
      </c>
      <c r="H231" s="270"/>
      <c r="I231" s="391" t="s">
        <v>67</v>
      </c>
      <c r="J231" s="117"/>
      <c r="K231" s="72" t="s">
        <v>67</v>
      </c>
      <c r="L231" s="117"/>
      <c r="M231" s="206" t="s">
        <v>67</v>
      </c>
      <c r="N231" s="456"/>
      <c r="O231" s="456"/>
      <c r="P231" s="456"/>
      <c r="Q231" s="456"/>
      <c r="R231" s="456"/>
      <c r="S231" s="456"/>
      <c r="T231" s="456"/>
      <c r="U231" s="456"/>
      <c r="V231" s="456"/>
      <c r="W231" s="207"/>
    </row>
    <row r="232" spans="1:23" ht="21" customHeight="1" x14ac:dyDescent="0.2">
      <c r="A232" s="459"/>
      <c r="B232" s="506" t="s">
        <v>344</v>
      </c>
      <c r="C232" s="516"/>
      <c r="D232" s="509"/>
      <c r="E232" s="97" t="s">
        <v>114</v>
      </c>
      <c r="F232" s="116"/>
      <c r="G232" s="451" t="s">
        <v>67</v>
      </c>
      <c r="H232" s="270"/>
      <c r="I232" s="390" t="s">
        <v>67</v>
      </c>
      <c r="J232" s="116"/>
      <c r="K232" s="451" t="s">
        <v>67</v>
      </c>
      <c r="L232" s="116"/>
      <c r="M232" s="208" t="s">
        <v>67</v>
      </c>
      <c r="N232" s="453"/>
      <c r="O232" s="453"/>
      <c r="P232" s="453"/>
      <c r="Q232" s="453"/>
      <c r="R232" s="453"/>
      <c r="S232" s="453"/>
      <c r="T232" s="453"/>
      <c r="U232" s="453"/>
      <c r="V232" s="453"/>
      <c r="W232" s="216"/>
    </row>
    <row r="233" spans="1:23" ht="21" customHeight="1" x14ac:dyDescent="0.2">
      <c r="A233" s="38"/>
      <c r="B233" s="508"/>
      <c r="C233" s="517"/>
      <c r="D233" s="509"/>
      <c r="E233" s="71" t="s">
        <v>115</v>
      </c>
      <c r="F233" s="112"/>
      <c r="G233" s="66" t="s">
        <v>67</v>
      </c>
      <c r="H233" s="270"/>
      <c r="I233" s="389" t="s">
        <v>67</v>
      </c>
      <c r="J233" s="112"/>
      <c r="K233" s="66" t="s">
        <v>67</v>
      </c>
      <c r="L233" s="112"/>
      <c r="M233" s="204" t="s">
        <v>67</v>
      </c>
      <c r="N233" s="383"/>
      <c r="O233" s="383"/>
      <c r="P233" s="383"/>
      <c r="Q233" s="383"/>
      <c r="R233" s="383"/>
      <c r="S233" s="383"/>
      <c r="T233" s="383"/>
      <c r="U233" s="383"/>
      <c r="V233" s="383"/>
      <c r="W233" s="205"/>
    </row>
    <row r="234" spans="1:23" ht="21" customHeight="1" x14ac:dyDescent="0.2">
      <c r="A234" s="459"/>
      <c r="B234" s="506" t="s">
        <v>433</v>
      </c>
      <c r="C234" s="516"/>
      <c r="D234" s="507"/>
      <c r="E234" s="97"/>
      <c r="F234" s="455"/>
      <c r="G234" s="53" t="s">
        <v>63</v>
      </c>
      <c r="H234" s="270"/>
      <c r="I234" s="388" t="s">
        <v>63</v>
      </c>
      <c r="J234" s="201"/>
      <c r="K234" s="53" t="s">
        <v>63</v>
      </c>
      <c r="L234" s="201"/>
      <c r="M234" s="200" t="s">
        <v>63</v>
      </c>
      <c r="N234" s="455"/>
      <c r="O234" s="455"/>
      <c r="P234" s="455"/>
      <c r="Q234" s="455"/>
      <c r="R234" s="455"/>
      <c r="S234" s="455"/>
      <c r="T234" s="455"/>
      <c r="U234" s="455"/>
      <c r="V234" s="455"/>
      <c r="W234" s="202"/>
    </row>
    <row r="235" spans="1:23" ht="21" customHeight="1" x14ac:dyDescent="0.2">
      <c r="A235" s="462" t="s">
        <v>400</v>
      </c>
      <c r="B235" s="493" t="s">
        <v>372</v>
      </c>
      <c r="C235" s="506" t="s">
        <v>376</v>
      </c>
      <c r="D235" s="683"/>
      <c r="E235" s="62" t="s">
        <v>114</v>
      </c>
      <c r="F235" s="199">
        <f>SUM(F237,F239,F241,F243,F245)</f>
        <v>0</v>
      </c>
      <c r="G235" s="53" t="s">
        <v>67</v>
      </c>
      <c r="H235" s="199">
        <f>SUM(H237,H239,H241,H243,H245)</f>
        <v>0</v>
      </c>
      <c r="I235" s="388" t="s">
        <v>67</v>
      </c>
      <c r="J235" s="199">
        <f>SUM(J237,J239,J241,J243,J245)</f>
        <v>0</v>
      </c>
      <c r="K235" s="53" t="s">
        <v>67</v>
      </c>
      <c r="L235" s="199">
        <f>SUM(L237,L239,L241,L243,L245)</f>
        <v>0</v>
      </c>
      <c r="M235" s="53" t="s">
        <v>67</v>
      </c>
      <c r="N235" s="455"/>
      <c r="O235" s="455"/>
      <c r="P235" s="455"/>
      <c r="Q235" s="455"/>
      <c r="R235" s="455"/>
      <c r="S235" s="455"/>
      <c r="T235" s="455"/>
      <c r="U235" s="455"/>
      <c r="V235" s="455"/>
      <c r="W235" s="202"/>
    </row>
    <row r="236" spans="1:23" ht="21" customHeight="1" x14ac:dyDescent="0.2">
      <c r="A236" s="38"/>
      <c r="B236" s="691"/>
      <c r="C236" s="684"/>
      <c r="D236" s="685"/>
      <c r="E236" s="62" t="s">
        <v>115</v>
      </c>
      <c r="F236" s="203">
        <f>SUM(F238,F240,F242,F244,F246)</f>
        <v>0</v>
      </c>
      <c r="G236" s="66" t="s">
        <v>67</v>
      </c>
      <c r="H236" s="203">
        <f>SUM(H238,H240,H242,H244,H246)</f>
        <v>0</v>
      </c>
      <c r="I236" s="389" t="s">
        <v>67</v>
      </c>
      <c r="J236" s="203">
        <f>SUM(J238,J240,J242,J244,J246)</f>
        <v>0</v>
      </c>
      <c r="K236" s="66" t="s">
        <v>67</v>
      </c>
      <c r="L236" s="203">
        <f>SUM(L238,L240,L242,L244,L246)</f>
        <v>0</v>
      </c>
      <c r="M236" s="451" t="s">
        <v>67</v>
      </c>
      <c r="N236" s="453"/>
      <c r="O236" s="453"/>
      <c r="P236" s="453"/>
      <c r="Q236" s="453"/>
      <c r="R236" s="453"/>
      <c r="S236" s="453"/>
      <c r="T236" s="453"/>
      <c r="U236" s="453"/>
      <c r="V236" s="453"/>
      <c r="W236" s="209"/>
    </row>
    <row r="237" spans="1:23" ht="21" customHeight="1" x14ac:dyDescent="0.2">
      <c r="A237" s="38"/>
      <c r="B237" s="691"/>
      <c r="C237" s="618" t="s">
        <v>454</v>
      </c>
      <c r="D237" s="495" t="s">
        <v>388</v>
      </c>
      <c r="E237" s="49" t="s">
        <v>114</v>
      </c>
      <c r="F237" s="201"/>
      <c r="G237" s="53" t="s">
        <v>67</v>
      </c>
      <c r="H237" s="201"/>
      <c r="I237" s="388" t="s">
        <v>67</v>
      </c>
      <c r="J237" s="201"/>
      <c r="K237" s="53" t="s">
        <v>67</v>
      </c>
      <c r="L237" s="82"/>
      <c r="M237" s="200"/>
      <c r="N237" s="455"/>
      <c r="O237" s="455"/>
      <c r="P237" s="455"/>
      <c r="Q237" s="455"/>
      <c r="R237" s="455"/>
      <c r="S237" s="455"/>
      <c r="T237" s="455"/>
      <c r="U237" s="455"/>
      <c r="V237" s="455"/>
      <c r="W237" s="202"/>
    </row>
    <row r="238" spans="1:23" ht="21" customHeight="1" x14ac:dyDescent="0.2">
      <c r="A238" s="38"/>
      <c r="B238" s="691"/>
      <c r="C238" s="541"/>
      <c r="D238" s="496"/>
      <c r="E238" s="62" t="s">
        <v>115</v>
      </c>
      <c r="F238" s="113"/>
      <c r="G238" s="473" t="s">
        <v>67</v>
      </c>
      <c r="H238" s="113"/>
      <c r="I238" s="392" t="s">
        <v>67</v>
      </c>
      <c r="J238" s="113"/>
      <c r="K238" s="473" t="s">
        <v>67</v>
      </c>
      <c r="L238" s="98"/>
      <c r="M238" s="208"/>
      <c r="N238" s="453"/>
      <c r="O238" s="453"/>
      <c r="P238" s="453"/>
      <c r="Q238" s="453"/>
      <c r="R238" s="453"/>
      <c r="S238" s="453"/>
      <c r="T238" s="453"/>
      <c r="U238" s="453"/>
      <c r="V238" s="453"/>
      <c r="W238" s="209"/>
    </row>
    <row r="239" spans="1:23" ht="21" customHeight="1" x14ac:dyDescent="0.2">
      <c r="A239" s="38"/>
      <c r="B239" s="691"/>
      <c r="C239" s="541"/>
      <c r="D239" s="495" t="s">
        <v>420</v>
      </c>
      <c r="E239" s="49" t="s">
        <v>114</v>
      </c>
      <c r="F239" s="201"/>
      <c r="G239" s="53" t="s">
        <v>67</v>
      </c>
      <c r="H239" s="201"/>
      <c r="I239" s="388" t="s">
        <v>67</v>
      </c>
      <c r="J239" s="201"/>
      <c r="K239" s="53" t="s">
        <v>67</v>
      </c>
      <c r="L239" s="82"/>
      <c r="M239" s="200"/>
      <c r="N239" s="455"/>
      <c r="O239" s="455"/>
      <c r="P239" s="455"/>
      <c r="Q239" s="455"/>
      <c r="R239" s="455"/>
      <c r="S239" s="455"/>
      <c r="T239" s="455"/>
      <c r="U239" s="455"/>
      <c r="V239" s="455"/>
      <c r="W239" s="202"/>
    </row>
    <row r="240" spans="1:23" ht="21" customHeight="1" x14ac:dyDescent="0.2">
      <c r="A240" s="38"/>
      <c r="B240" s="691"/>
      <c r="C240" s="541"/>
      <c r="D240" s="496"/>
      <c r="E240" s="62" t="s">
        <v>115</v>
      </c>
      <c r="F240" s="113"/>
      <c r="G240" s="473" t="s">
        <v>67</v>
      </c>
      <c r="H240" s="113"/>
      <c r="I240" s="392" t="s">
        <v>67</v>
      </c>
      <c r="J240" s="113"/>
      <c r="K240" s="473" t="s">
        <v>67</v>
      </c>
      <c r="L240" s="98"/>
      <c r="M240" s="208"/>
      <c r="N240" s="453"/>
      <c r="O240" s="453"/>
      <c r="P240" s="453"/>
      <c r="Q240" s="453"/>
      <c r="R240" s="453"/>
      <c r="S240" s="453"/>
      <c r="T240" s="453"/>
      <c r="U240" s="453"/>
      <c r="V240" s="453"/>
      <c r="W240" s="209"/>
    </row>
    <row r="241" spans="1:23" ht="21" customHeight="1" x14ac:dyDescent="0.2">
      <c r="A241" s="38"/>
      <c r="B241" s="691"/>
      <c r="C241" s="541"/>
      <c r="D241" s="495" t="s">
        <v>389</v>
      </c>
      <c r="E241" s="49" t="s">
        <v>114</v>
      </c>
      <c r="F241" s="201"/>
      <c r="G241" s="53" t="s">
        <v>67</v>
      </c>
      <c r="H241" s="201"/>
      <c r="I241" s="388" t="s">
        <v>67</v>
      </c>
      <c r="J241" s="201"/>
      <c r="K241" s="53" t="s">
        <v>67</v>
      </c>
      <c r="L241" s="82"/>
      <c r="M241" s="200"/>
      <c r="N241" s="455"/>
      <c r="O241" s="455"/>
      <c r="P241" s="455"/>
      <c r="Q241" s="455"/>
      <c r="R241" s="455"/>
      <c r="S241" s="455"/>
      <c r="T241" s="455"/>
      <c r="U241" s="455"/>
      <c r="V241" s="455"/>
      <c r="W241" s="202"/>
    </row>
    <row r="242" spans="1:23" ht="21" customHeight="1" x14ac:dyDescent="0.2">
      <c r="A242" s="38"/>
      <c r="B242" s="691"/>
      <c r="C242" s="541"/>
      <c r="D242" s="496"/>
      <c r="E242" s="62" t="s">
        <v>115</v>
      </c>
      <c r="F242" s="113"/>
      <c r="G242" s="66" t="s">
        <v>67</v>
      </c>
      <c r="H242" s="113"/>
      <c r="I242" s="389" t="s">
        <v>67</v>
      </c>
      <c r="J242" s="113"/>
      <c r="K242" s="66" t="s">
        <v>67</v>
      </c>
      <c r="L242" s="98"/>
      <c r="M242" s="208"/>
      <c r="N242" s="453"/>
      <c r="O242" s="453"/>
      <c r="P242" s="453"/>
      <c r="Q242" s="453"/>
      <c r="R242" s="453"/>
      <c r="S242" s="453"/>
      <c r="T242" s="453"/>
      <c r="U242" s="453"/>
      <c r="V242" s="453"/>
      <c r="W242" s="209"/>
    </row>
    <row r="243" spans="1:23" ht="21" customHeight="1" x14ac:dyDescent="0.2">
      <c r="A243" s="38"/>
      <c r="B243" s="691"/>
      <c r="C243" s="541"/>
      <c r="D243" s="495" t="s">
        <v>413</v>
      </c>
      <c r="E243" s="49" t="s">
        <v>114</v>
      </c>
      <c r="F243" s="201"/>
      <c r="G243" s="53" t="s">
        <v>67</v>
      </c>
      <c r="H243" s="201"/>
      <c r="I243" s="388" t="s">
        <v>67</v>
      </c>
      <c r="J243" s="201"/>
      <c r="K243" s="53" t="s">
        <v>67</v>
      </c>
      <c r="L243" s="201"/>
      <c r="M243" s="53" t="s">
        <v>67</v>
      </c>
      <c r="N243" s="455"/>
      <c r="O243" s="455"/>
      <c r="P243" s="455"/>
      <c r="Q243" s="455"/>
      <c r="R243" s="455"/>
      <c r="S243" s="455"/>
      <c r="T243" s="455"/>
      <c r="U243" s="455"/>
      <c r="V243" s="455"/>
      <c r="W243" s="202"/>
    </row>
    <row r="244" spans="1:23" ht="21" customHeight="1" x14ac:dyDescent="0.2">
      <c r="A244" s="38"/>
      <c r="B244" s="691"/>
      <c r="C244" s="541"/>
      <c r="D244" s="496"/>
      <c r="E244" s="62" t="s">
        <v>115</v>
      </c>
      <c r="F244" s="113"/>
      <c r="G244" s="473" t="s">
        <v>67</v>
      </c>
      <c r="H244" s="113"/>
      <c r="I244" s="392" t="s">
        <v>67</v>
      </c>
      <c r="J244" s="113"/>
      <c r="K244" s="473" t="s">
        <v>67</v>
      </c>
      <c r="L244" s="116"/>
      <c r="M244" s="66" t="s">
        <v>67</v>
      </c>
      <c r="N244" s="453"/>
      <c r="O244" s="453"/>
      <c r="P244" s="453"/>
      <c r="Q244" s="453"/>
      <c r="R244" s="453"/>
      <c r="S244" s="453"/>
      <c r="T244" s="453"/>
      <c r="U244" s="453"/>
      <c r="V244" s="453"/>
      <c r="W244" s="209"/>
    </row>
    <row r="245" spans="1:23" ht="21" customHeight="1" x14ac:dyDescent="0.2">
      <c r="A245" s="38"/>
      <c r="B245" s="691"/>
      <c r="C245" s="541"/>
      <c r="D245" s="495" t="s">
        <v>390</v>
      </c>
      <c r="E245" s="49" t="s">
        <v>114</v>
      </c>
      <c r="F245" s="201"/>
      <c r="G245" s="53" t="s">
        <v>67</v>
      </c>
      <c r="H245" s="201"/>
      <c r="I245" s="388" t="s">
        <v>67</v>
      </c>
      <c r="J245" s="201"/>
      <c r="K245" s="53" t="s">
        <v>67</v>
      </c>
      <c r="L245" s="82"/>
      <c r="M245" s="53"/>
      <c r="N245" s="455"/>
      <c r="O245" s="455"/>
      <c r="P245" s="455"/>
      <c r="Q245" s="455"/>
      <c r="R245" s="455"/>
      <c r="S245" s="455"/>
      <c r="T245" s="455"/>
      <c r="U245" s="455"/>
      <c r="V245" s="455"/>
      <c r="W245" s="202"/>
    </row>
    <row r="246" spans="1:23" ht="21" customHeight="1" x14ac:dyDescent="0.2">
      <c r="A246" s="38"/>
      <c r="B246" s="691"/>
      <c r="C246" s="541"/>
      <c r="D246" s="689"/>
      <c r="E246" s="71" t="s">
        <v>115</v>
      </c>
      <c r="F246" s="117"/>
      <c r="G246" s="72" t="s">
        <v>67</v>
      </c>
      <c r="H246" s="117"/>
      <c r="I246" s="391" t="s">
        <v>67</v>
      </c>
      <c r="J246" s="117"/>
      <c r="K246" s="72" t="s">
        <v>67</v>
      </c>
      <c r="L246" s="394"/>
      <c r="M246" s="454"/>
      <c r="N246" s="453"/>
      <c r="O246" s="453"/>
      <c r="P246" s="453"/>
      <c r="Q246" s="453"/>
      <c r="R246" s="453"/>
      <c r="S246" s="453"/>
      <c r="T246" s="453"/>
      <c r="U246" s="453"/>
      <c r="V246" s="453"/>
      <c r="W246" s="209"/>
    </row>
    <row r="247" spans="1:23" ht="21" customHeight="1" x14ac:dyDescent="0.2">
      <c r="A247" s="38"/>
      <c r="B247" s="691"/>
      <c r="C247" s="541"/>
      <c r="D247" s="498" t="s">
        <v>421</v>
      </c>
      <c r="E247" s="97" t="s">
        <v>114</v>
      </c>
      <c r="F247" s="99"/>
      <c r="G247" s="451"/>
      <c r="H247" s="98"/>
      <c r="I247" s="390"/>
      <c r="J247" s="98"/>
      <c r="K247" s="451"/>
      <c r="L247" s="116"/>
      <c r="M247" s="451" t="s">
        <v>67</v>
      </c>
      <c r="N247" s="455"/>
      <c r="O247" s="455"/>
      <c r="P247" s="455"/>
      <c r="Q247" s="455"/>
      <c r="R247" s="455"/>
      <c r="S247" s="455"/>
      <c r="T247" s="455"/>
      <c r="U247" s="455"/>
      <c r="V247" s="455"/>
      <c r="W247" s="202"/>
    </row>
    <row r="248" spans="1:23" ht="21" customHeight="1" x14ac:dyDescent="0.2">
      <c r="A248" s="38"/>
      <c r="B248" s="691"/>
      <c r="C248" s="522"/>
      <c r="D248" s="498"/>
      <c r="E248" s="62" t="s">
        <v>115</v>
      </c>
      <c r="F248" s="91"/>
      <c r="G248" s="66"/>
      <c r="H248" s="90"/>
      <c r="I248" s="389"/>
      <c r="J248" s="90"/>
      <c r="K248" s="66"/>
      <c r="L248" s="116"/>
      <c r="M248" s="451" t="s">
        <v>67</v>
      </c>
      <c r="N248" s="453"/>
      <c r="O248" s="453"/>
      <c r="P248" s="453"/>
      <c r="Q248" s="453"/>
      <c r="R248" s="453"/>
      <c r="S248" s="453"/>
      <c r="T248" s="453"/>
      <c r="U248" s="453"/>
      <c r="V248" s="453"/>
      <c r="W248" s="209"/>
    </row>
    <row r="249" spans="1:23" ht="21" customHeight="1" x14ac:dyDescent="0.2">
      <c r="A249" s="38"/>
      <c r="B249" s="691"/>
      <c r="C249" s="522"/>
      <c r="D249" s="687" t="s">
        <v>411</v>
      </c>
      <c r="E249" s="49" t="s">
        <v>114</v>
      </c>
      <c r="F249" s="91"/>
      <c r="G249" s="53"/>
      <c r="H249" s="90"/>
      <c r="I249" s="388"/>
      <c r="J249" s="90"/>
      <c r="K249" s="53"/>
      <c r="L249" s="201"/>
      <c r="M249" s="53" t="s">
        <v>67</v>
      </c>
      <c r="N249" s="455"/>
      <c r="O249" s="455"/>
      <c r="P249" s="455"/>
      <c r="Q249" s="455"/>
      <c r="R249" s="455"/>
      <c r="S249" s="455"/>
      <c r="T249" s="455"/>
      <c r="U249" s="455"/>
      <c r="V249" s="455"/>
      <c r="W249" s="202"/>
    </row>
    <row r="250" spans="1:23" ht="21" customHeight="1" x14ac:dyDescent="0.2">
      <c r="A250" s="38"/>
      <c r="B250" s="691"/>
      <c r="C250" s="522"/>
      <c r="D250" s="688"/>
      <c r="E250" s="62" t="s">
        <v>115</v>
      </c>
      <c r="F250" s="91"/>
      <c r="G250" s="66"/>
      <c r="H250" s="90"/>
      <c r="I250" s="389"/>
      <c r="J250" s="90"/>
      <c r="K250" s="66"/>
      <c r="L250" s="116"/>
      <c r="M250" s="451" t="s">
        <v>67</v>
      </c>
      <c r="N250" s="453"/>
      <c r="O250" s="453"/>
      <c r="P250" s="453"/>
      <c r="Q250" s="453"/>
      <c r="R250" s="453"/>
      <c r="S250" s="453"/>
      <c r="T250" s="453"/>
      <c r="U250" s="453"/>
      <c r="V250" s="453"/>
      <c r="W250" s="209"/>
    </row>
    <row r="251" spans="1:23" ht="21" customHeight="1" x14ac:dyDescent="0.2">
      <c r="A251" s="38"/>
      <c r="B251" s="691"/>
      <c r="C251" s="522"/>
      <c r="D251" s="497" t="s">
        <v>391</v>
      </c>
      <c r="E251" s="49" t="s">
        <v>114</v>
      </c>
      <c r="F251" s="91"/>
      <c r="G251" s="53"/>
      <c r="H251" s="90"/>
      <c r="I251" s="388"/>
      <c r="J251" s="90"/>
      <c r="K251" s="53"/>
      <c r="L251" s="201"/>
      <c r="M251" s="53" t="s">
        <v>67</v>
      </c>
      <c r="N251" s="455"/>
      <c r="O251" s="455"/>
      <c r="P251" s="455"/>
      <c r="Q251" s="455"/>
      <c r="R251" s="455"/>
      <c r="S251" s="455"/>
      <c r="T251" s="455"/>
      <c r="U251" s="455"/>
      <c r="V251" s="455"/>
      <c r="W251" s="202"/>
    </row>
    <row r="252" spans="1:23" ht="21" customHeight="1" x14ac:dyDescent="0.2">
      <c r="A252" s="38"/>
      <c r="B252" s="691"/>
      <c r="C252" s="522"/>
      <c r="D252" s="498"/>
      <c r="E252" s="62" t="s">
        <v>115</v>
      </c>
      <c r="F252" s="91"/>
      <c r="G252" s="66"/>
      <c r="H252" s="90"/>
      <c r="I252" s="389"/>
      <c r="J252" s="90"/>
      <c r="K252" s="66"/>
      <c r="L252" s="116"/>
      <c r="M252" s="451" t="s">
        <v>67</v>
      </c>
      <c r="N252" s="453"/>
      <c r="O252" s="453"/>
      <c r="P252" s="453"/>
      <c r="Q252" s="453"/>
      <c r="R252" s="453"/>
      <c r="S252" s="453"/>
      <c r="T252" s="453"/>
      <c r="U252" s="453"/>
      <c r="V252" s="453"/>
      <c r="W252" s="209"/>
    </row>
    <row r="253" spans="1:23" ht="21" customHeight="1" x14ac:dyDescent="0.2">
      <c r="A253" s="38"/>
      <c r="B253" s="493" t="s">
        <v>377</v>
      </c>
      <c r="C253" s="530" t="s">
        <v>384</v>
      </c>
      <c r="D253" s="531"/>
      <c r="E253" s="97" t="s">
        <v>114</v>
      </c>
      <c r="F253" s="199">
        <f>SUM(F255,F257,F259,F261,F263,F265)</f>
        <v>0</v>
      </c>
      <c r="G253" s="53" t="s">
        <v>67</v>
      </c>
      <c r="H253" s="199">
        <f>SUM(H255,H257,H259,H261,H263,H265)</f>
        <v>0</v>
      </c>
      <c r="I253" s="388" t="s">
        <v>67</v>
      </c>
      <c r="J253" s="199">
        <f>SUM(J255,J257,J259,J261,J263,J265)</f>
        <v>0</v>
      </c>
      <c r="K253" s="53" t="s">
        <v>67</v>
      </c>
      <c r="L253" s="199">
        <f>SUM(L255,L257,L259,L261,L263,L265)</f>
        <v>0</v>
      </c>
      <c r="M253" s="53" t="s">
        <v>67</v>
      </c>
      <c r="N253" s="455"/>
      <c r="O253" s="455"/>
      <c r="P253" s="455"/>
      <c r="Q253" s="455"/>
      <c r="R253" s="455"/>
      <c r="S253" s="455"/>
      <c r="T253" s="455"/>
      <c r="U253" s="455"/>
      <c r="V253" s="455"/>
      <c r="W253" s="202"/>
    </row>
    <row r="254" spans="1:23" ht="21" customHeight="1" x14ac:dyDescent="0.2">
      <c r="A254" s="38"/>
      <c r="B254" s="494"/>
      <c r="C254" s="532"/>
      <c r="D254" s="533"/>
      <c r="E254" s="62" t="s">
        <v>115</v>
      </c>
      <c r="F254" s="203">
        <f>SUM(F256,F258,F260,F262,F264,F266)</f>
        <v>0</v>
      </c>
      <c r="G254" s="66" t="s">
        <v>67</v>
      </c>
      <c r="H254" s="203">
        <f>SUM(H256,H258,H260,H262,H264,H266)</f>
        <v>0</v>
      </c>
      <c r="I254" s="389" t="s">
        <v>67</v>
      </c>
      <c r="J254" s="203">
        <f>SUM(J256,J258,J260,J262,J264,J266)</f>
        <v>0</v>
      </c>
      <c r="K254" s="66" t="s">
        <v>67</v>
      </c>
      <c r="L254" s="203">
        <f>SUM(L256,L258,L260,L262,L264,L266)</f>
        <v>0</v>
      </c>
      <c r="M254" s="451" t="s">
        <v>67</v>
      </c>
      <c r="N254" s="453"/>
      <c r="O254" s="453"/>
      <c r="P254" s="453"/>
      <c r="Q254" s="453"/>
      <c r="R254" s="453"/>
      <c r="S254" s="453"/>
      <c r="T254" s="453"/>
      <c r="U254" s="453"/>
      <c r="V254" s="453"/>
      <c r="W254" s="209"/>
    </row>
    <row r="255" spans="1:23" ht="21" customHeight="1" x14ac:dyDescent="0.2">
      <c r="A255" s="38"/>
      <c r="B255" s="494"/>
      <c r="C255" s="466" t="s">
        <v>454</v>
      </c>
      <c r="D255" s="495" t="s">
        <v>388</v>
      </c>
      <c r="E255" s="49" t="s">
        <v>114</v>
      </c>
      <c r="F255" s="201"/>
      <c r="G255" s="53" t="s">
        <v>67</v>
      </c>
      <c r="H255" s="201"/>
      <c r="I255" s="388" t="s">
        <v>67</v>
      </c>
      <c r="J255" s="201"/>
      <c r="K255" s="53" t="s">
        <v>67</v>
      </c>
      <c r="L255" s="82"/>
      <c r="M255" s="200"/>
      <c r="N255" s="455"/>
      <c r="O255" s="455"/>
      <c r="P255" s="455"/>
      <c r="Q255" s="455"/>
      <c r="R255" s="455"/>
      <c r="S255" s="455"/>
      <c r="T255" s="455"/>
      <c r="U255" s="455"/>
      <c r="V255" s="455"/>
      <c r="W255" s="202"/>
    </row>
    <row r="256" spans="1:23" ht="21" customHeight="1" x14ac:dyDescent="0.2">
      <c r="A256" s="38"/>
      <c r="B256" s="494"/>
      <c r="C256" s="467"/>
      <c r="D256" s="496"/>
      <c r="E256" s="62" t="s">
        <v>115</v>
      </c>
      <c r="F256" s="113"/>
      <c r="G256" s="473" t="s">
        <v>67</v>
      </c>
      <c r="H256" s="113"/>
      <c r="I256" s="392" t="s">
        <v>67</v>
      </c>
      <c r="J256" s="113"/>
      <c r="K256" s="473" t="s">
        <v>67</v>
      </c>
      <c r="L256" s="98"/>
      <c r="M256" s="208"/>
      <c r="N256" s="453"/>
      <c r="O256" s="453"/>
      <c r="P256" s="453"/>
      <c r="Q256" s="453"/>
      <c r="R256" s="453"/>
      <c r="S256" s="453"/>
      <c r="T256" s="453"/>
      <c r="U256" s="453"/>
      <c r="V256" s="453"/>
      <c r="W256" s="209"/>
    </row>
    <row r="257" spans="1:23" ht="21" customHeight="1" x14ac:dyDescent="0.2">
      <c r="A257" s="38"/>
      <c r="B257" s="494"/>
      <c r="C257" s="467"/>
      <c r="D257" s="495" t="s">
        <v>412</v>
      </c>
      <c r="E257" s="49" t="s">
        <v>114</v>
      </c>
      <c r="F257" s="201"/>
      <c r="G257" s="53" t="s">
        <v>67</v>
      </c>
      <c r="H257" s="201"/>
      <c r="I257" s="388" t="s">
        <v>67</v>
      </c>
      <c r="J257" s="201"/>
      <c r="K257" s="53" t="s">
        <v>67</v>
      </c>
      <c r="L257" s="82"/>
      <c r="M257" s="200"/>
      <c r="N257" s="455"/>
      <c r="O257" s="455"/>
      <c r="P257" s="455"/>
      <c r="Q257" s="455"/>
      <c r="R257" s="455"/>
      <c r="S257" s="455"/>
      <c r="T257" s="455"/>
      <c r="U257" s="455"/>
      <c r="V257" s="455"/>
      <c r="W257" s="202"/>
    </row>
    <row r="258" spans="1:23" ht="21" customHeight="1" x14ac:dyDescent="0.2">
      <c r="A258" s="38"/>
      <c r="B258" s="494"/>
      <c r="C258" s="467"/>
      <c r="D258" s="496"/>
      <c r="E258" s="62" t="s">
        <v>115</v>
      </c>
      <c r="F258" s="113"/>
      <c r="G258" s="473" t="s">
        <v>67</v>
      </c>
      <c r="H258" s="113"/>
      <c r="I258" s="392" t="s">
        <v>67</v>
      </c>
      <c r="J258" s="113"/>
      <c r="K258" s="473" t="s">
        <v>67</v>
      </c>
      <c r="L258" s="98"/>
      <c r="M258" s="208"/>
      <c r="N258" s="453"/>
      <c r="O258" s="453"/>
      <c r="P258" s="453"/>
      <c r="Q258" s="453"/>
      <c r="R258" s="453"/>
      <c r="S258" s="453"/>
      <c r="T258" s="453"/>
      <c r="U258" s="453"/>
      <c r="V258" s="453"/>
      <c r="W258" s="209"/>
    </row>
    <row r="259" spans="1:23" ht="21" customHeight="1" x14ac:dyDescent="0.2">
      <c r="A259" s="38"/>
      <c r="B259" s="494"/>
      <c r="C259" s="467"/>
      <c r="D259" s="495" t="s">
        <v>389</v>
      </c>
      <c r="E259" s="49" t="s">
        <v>114</v>
      </c>
      <c r="F259" s="201"/>
      <c r="G259" s="53" t="s">
        <v>67</v>
      </c>
      <c r="H259" s="201"/>
      <c r="I259" s="388" t="s">
        <v>67</v>
      </c>
      <c r="J259" s="201"/>
      <c r="K259" s="53" t="s">
        <v>67</v>
      </c>
      <c r="L259" s="82"/>
      <c r="M259" s="200"/>
      <c r="N259" s="455"/>
      <c r="O259" s="455"/>
      <c r="P259" s="455"/>
      <c r="Q259" s="455"/>
      <c r="R259" s="455"/>
      <c r="S259" s="455"/>
      <c r="T259" s="455"/>
      <c r="U259" s="455"/>
      <c r="V259" s="455"/>
      <c r="W259" s="202"/>
    </row>
    <row r="260" spans="1:23" ht="21" customHeight="1" x14ac:dyDescent="0.2">
      <c r="A260" s="38"/>
      <c r="B260" s="494"/>
      <c r="C260" s="467"/>
      <c r="D260" s="496"/>
      <c r="E260" s="62" t="s">
        <v>115</v>
      </c>
      <c r="F260" s="113"/>
      <c r="G260" s="473" t="s">
        <v>67</v>
      </c>
      <c r="H260" s="113"/>
      <c r="I260" s="392" t="s">
        <v>67</v>
      </c>
      <c r="J260" s="113"/>
      <c r="K260" s="473" t="s">
        <v>67</v>
      </c>
      <c r="L260" s="98"/>
      <c r="M260" s="208"/>
      <c r="N260" s="453"/>
      <c r="O260" s="453"/>
      <c r="P260" s="453"/>
      <c r="Q260" s="453"/>
      <c r="R260" s="453"/>
      <c r="S260" s="453"/>
      <c r="T260" s="453"/>
      <c r="U260" s="453"/>
      <c r="V260" s="453"/>
      <c r="W260" s="209"/>
    </row>
    <row r="261" spans="1:23" ht="21" customHeight="1" x14ac:dyDescent="0.2">
      <c r="A261" s="38"/>
      <c r="B261" s="494"/>
      <c r="C261" s="467"/>
      <c r="D261" s="495" t="s">
        <v>422</v>
      </c>
      <c r="E261" s="49" t="s">
        <v>114</v>
      </c>
      <c r="F261" s="201"/>
      <c r="G261" s="53" t="s">
        <v>67</v>
      </c>
      <c r="H261" s="201"/>
      <c r="I261" s="388" t="s">
        <v>67</v>
      </c>
      <c r="J261" s="201"/>
      <c r="K261" s="53" t="s">
        <v>67</v>
      </c>
      <c r="L261" s="201"/>
      <c r="M261" s="53" t="s">
        <v>67</v>
      </c>
      <c r="N261" s="455"/>
      <c r="O261" s="455"/>
      <c r="P261" s="455"/>
      <c r="Q261" s="455"/>
      <c r="R261" s="455"/>
      <c r="S261" s="455"/>
      <c r="T261" s="455"/>
      <c r="U261" s="455"/>
      <c r="V261" s="455"/>
      <c r="W261" s="202"/>
    </row>
    <row r="262" spans="1:23" ht="21" customHeight="1" x14ac:dyDescent="0.2">
      <c r="A262" s="38"/>
      <c r="B262" s="494"/>
      <c r="C262" s="467"/>
      <c r="D262" s="496"/>
      <c r="E262" s="62" t="s">
        <v>115</v>
      </c>
      <c r="F262" s="113"/>
      <c r="G262" s="473" t="s">
        <v>67</v>
      </c>
      <c r="H262" s="113"/>
      <c r="I262" s="392" t="s">
        <v>67</v>
      </c>
      <c r="J262" s="113"/>
      <c r="K262" s="473" t="s">
        <v>67</v>
      </c>
      <c r="L262" s="116"/>
      <c r="M262" s="66" t="s">
        <v>67</v>
      </c>
      <c r="N262" s="453"/>
      <c r="O262" s="453"/>
      <c r="P262" s="453"/>
      <c r="Q262" s="453"/>
      <c r="R262" s="453"/>
      <c r="S262" s="453"/>
      <c r="T262" s="453"/>
      <c r="U262" s="453"/>
      <c r="V262" s="453"/>
      <c r="W262" s="209"/>
    </row>
    <row r="263" spans="1:23" ht="21" customHeight="1" x14ac:dyDescent="0.2">
      <c r="A263" s="38"/>
      <c r="B263" s="494"/>
      <c r="C263" s="467"/>
      <c r="D263" s="686" t="s">
        <v>414</v>
      </c>
      <c r="E263" s="49" t="s">
        <v>114</v>
      </c>
      <c r="F263" s="201"/>
      <c r="G263" s="53" t="s">
        <v>67</v>
      </c>
      <c r="H263" s="201"/>
      <c r="I263" s="388" t="s">
        <v>67</v>
      </c>
      <c r="J263" s="201"/>
      <c r="K263" s="53" t="s">
        <v>67</v>
      </c>
      <c r="L263" s="201"/>
      <c r="M263" s="53" t="s">
        <v>67</v>
      </c>
      <c r="N263" s="455"/>
      <c r="O263" s="455"/>
      <c r="P263" s="455"/>
      <c r="Q263" s="455"/>
      <c r="R263" s="455"/>
      <c r="S263" s="455"/>
      <c r="T263" s="455"/>
      <c r="U263" s="455"/>
      <c r="V263" s="455"/>
      <c r="W263" s="202"/>
    </row>
    <row r="264" spans="1:23" ht="21" customHeight="1" x14ac:dyDescent="0.2">
      <c r="A264" s="38"/>
      <c r="B264" s="494"/>
      <c r="C264" s="467"/>
      <c r="D264" s="686"/>
      <c r="E264" s="62" t="s">
        <v>115</v>
      </c>
      <c r="F264" s="113"/>
      <c r="G264" s="66" t="s">
        <v>67</v>
      </c>
      <c r="H264" s="113"/>
      <c r="I264" s="389" t="s">
        <v>67</v>
      </c>
      <c r="J264" s="113"/>
      <c r="K264" s="66" t="s">
        <v>67</v>
      </c>
      <c r="L264" s="116"/>
      <c r="M264" s="66" t="s">
        <v>67</v>
      </c>
      <c r="N264" s="453"/>
      <c r="O264" s="453"/>
      <c r="P264" s="453"/>
      <c r="Q264" s="453"/>
      <c r="R264" s="453"/>
      <c r="S264" s="453"/>
      <c r="T264" s="453"/>
      <c r="U264" s="453"/>
      <c r="V264" s="453"/>
      <c r="W264" s="209"/>
    </row>
    <row r="265" spans="1:23" ht="21" customHeight="1" x14ac:dyDescent="0.2">
      <c r="A265" s="38"/>
      <c r="B265" s="494"/>
      <c r="C265" s="477"/>
      <c r="D265" s="534" t="s">
        <v>415</v>
      </c>
      <c r="E265" s="49" t="s">
        <v>114</v>
      </c>
      <c r="F265" s="201"/>
      <c r="G265" s="53" t="s">
        <v>67</v>
      </c>
      <c r="H265" s="201"/>
      <c r="I265" s="388" t="s">
        <v>67</v>
      </c>
      <c r="J265" s="201"/>
      <c r="K265" s="53" t="s">
        <v>67</v>
      </c>
      <c r="L265" s="201"/>
      <c r="M265" s="53" t="s">
        <v>67</v>
      </c>
      <c r="N265" s="455"/>
      <c r="O265" s="455"/>
      <c r="P265" s="455"/>
      <c r="Q265" s="455"/>
      <c r="R265" s="455"/>
      <c r="S265" s="455"/>
      <c r="T265" s="455"/>
      <c r="U265" s="455"/>
      <c r="V265" s="455"/>
      <c r="W265" s="202"/>
    </row>
    <row r="266" spans="1:23" ht="21" customHeight="1" x14ac:dyDescent="0.2">
      <c r="A266" s="38"/>
      <c r="B266" s="494"/>
      <c r="C266" s="477"/>
      <c r="D266" s="535"/>
      <c r="E266" s="62" t="s">
        <v>115</v>
      </c>
      <c r="F266" s="456"/>
      <c r="G266" s="72" t="s">
        <v>67</v>
      </c>
      <c r="H266" s="117"/>
      <c r="I266" s="391" t="s">
        <v>67</v>
      </c>
      <c r="J266" s="117"/>
      <c r="K266" s="72" t="s">
        <v>67</v>
      </c>
      <c r="L266" s="117"/>
      <c r="M266" s="72" t="s">
        <v>67</v>
      </c>
      <c r="N266" s="453"/>
      <c r="O266" s="453"/>
      <c r="P266" s="453"/>
      <c r="Q266" s="453"/>
      <c r="R266" s="453"/>
      <c r="S266" s="453"/>
      <c r="T266" s="453"/>
      <c r="U266" s="453"/>
      <c r="V266" s="453"/>
      <c r="W266" s="209"/>
    </row>
    <row r="267" spans="1:23" ht="21" customHeight="1" x14ac:dyDescent="0.2">
      <c r="A267" s="38"/>
      <c r="B267" s="493" t="s">
        <v>378</v>
      </c>
      <c r="C267" s="530" t="s">
        <v>385</v>
      </c>
      <c r="D267" s="531"/>
      <c r="E267" s="97" t="s">
        <v>114</v>
      </c>
      <c r="F267" s="199">
        <f>SUM(F269,F271,F273,F275,F277,F279)</f>
        <v>0</v>
      </c>
      <c r="G267" s="53" t="s">
        <v>67</v>
      </c>
      <c r="H267" s="199">
        <f>SUM(H269,H271,H273,H275,H277,H279)</f>
        <v>0</v>
      </c>
      <c r="I267" s="388" t="s">
        <v>67</v>
      </c>
      <c r="J267" s="199">
        <f>SUM(J269,J271,J273,J275,J277,J279)</f>
        <v>0</v>
      </c>
      <c r="K267" s="53" t="s">
        <v>67</v>
      </c>
      <c r="L267" s="199">
        <f>SUM(L269,L271,L273,L275,L277,L279)</f>
        <v>0</v>
      </c>
      <c r="M267" s="53" t="s">
        <v>67</v>
      </c>
      <c r="N267" s="455"/>
      <c r="O267" s="455"/>
      <c r="P267" s="455"/>
      <c r="Q267" s="455"/>
      <c r="R267" s="455"/>
      <c r="S267" s="455"/>
      <c r="T267" s="455"/>
      <c r="U267" s="455"/>
      <c r="V267" s="455"/>
      <c r="W267" s="202"/>
    </row>
    <row r="268" spans="1:23" ht="21" customHeight="1" x14ac:dyDescent="0.2">
      <c r="A268" s="38"/>
      <c r="B268" s="494"/>
      <c r="C268" s="532"/>
      <c r="D268" s="533"/>
      <c r="E268" s="62" t="s">
        <v>115</v>
      </c>
      <c r="F268" s="203">
        <f>SUM(F270,F272,F274,F276,F278,F280)</f>
        <v>0</v>
      </c>
      <c r="G268" s="66" t="s">
        <v>67</v>
      </c>
      <c r="H268" s="203">
        <f>SUM(H270,H272,H274,H276,H278,H280)</f>
        <v>0</v>
      </c>
      <c r="I268" s="389" t="s">
        <v>67</v>
      </c>
      <c r="J268" s="203">
        <f>SUM(J270,J272,J274,J276,J278,J280)</f>
        <v>0</v>
      </c>
      <c r="K268" s="66" t="s">
        <v>67</v>
      </c>
      <c r="L268" s="203">
        <f>SUM(L270,L272,L274,L276,L278,L280)</f>
        <v>0</v>
      </c>
      <c r="M268" s="451" t="s">
        <v>67</v>
      </c>
      <c r="N268" s="453"/>
      <c r="O268" s="453"/>
      <c r="P268" s="453"/>
      <c r="Q268" s="453"/>
      <c r="R268" s="453"/>
      <c r="S268" s="453"/>
      <c r="T268" s="453"/>
      <c r="U268" s="453"/>
      <c r="V268" s="453"/>
      <c r="W268" s="209"/>
    </row>
    <row r="269" spans="1:23" ht="21" customHeight="1" x14ac:dyDescent="0.2">
      <c r="A269" s="38"/>
      <c r="B269" s="494"/>
      <c r="C269" s="466" t="s">
        <v>454</v>
      </c>
      <c r="D269" s="495" t="s">
        <v>388</v>
      </c>
      <c r="E269" s="49" t="s">
        <v>114</v>
      </c>
      <c r="F269" s="201"/>
      <c r="G269" s="53" t="s">
        <v>67</v>
      </c>
      <c r="H269" s="201"/>
      <c r="I269" s="388" t="s">
        <v>67</v>
      </c>
      <c r="J269" s="201"/>
      <c r="K269" s="53" t="s">
        <v>67</v>
      </c>
      <c r="L269" s="82"/>
      <c r="M269" s="200"/>
      <c r="N269" s="455"/>
      <c r="O269" s="455"/>
      <c r="P269" s="455"/>
      <c r="Q269" s="455"/>
      <c r="R269" s="455"/>
      <c r="S269" s="455"/>
      <c r="T269" s="455"/>
      <c r="U269" s="455"/>
      <c r="V269" s="455"/>
      <c r="W269" s="202"/>
    </row>
    <row r="270" spans="1:23" ht="21" customHeight="1" x14ac:dyDescent="0.2">
      <c r="A270" s="38"/>
      <c r="B270" s="494"/>
      <c r="C270" s="467"/>
      <c r="D270" s="496"/>
      <c r="E270" s="62" t="s">
        <v>115</v>
      </c>
      <c r="F270" s="113"/>
      <c r="G270" s="473" t="s">
        <v>67</v>
      </c>
      <c r="H270" s="113"/>
      <c r="I270" s="392" t="s">
        <v>67</v>
      </c>
      <c r="J270" s="113"/>
      <c r="K270" s="473" t="s">
        <v>67</v>
      </c>
      <c r="L270" s="98"/>
      <c r="M270" s="208"/>
      <c r="N270" s="453"/>
      <c r="O270" s="453"/>
      <c r="P270" s="453"/>
      <c r="Q270" s="453"/>
      <c r="R270" s="453"/>
      <c r="S270" s="453"/>
      <c r="T270" s="453"/>
      <c r="U270" s="453"/>
      <c r="V270" s="453"/>
      <c r="W270" s="209"/>
    </row>
    <row r="271" spans="1:23" ht="21" customHeight="1" x14ac:dyDescent="0.2">
      <c r="A271" s="38"/>
      <c r="B271" s="494"/>
      <c r="C271" s="467"/>
      <c r="D271" s="495" t="s">
        <v>412</v>
      </c>
      <c r="E271" s="49" t="s">
        <v>114</v>
      </c>
      <c r="F271" s="201"/>
      <c r="G271" s="53" t="s">
        <v>67</v>
      </c>
      <c r="H271" s="201"/>
      <c r="I271" s="388" t="s">
        <v>67</v>
      </c>
      <c r="J271" s="201"/>
      <c r="K271" s="53" t="s">
        <v>67</v>
      </c>
      <c r="L271" s="82"/>
      <c r="M271" s="200"/>
      <c r="N271" s="455"/>
      <c r="O271" s="455"/>
      <c r="P271" s="455"/>
      <c r="Q271" s="455"/>
      <c r="R271" s="455"/>
      <c r="S271" s="455"/>
      <c r="T271" s="455"/>
      <c r="U271" s="455"/>
      <c r="V271" s="455"/>
      <c r="W271" s="202"/>
    </row>
    <row r="272" spans="1:23" ht="21" customHeight="1" x14ac:dyDescent="0.2">
      <c r="A272" s="38"/>
      <c r="B272" s="494"/>
      <c r="C272" s="467"/>
      <c r="D272" s="496"/>
      <c r="E272" s="62" t="s">
        <v>115</v>
      </c>
      <c r="F272" s="113"/>
      <c r="G272" s="473" t="s">
        <v>67</v>
      </c>
      <c r="H272" s="113"/>
      <c r="I272" s="392" t="s">
        <v>67</v>
      </c>
      <c r="J272" s="113"/>
      <c r="K272" s="473" t="s">
        <v>67</v>
      </c>
      <c r="L272" s="98"/>
      <c r="M272" s="208"/>
      <c r="N272" s="453"/>
      <c r="O272" s="453"/>
      <c r="P272" s="453"/>
      <c r="Q272" s="453"/>
      <c r="R272" s="453"/>
      <c r="S272" s="453"/>
      <c r="T272" s="453"/>
      <c r="U272" s="453"/>
      <c r="V272" s="453"/>
      <c r="W272" s="209"/>
    </row>
    <row r="273" spans="1:23" ht="21" customHeight="1" x14ac:dyDescent="0.2">
      <c r="A273" s="38"/>
      <c r="B273" s="494"/>
      <c r="C273" s="467"/>
      <c r="D273" s="495" t="s">
        <v>389</v>
      </c>
      <c r="E273" s="49" t="s">
        <v>114</v>
      </c>
      <c r="F273" s="201"/>
      <c r="G273" s="53" t="s">
        <v>67</v>
      </c>
      <c r="H273" s="201"/>
      <c r="I273" s="388" t="s">
        <v>67</v>
      </c>
      <c r="J273" s="201"/>
      <c r="K273" s="53" t="s">
        <v>67</v>
      </c>
      <c r="L273" s="82"/>
      <c r="M273" s="200"/>
      <c r="N273" s="455"/>
      <c r="O273" s="455"/>
      <c r="P273" s="455"/>
      <c r="Q273" s="455"/>
      <c r="R273" s="455"/>
      <c r="S273" s="455"/>
      <c r="T273" s="455"/>
      <c r="U273" s="455"/>
      <c r="V273" s="455"/>
      <c r="W273" s="202"/>
    </row>
    <row r="274" spans="1:23" ht="21" customHeight="1" x14ac:dyDescent="0.2">
      <c r="A274" s="38"/>
      <c r="B274" s="494"/>
      <c r="C274" s="467"/>
      <c r="D274" s="496"/>
      <c r="E274" s="62" t="s">
        <v>115</v>
      </c>
      <c r="F274" s="113"/>
      <c r="G274" s="473" t="s">
        <v>67</v>
      </c>
      <c r="H274" s="113"/>
      <c r="I274" s="392" t="s">
        <v>67</v>
      </c>
      <c r="J274" s="113"/>
      <c r="K274" s="473" t="s">
        <v>67</v>
      </c>
      <c r="L274" s="98"/>
      <c r="M274" s="208"/>
      <c r="N274" s="453"/>
      <c r="O274" s="453"/>
      <c r="P274" s="453"/>
      <c r="Q274" s="453"/>
      <c r="R274" s="453"/>
      <c r="S274" s="453"/>
      <c r="T274" s="453"/>
      <c r="U274" s="453"/>
      <c r="V274" s="453"/>
      <c r="W274" s="209"/>
    </row>
    <row r="275" spans="1:23" ht="21" customHeight="1" x14ac:dyDescent="0.2">
      <c r="A275" s="38"/>
      <c r="B275" s="494"/>
      <c r="C275" s="467"/>
      <c r="D275" s="495" t="s">
        <v>422</v>
      </c>
      <c r="E275" s="49" t="s">
        <v>114</v>
      </c>
      <c r="F275" s="201"/>
      <c r="G275" s="53" t="s">
        <v>67</v>
      </c>
      <c r="H275" s="201"/>
      <c r="I275" s="388" t="s">
        <v>67</v>
      </c>
      <c r="J275" s="201"/>
      <c r="K275" s="53" t="s">
        <v>67</v>
      </c>
      <c r="L275" s="201"/>
      <c r="M275" s="53" t="s">
        <v>67</v>
      </c>
      <c r="N275" s="455"/>
      <c r="O275" s="455"/>
      <c r="P275" s="455"/>
      <c r="Q275" s="455"/>
      <c r="R275" s="455"/>
      <c r="S275" s="455"/>
      <c r="T275" s="455"/>
      <c r="U275" s="455"/>
      <c r="V275" s="455"/>
      <c r="W275" s="202"/>
    </row>
    <row r="276" spans="1:23" ht="21" customHeight="1" x14ac:dyDescent="0.2">
      <c r="A276" s="38"/>
      <c r="B276" s="494"/>
      <c r="C276" s="467"/>
      <c r="D276" s="496"/>
      <c r="E276" s="62" t="s">
        <v>115</v>
      </c>
      <c r="F276" s="113"/>
      <c r="G276" s="473" t="s">
        <v>67</v>
      </c>
      <c r="H276" s="113"/>
      <c r="I276" s="392" t="s">
        <v>67</v>
      </c>
      <c r="J276" s="113"/>
      <c r="K276" s="473" t="s">
        <v>67</v>
      </c>
      <c r="L276" s="116"/>
      <c r="M276" s="66" t="s">
        <v>67</v>
      </c>
      <c r="N276" s="453"/>
      <c r="O276" s="453"/>
      <c r="P276" s="453"/>
      <c r="Q276" s="453"/>
      <c r="R276" s="453"/>
      <c r="S276" s="453"/>
      <c r="T276" s="453"/>
      <c r="U276" s="453"/>
      <c r="V276" s="453"/>
      <c r="W276" s="209"/>
    </row>
    <row r="277" spans="1:23" ht="21" customHeight="1" x14ac:dyDescent="0.2">
      <c r="A277" s="38"/>
      <c r="B277" s="494"/>
      <c r="C277" s="467"/>
      <c r="D277" s="497" t="s">
        <v>414</v>
      </c>
      <c r="E277" s="49" t="s">
        <v>114</v>
      </c>
      <c r="F277" s="201"/>
      <c r="G277" s="53" t="s">
        <v>67</v>
      </c>
      <c r="H277" s="201"/>
      <c r="I277" s="388" t="s">
        <v>67</v>
      </c>
      <c r="J277" s="201"/>
      <c r="K277" s="53" t="s">
        <v>67</v>
      </c>
      <c r="L277" s="201"/>
      <c r="M277" s="53" t="s">
        <v>67</v>
      </c>
      <c r="N277" s="455"/>
      <c r="O277" s="455"/>
      <c r="P277" s="455"/>
      <c r="Q277" s="455"/>
      <c r="R277" s="455"/>
      <c r="S277" s="455"/>
      <c r="T277" s="455"/>
      <c r="U277" s="455"/>
      <c r="V277" s="455"/>
      <c r="W277" s="202"/>
    </row>
    <row r="278" spans="1:23" ht="21" customHeight="1" x14ac:dyDescent="0.2">
      <c r="A278" s="38"/>
      <c r="B278" s="494"/>
      <c r="C278" s="467"/>
      <c r="D278" s="498"/>
      <c r="E278" s="62" t="s">
        <v>115</v>
      </c>
      <c r="F278" s="113"/>
      <c r="G278" s="66" t="s">
        <v>67</v>
      </c>
      <c r="H278" s="113"/>
      <c r="I278" s="389" t="s">
        <v>67</v>
      </c>
      <c r="J278" s="113"/>
      <c r="K278" s="66" t="s">
        <v>67</v>
      </c>
      <c r="L278" s="116"/>
      <c r="M278" s="66" t="s">
        <v>67</v>
      </c>
      <c r="N278" s="453"/>
      <c r="O278" s="453"/>
      <c r="P278" s="453"/>
      <c r="Q278" s="453"/>
      <c r="R278" s="453"/>
      <c r="S278" s="453"/>
      <c r="T278" s="453"/>
      <c r="U278" s="453"/>
      <c r="V278" s="453"/>
      <c r="W278" s="209"/>
    </row>
    <row r="279" spans="1:23" ht="21" customHeight="1" x14ac:dyDescent="0.2">
      <c r="A279" s="38"/>
      <c r="B279" s="494"/>
      <c r="C279" s="477"/>
      <c r="D279" s="534" t="s">
        <v>416</v>
      </c>
      <c r="E279" s="49" t="s">
        <v>114</v>
      </c>
      <c r="F279" s="201"/>
      <c r="G279" s="53" t="s">
        <v>67</v>
      </c>
      <c r="H279" s="201"/>
      <c r="I279" s="388" t="s">
        <v>67</v>
      </c>
      <c r="J279" s="201"/>
      <c r="K279" s="53" t="s">
        <v>67</v>
      </c>
      <c r="L279" s="201"/>
      <c r="M279" s="53" t="s">
        <v>67</v>
      </c>
      <c r="N279" s="455"/>
      <c r="O279" s="455"/>
      <c r="P279" s="455"/>
      <c r="Q279" s="455"/>
      <c r="R279" s="455"/>
      <c r="S279" s="455"/>
      <c r="T279" s="455"/>
      <c r="U279" s="455"/>
      <c r="V279" s="455"/>
      <c r="W279" s="202"/>
    </row>
    <row r="280" spans="1:23" ht="21" customHeight="1" x14ac:dyDescent="0.2">
      <c r="A280" s="38"/>
      <c r="B280" s="494"/>
      <c r="C280" s="477"/>
      <c r="D280" s="535"/>
      <c r="E280" s="62" t="s">
        <v>115</v>
      </c>
      <c r="F280" s="456"/>
      <c r="G280" s="72" t="s">
        <v>67</v>
      </c>
      <c r="H280" s="117"/>
      <c r="I280" s="391" t="s">
        <v>67</v>
      </c>
      <c r="J280" s="117"/>
      <c r="K280" s="72" t="s">
        <v>67</v>
      </c>
      <c r="L280" s="117"/>
      <c r="M280" s="72" t="s">
        <v>67</v>
      </c>
      <c r="N280" s="453"/>
      <c r="O280" s="453"/>
      <c r="P280" s="453"/>
      <c r="Q280" s="453"/>
      <c r="R280" s="453"/>
      <c r="S280" s="453"/>
      <c r="T280" s="453"/>
      <c r="U280" s="453"/>
      <c r="V280" s="453"/>
      <c r="W280" s="209"/>
    </row>
    <row r="281" spans="1:23" ht="21" customHeight="1" x14ac:dyDescent="0.2">
      <c r="A281" s="38"/>
      <c r="B281" s="493" t="s">
        <v>379</v>
      </c>
      <c r="C281" s="530" t="s">
        <v>386</v>
      </c>
      <c r="D281" s="531"/>
      <c r="E281" s="49" t="s">
        <v>114</v>
      </c>
      <c r="F281" s="199">
        <f>SUM(F283,F285,F287,F289,F291,F293)</f>
        <v>0</v>
      </c>
      <c r="G281" s="53" t="s">
        <v>67</v>
      </c>
      <c r="H281" s="199">
        <f>SUM(H283,H285,H287,H289,H291,H293)</f>
        <v>0</v>
      </c>
      <c r="I281" s="388" t="s">
        <v>67</v>
      </c>
      <c r="J281" s="199">
        <f>SUM(J283,J285,J287,J289,J291,J293)</f>
        <v>0</v>
      </c>
      <c r="K281" s="53" t="s">
        <v>67</v>
      </c>
      <c r="L281" s="199">
        <f>SUM(L283,L285,L287,L289,L291,L293)</f>
        <v>0</v>
      </c>
      <c r="M281" s="53" t="s">
        <v>67</v>
      </c>
      <c r="N281" s="455"/>
      <c r="O281" s="455"/>
      <c r="P281" s="455"/>
      <c r="Q281" s="455"/>
      <c r="R281" s="455"/>
      <c r="S281" s="455"/>
      <c r="T281" s="455"/>
      <c r="U281" s="455"/>
      <c r="V281" s="455"/>
      <c r="W281" s="202"/>
    </row>
    <row r="282" spans="1:23" ht="21" customHeight="1" x14ac:dyDescent="0.2">
      <c r="A282" s="38"/>
      <c r="B282" s="494"/>
      <c r="C282" s="532"/>
      <c r="D282" s="533"/>
      <c r="E282" s="62" t="s">
        <v>115</v>
      </c>
      <c r="F282" s="203">
        <f>SUM(F284,F286,F288,F290,F292,F294)</f>
        <v>0</v>
      </c>
      <c r="G282" s="66" t="s">
        <v>67</v>
      </c>
      <c r="H282" s="203">
        <f>SUM(H284,H286,H288,H290,H292,H294)</f>
        <v>0</v>
      </c>
      <c r="I282" s="389" t="s">
        <v>67</v>
      </c>
      <c r="J282" s="203">
        <f>SUM(J284,J286,J288,J290,J292,J294)</f>
        <v>0</v>
      </c>
      <c r="K282" s="66" t="s">
        <v>67</v>
      </c>
      <c r="L282" s="203">
        <f>SUM(L284,L286,L288,L290,L292,L294)</f>
        <v>0</v>
      </c>
      <c r="M282" s="451" t="s">
        <v>67</v>
      </c>
      <c r="N282" s="453"/>
      <c r="O282" s="453"/>
      <c r="P282" s="453"/>
      <c r="Q282" s="453"/>
      <c r="R282" s="453"/>
      <c r="S282" s="453"/>
      <c r="T282" s="453"/>
      <c r="U282" s="453"/>
      <c r="V282" s="453"/>
      <c r="W282" s="209"/>
    </row>
    <row r="283" spans="1:23" ht="21" customHeight="1" x14ac:dyDescent="0.2">
      <c r="A283" s="38"/>
      <c r="B283" s="494"/>
      <c r="C283" s="466" t="s">
        <v>454</v>
      </c>
      <c r="D283" s="495" t="s">
        <v>388</v>
      </c>
      <c r="E283" s="49" t="s">
        <v>114</v>
      </c>
      <c r="F283" s="201"/>
      <c r="G283" s="53" t="s">
        <v>67</v>
      </c>
      <c r="H283" s="201"/>
      <c r="I283" s="388" t="s">
        <v>67</v>
      </c>
      <c r="J283" s="201"/>
      <c r="K283" s="53" t="s">
        <v>67</v>
      </c>
      <c r="L283" s="82"/>
      <c r="M283" s="200"/>
      <c r="N283" s="455"/>
      <c r="O283" s="455"/>
      <c r="P283" s="455"/>
      <c r="Q283" s="455"/>
      <c r="R283" s="455"/>
      <c r="S283" s="455"/>
      <c r="T283" s="455"/>
      <c r="U283" s="455"/>
      <c r="V283" s="455"/>
      <c r="W283" s="202"/>
    </row>
    <row r="284" spans="1:23" ht="21" customHeight="1" x14ac:dyDescent="0.2">
      <c r="A284" s="38"/>
      <c r="B284" s="494"/>
      <c r="C284" s="467"/>
      <c r="D284" s="496"/>
      <c r="E284" s="62" t="s">
        <v>115</v>
      </c>
      <c r="F284" s="113"/>
      <c r="G284" s="473" t="s">
        <v>67</v>
      </c>
      <c r="H284" s="113"/>
      <c r="I284" s="392" t="s">
        <v>67</v>
      </c>
      <c r="J284" s="113"/>
      <c r="K284" s="473" t="s">
        <v>67</v>
      </c>
      <c r="L284" s="98"/>
      <c r="M284" s="208"/>
      <c r="N284" s="453"/>
      <c r="O284" s="453"/>
      <c r="P284" s="453"/>
      <c r="Q284" s="453"/>
      <c r="R284" s="453"/>
      <c r="S284" s="453"/>
      <c r="T284" s="453"/>
      <c r="U284" s="453"/>
      <c r="V284" s="453"/>
      <c r="W284" s="209"/>
    </row>
    <row r="285" spans="1:23" ht="21" customHeight="1" x14ac:dyDescent="0.2">
      <c r="A285" s="38"/>
      <c r="B285" s="494"/>
      <c r="C285" s="467"/>
      <c r="D285" s="495" t="s">
        <v>412</v>
      </c>
      <c r="E285" s="49" t="s">
        <v>114</v>
      </c>
      <c r="F285" s="201"/>
      <c r="G285" s="53" t="s">
        <v>67</v>
      </c>
      <c r="H285" s="201"/>
      <c r="I285" s="388" t="s">
        <v>67</v>
      </c>
      <c r="J285" s="201"/>
      <c r="K285" s="53" t="s">
        <v>67</v>
      </c>
      <c r="L285" s="82"/>
      <c r="M285" s="200"/>
      <c r="N285" s="455"/>
      <c r="O285" s="455"/>
      <c r="P285" s="455"/>
      <c r="Q285" s="455"/>
      <c r="R285" s="455"/>
      <c r="S285" s="455"/>
      <c r="T285" s="455"/>
      <c r="U285" s="455"/>
      <c r="V285" s="455"/>
      <c r="W285" s="202"/>
    </row>
    <row r="286" spans="1:23" ht="21" customHeight="1" x14ac:dyDescent="0.2">
      <c r="A286" s="38"/>
      <c r="B286" s="494"/>
      <c r="C286" s="467"/>
      <c r="D286" s="496"/>
      <c r="E286" s="62" t="s">
        <v>115</v>
      </c>
      <c r="F286" s="113"/>
      <c r="G286" s="473" t="s">
        <v>67</v>
      </c>
      <c r="H286" s="113"/>
      <c r="I286" s="392" t="s">
        <v>67</v>
      </c>
      <c r="J286" s="113"/>
      <c r="K286" s="473" t="s">
        <v>67</v>
      </c>
      <c r="L286" s="98"/>
      <c r="M286" s="208"/>
      <c r="N286" s="453"/>
      <c r="O286" s="453"/>
      <c r="P286" s="453"/>
      <c r="Q286" s="453"/>
      <c r="R286" s="453"/>
      <c r="S286" s="453"/>
      <c r="T286" s="453"/>
      <c r="U286" s="453"/>
      <c r="V286" s="453"/>
      <c r="W286" s="209"/>
    </row>
    <row r="287" spans="1:23" ht="21" customHeight="1" x14ac:dyDescent="0.2">
      <c r="A287" s="38"/>
      <c r="B287" s="494"/>
      <c r="C287" s="467"/>
      <c r="D287" s="495" t="s">
        <v>389</v>
      </c>
      <c r="E287" s="49" t="s">
        <v>114</v>
      </c>
      <c r="F287" s="201"/>
      <c r="G287" s="53" t="s">
        <v>67</v>
      </c>
      <c r="H287" s="201"/>
      <c r="I287" s="388" t="s">
        <v>67</v>
      </c>
      <c r="J287" s="201"/>
      <c r="K287" s="53" t="s">
        <v>67</v>
      </c>
      <c r="L287" s="82"/>
      <c r="M287" s="200"/>
      <c r="N287" s="455"/>
      <c r="O287" s="455"/>
      <c r="P287" s="455"/>
      <c r="Q287" s="455"/>
      <c r="R287" s="455"/>
      <c r="S287" s="455"/>
      <c r="T287" s="455"/>
      <c r="U287" s="455"/>
      <c r="V287" s="455"/>
      <c r="W287" s="202"/>
    </row>
    <row r="288" spans="1:23" ht="21" customHeight="1" x14ac:dyDescent="0.2">
      <c r="A288" s="38"/>
      <c r="B288" s="494"/>
      <c r="C288" s="467"/>
      <c r="D288" s="496"/>
      <c r="E288" s="62" t="s">
        <v>115</v>
      </c>
      <c r="F288" s="113"/>
      <c r="G288" s="473" t="s">
        <v>67</v>
      </c>
      <c r="H288" s="113"/>
      <c r="I288" s="392" t="s">
        <v>67</v>
      </c>
      <c r="J288" s="113"/>
      <c r="K288" s="473" t="s">
        <v>67</v>
      </c>
      <c r="L288" s="98"/>
      <c r="M288" s="208"/>
      <c r="N288" s="453"/>
      <c r="O288" s="453"/>
      <c r="P288" s="453"/>
      <c r="Q288" s="453"/>
      <c r="R288" s="453"/>
      <c r="S288" s="453"/>
      <c r="T288" s="453"/>
      <c r="U288" s="453"/>
      <c r="V288" s="453"/>
      <c r="W288" s="209"/>
    </row>
    <row r="289" spans="1:23" ht="21" customHeight="1" x14ac:dyDescent="0.2">
      <c r="A289" s="38"/>
      <c r="B289" s="494"/>
      <c r="C289" s="467"/>
      <c r="D289" s="495" t="s">
        <v>422</v>
      </c>
      <c r="E289" s="49" t="s">
        <v>114</v>
      </c>
      <c r="F289" s="201"/>
      <c r="G289" s="53" t="s">
        <v>67</v>
      </c>
      <c r="H289" s="201"/>
      <c r="I289" s="388" t="s">
        <v>67</v>
      </c>
      <c r="J289" s="201"/>
      <c r="K289" s="53" t="s">
        <v>67</v>
      </c>
      <c r="L289" s="201"/>
      <c r="M289" s="53" t="s">
        <v>67</v>
      </c>
      <c r="N289" s="455"/>
      <c r="O289" s="455"/>
      <c r="P289" s="455"/>
      <c r="Q289" s="455"/>
      <c r="R289" s="455"/>
      <c r="S289" s="455"/>
      <c r="T289" s="455"/>
      <c r="U289" s="455"/>
      <c r="V289" s="455"/>
      <c r="W289" s="202"/>
    </row>
    <row r="290" spans="1:23" ht="21" customHeight="1" x14ac:dyDescent="0.2">
      <c r="A290" s="38"/>
      <c r="B290" s="494"/>
      <c r="C290" s="467"/>
      <c r="D290" s="496"/>
      <c r="E290" s="62" t="s">
        <v>115</v>
      </c>
      <c r="F290" s="113"/>
      <c r="G290" s="473" t="s">
        <v>67</v>
      </c>
      <c r="H290" s="113"/>
      <c r="I290" s="392" t="s">
        <v>67</v>
      </c>
      <c r="J290" s="113"/>
      <c r="K290" s="473" t="s">
        <v>67</v>
      </c>
      <c r="L290" s="116"/>
      <c r="M290" s="66" t="s">
        <v>67</v>
      </c>
      <c r="N290" s="453"/>
      <c r="O290" s="453"/>
      <c r="P290" s="453"/>
      <c r="Q290" s="453"/>
      <c r="R290" s="453"/>
      <c r="S290" s="453"/>
      <c r="T290" s="453"/>
      <c r="U290" s="453"/>
      <c r="V290" s="453"/>
      <c r="W290" s="209"/>
    </row>
    <row r="291" spans="1:23" ht="21" customHeight="1" x14ac:dyDescent="0.2">
      <c r="A291" s="38"/>
      <c r="B291" s="494"/>
      <c r="C291" s="467"/>
      <c r="D291" s="497" t="s">
        <v>414</v>
      </c>
      <c r="E291" s="49" t="s">
        <v>114</v>
      </c>
      <c r="F291" s="201"/>
      <c r="G291" s="53" t="s">
        <v>67</v>
      </c>
      <c r="H291" s="201"/>
      <c r="I291" s="388" t="s">
        <v>67</v>
      </c>
      <c r="J291" s="201"/>
      <c r="K291" s="53" t="s">
        <v>67</v>
      </c>
      <c r="L291" s="201"/>
      <c r="M291" s="53" t="s">
        <v>67</v>
      </c>
      <c r="N291" s="455"/>
      <c r="O291" s="455"/>
      <c r="P291" s="455"/>
      <c r="Q291" s="455"/>
      <c r="R291" s="455"/>
      <c r="S291" s="455"/>
      <c r="T291" s="455"/>
      <c r="U291" s="455"/>
      <c r="V291" s="455"/>
      <c r="W291" s="202"/>
    </row>
    <row r="292" spans="1:23" ht="21" customHeight="1" x14ac:dyDescent="0.2">
      <c r="A292" s="38"/>
      <c r="B292" s="494"/>
      <c r="C292" s="467"/>
      <c r="D292" s="498"/>
      <c r="E292" s="62" t="s">
        <v>115</v>
      </c>
      <c r="F292" s="113"/>
      <c r="G292" s="66" t="s">
        <v>67</v>
      </c>
      <c r="H292" s="113"/>
      <c r="I292" s="389" t="s">
        <v>67</v>
      </c>
      <c r="J292" s="113"/>
      <c r="K292" s="66" t="s">
        <v>67</v>
      </c>
      <c r="L292" s="116"/>
      <c r="M292" s="66" t="s">
        <v>67</v>
      </c>
      <c r="N292" s="453"/>
      <c r="O292" s="453"/>
      <c r="P292" s="453"/>
      <c r="Q292" s="453"/>
      <c r="R292" s="453"/>
      <c r="S292" s="453"/>
      <c r="T292" s="453"/>
      <c r="U292" s="453"/>
      <c r="V292" s="453"/>
      <c r="W292" s="209"/>
    </row>
    <row r="293" spans="1:23" ht="21" customHeight="1" x14ac:dyDescent="0.2">
      <c r="A293" s="38"/>
      <c r="B293" s="494"/>
      <c r="C293" s="477"/>
      <c r="D293" s="534" t="s">
        <v>417</v>
      </c>
      <c r="E293" s="49" t="s">
        <v>114</v>
      </c>
      <c r="F293" s="201"/>
      <c r="G293" s="53" t="s">
        <v>67</v>
      </c>
      <c r="H293" s="201"/>
      <c r="I293" s="388" t="s">
        <v>67</v>
      </c>
      <c r="J293" s="201"/>
      <c r="K293" s="53" t="s">
        <v>67</v>
      </c>
      <c r="L293" s="201"/>
      <c r="M293" s="53" t="s">
        <v>67</v>
      </c>
      <c r="N293" s="455"/>
      <c r="O293" s="455"/>
      <c r="P293" s="455"/>
      <c r="Q293" s="455"/>
      <c r="R293" s="455"/>
      <c r="S293" s="455"/>
      <c r="T293" s="455"/>
      <c r="U293" s="455"/>
      <c r="V293" s="455"/>
      <c r="W293" s="202"/>
    </row>
    <row r="294" spans="1:23" ht="21" customHeight="1" x14ac:dyDescent="0.2">
      <c r="A294" s="38"/>
      <c r="B294" s="494"/>
      <c r="C294" s="477"/>
      <c r="D294" s="535"/>
      <c r="E294" s="62" t="s">
        <v>115</v>
      </c>
      <c r="F294" s="456"/>
      <c r="G294" s="72" t="s">
        <v>67</v>
      </c>
      <c r="H294" s="117"/>
      <c r="I294" s="391" t="s">
        <v>67</v>
      </c>
      <c r="J294" s="117"/>
      <c r="K294" s="72" t="s">
        <v>67</v>
      </c>
      <c r="L294" s="117"/>
      <c r="M294" s="72" t="s">
        <v>67</v>
      </c>
      <c r="N294" s="453"/>
      <c r="O294" s="453"/>
      <c r="P294" s="453"/>
      <c r="Q294" s="453"/>
      <c r="R294" s="453"/>
      <c r="S294" s="453"/>
      <c r="T294" s="453"/>
      <c r="U294" s="453"/>
      <c r="V294" s="453"/>
      <c r="W294" s="209"/>
    </row>
    <row r="295" spans="1:23" ht="21" customHeight="1" x14ac:dyDescent="0.2">
      <c r="A295" s="38"/>
      <c r="B295" s="493" t="s">
        <v>380</v>
      </c>
      <c r="C295" s="530" t="s">
        <v>387</v>
      </c>
      <c r="D295" s="531"/>
      <c r="E295" s="97" t="s">
        <v>114</v>
      </c>
      <c r="F295" s="199">
        <f>SUM(F297,F299,F301,F303,F305,F307)</f>
        <v>0</v>
      </c>
      <c r="G295" s="53" t="s">
        <v>67</v>
      </c>
      <c r="H295" s="199">
        <f>SUM(H297,H299,H301,H303,H305,H307)</f>
        <v>0</v>
      </c>
      <c r="I295" s="388" t="s">
        <v>67</v>
      </c>
      <c r="J295" s="199">
        <f>SUM(J297,J299,J301,J303,J305,J307)</f>
        <v>0</v>
      </c>
      <c r="K295" s="53" t="s">
        <v>67</v>
      </c>
      <c r="L295" s="199">
        <f>SUM(L297,L299,L301,L303,L305,L307)</f>
        <v>0</v>
      </c>
      <c r="M295" s="53" t="s">
        <v>67</v>
      </c>
      <c r="N295" s="455"/>
      <c r="O295" s="455"/>
      <c r="P295" s="455"/>
      <c r="Q295" s="455"/>
      <c r="R295" s="455"/>
      <c r="S295" s="455"/>
      <c r="T295" s="455"/>
      <c r="U295" s="455"/>
      <c r="V295" s="455"/>
      <c r="W295" s="202"/>
    </row>
    <row r="296" spans="1:23" ht="21" customHeight="1" x14ac:dyDescent="0.2">
      <c r="A296" s="38"/>
      <c r="B296" s="494"/>
      <c r="C296" s="532"/>
      <c r="D296" s="533"/>
      <c r="E296" s="62" t="s">
        <v>115</v>
      </c>
      <c r="F296" s="203">
        <f>SUM(F298,F300,F302,F304,F306,F308)</f>
        <v>0</v>
      </c>
      <c r="G296" s="66" t="s">
        <v>67</v>
      </c>
      <c r="H296" s="203">
        <f>SUM(H298,H300,H302,H304,H306,H308)</f>
        <v>0</v>
      </c>
      <c r="I296" s="389" t="s">
        <v>67</v>
      </c>
      <c r="J296" s="203">
        <f>SUM(J298,J300,J302,J304,J306,J308)</f>
        <v>0</v>
      </c>
      <c r="K296" s="66" t="s">
        <v>67</v>
      </c>
      <c r="L296" s="203">
        <f>SUM(L298,L300,L302,L304,L306,L308)</f>
        <v>0</v>
      </c>
      <c r="M296" s="451" t="s">
        <v>67</v>
      </c>
      <c r="N296" s="453"/>
      <c r="O296" s="453"/>
      <c r="P296" s="453"/>
      <c r="Q296" s="453"/>
      <c r="R296" s="453"/>
      <c r="S296" s="453"/>
      <c r="T296" s="453"/>
      <c r="U296" s="453"/>
      <c r="V296" s="453"/>
      <c r="W296" s="209"/>
    </row>
    <row r="297" spans="1:23" ht="21" customHeight="1" x14ac:dyDescent="0.2">
      <c r="A297" s="38"/>
      <c r="B297" s="494"/>
      <c r="C297" s="466" t="s">
        <v>454</v>
      </c>
      <c r="D297" s="495" t="s">
        <v>388</v>
      </c>
      <c r="E297" s="49" t="s">
        <v>114</v>
      </c>
      <c r="F297" s="201"/>
      <c r="G297" s="53" t="s">
        <v>67</v>
      </c>
      <c r="H297" s="201"/>
      <c r="I297" s="388" t="s">
        <v>67</v>
      </c>
      <c r="J297" s="201"/>
      <c r="K297" s="53" t="s">
        <v>67</v>
      </c>
      <c r="L297" s="82"/>
      <c r="M297" s="200"/>
      <c r="N297" s="455"/>
      <c r="O297" s="455"/>
      <c r="P297" s="455"/>
      <c r="Q297" s="455"/>
      <c r="R297" s="455"/>
      <c r="S297" s="455"/>
      <c r="T297" s="455"/>
      <c r="U297" s="455"/>
      <c r="V297" s="455"/>
      <c r="W297" s="202"/>
    </row>
    <row r="298" spans="1:23" ht="21" customHeight="1" x14ac:dyDescent="0.2">
      <c r="A298" s="38"/>
      <c r="B298" s="494"/>
      <c r="C298" s="467"/>
      <c r="D298" s="496"/>
      <c r="E298" s="62" t="s">
        <v>115</v>
      </c>
      <c r="F298" s="113"/>
      <c r="G298" s="473" t="s">
        <v>67</v>
      </c>
      <c r="H298" s="113"/>
      <c r="I298" s="392" t="s">
        <v>67</v>
      </c>
      <c r="J298" s="113"/>
      <c r="K298" s="473" t="s">
        <v>67</v>
      </c>
      <c r="L298" s="98"/>
      <c r="M298" s="208"/>
      <c r="N298" s="453"/>
      <c r="O298" s="453"/>
      <c r="P298" s="453"/>
      <c r="Q298" s="453"/>
      <c r="R298" s="453"/>
      <c r="S298" s="453"/>
      <c r="T298" s="453"/>
      <c r="U298" s="453"/>
      <c r="V298" s="453"/>
      <c r="W298" s="209"/>
    </row>
    <row r="299" spans="1:23" ht="21" customHeight="1" x14ac:dyDescent="0.2">
      <c r="A299" s="38"/>
      <c r="B299" s="494"/>
      <c r="C299" s="467"/>
      <c r="D299" s="495" t="s">
        <v>412</v>
      </c>
      <c r="E299" s="49" t="s">
        <v>114</v>
      </c>
      <c r="F299" s="201"/>
      <c r="G299" s="53" t="s">
        <v>67</v>
      </c>
      <c r="H299" s="201"/>
      <c r="I299" s="388" t="s">
        <v>67</v>
      </c>
      <c r="J299" s="201"/>
      <c r="K299" s="53" t="s">
        <v>67</v>
      </c>
      <c r="L299" s="82"/>
      <c r="M299" s="200"/>
      <c r="N299" s="455"/>
      <c r="O299" s="455"/>
      <c r="P299" s="455"/>
      <c r="Q299" s="455"/>
      <c r="R299" s="455"/>
      <c r="S299" s="455"/>
      <c r="T299" s="455"/>
      <c r="U299" s="455"/>
      <c r="V299" s="455"/>
      <c r="W299" s="202"/>
    </row>
    <row r="300" spans="1:23" ht="21" customHeight="1" x14ac:dyDescent="0.2">
      <c r="A300" s="38"/>
      <c r="B300" s="494"/>
      <c r="C300" s="467"/>
      <c r="D300" s="496"/>
      <c r="E300" s="62" t="s">
        <v>115</v>
      </c>
      <c r="F300" s="113"/>
      <c r="G300" s="473" t="s">
        <v>67</v>
      </c>
      <c r="H300" s="113"/>
      <c r="I300" s="392" t="s">
        <v>67</v>
      </c>
      <c r="J300" s="113"/>
      <c r="K300" s="473" t="s">
        <v>67</v>
      </c>
      <c r="L300" s="98"/>
      <c r="M300" s="208"/>
      <c r="N300" s="453"/>
      <c r="O300" s="453"/>
      <c r="P300" s="453"/>
      <c r="Q300" s="453"/>
      <c r="R300" s="453"/>
      <c r="S300" s="453"/>
      <c r="T300" s="453"/>
      <c r="U300" s="453"/>
      <c r="V300" s="453"/>
      <c r="W300" s="209"/>
    </row>
    <row r="301" spans="1:23" ht="21" customHeight="1" x14ac:dyDescent="0.2">
      <c r="A301" s="38"/>
      <c r="B301" s="494"/>
      <c r="C301" s="467"/>
      <c r="D301" s="495" t="s">
        <v>389</v>
      </c>
      <c r="E301" s="49" t="s">
        <v>114</v>
      </c>
      <c r="F301" s="201"/>
      <c r="G301" s="53" t="s">
        <v>67</v>
      </c>
      <c r="H301" s="201"/>
      <c r="I301" s="388" t="s">
        <v>67</v>
      </c>
      <c r="J301" s="201"/>
      <c r="K301" s="53" t="s">
        <v>67</v>
      </c>
      <c r="L301" s="82"/>
      <c r="M301" s="200"/>
      <c r="N301" s="455"/>
      <c r="O301" s="455"/>
      <c r="P301" s="455"/>
      <c r="Q301" s="455"/>
      <c r="R301" s="455"/>
      <c r="S301" s="455"/>
      <c r="T301" s="455"/>
      <c r="U301" s="455"/>
      <c r="V301" s="455"/>
      <c r="W301" s="202"/>
    </row>
    <row r="302" spans="1:23" ht="21" customHeight="1" x14ac:dyDescent="0.2">
      <c r="A302" s="38"/>
      <c r="B302" s="494"/>
      <c r="C302" s="467"/>
      <c r="D302" s="496"/>
      <c r="E302" s="62" t="s">
        <v>115</v>
      </c>
      <c r="F302" s="113"/>
      <c r="G302" s="473" t="s">
        <v>67</v>
      </c>
      <c r="H302" s="113"/>
      <c r="I302" s="392" t="s">
        <v>67</v>
      </c>
      <c r="J302" s="113"/>
      <c r="K302" s="473" t="s">
        <v>67</v>
      </c>
      <c r="L302" s="98"/>
      <c r="M302" s="208"/>
      <c r="N302" s="453"/>
      <c r="O302" s="453"/>
      <c r="P302" s="453"/>
      <c r="Q302" s="453"/>
      <c r="R302" s="453"/>
      <c r="S302" s="453"/>
      <c r="T302" s="453"/>
      <c r="U302" s="453"/>
      <c r="V302" s="453"/>
      <c r="W302" s="209"/>
    </row>
    <row r="303" spans="1:23" ht="21" customHeight="1" x14ac:dyDescent="0.2">
      <c r="A303" s="38"/>
      <c r="B303" s="494"/>
      <c r="C303" s="467"/>
      <c r="D303" s="495" t="s">
        <v>422</v>
      </c>
      <c r="E303" s="49" t="s">
        <v>114</v>
      </c>
      <c r="F303" s="201"/>
      <c r="G303" s="53" t="s">
        <v>67</v>
      </c>
      <c r="H303" s="201"/>
      <c r="I303" s="388" t="s">
        <v>67</v>
      </c>
      <c r="J303" s="201"/>
      <c r="K303" s="53" t="s">
        <v>67</v>
      </c>
      <c r="L303" s="201"/>
      <c r="M303" s="53" t="s">
        <v>67</v>
      </c>
      <c r="N303" s="455"/>
      <c r="O303" s="455"/>
      <c r="P303" s="455"/>
      <c r="Q303" s="455"/>
      <c r="R303" s="455"/>
      <c r="S303" s="455"/>
      <c r="T303" s="455"/>
      <c r="U303" s="455"/>
      <c r="V303" s="455"/>
      <c r="W303" s="202"/>
    </row>
    <row r="304" spans="1:23" ht="21" customHeight="1" x14ac:dyDescent="0.2">
      <c r="A304" s="38"/>
      <c r="B304" s="494"/>
      <c r="C304" s="467"/>
      <c r="D304" s="496"/>
      <c r="E304" s="62" t="s">
        <v>115</v>
      </c>
      <c r="F304" s="113"/>
      <c r="G304" s="473" t="s">
        <v>67</v>
      </c>
      <c r="H304" s="113"/>
      <c r="I304" s="392" t="s">
        <v>67</v>
      </c>
      <c r="J304" s="113"/>
      <c r="K304" s="473" t="s">
        <v>67</v>
      </c>
      <c r="L304" s="116"/>
      <c r="M304" s="66" t="s">
        <v>67</v>
      </c>
      <c r="N304" s="453"/>
      <c r="O304" s="453"/>
      <c r="P304" s="453"/>
      <c r="Q304" s="453"/>
      <c r="R304" s="453"/>
      <c r="S304" s="453"/>
      <c r="T304" s="453"/>
      <c r="U304" s="453"/>
      <c r="V304" s="453"/>
      <c r="W304" s="209"/>
    </row>
    <row r="305" spans="1:23" ht="21" customHeight="1" x14ac:dyDescent="0.2">
      <c r="A305" s="38"/>
      <c r="B305" s="494"/>
      <c r="C305" s="467"/>
      <c r="D305" s="497" t="s">
        <v>414</v>
      </c>
      <c r="E305" s="49" t="s">
        <v>114</v>
      </c>
      <c r="F305" s="201"/>
      <c r="G305" s="53" t="s">
        <v>67</v>
      </c>
      <c r="H305" s="201"/>
      <c r="I305" s="388" t="s">
        <v>67</v>
      </c>
      <c r="J305" s="201"/>
      <c r="K305" s="53" t="s">
        <v>67</v>
      </c>
      <c r="L305" s="201"/>
      <c r="M305" s="53" t="s">
        <v>67</v>
      </c>
      <c r="N305" s="455"/>
      <c r="O305" s="455"/>
      <c r="P305" s="455"/>
      <c r="Q305" s="455"/>
      <c r="R305" s="455"/>
      <c r="S305" s="455"/>
      <c r="T305" s="455"/>
      <c r="U305" s="455"/>
      <c r="V305" s="455"/>
      <c r="W305" s="202"/>
    </row>
    <row r="306" spans="1:23" ht="21" customHeight="1" x14ac:dyDescent="0.2">
      <c r="A306" s="38"/>
      <c r="B306" s="494"/>
      <c r="C306" s="467"/>
      <c r="D306" s="498"/>
      <c r="E306" s="62" t="s">
        <v>115</v>
      </c>
      <c r="F306" s="113"/>
      <c r="G306" s="66" t="s">
        <v>67</v>
      </c>
      <c r="H306" s="113"/>
      <c r="I306" s="389" t="s">
        <v>67</v>
      </c>
      <c r="J306" s="113"/>
      <c r="K306" s="66" t="s">
        <v>67</v>
      </c>
      <c r="L306" s="116"/>
      <c r="M306" s="66" t="s">
        <v>67</v>
      </c>
      <c r="N306" s="453"/>
      <c r="O306" s="453"/>
      <c r="P306" s="453"/>
      <c r="Q306" s="453"/>
      <c r="R306" s="453"/>
      <c r="S306" s="453"/>
      <c r="T306" s="453"/>
      <c r="U306" s="453"/>
      <c r="V306" s="453"/>
      <c r="W306" s="209"/>
    </row>
    <row r="307" spans="1:23" ht="21" customHeight="1" x14ac:dyDescent="0.2">
      <c r="A307" s="38"/>
      <c r="B307" s="494"/>
      <c r="C307" s="477"/>
      <c r="D307" s="534" t="s">
        <v>418</v>
      </c>
      <c r="E307" s="49" t="s">
        <v>114</v>
      </c>
      <c r="F307" s="201"/>
      <c r="G307" s="53" t="s">
        <v>67</v>
      </c>
      <c r="H307" s="201"/>
      <c r="I307" s="388" t="s">
        <v>67</v>
      </c>
      <c r="J307" s="201"/>
      <c r="K307" s="53" t="s">
        <v>67</v>
      </c>
      <c r="L307" s="201"/>
      <c r="M307" s="53" t="s">
        <v>67</v>
      </c>
      <c r="N307" s="455"/>
      <c r="O307" s="455"/>
      <c r="P307" s="455"/>
      <c r="Q307" s="455"/>
      <c r="R307" s="455"/>
      <c r="S307" s="455"/>
      <c r="T307" s="455"/>
      <c r="U307" s="455"/>
      <c r="V307" s="455"/>
      <c r="W307" s="202"/>
    </row>
    <row r="308" spans="1:23" ht="21" customHeight="1" x14ac:dyDescent="0.2">
      <c r="A308" s="38"/>
      <c r="B308" s="494"/>
      <c r="C308" s="477"/>
      <c r="D308" s="535"/>
      <c r="E308" s="62" t="s">
        <v>115</v>
      </c>
      <c r="F308" s="456"/>
      <c r="G308" s="72" t="s">
        <v>67</v>
      </c>
      <c r="H308" s="117"/>
      <c r="I308" s="391" t="s">
        <v>67</v>
      </c>
      <c r="J308" s="117"/>
      <c r="K308" s="72" t="s">
        <v>67</v>
      </c>
      <c r="L308" s="117"/>
      <c r="M308" s="72" t="s">
        <v>67</v>
      </c>
      <c r="N308" s="453"/>
      <c r="O308" s="453"/>
      <c r="P308" s="453"/>
      <c r="Q308" s="453"/>
      <c r="R308" s="453"/>
      <c r="S308" s="453"/>
      <c r="T308" s="453"/>
      <c r="U308" s="453"/>
      <c r="V308" s="453"/>
      <c r="W308" s="209"/>
    </row>
    <row r="309" spans="1:23" ht="21" customHeight="1" x14ac:dyDescent="0.2">
      <c r="A309" s="38"/>
      <c r="B309" s="493" t="s">
        <v>381</v>
      </c>
      <c r="C309" s="530" t="s">
        <v>425</v>
      </c>
      <c r="D309" s="531"/>
      <c r="E309" s="49" t="s">
        <v>114</v>
      </c>
      <c r="F309" s="199">
        <f>SUM(F311,F313,F315,F317,F319,F321)</f>
        <v>0</v>
      </c>
      <c r="G309" s="53" t="s">
        <v>67</v>
      </c>
      <c r="H309" s="199">
        <f>SUM(H311,H313,H315,H317,H319,H321)</f>
        <v>0</v>
      </c>
      <c r="I309" s="388" t="s">
        <v>67</v>
      </c>
      <c r="J309" s="199">
        <f>SUM(J311,J313,J315,J317,J319,J321)</f>
        <v>0</v>
      </c>
      <c r="K309" s="53" t="s">
        <v>67</v>
      </c>
      <c r="L309" s="199">
        <f>SUM(L311,L313,L315,L317,L319,L321)</f>
        <v>0</v>
      </c>
      <c r="M309" s="53" t="s">
        <v>67</v>
      </c>
      <c r="N309" s="455"/>
      <c r="O309" s="455"/>
      <c r="P309" s="455"/>
      <c r="Q309" s="455"/>
      <c r="R309" s="455"/>
      <c r="S309" s="455"/>
      <c r="T309" s="455"/>
      <c r="U309" s="455"/>
      <c r="V309" s="455"/>
      <c r="W309" s="202"/>
    </row>
    <row r="310" spans="1:23" ht="21" customHeight="1" x14ac:dyDescent="0.2">
      <c r="A310" s="38"/>
      <c r="B310" s="494"/>
      <c r="C310" s="532"/>
      <c r="D310" s="533"/>
      <c r="E310" s="62" t="s">
        <v>115</v>
      </c>
      <c r="F310" s="203">
        <f>SUM(F312,F314,F316,F318,F320,F322)</f>
        <v>0</v>
      </c>
      <c r="G310" s="66" t="s">
        <v>67</v>
      </c>
      <c r="H310" s="203">
        <f>SUM(H312,H314,H316,H318,H320,H322)</f>
        <v>0</v>
      </c>
      <c r="I310" s="389" t="s">
        <v>67</v>
      </c>
      <c r="J310" s="203">
        <f>SUM(J312,J314,J316,J318,J320,J322)</f>
        <v>0</v>
      </c>
      <c r="K310" s="66" t="s">
        <v>67</v>
      </c>
      <c r="L310" s="203">
        <f>SUM(L312,L314,L316,L318,L320,L322)</f>
        <v>0</v>
      </c>
      <c r="M310" s="451" t="s">
        <v>67</v>
      </c>
      <c r="N310" s="453"/>
      <c r="O310" s="453"/>
      <c r="P310" s="453"/>
      <c r="Q310" s="453"/>
      <c r="R310" s="453"/>
      <c r="S310" s="453"/>
      <c r="T310" s="453"/>
      <c r="U310" s="453"/>
      <c r="V310" s="453"/>
      <c r="W310" s="209"/>
    </row>
    <row r="311" spans="1:23" ht="21" customHeight="1" x14ac:dyDescent="0.2">
      <c r="A311" s="38"/>
      <c r="B311" s="494"/>
      <c r="C311" s="466" t="s">
        <v>454</v>
      </c>
      <c r="D311" s="495" t="s">
        <v>388</v>
      </c>
      <c r="E311" s="49" t="s">
        <v>114</v>
      </c>
      <c r="F311" s="201"/>
      <c r="G311" s="53" t="s">
        <v>67</v>
      </c>
      <c r="H311" s="201"/>
      <c r="I311" s="388" t="s">
        <v>67</v>
      </c>
      <c r="J311" s="201"/>
      <c r="K311" s="53" t="s">
        <v>67</v>
      </c>
      <c r="L311" s="82"/>
      <c r="M311" s="200"/>
      <c r="N311" s="455"/>
      <c r="O311" s="455"/>
      <c r="P311" s="455"/>
      <c r="Q311" s="455"/>
      <c r="R311" s="455"/>
      <c r="S311" s="455"/>
      <c r="T311" s="455"/>
      <c r="U311" s="455"/>
      <c r="V311" s="455"/>
      <c r="W311" s="202"/>
    </row>
    <row r="312" spans="1:23" ht="21" customHeight="1" x14ac:dyDescent="0.2">
      <c r="A312" s="38"/>
      <c r="B312" s="494"/>
      <c r="C312" s="467"/>
      <c r="D312" s="496"/>
      <c r="E312" s="62" t="s">
        <v>115</v>
      </c>
      <c r="F312" s="113"/>
      <c r="G312" s="473" t="s">
        <v>67</v>
      </c>
      <c r="H312" s="113"/>
      <c r="I312" s="392" t="s">
        <v>67</v>
      </c>
      <c r="J312" s="113"/>
      <c r="K312" s="473" t="s">
        <v>67</v>
      </c>
      <c r="L312" s="98"/>
      <c r="M312" s="208"/>
      <c r="N312" s="453"/>
      <c r="O312" s="453"/>
      <c r="P312" s="453"/>
      <c r="Q312" s="453"/>
      <c r="R312" s="453"/>
      <c r="S312" s="453"/>
      <c r="T312" s="453"/>
      <c r="U312" s="453"/>
      <c r="V312" s="453"/>
      <c r="W312" s="209"/>
    </row>
    <row r="313" spans="1:23" ht="21" customHeight="1" x14ac:dyDescent="0.2">
      <c r="A313" s="38"/>
      <c r="B313" s="494"/>
      <c r="C313" s="467"/>
      <c r="D313" s="495" t="s">
        <v>412</v>
      </c>
      <c r="E313" s="49" t="s">
        <v>114</v>
      </c>
      <c r="F313" s="201"/>
      <c r="G313" s="53" t="s">
        <v>67</v>
      </c>
      <c r="H313" s="201"/>
      <c r="I313" s="388" t="s">
        <v>67</v>
      </c>
      <c r="J313" s="201"/>
      <c r="K313" s="53" t="s">
        <v>67</v>
      </c>
      <c r="L313" s="82"/>
      <c r="M313" s="200"/>
      <c r="N313" s="455"/>
      <c r="O313" s="455"/>
      <c r="P313" s="455"/>
      <c r="Q313" s="455"/>
      <c r="R313" s="455"/>
      <c r="S313" s="455"/>
      <c r="T313" s="455"/>
      <c r="U313" s="455"/>
      <c r="V313" s="455"/>
      <c r="W313" s="202"/>
    </row>
    <row r="314" spans="1:23" ht="21" customHeight="1" x14ac:dyDescent="0.2">
      <c r="A314" s="38"/>
      <c r="B314" s="494"/>
      <c r="C314" s="467"/>
      <c r="D314" s="496"/>
      <c r="E314" s="62" t="s">
        <v>115</v>
      </c>
      <c r="F314" s="113"/>
      <c r="G314" s="473" t="s">
        <v>67</v>
      </c>
      <c r="H314" s="113"/>
      <c r="I314" s="392" t="s">
        <v>67</v>
      </c>
      <c r="J314" s="113"/>
      <c r="K314" s="473" t="s">
        <v>67</v>
      </c>
      <c r="L314" s="98"/>
      <c r="M314" s="208"/>
      <c r="N314" s="453"/>
      <c r="O314" s="453"/>
      <c r="P314" s="453"/>
      <c r="Q314" s="453"/>
      <c r="R314" s="453"/>
      <c r="S314" s="453"/>
      <c r="T314" s="453"/>
      <c r="U314" s="453"/>
      <c r="V314" s="453"/>
      <c r="W314" s="209"/>
    </row>
    <row r="315" spans="1:23" ht="21" customHeight="1" x14ac:dyDescent="0.2">
      <c r="A315" s="38"/>
      <c r="B315" s="494"/>
      <c r="C315" s="467"/>
      <c r="D315" s="495" t="s">
        <v>389</v>
      </c>
      <c r="E315" s="49" t="s">
        <v>114</v>
      </c>
      <c r="F315" s="201"/>
      <c r="G315" s="53" t="s">
        <v>67</v>
      </c>
      <c r="H315" s="201"/>
      <c r="I315" s="388" t="s">
        <v>67</v>
      </c>
      <c r="J315" s="201"/>
      <c r="K315" s="53" t="s">
        <v>67</v>
      </c>
      <c r="L315" s="82"/>
      <c r="M315" s="200"/>
      <c r="N315" s="455"/>
      <c r="O315" s="455"/>
      <c r="P315" s="455"/>
      <c r="Q315" s="455"/>
      <c r="R315" s="455"/>
      <c r="S315" s="455"/>
      <c r="T315" s="455"/>
      <c r="U315" s="455"/>
      <c r="V315" s="455"/>
      <c r="W315" s="202"/>
    </row>
    <row r="316" spans="1:23" ht="21" customHeight="1" x14ac:dyDescent="0.2">
      <c r="A316" s="38"/>
      <c r="B316" s="494"/>
      <c r="C316" s="467"/>
      <c r="D316" s="496"/>
      <c r="E316" s="62" t="s">
        <v>115</v>
      </c>
      <c r="F316" s="113"/>
      <c r="G316" s="473" t="s">
        <v>67</v>
      </c>
      <c r="H316" s="113"/>
      <c r="I316" s="392" t="s">
        <v>67</v>
      </c>
      <c r="J316" s="113"/>
      <c r="K316" s="473" t="s">
        <v>67</v>
      </c>
      <c r="L316" s="98"/>
      <c r="M316" s="208"/>
      <c r="N316" s="453"/>
      <c r="O316" s="453"/>
      <c r="P316" s="453"/>
      <c r="Q316" s="453"/>
      <c r="R316" s="453"/>
      <c r="S316" s="453"/>
      <c r="T316" s="453"/>
      <c r="U316" s="453"/>
      <c r="V316" s="453"/>
      <c r="W316" s="209"/>
    </row>
    <row r="317" spans="1:23" ht="21" customHeight="1" x14ac:dyDescent="0.2">
      <c r="A317" s="38"/>
      <c r="B317" s="494"/>
      <c r="C317" s="467"/>
      <c r="D317" s="495" t="s">
        <v>422</v>
      </c>
      <c r="E317" s="49" t="s">
        <v>114</v>
      </c>
      <c r="F317" s="201"/>
      <c r="G317" s="53" t="s">
        <v>67</v>
      </c>
      <c r="H317" s="201"/>
      <c r="I317" s="388" t="s">
        <v>67</v>
      </c>
      <c r="J317" s="201"/>
      <c r="K317" s="53" t="s">
        <v>67</v>
      </c>
      <c r="L317" s="201"/>
      <c r="M317" s="53" t="s">
        <v>67</v>
      </c>
      <c r="N317" s="455"/>
      <c r="O317" s="455"/>
      <c r="P317" s="455"/>
      <c r="Q317" s="455"/>
      <c r="R317" s="455"/>
      <c r="S317" s="455"/>
      <c r="T317" s="455"/>
      <c r="U317" s="455"/>
      <c r="V317" s="455"/>
      <c r="W317" s="202"/>
    </row>
    <row r="318" spans="1:23" ht="21" customHeight="1" x14ac:dyDescent="0.2">
      <c r="A318" s="38"/>
      <c r="B318" s="494"/>
      <c r="C318" s="467"/>
      <c r="D318" s="496"/>
      <c r="E318" s="62" t="s">
        <v>115</v>
      </c>
      <c r="F318" s="113"/>
      <c r="G318" s="473" t="s">
        <v>67</v>
      </c>
      <c r="H318" s="113"/>
      <c r="I318" s="392" t="s">
        <v>67</v>
      </c>
      <c r="J318" s="113"/>
      <c r="K318" s="473" t="s">
        <v>67</v>
      </c>
      <c r="L318" s="116"/>
      <c r="M318" s="66" t="s">
        <v>67</v>
      </c>
      <c r="N318" s="453"/>
      <c r="O318" s="453"/>
      <c r="P318" s="453"/>
      <c r="Q318" s="453"/>
      <c r="R318" s="453"/>
      <c r="S318" s="453"/>
      <c r="T318" s="453"/>
      <c r="U318" s="453"/>
      <c r="V318" s="453"/>
      <c r="W318" s="209"/>
    </row>
    <row r="319" spans="1:23" ht="21" customHeight="1" x14ac:dyDescent="0.2">
      <c r="A319" s="38"/>
      <c r="B319" s="494"/>
      <c r="C319" s="467"/>
      <c r="D319" s="497" t="s">
        <v>414</v>
      </c>
      <c r="E319" s="49" t="s">
        <v>114</v>
      </c>
      <c r="F319" s="201"/>
      <c r="G319" s="53" t="s">
        <v>67</v>
      </c>
      <c r="H319" s="201"/>
      <c r="I319" s="388" t="s">
        <v>67</v>
      </c>
      <c r="J319" s="201"/>
      <c r="K319" s="53" t="s">
        <v>67</v>
      </c>
      <c r="L319" s="201"/>
      <c r="M319" s="53" t="s">
        <v>67</v>
      </c>
      <c r="N319" s="455"/>
      <c r="O319" s="455"/>
      <c r="P319" s="455"/>
      <c r="Q319" s="455"/>
      <c r="R319" s="455"/>
      <c r="S319" s="455"/>
      <c r="T319" s="455"/>
      <c r="U319" s="455"/>
      <c r="V319" s="455"/>
      <c r="W319" s="202"/>
    </row>
    <row r="320" spans="1:23" ht="21" customHeight="1" x14ac:dyDescent="0.2">
      <c r="A320" s="38"/>
      <c r="B320" s="494"/>
      <c r="C320" s="467"/>
      <c r="D320" s="498"/>
      <c r="E320" s="62" t="s">
        <v>115</v>
      </c>
      <c r="F320" s="113"/>
      <c r="G320" s="66" t="s">
        <v>67</v>
      </c>
      <c r="H320" s="113"/>
      <c r="I320" s="389" t="s">
        <v>67</v>
      </c>
      <c r="J320" s="113"/>
      <c r="K320" s="66" t="s">
        <v>67</v>
      </c>
      <c r="L320" s="116"/>
      <c r="M320" s="66" t="s">
        <v>67</v>
      </c>
      <c r="N320" s="453"/>
      <c r="O320" s="453"/>
      <c r="P320" s="453"/>
      <c r="Q320" s="453"/>
      <c r="R320" s="453"/>
      <c r="S320" s="453"/>
      <c r="T320" s="453"/>
      <c r="U320" s="453"/>
      <c r="V320" s="453"/>
      <c r="W320" s="209"/>
    </row>
    <row r="321" spans="1:23" ht="21" customHeight="1" x14ac:dyDescent="0.2">
      <c r="A321" s="38"/>
      <c r="B321" s="494"/>
      <c r="C321" s="477"/>
      <c r="D321" s="534" t="s">
        <v>419</v>
      </c>
      <c r="E321" s="49" t="s">
        <v>114</v>
      </c>
      <c r="F321" s="201"/>
      <c r="G321" s="53" t="s">
        <v>67</v>
      </c>
      <c r="H321" s="201"/>
      <c r="I321" s="388" t="s">
        <v>67</v>
      </c>
      <c r="J321" s="201"/>
      <c r="K321" s="53" t="s">
        <v>67</v>
      </c>
      <c r="L321" s="201"/>
      <c r="M321" s="53" t="s">
        <v>67</v>
      </c>
      <c r="N321" s="455"/>
      <c r="O321" s="455"/>
      <c r="P321" s="455"/>
      <c r="Q321" s="455"/>
      <c r="R321" s="455"/>
      <c r="S321" s="455"/>
      <c r="T321" s="455"/>
      <c r="U321" s="455"/>
      <c r="V321" s="455"/>
      <c r="W321" s="202"/>
    </row>
    <row r="322" spans="1:23" ht="21" customHeight="1" x14ac:dyDescent="0.2">
      <c r="A322" s="38"/>
      <c r="B322" s="494"/>
      <c r="C322" s="477"/>
      <c r="D322" s="535"/>
      <c r="E322" s="62" t="s">
        <v>115</v>
      </c>
      <c r="F322" s="456"/>
      <c r="G322" s="72" t="s">
        <v>67</v>
      </c>
      <c r="H322" s="117"/>
      <c r="I322" s="391" t="s">
        <v>67</v>
      </c>
      <c r="J322" s="117"/>
      <c r="K322" s="72" t="s">
        <v>67</v>
      </c>
      <c r="L322" s="117"/>
      <c r="M322" s="72" t="s">
        <v>67</v>
      </c>
      <c r="N322" s="453"/>
      <c r="O322" s="453"/>
      <c r="P322" s="453"/>
      <c r="Q322" s="453"/>
      <c r="R322" s="453"/>
      <c r="S322" s="453"/>
      <c r="T322" s="453"/>
      <c r="U322" s="453"/>
      <c r="V322" s="453"/>
      <c r="W322" s="209"/>
    </row>
    <row r="323" spans="1:23" ht="21" customHeight="1" x14ac:dyDescent="0.2">
      <c r="A323" s="38"/>
      <c r="B323" s="567" t="s">
        <v>281</v>
      </c>
      <c r="C323" s="568"/>
      <c r="D323" s="568"/>
      <c r="E323" s="569"/>
      <c r="F323" s="199">
        <f>SUM(F324,F325)</f>
        <v>0</v>
      </c>
      <c r="G323" s="454" t="s">
        <v>80</v>
      </c>
      <c r="H323" s="199">
        <f>SUM(H324,H325)</f>
        <v>0</v>
      </c>
      <c r="I323" s="393" t="s">
        <v>80</v>
      </c>
      <c r="J323" s="199">
        <f>SUM(J324,J325)</f>
        <v>0</v>
      </c>
      <c r="K323" s="454" t="s">
        <v>80</v>
      </c>
      <c r="L323" s="199">
        <f>SUM(L324,L325)</f>
        <v>0</v>
      </c>
      <c r="M323" s="454" t="s">
        <v>80</v>
      </c>
      <c r="N323" s="41"/>
      <c r="O323" s="41"/>
      <c r="P323" s="41"/>
      <c r="Q323" s="41"/>
      <c r="R323" s="41"/>
      <c r="S323" s="41"/>
      <c r="T323" s="41"/>
      <c r="U323" s="41"/>
      <c r="V323" s="41"/>
      <c r="W323" s="217"/>
    </row>
    <row r="324" spans="1:23" ht="21" customHeight="1" x14ac:dyDescent="0.2">
      <c r="A324" s="38"/>
      <c r="B324" s="348"/>
      <c r="C324" s="581" t="s">
        <v>489</v>
      </c>
      <c r="D324" s="582"/>
      <c r="E324" s="583"/>
      <c r="F324" s="201"/>
      <c r="G324" s="53" t="s">
        <v>80</v>
      </c>
      <c r="H324" s="270"/>
      <c r="I324" s="388" t="s">
        <v>80</v>
      </c>
      <c r="J324" s="201"/>
      <c r="K324" s="53" t="s">
        <v>80</v>
      </c>
      <c r="L324" s="201"/>
      <c r="M324" s="200" t="s">
        <v>80</v>
      </c>
      <c r="N324" s="41"/>
      <c r="O324" s="41"/>
      <c r="P324" s="41"/>
      <c r="Q324" s="41"/>
      <c r="R324" s="41"/>
      <c r="S324" s="41"/>
      <c r="T324" s="41"/>
      <c r="U324" s="41"/>
      <c r="V324" s="41"/>
      <c r="W324" s="217"/>
    </row>
    <row r="325" spans="1:23" ht="21" customHeight="1" x14ac:dyDescent="0.2">
      <c r="A325" s="38"/>
      <c r="B325" s="347"/>
      <c r="C325" s="584" t="s">
        <v>488</v>
      </c>
      <c r="D325" s="585"/>
      <c r="E325" s="586"/>
      <c r="F325" s="456"/>
      <c r="G325" s="72" t="s">
        <v>80</v>
      </c>
      <c r="H325" s="117"/>
      <c r="I325" s="391" t="s">
        <v>80</v>
      </c>
      <c r="J325" s="117"/>
      <c r="K325" s="72" t="s">
        <v>80</v>
      </c>
      <c r="L325" s="117"/>
      <c r="M325" s="206" t="s">
        <v>80</v>
      </c>
      <c r="N325" s="41"/>
      <c r="O325" s="41"/>
      <c r="P325" s="41"/>
      <c r="Q325" s="41"/>
      <c r="R325" s="41"/>
      <c r="S325" s="41"/>
      <c r="T325" s="41"/>
      <c r="U325" s="41"/>
      <c r="V325" s="41"/>
      <c r="W325" s="217"/>
    </row>
    <row r="326" spans="1:23" ht="21" customHeight="1" x14ac:dyDescent="0.2">
      <c r="A326" s="38"/>
      <c r="B326" s="518" t="s">
        <v>208</v>
      </c>
      <c r="C326" s="519"/>
      <c r="D326" s="519"/>
      <c r="E326" s="520"/>
      <c r="F326" s="41"/>
      <c r="G326" s="465" t="s">
        <v>209</v>
      </c>
      <c r="H326" s="270"/>
      <c r="I326" s="469" t="s">
        <v>209</v>
      </c>
      <c r="J326" s="134"/>
      <c r="K326" s="465" t="s">
        <v>209</v>
      </c>
      <c r="L326" s="134"/>
      <c r="M326" s="464" t="s">
        <v>209</v>
      </c>
      <c r="N326" s="41"/>
      <c r="O326" s="41"/>
      <c r="P326" s="41"/>
      <c r="Q326" s="41"/>
      <c r="R326" s="41"/>
      <c r="S326" s="41"/>
      <c r="T326" s="41"/>
      <c r="U326" s="41"/>
      <c r="V326" s="41"/>
      <c r="W326" s="217"/>
    </row>
    <row r="327" spans="1:23" ht="21" customHeight="1" x14ac:dyDescent="0.2">
      <c r="A327" s="462" t="s">
        <v>401</v>
      </c>
      <c r="B327" s="570" t="s">
        <v>188</v>
      </c>
      <c r="C327" s="571"/>
      <c r="D327" s="572"/>
      <c r="E327" s="53" t="s">
        <v>114</v>
      </c>
      <c r="F327" s="134"/>
      <c r="G327" s="465" t="s">
        <v>80</v>
      </c>
      <c r="H327" s="270"/>
      <c r="I327" s="469" t="s">
        <v>80</v>
      </c>
      <c r="J327" s="134"/>
      <c r="K327" s="465" t="s">
        <v>80</v>
      </c>
      <c r="L327" s="134"/>
      <c r="M327" s="464" t="s">
        <v>80</v>
      </c>
      <c r="N327" s="41"/>
      <c r="O327" s="41"/>
      <c r="P327" s="41"/>
      <c r="Q327" s="41"/>
      <c r="R327" s="41"/>
      <c r="S327" s="41"/>
      <c r="T327" s="41"/>
      <c r="U327" s="41"/>
      <c r="V327" s="41"/>
      <c r="W327" s="197"/>
    </row>
    <row r="328" spans="1:23" ht="21" customHeight="1" x14ac:dyDescent="0.2">
      <c r="A328" s="459"/>
      <c r="B328" s="573"/>
      <c r="C328" s="574"/>
      <c r="D328" s="575"/>
      <c r="E328" s="66" t="s">
        <v>115</v>
      </c>
      <c r="F328" s="134"/>
      <c r="G328" s="465" t="s">
        <v>447</v>
      </c>
      <c r="H328" s="270"/>
      <c r="I328" s="469" t="s">
        <v>447</v>
      </c>
      <c r="J328" s="134"/>
      <c r="K328" s="465" t="s">
        <v>447</v>
      </c>
      <c r="L328" s="134"/>
      <c r="M328" s="464" t="s">
        <v>447</v>
      </c>
      <c r="N328" s="41"/>
      <c r="O328" s="41"/>
      <c r="P328" s="41"/>
      <c r="Q328" s="41"/>
      <c r="R328" s="41"/>
      <c r="S328" s="41"/>
      <c r="T328" s="41"/>
      <c r="U328" s="41"/>
      <c r="V328" s="41"/>
      <c r="W328" s="197"/>
    </row>
    <row r="329" spans="1:23" ht="21" customHeight="1" x14ac:dyDescent="0.2">
      <c r="A329" s="462" t="s">
        <v>424</v>
      </c>
      <c r="B329" s="518" t="s">
        <v>45</v>
      </c>
      <c r="C329" s="519"/>
      <c r="D329" s="519"/>
      <c r="E329" s="520"/>
      <c r="F329" s="41"/>
      <c r="G329" s="465" t="s">
        <v>72</v>
      </c>
      <c r="H329" s="270"/>
      <c r="I329" s="469" t="s">
        <v>72</v>
      </c>
      <c r="J329" s="134"/>
      <c r="K329" s="465" t="s">
        <v>72</v>
      </c>
      <c r="L329" s="134"/>
      <c r="M329" s="464" t="s">
        <v>72</v>
      </c>
      <c r="N329" s="41"/>
      <c r="O329" s="41"/>
      <c r="P329" s="41"/>
      <c r="Q329" s="41"/>
      <c r="R329" s="41"/>
      <c r="S329" s="41"/>
      <c r="T329" s="41"/>
      <c r="U329" s="41"/>
      <c r="V329" s="41"/>
      <c r="W329" s="217"/>
    </row>
    <row r="330" spans="1:23" ht="21" customHeight="1" x14ac:dyDescent="0.2">
      <c r="A330" s="38"/>
      <c r="B330" s="518" t="s">
        <v>46</v>
      </c>
      <c r="C330" s="519"/>
      <c r="D330" s="519"/>
      <c r="E330" s="520"/>
      <c r="F330" s="134"/>
      <c r="G330" s="465" t="s">
        <v>72</v>
      </c>
      <c r="H330" s="270"/>
      <c r="I330" s="469" t="s">
        <v>72</v>
      </c>
      <c r="J330" s="134"/>
      <c r="K330" s="465" t="s">
        <v>72</v>
      </c>
      <c r="L330" s="134"/>
      <c r="M330" s="464" t="s">
        <v>72</v>
      </c>
      <c r="N330" s="41"/>
      <c r="O330" s="41"/>
      <c r="P330" s="41"/>
      <c r="Q330" s="41"/>
      <c r="R330" s="41"/>
      <c r="S330" s="41"/>
      <c r="T330" s="41"/>
      <c r="U330" s="41"/>
      <c r="V330" s="41"/>
      <c r="W330" s="217"/>
    </row>
    <row r="331" spans="1:23" ht="21" customHeight="1" x14ac:dyDescent="0.2">
      <c r="A331" s="38"/>
      <c r="B331" s="518" t="s">
        <v>269</v>
      </c>
      <c r="C331" s="519"/>
      <c r="D331" s="519"/>
      <c r="E331" s="520"/>
      <c r="F331" s="134"/>
      <c r="G331" s="465" t="s">
        <v>270</v>
      </c>
      <c r="H331" s="270"/>
      <c r="I331" s="469" t="s">
        <v>270</v>
      </c>
      <c r="J331" s="134"/>
      <c r="K331" s="465" t="s">
        <v>270</v>
      </c>
      <c r="L331" s="134"/>
      <c r="M331" s="464" t="s">
        <v>270</v>
      </c>
      <c r="N331" s="41"/>
      <c r="O331" s="41"/>
      <c r="P331" s="41"/>
      <c r="Q331" s="41"/>
      <c r="R331" s="41"/>
      <c r="S331" s="41"/>
      <c r="T331" s="41"/>
      <c r="U331" s="41"/>
      <c r="V331" s="41"/>
      <c r="W331" s="217"/>
    </row>
    <row r="332" spans="1:23" ht="21" customHeight="1" x14ac:dyDescent="0.2">
      <c r="A332" s="120"/>
      <c r="B332" s="518" t="s">
        <v>332</v>
      </c>
      <c r="C332" s="519"/>
      <c r="D332" s="519"/>
      <c r="E332" s="520"/>
      <c r="F332" s="134"/>
      <c r="G332" s="465" t="s">
        <v>333</v>
      </c>
      <c r="H332" s="270"/>
      <c r="I332" s="469" t="s">
        <v>333</v>
      </c>
      <c r="J332" s="134"/>
      <c r="K332" s="465" t="s">
        <v>333</v>
      </c>
      <c r="L332" s="134"/>
      <c r="M332" s="464" t="s">
        <v>333</v>
      </c>
      <c r="N332" s="41"/>
      <c r="O332" s="41"/>
      <c r="P332" s="41"/>
      <c r="Q332" s="41"/>
      <c r="R332" s="41"/>
      <c r="S332" s="41"/>
      <c r="T332" s="41"/>
      <c r="U332" s="41"/>
      <c r="V332" s="41"/>
      <c r="W332" s="217"/>
    </row>
    <row r="333" spans="1:23" ht="21" customHeight="1" x14ac:dyDescent="0.2">
      <c r="A333" s="621" t="s">
        <v>403</v>
      </c>
      <c r="B333" s="518" t="s">
        <v>49</v>
      </c>
      <c r="C333" s="519"/>
      <c r="D333" s="519"/>
      <c r="E333" s="520"/>
      <c r="F333" s="134"/>
      <c r="G333" s="465" t="s">
        <v>73</v>
      </c>
      <c r="H333" s="270"/>
      <c r="I333" s="469" t="s">
        <v>73</v>
      </c>
      <c r="J333" s="134"/>
      <c r="K333" s="465" t="s">
        <v>73</v>
      </c>
      <c r="L333" s="134"/>
      <c r="M333" s="464" t="s">
        <v>73</v>
      </c>
      <c r="N333" s="41"/>
      <c r="O333" s="41"/>
      <c r="P333" s="41"/>
      <c r="Q333" s="41"/>
      <c r="R333" s="41"/>
      <c r="S333" s="41"/>
      <c r="T333" s="41"/>
      <c r="U333" s="41"/>
      <c r="V333" s="41"/>
      <c r="W333" s="217"/>
    </row>
    <row r="334" spans="1:23" ht="21" customHeight="1" x14ac:dyDescent="0.2">
      <c r="A334" s="503"/>
      <c r="B334" s="518" t="s">
        <v>218</v>
      </c>
      <c r="C334" s="519"/>
      <c r="D334" s="519"/>
      <c r="E334" s="520"/>
      <c r="F334" s="134"/>
      <c r="G334" s="465" t="s">
        <v>73</v>
      </c>
      <c r="H334" s="270"/>
      <c r="I334" s="469" t="s">
        <v>73</v>
      </c>
      <c r="J334" s="134"/>
      <c r="K334" s="465" t="s">
        <v>73</v>
      </c>
      <c r="L334" s="134"/>
      <c r="M334" s="464" t="s">
        <v>73</v>
      </c>
      <c r="N334" s="41"/>
      <c r="O334" s="41"/>
      <c r="P334" s="41"/>
      <c r="Q334" s="41"/>
      <c r="R334" s="41"/>
      <c r="S334" s="41"/>
      <c r="T334" s="41"/>
      <c r="U334" s="41"/>
      <c r="V334" s="41"/>
      <c r="W334" s="217"/>
    </row>
    <row r="335" spans="1:23" ht="21" customHeight="1" x14ac:dyDescent="0.2">
      <c r="A335" s="38"/>
      <c r="B335" s="518" t="s">
        <v>327</v>
      </c>
      <c r="C335" s="519"/>
      <c r="D335" s="519"/>
      <c r="E335" s="520"/>
      <c r="F335" s="134"/>
      <c r="G335" s="465" t="s">
        <v>270</v>
      </c>
      <c r="H335" s="270"/>
      <c r="I335" s="469" t="s">
        <v>270</v>
      </c>
      <c r="J335" s="134"/>
      <c r="K335" s="465" t="s">
        <v>270</v>
      </c>
      <c r="L335" s="134"/>
      <c r="M335" s="464" t="s">
        <v>270</v>
      </c>
      <c r="N335" s="41"/>
      <c r="O335" s="41"/>
      <c r="P335" s="41"/>
      <c r="Q335" s="41"/>
      <c r="R335" s="41"/>
      <c r="S335" s="41"/>
      <c r="T335" s="41"/>
      <c r="U335" s="41"/>
      <c r="V335" s="41"/>
      <c r="W335" s="198"/>
    </row>
    <row r="336" spans="1:23" ht="21" customHeight="1" x14ac:dyDescent="0.2">
      <c r="A336" s="38"/>
      <c r="B336" s="518" t="s">
        <v>186</v>
      </c>
      <c r="C336" s="519"/>
      <c r="D336" s="519"/>
      <c r="E336" s="520"/>
      <c r="F336" s="134"/>
      <c r="G336" s="465" t="s">
        <v>71</v>
      </c>
      <c r="H336" s="270"/>
      <c r="I336" s="469" t="s">
        <v>71</v>
      </c>
      <c r="J336" s="134"/>
      <c r="K336" s="465" t="s">
        <v>71</v>
      </c>
      <c r="L336" s="134"/>
      <c r="M336" s="464" t="s">
        <v>71</v>
      </c>
      <c r="N336" s="41"/>
      <c r="O336" s="41"/>
      <c r="P336" s="41"/>
      <c r="Q336" s="41"/>
      <c r="R336" s="41"/>
      <c r="S336" s="41"/>
      <c r="T336" s="41"/>
      <c r="U336" s="41"/>
      <c r="V336" s="41"/>
      <c r="W336" s="198"/>
    </row>
    <row r="337" spans="1:23" ht="21" customHeight="1" x14ac:dyDescent="0.2">
      <c r="A337" s="38"/>
      <c r="B337" s="567" t="s">
        <v>187</v>
      </c>
      <c r="C337" s="568"/>
      <c r="D337" s="568"/>
      <c r="E337" s="569"/>
      <c r="F337" s="199">
        <f>SUM(F338,F339)</f>
        <v>0</v>
      </c>
      <c r="G337" s="465" t="s">
        <v>71</v>
      </c>
      <c r="H337" s="199">
        <f>SUM(H338,H339)</f>
        <v>0</v>
      </c>
      <c r="I337" s="469" t="s">
        <v>71</v>
      </c>
      <c r="J337" s="199">
        <f>SUM(J338,J339)</f>
        <v>0</v>
      </c>
      <c r="K337" s="465" t="s">
        <v>71</v>
      </c>
      <c r="L337" s="199">
        <f>SUM(L338,L339)</f>
        <v>0</v>
      </c>
      <c r="M337" s="464" t="s">
        <v>71</v>
      </c>
      <c r="N337" s="41"/>
      <c r="O337" s="41"/>
      <c r="P337" s="41"/>
      <c r="Q337" s="41"/>
      <c r="R337" s="41"/>
      <c r="S337" s="41"/>
      <c r="T337" s="41"/>
      <c r="U337" s="41"/>
      <c r="V337" s="41"/>
      <c r="W337" s="198"/>
    </row>
    <row r="338" spans="1:23" ht="21" customHeight="1" x14ac:dyDescent="0.2">
      <c r="A338" s="38"/>
      <c r="B338" s="349"/>
      <c r="C338" s="562" t="s">
        <v>489</v>
      </c>
      <c r="D338" s="563"/>
      <c r="E338" s="564"/>
      <c r="F338" s="134"/>
      <c r="G338" s="465" t="s">
        <v>71</v>
      </c>
      <c r="H338" s="270"/>
      <c r="I338" s="469" t="s">
        <v>71</v>
      </c>
      <c r="J338" s="134"/>
      <c r="K338" s="465" t="s">
        <v>71</v>
      </c>
      <c r="L338" s="134"/>
      <c r="M338" s="464" t="s">
        <v>71</v>
      </c>
      <c r="N338" s="41"/>
      <c r="O338" s="41"/>
      <c r="P338" s="41"/>
      <c r="Q338" s="41"/>
      <c r="R338" s="41"/>
      <c r="S338" s="41"/>
      <c r="T338" s="41"/>
      <c r="U338" s="41"/>
      <c r="V338" s="41"/>
      <c r="W338" s="198"/>
    </row>
    <row r="339" spans="1:23" ht="21" customHeight="1" x14ac:dyDescent="0.2">
      <c r="A339" s="38"/>
      <c r="B339" s="347"/>
      <c r="C339" s="559" t="s">
        <v>488</v>
      </c>
      <c r="D339" s="560"/>
      <c r="E339" s="561"/>
      <c r="F339" s="134"/>
      <c r="G339" s="465" t="s">
        <v>71</v>
      </c>
      <c r="H339" s="134"/>
      <c r="I339" s="469" t="s">
        <v>71</v>
      </c>
      <c r="J339" s="134"/>
      <c r="K339" s="465" t="s">
        <v>71</v>
      </c>
      <c r="L339" s="134"/>
      <c r="M339" s="464" t="s">
        <v>71</v>
      </c>
      <c r="N339" s="41"/>
      <c r="O339" s="41"/>
      <c r="P339" s="41"/>
      <c r="Q339" s="41"/>
      <c r="R339" s="41"/>
      <c r="S339" s="41"/>
      <c r="T339" s="41"/>
      <c r="U339" s="41"/>
      <c r="V339" s="41"/>
      <c r="W339" s="198"/>
    </row>
    <row r="340" spans="1:23" ht="21" customHeight="1" x14ac:dyDescent="0.2">
      <c r="A340" s="38"/>
      <c r="B340" s="518" t="s">
        <v>47</v>
      </c>
      <c r="C340" s="519"/>
      <c r="D340" s="519"/>
      <c r="E340" s="520"/>
      <c r="F340" s="134"/>
      <c r="G340" s="465" t="s">
        <v>71</v>
      </c>
      <c r="H340" s="270"/>
      <c r="I340" s="469" t="s">
        <v>71</v>
      </c>
      <c r="J340" s="134"/>
      <c r="K340" s="465" t="s">
        <v>71</v>
      </c>
      <c r="L340" s="134"/>
      <c r="M340" s="464" t="s">
        <v>71</v>
      </c>
      <c r="N340" s="41"/>
      <c r="O340" s="41"/>
      <c r="P340" s="41"/>
      <c r="Q340" s="41"/>
      <c r="R340" s="41"/>
      <c r="S340" s="41"/>
      <c r="T340" s="41"/>
      <c r="U340" s="41"/>
      <c r="V340" s="41"/>
      <c r="W340" s="198"/>
    </row>
    <row r="341" spans="1:23" ht="21" customHeight="1" x14ac:dyDescent="0.2">
      <c r="A341" s="38"/>
      <c r="B341" s="518" t="s">
        <v>48</v>
      </c>
      <c r="C341" s="519"/>
      <c r="D341" s="519"/>
      <c r="E341" s="520"/>
      <c r="F341" s="134"/>
      <c r="G341" s="465" t="s">
        <v>71</v>
      </c>
      <c r="H341" s="270"/>
      <c r="I341" s="469" t="s">
        <v>71</v>
      </c>
      <c r="J341" s="134"/>
      <c r="K341" s="465" t="s">
        <v>71</v>
      </c>
      <c r="L341" s="134"/>
      <c r="M341" s="464" t="s">
        <v>71</v>
      </c>
      <c r="N341" s="41"/>
      <c r="O341" s="41"/>
      <c r="P341" s="41"/>
      <c r="Q341" s="41"/>
      <c r="R341" s="41"/>
      <c r="S341" s="41"/>
      <c r="T341" s="41"/>
      <c r="U341" s="41"/>
      <c r="V341" s="41"/>
      <c r="W341" s="198"/>
    </row>
    <row r="342" spans="1:23" ht="21" customHeight="1" x14ac:dyDescent="0.2">
      <c r="A342" s="459"/>
      <c r="B342" s="570" t="s">
        <v>313</v>
      </c>
      <c r="C342" s="571"/>
      <c r="D342" s="572"/>
      <c r="E342" s="49" t="s">
        <v>114</v>
      </c>
      <c r="F342" s="201"/>
      <c r="G342" s="53" t="s">
        <v>73</v>
      </c>
      <c r="H342" s="270"/>
      <c r="I342" s="388" t="s">
        <v>73</v>
      </c>
      <c r="J342" s="201"/>
      <c r="K342" s="53" t="s">
        <v>73</v>
      </c>
      <c r="L342" s="201"/>
      <c r="M342" s="200" t="s">
        <v>73</v>
      </c>
      <c r="N342" s="455"/>
      <c r="O342" s="455"/>
      <c r="P342" s="455"/>
      <c r="Q342" s="455"/>
      <c r="R342" s="455"/>
      <c r="S342" s="455"/>
      <c r="T342" s="455"/>
      <c r="U342" s="455"/>
      <c r="V342" s="455"/>
      <c r="W342" s="202"/>
    </row>
    <row r="343" spans="1:23" ht="21" customHeight="1" x14ac:dyDescent="0.2">
      <c r="A343" s="459"/>
      <c r="B343" s="573"/>
      <c r="C343" s="574"/>
      <c r="D343" s="575"/>
      <c r="E343" s="62" t="s">
        <v>115</v>
      </c>
      <c r="F343" s="112"/>
      <c r="G343" s="66" t="s">
        <v>73</v>
      </c>
      <c r="H343" s="270"/>
      <c r="I343" s="389" t="s">
        <v>73</v>
      </c>
      <c r="J343" s="112"/>
      <c r="K343" s="66" t="s">
        <v>73</v>
      </c>
      <c r="L343" s="112"/>
      <c r="M343" s="204" t="s">
        <v>73</v>
      </c>
      <c r="N343" s="383"/>
      <c r="O343" s="383"/>
      <c r="P343" s="383"/>
      <c r="Q343" s="383"/>
      <c r="R343" s="383"/>
      <c r="S343" s="383"/>
      <c r="T343" s="383"/>
      <c r="U343" s="383"/>
      <c r="V343" s="383"/>
      <c r="W343" s="205"/>
    </row>
    <row r="344" spans="1:23" ht="21" customHeight="1" x14ac:dyDescent="0.2">
      <c r="A344" s="459"/>
      <c r="B344" s="570" t="s">
        <v>182</v>
      </c>
      <c r="C344" s="571"/>
      <c r="D344" s="572"/>
      <c r="E344" s="49" t="s">
        <v>114</v>
      </c>
      <c r="F344" s="455"/>
      <c r="G344" s="53" t="s">
        <v>73</v>
      </c>
      <c r="H344" s="270"/>
      <c r="I344" s="388" t="s">
        <v>73</v>
      </c>
      <c r="J344" s="201"/>
      <c r="K344" s="53" t="s">
        <v>73</v>
      </c>
      <c r="L344" s="201"/>
      <c r="M344" s="200" t="s">
        <v>73</v>
      </c>
      <c r="N344" s="455"/>
      <c r="O344" s="455"/>
      <c r="P344" s="455"/>
      <c r="Q344" s="455"/>
      <c r="R344" s="455"/>
      <c r="S344" s="455"/>
      <c r="T344" s="455"/>
      <c r="U344" s="455"/>
      <c r="V344" s="455"/>
      <c r="W344" s="202"/>
    </row>
    <row r="345" spans="1:23" ht="21" customHeight="1" x14ac:dyDescent="0.2">
      <c r="A345" s="459"/>
      <c r="B345" s="573"/>
      <c r="C345" s="574"/>
      <c r="D345" s="575"/>
      <c r="E345" s="62" t="s">
        <v>115</v>
      </c>
      <c r="F345" s="383"/>
      <c r="G345" s="66" t="s">
        <v>73</v>
      </c>
      <c r="H345" s="270"/>
      <c r="I345" s="389" t="s">
        <v>73</v>
      </c>
      <c r="J345" s="112"/>
      <c r="K345" s="66" t="s">
        <v>73</v>
      </c>
      <c r="L345" s="112"/>
      <c r="M345" s="204" t="s">
        <v>73</v>
      </c>
      <c r="N345" s="383"/>
      <c r="O345" s="383"/>
      <c r="P345" s="383"/>
      <c r="Q345" s="383"/>
      <c r="R345" s="383"/>
      <c r="S345" s="383"/>
      <c r="T345" s="383"/>
      <c r="U345" s="383"/>
      <c r="V345" s="383"/>
      <c r="W345" s="205"/>
    </row>
    <row r="346" spans="1:23" ht="21" customHeight="1" x14ac:dyDescent="0.2">
      <c r="A346" s="459"/>
      <c r="B346" s="570" t="s">
        <v>183</v>
      </c>
      <c r="C346" s="571"/>
      <c r="D346" s="572"/>
      <c r="E346" s="49" t="s">
        <v>114</v>
      </c>
      <c r="F346" s="201"/>
      <c r="G346" s="53" t="s">
        <v>67</v>
      </c>
      <c r="H346" s="270"/>
      <c r="I346" s="388" t="s">
        <v>67</v>
      </c>
      <c r="J346" s="201"/>
      <c r="K346" s="53" t="s">
        <v>67</v>
      </c>
      <c r="L346" s="201"/>
      <c r="M346" s="200" t="s">
        <v>67</v>
      </c>
      <c r="N346" s="455"/>
      <c r="O346" s="455"/>
      <c r="P346" s="455"/>
      <c r="Q346" s="455"/>
      <c r="R346" s="455"/>
      <c r="S346" s="455"/>
      <c r="T346" s="455"/>
      <c r="U346" s="455"/>
      <c r="V346" s="455"/>
      <c r="W346" s="202"/>
    </row>
    <row r="347" spans="1:23" ht="21" customHeight="1" x14ac:dyDescent="0.2">
      <c r="A347" s="459"/>
      <c r="B347" s="573"/>
      <c r="C347" s="574"/>
      <c r="D347" s="575"/>
      <c r="E347" s="62" t="s">
        <v>115</v>
      </c>
      <c r="F347" s="112"/>
      <c r="G347" s="66" t="s">
        <v>67</v>
      </c>
      <c r="H347" s="270"/>
      <c r="I347" s="389" t="s">
        <v>67</v>
      </c>
      <c r="J347" s="112"/>
      <c r="K347" s="66" t="s">
        <v>67</v>
      </c>
      <c r="L347" s="112"/>
      <c r="M347" s="204" t="s">
        <v>67</v>
      </c>
      <c r="N347" s="383"/>
      <c r="O347" s="383"/>
      <c r="P347" s="383"/>
      <c r="Q347" s="383"/>
      <c r="R347" s="383"/>
      <c r="S347" s="383"/>
      <c r="T347" s="383"/>
      <c r="U347" s="383"/>
      <c r="V347" s="383"/>
      <c r="W347" s="205"/>
    </row>
    <row r="348" spans="1:23" ht="21" customHeight="1" x14ac:dyDescent="0.2">
      <c r="A348" s="459"/>
      <c r="B348" s="570" t="s">
        <v>184</v>
      </c>
      <c r="C348" s="571"/>
      <c r="D348" s="572"/>
      <c r="E348" s="49" t="s">
        <v>114</v>
      </c>
      <c r="F348" s="201"/>
      <c r="G348" s="53" t="s">
        <v>63</v>
      </c>
      <c r="H348" s="270"/>
      <c r="I348" s="388" t="s">
        <v>63</v>
      </c>
      <c r="J348" s="201"/>
      <c r="K348" s="53" t="s">
        <v>63</v>
      </c>
      <c r="L348" s="201"/>
      <c r="M348" s="200" t="s">
        <v>63</v>
      </c>
      <c r="N348" s="455"/>
      <c r="O348" s="455"/>
      <c r="P348" s="455"/>
      <c r="Q348" s="455"/>
      <c r="R348" s="455"/>
      <c r="S348" s="455"/>
      <c r="T348" s="455"/>
      <c r="U348" s="455"/>
      <c r="V348" s="455"/>
      <c r="W348" s="202"/>
    </row>
    <row r="349" spans="1:23" ht="21" customHeight="1" x14ac:dyDescent="0.2">
      <c r="A349" s="459"/>
      <c r="B349" s="573"/>
      <c r="C349" s="574"/>
      <c r="D349" s="575"/>
      <c r="E349" s="62" t="s">
        <v>115</v>
      </c>
      <c r="F349" s="112"/>
      <c r="G349" s="66" t="s">
        <v>63</v>
      </c>
      <c r="H349" s="270"/>
      <c r="I349" s="389" t="s">
        <v>63</v>
      </c>
      <c r="J349" s="112"/>
      <c r="K349" s="66" t="s">
        <v>63</v>
      </c>
      <c r="L349" s="112"/>
      <c r="M349" s="204" t="s">
        <v>63</v>
      </c>
      <c r="N349" s="383"/>
      <c r="O349" s="383"/>
      <c r="P349" s="383"/>
      <c r="Q349" s="383"/>
      <c r="R349" s="383"/>
      <c r="S349" s="383"/>
      <c r="T349" s="383"/>
      <c r="U349" s="383"/>
      <c r="V349" s="383"/>
      <c r="W349" s="205"/>
    </row>
    <row r="350" spans="1:23" ht="21" customHeight="1" x14ac:dyDescent="0.2">
      <c r="A350" s="118" t="s">
        <v>404</v>
      </c>
      <c r="B350" s="518" t="s">
        <v>314</v>
      </c>
      <c r="C350" s="519"/>
      <c r="D350" s="519"/>
      <c r="E350" s="520"/>
      <c r="F350" s="134"/>
      <c r="G350" s="465" t="s">
        <v>74</v>
      </c>
      <c r="H350" s="270"/>
      <c r="I350" s="469" t="s">
        <v>74</v>
      </c>
      <c r="J350" s="134"/>
      <c r="K350" s="465" t="s">
        <v>74</v>
      </c>
      <c r="L350" s="134"/>
      <c r="M350" s="464" t="s">
        <v>74</v>
      </c>
      <c r="N350" s="41"/>
      <c r="O350" s="41"/>
      <c r="P350" s="41"/>
      <c r="Q350" s="41"/>
      <c r="R350" s="41"/>
      <c r="S350" s="41"/>
      <c r="T350" s="41"/>
      <c r="U350" s="41"/>
      <c r="V350" s="41"/>
      <c r="W350" s="197"/>
    </row>
    <row r="351" spans="1:23" ht="21" customHeight="1" x14ac:dyDescent="0.2">
      <c r="A351" s="459" t="s">
        <v>405</v>
      </c>
      <c r="B351" s="679" t="s">
        <v>311</v>
      </c>
      <c r="C351" s="574"/>
      <c r="D351" s="575"/>
      <c r="E351" s="451" t="s">
        <v>114</v>
      </c>
      <c r="F351" s="455"/>
      <c r="G351" s="53" t="s">
        <v>270</v>
      </c>
      <c r="H351" s="270"/>
      <c r="I351" s="388" t="s">
        <v>270</v>
      </c>
      <c r="J351" s="201"/>
      <c r="K351" s="53" t="s">
        <v>270</v>
      </c>
      <c r="L351" s="201"/>
      <c r="M351" s="200" t="s">
        <v>270</v>
      </c>
      <c r="N351" s="455"/>
      <c r="O351" s="455"/>
      <c r="P351" s="455"/>
      <c r="Q351" s="455"/>
      <c r="R351" s="455"/>
      <c r="S351" s="455"/>
      <c r="T351" s="455"/>
      <c r="U351" s="455"/>
      <c r="V351" s="455"/>
      <c r="W351" s="202"/>
    </row>
    <row r="352" spans="1:23" ht="21" customHeight="1" x14ac:dyDescent="0.2">
      <c r="A352" s="459"/>
      <c r="B352" s="573"/>
      <c r="C352" s="574"/>
      <c r="D352" s="575"/>
      <c r="E352" s="66" t="s">
        <v>115</v>
      </c>
      <c r="F352" s="383"/>
      <c r="G352" s="66" t="s">
        <v>270</v>
      </c>
      <c r="H352" s="270"/>
      <c r="I352" s="389" t="s">
        <v>270</v>
      </c>
      <c r="J352" s="112"/>
      <c r="K352" s="66" t="s">
        <v>270</v>
      </c>
      <c r="L352" s="112"/>
      <c r="M352" s="204" t="s">
        <v>270</v>
      </c>
      <c r="N352" s="383"/>
      <c r="O352" s="383"/>
      <c r="P352" s="383"/>
      <c r="Q352" s="383"/>
      <c r="R352" s="383"/>
      <c r="S352" s="383"/>
      <c r="T352" s="383"/>
      <c r="U352" s="383"/>
      <c r="V352" s="383"/>
      <c r="W352" s="205"/>
    </row>
    <row r="353" spans="1:23" ht="21" customHeight="1" x14ac:dyDescent="0.2">
      <c r="A353" s="459"/>
      <c r="B353" s="570" t="s">
        <v>315</v>
      </c>
      <c r="C353" s="571"/>
      <c r="D353" s="572"/>
      <c r="E353" s="49" t="s">
        <v>114</v>
      </c>
      <c r="F353" s="455"/>
      <c r="G353" s="53" t="s">
        <v>270</v>
      </c>
      <c r="H353" s="270"/>
      <c r="I353" s="388" t="s">
        <v>270</v>
      </c>
      <c r="J353" s="201"/>
      <c r="K353" s="53" t="s">
        <v>270</v>
      </c>
      <c r="L353" s="201"/>
      <c r="M353" s="200" t="s">
        <v>270</v>
      </c>
      <c r="N353" s="455"/>
      <c r="O353" s="455"/>
      <c r="P353" s="455"/>
      <c r="Q353" s="455"/>
      <c r="R353" s="455"/>
      <c r="S353" s="455"/>
      <c r="T353" s="455"/>
      <c r="U353" s="455"/>
      <c r="V353" s="455"/>
      <c r="W353" s="202"/>
    </row>
    <row r="354" spans="1:23" ht="21" customHeight="1" x14ac:dyDescent="0.2">
      <c r="A354" s="459"/>
      <c r="B354" s="573"/>
      <c r="C354" s="574"/>
      <c r="D354" s="575"/>
      <c r="E354" s="62" t="s">
        <v>115</v>
      </c>
      <c r="F354" s="383"/>
      <c r="G354" s="66" t="s">
        <v>270</v>
      </c>
      <c r="H354" s="270"/>
      <c r="I354" s="389" t="s">
        <v>270</v>
      </c>
      <c r="J354" s="112"/>
      <c r="K354" s="66" t="s">
        <v>270</v>
      </c>
      <c r="L354" s="112"/>
      <c r="M354" s="204" t="s">
        <v>270</v>
      </c>
      <c r="N354" s="383"/>
      <c r="O354" s="383"/>
      <c r="P354" s="383"/>
      <c r="Q354" s="383"/>
      <c r="R354" s="383"/>
      <c r="S354" s="383"/>
      <c r="T354" s="383"/>
      <c r="U354" s="383"/>
      <c r="V354" s="383"/>
      <c r="W354" s="205"/>
    </row>
    <row r="355" spans="1:23" ht="21" customHeight="1" x14ac:dyDescent="0.2">
      <c r="A355" s="459"/>
      <c r="B355" s="518" t="s">
        <v>139</v>
      </c>
      <c r="C355" s="519"/>
      <c r="D355" s="519"/>
      <c r="E355" s="520"/>
      <c r="F355" s="41"/>
      <c r="G355" s="465" t="s">
        <v>270</v>
      </c>
      <c r="H355" s="270"/>
      <c r="I355" s="469" t="s">
        <v>270</v>
      </c>
      <c r="J355" s="134"/>
      <c r="K355" s="465" t="s">
        <v>270</v>
      </c>
      <c r="L355" s="134"/>
      <c r="M355" s="464" t="s">
        <v>270</v>
      </c>
      <c r="N355" s="41"/>
      <c r="O355" s="41"/>
      <c r="P355" s="41"/>
      <c r="Q355" s="41"/>
      <c r="R355" s="41"/>
      <c r="S355" s="41"/>
      <c r="T355" s="41"/>
      <c r="U355" s="41"/>
      <c r="V355" s="41"/>
      <c r="W355" s="197"/>
    </row>
    <row r="356" spans="1:23" ht="21" customHeight="1" x14ac:dyDescent="0.2">
      <c r="A356" s="459"/>
      <c r="B356" s="518" t="s">
        <v>271</v>
      </c>
      <c r="C356" s="519"/>
      <c r="D356" s="519"/>
      <c r="E356" s="520"/>
      <c r="F356" s="41"/>
      <c r="G356" s="465" t="s">
        <v>270</v>
      </c>
      <c r="H356" s="270"/>
      <c r="I356" s="469" t="s">
        <v>270</v>
      </c>
      <c r="J356" s="134"/>
      <c r="K356" s="465" t="s">
        <v>270</v>
      </c>
      <c r="L356" s="134"/>
      <c r="M356" s="464" t="s">
        <v>270</v>
      </c>
      <c r="N356" s="41"/>
      <c r="O356" s="41"/>
      <c r="P356" s="41"/>
      <c r="Q356" s="41"/>
      <c r="R356" s="41"/>
      <c r="S356" s="41"/>
      <c r="T356" s="41"/>
      <c r="U356" s="41"/>
      <c r="V356" s="41"/>
      <c r="W356" s="197"/>
    </row>
    <row r="357" spans="1:23" ht="21" customHeight="1" x14ac:dyDescent="0.2">
      <c r="A357" s="459"/>
      <c r="B357" s="518" t="s">
        <v>272</v>
      </c>
      <c r="C357" s="519"/>
      <c r="D357" s="519"/>
      <c r="E357" s="520"/>
      <c r="F357" s="41"/>
      <c r="G357" s="465" t="s">
        <v>270</v>
      </c>
      <c r="H357" s="270"/>
      <c r="I357" s="469" t="s">
        <v>270</v>
      </c>
      <c r="J357" s="134"/>
      <c r="K357" s="465" t="s">
        <v>270</v>
      </c>
      <c r="L357" s="134"/>
      <c r="M357" s="464" t="s">
        <v>270</v>
      </c>
      <c r="N357" s="41"/>
      <c r="O357" s="41"/>
      <c r="P357" s="41"/>
      <c r="Q357" s="41"/>
      <c r="R357" s="41"/>
      <c r="S357" s="41"/>
      <c r="T357" s="41"/>
      <c r="U357" s="41"/>
      <c r="V357" s="41"/>
      <c r="W357" s="197"/>
    </row>
    <row r="358" spans="1:23" ht="21" customHeight="1" x14ac:dyDescent="0.2">
      <c r="A358" s="459"/>
      <c r="B358" s="518" t="s">
        <v>273</v>
      </c>
      <c r="C358" s="519"/>
      <c r="D358" s="519"/>
      <c r="E358" s="520"/>
      <c r="F358" s="41"/>
      <c r="G358" s="465" t="s">
        <v>270</v>
      </c>
      <c r="H358" s="270"/>
      <c r="I358" s="469" t="s">
        <v>270</v>
      </c>
      <c r="J358" s="134"/>
      <c r="K358" s="465" t="s">
        <v>270</v>
      </c>
      <c r="L358" s="134"/>
      <c r="M358" s="464" t="s">
        <v>270</v>
      </c>
      <c r="N358" s="41"/>
      <c r="O358" s="41"/>
      <c r="P358" s="41"/>
      <c r="Q358" s="41"/>
      <c r="R358" s="41"/>
      <c r="S358" s="41"/>
      <c r="T358" s="41"/>
      <c r="U358" s="41"/>
      <c r="V358" s="41"/>
      <c r="W358" s="197"/>
    </row>
    <row r="359" spans="1:23" ht="21" customHeight="1" x14ac:dyDescent="0.2">
      <c r="A359" s="459"/>
      <c r="B359" s="570" t="s">
        <v>274</v>
      </c>
      <c r="C359" s="571"/>
      <c r="D359" s="572"/>
      <c r="E359" s="49" t="s">
        <v>114</v>
      </c>
      <c r="F359" s="455"/>
      <c r="G359" s="53" t="s">
        <v>270</v>
      </c>
      <c r="H359" s="270"/>
      <c r="I359" s="388" t="s">
        <v>270</v>
      </c>
      <c r="J359" s="201"/>
      <c r="K359" s="53" t="s">
        <v>270</v>
      </c>
      <c r="L359" s="201"/>
      <c r="M359" s="200" t="s">
        <v>270</v>
      </c>
      <c r="N359" s="455"/>
      <c r="O359" s="455"/>
      <c r="P359" s="455"/>
      <c r="Q359" s="455"/>
      <c r="R359" s="455"/>
      <c r="S359" s="455"/>
      <c r="T359" s="455"/>
      <c r="U359" s="455"/>
      <c r="V359" s="455"/>
      <c r="W359" s="202"/>
    </row>
    <row r="360" spans="1:23" ht="21" customHeight="1" x14ac:dyDescent="0.2">
      <c r="A360" s="459"/>
      <c r="B360" s="573"/>
      <c r="C360" s="574"/>
      <c r="D360" s="575"/>
      <c r="E360" s="62" t="s">
        <v>115</v>
      </c>
      <c r="F360" s="383"/>
      <c r="G360" s="66" t="s">
        <v>270</v>
      </c>
      <c r="H360" s="270"/>
      <c r="I360" s="389" t="s">
        <v>270</v>
      </c>
      <c r="J360" s="112"/>
      <c r="K360" s="66" t="s">
        <v>270</v>
      </c>
      <c r="L360" s="117"/>
      <c r="M360" s="204" t="s">
        <v>270</v>
      </c>
      <c r="N360" s="383"/>
      <c r="O360" s="383"/>
      <c r="P360" s="383"/>
      <c r="Q360" s="383"/>
      <c r="R360" s="383"/>
      <c r="S360" s="383"/>
      <c r="T360" s="383"/>
      <c r="U360" s="383"/>
      <c r="V360" s="383"/>
      <c r="W360" s="205"/>
    </row>
    <row r="361" spans="1:23" ht="21" customHeight="1" x14ac:dyDescent="0.2">
      <c r="A361" s="462" t="s">
        <v>444</v>
      </c>
      <c r="B361" s="518" t="s">
        <v>50</v>
      </c>
      <c r="C361" s="519"/>
      <c r="D361" s="519"/>
      <c r="E361" s="520"/>
      <c r="F361" s="41"/>
      <c r="G361" s="465" t="s">
        <v>350</v>
      </c>
      <c r="H361" s="270"/>
      <c r="I361" s="469" t="s">
        <v>350</v>
      </c>
      <c r="J361" s="134"/>
      <c r="K361" s="465" t="s">
        <v>350</v>
      </c>
      <c r="L361" s="395"/>
      <c r="M361" s="465" t="s">
        <v>350</v>
      </c>
      <c r="N361" s="41"/>
      <c r="O361" s="41"/>
      <c r="P361" s="41"/>
      <c r="Q361" s="41"/>
      <c r="R361" s="41"/>
      <c r="S361" s="41"/>
      <c r="T361" s="41"/>
      <c r="U361" s="41"/>
      <c r="V361" s="41"/>
      <c r="W361" s="197"/>
    </row>
    <row r="362" spans="1:23" ht="21" customHeight="1" x14ac:dyDescent="0.2">
      <c r="A362" s="459"/>
      <c r="B362" s="657" t="s">
        <v>118</v>
      </c>
      <c r="C362" s="690"/>
      <c r="D362" s="568"/>
      <c r="E362" s="569"/>
      <c r="F362" s="199">
        <f>SUM(F363,F364)</f>
        <v>0</v>
      </c>
      <c r="G362" s="465" t="s">
        <v>71</v>
      </c>
      <c r="H362" s="199">
        <f>SUM(H363,H364)</f>
        <v>0</v>
      </c>
      <c r="I362" s="469" t="s">
        <v>71</v>
      </c>
      <c r="J362" s="199">
        <f>SUM(J363,J364)</f>
        <v>0</v>
      </c>
      <c r="K362" s="465" t="s">
        <v>71</v>
      </c>
      <c r="L362" s="199">
        <f>SUM(L363,L364)</f>
        <v>0</v>
      </c>
      <c r="M362" s="465" t="s">
        <v>71</v>
      </c>
      <c r="N362" s="41"/>
      <c r="O362" s="41"/>
      <c r="P362" s="41"/>
      <c r="Q362" s="41"/>
      <c r="R362" s="41"/>
      <c r="S362" s="41"/>
      <c r="T362" s="41"/>
      <c r="U362" s="41"/>
      <c r="V362" s="41"/>
      <c r="W362" s="197"/>
    </row>
    <row r="363" spans="1:23" ht="21" customHeight="1" x14ac:dyDescent="0.2">
      <c r="A363" s="459"/>
      <c r="B363" s="348"/>
      <c r="C363" s="559" t="s">
        <v>489</v>
      </c>
      <c r="D363" s="560"/>
      <c r="E363" s="561"/>
      <c r="F363" s="134"/>
      <c r="G363" s="465" t="s">
        <v>71</v>
      </c>
      <c r="H363" s="270"/>
      <c r="I363" s="469" t="s">
        <v>71</v>
      </c>
      <c r="J363" s="134"/>
      <c r="K363" s="465" t="s">
        <v>71</v>
      </c>
      <c r="L363" s="134"/>
      <c r="M363" s="464" t="s">
        <v>71</v>
      </c>
      <c r="N363" s="41"/>
      <c r="O363" s="41"/>
      <c r="P363" s="41"/>
      <c r="Q363" s="41"/>
      <c r="R363" s="41"/>
      <c r="S363" s="41"/>
      <c r="T363" s="41"/>
      <c r="U363" s="41"/>
      <c r="V363" s="41"/>
      <c r="W363" s="197"/>
    </row>
    <row r="364" spans="1:23" ht="21" customHeight="1" x14ac:dyDescent="0.2">
      <c r="A364" s="459"/>
      <c r="B364" s="347"/>
      <c r="C364" s="559" t="s">
        <v>488</v>
      </c>
      <c r="D364" s="560"/>
      <c r="E364" s="561"/>
      <c r="F364" s="134"/>
      <c r="G364" s="465" t="s">
        <v>71</v>
      </c>
      <c r="H364" s="134"/>
      <c r="I364" s="469" t="s">
        <v>71</v>
      </c>
      <c r="J364" s="134"/>
      <c r="K364" s="465" t="s">
        <v>71</v>
      </c>
      <c r="L364" s="134"/>
      <c r="M364" s="464" t="s">
        <v>71</v>
      </c>
      <c r="N364" s="41"/>
      <c r="O364" s="41"/>
      <c r="P364" s="41"/>
      <c r="Q364" s="41"/>
      <c r="R364" s="41"/>
      <c r="S364" s="41"/>
      <c r="T364" s="41"/>
      <c r="U364" s="41"/>
      <c r="V364" s="41"/>
      <c r="W364" s="197"/>
    </row>
    <row r="365" spans="1:23" ht="21" customHeight="1" x14ac:dyDescent="0.2">
      <c r="A365" s="38"/>
      <c r="B365" s="518" t="s">
        <v>51</v>
      </c>
      <c r="C365" s="519"/>
      <c r="D365" s="519"/>
      <c r="E365" s="520"/>
      <c r="F365" s="41"/>
      <c r="G365" s="465" t="s">
        <v>350</v>
      </c>
      <c r="H365" s="270"/>
      <c r="I365" s="469" t="s">
        <v>350</v>
      </c>
      <c r="J365" s="134"/>
      <c r="K365" s="465" t="s">
        <v>350</v>
      </c>
      <c r="L365" s="305"/>
      <c r="M365" s="464"/>
      <c r="N365" s="41"/>
      <c r="O365" s="41"/>
      <c r="P365" s="41"/>
      <c r="Q365" s="41"/>
      <c r="R365" s="41"/>
      <c r="S365" s="41"/>
      <c r="T365" s="41"/>
      <c r="U365" s="41"/>
      <c r="V365" s="41"/>
      <c r="W365" s="197"/>
    </row>
    <row r="366" spans="1:23" ht="21" customHeight="1" x14ac:dyDescent="0.2">
      <c r="A366" s="38"/>
      <c r="B366" s="518" t="s">
        <v>334</v>
      </c>
      <c r="C366" s="519"/>
      <c r="D366" s="519"/>
      <c r="E366" s="520"/>
      <c r="F366" s="134"/>
      <c r="G366" s="465" t="s">
        <v>62</v>
      </c>
      <c r="H366" s="270"/>
      <c r="I366" s="469" t="s">
        <v>62</v>
      </c>
      <c r="J366" s="134"/>
      <c r="K366" s="465" t="s">
        <v>62</v>
      </c>
      <c r="L366" s="305"/>
      <c r="M366" s="464"/>
      <c r="N366" s="41"/>
      <c r="O366" s="41"/>
      <c r="P366" s="41"/>
      <c r="Q366" s="41"/>
      <c r="R366" s="41"/>
      <c r="S366" s="41"/>
      <c r="T366" s="41"/>
      <c r="U366" s="41"/>
      <c r="V366" s="41"/>
      <c r="W366" s="197"/>
    </row>
    <row r="367" spans="1:23" ht="21" customHeight="1" x14ac:dyDescent="0.2">
      <c r="A367" s="459"/>
      <c r="B367" s="506" t="s">
        <v>119</v>
      </c>
      <c r="C367" s="507"/>
      <c r="D367" s="104" t="s">
        <v>121</v>
      </c>
      <c r="E367" s="465"/>
      <c r="F367" s="134"/>
      <c r="G367" s="465" t="s">
        <v>67</v>
      </c>
      <c r="H367" s="270"/>
      <c r="I367" s="469" t="s">
        <v>67</v>
      </c>
      <c r="J367" s="134"/>
      <c r="K367" s="465" t="s">
        <v>67</v>
      </c>
      <c r="L367" s="305"/>
      <c r="M367" s="464"/>
      <c r="N367" s="41"/>
      <c r="O367" s="41"/>
      <c r="P367" s="41"/>
      <c r="Q367" s="41"/>
      <c r="R367" s="41"/>
      <c r="S367" s="41"/>
      <c r="T367" s="41"/>
      <c r="U367" s="41"/>
      <c r="V367" s="41"/>
      <c r="W367" s="197"/>
    </row>
    <row r="368" spans="1:23" ht="21" customHeight="1" x14ac:dyDescent="0.2">
      <c r="A368" s="38"/>
      <c r="B368" s="508"/>
      <c r="C368" s="509"/>
      <c r="D368" s="381" t="s">
        <v>120</v>
      </c>
      <c r="E368" s="465"/>
      <c r="F368" s="201"/>
      <c r="G368" s="53" t="s">
        <v>67</v>
      </c>
      <c r="H368" s="270"/>
      <c r="I368" s="388" t="s">
        <v>67</v>
      </c>
      <c r="J368" s="201"/>
      <c r="K368" s="53" t="s">
        <v>67</v>
      </c>
      <c r="L368" s="82"/>
      <c r="M368" s="200"/>
      <c r="N368" s="455"/>
      <c r="O368" s="455"/>
      <c r="P368" s="455"/>
      <c r="Q368" s="455"/>
      <c r="R368" s="455"/>
      <c r="S368" s="455"/>
      <c r="T368" s="455"/>
      <c r="U368" s="455"/>
      <c r="V368" s="455"/>
      <c r="W368" s="215"/>
    </row>
    <row r="369" spans="1:23" ht="21" customHeight="1" x14ac:dyDescent="0.2">
      <c r="A369" s="459"/>
      <c r="B369" s="518" t="s">
        <v>408</v>
      </c>
      <c r="C369" s="519"/>
      <c r="D369" s="519"/>
      <c r="E369" s="520"/>
      <c r="F369" s="41"/>
      <c r="G369" s="465" t="s">
        <v>63</v>
      </c>
      <c r="H369" s="270"/>
      <c r="I369" s="469" t="s">
        <v>63</v>
      </c>
      <c r="J369" s="134"/>
      <c r="K369" s="465" t="s">
        <v>63</v>
      </c>
      <c r="L369" s="134"/>
      <c r="M369" s="464" t="s">
        <v>63</v>
      </c>
      <c r="N369" s="41"/>
      <c r="O369" s="41"/>
      <c r="P369" s="41"/>
      <c r="Q369" s="41"/>
      <c r="R369" s="41"/>
      <c r="S369" s="41"/>
      <c r="T369" s="41"/>
      <c r="U369" s="41"/>
      <c r="V369" s="41"/>
      <c r="W369" s="197"/>
    </row>
    <row r="370" spans="1:23" ht="21" customHeight="1" x14ac:dyDescent="0.2">
      <c r="A370" s="459"/>
      <c r="B370" s="518" t="s">
        <v>409</v>
      </c>
      <c r="C370" s="655"/>
      <c r="D370" s="655"/>
      <c r="E370" s="656"/>
      <c r="F370" s="41"/>
      <c r="G370" s="465" t="s">
        <v>63</v>
      </c>
      <c r="H370" s="270"/>
      <c r="I370" s="469" t="s">
        <v>63</v>
      </c>
      <c r="J370" s="134"/>
      <c r="K370" s="465" t="s">
        <v>63</v>
      </c>
      <c r="L370" s="134"/>
      <c r="M370" s="464" t="s">
        <v>63</v>
      </c>
      <c r="N370" s="41"/>
      <c r="O370" s="41"/>
      <c r="P370" s="41"/>
      <c r="Q370" s="41"/>
      <c r="R370" s="41"/>
      <c r="S370" s="41"/>
      <c r="T370" s="41"/>
      <c r="U370" s="41"/>
      <c r="V370" s="41"/>
      <c r="W370" s="197"/>
    </row>
    <row r="371" spans="1:23" ht="21" customHeight="1" x14ac:dyDescent="0.2">
      <c r="A371" s="459"/>
      <c r="B371" s="518" t="s">
        <v>264</v>
      </c>
      <c r="C371" s="519"/>
      <c r="D371" s="519"/>
      <c r="E371" s="520"/>
      <c r="F371" s="41"/>
      <c r="G371" s="465" t="s">
        <v>71</v>
      </c>
      <c r="H371" s="270"/>
      <c r="I371" s="469" t="s">
        <v>71</v>
      </c>
      <c r="J371" s="134"/>
      <c r="K371" s="465" t="s">
        <v>71</v>
      </c>
      <c r="L371" s="134"/>
      <c r="M371" s="464" t="s">
        <v>71</v>
      </c>
      <c r="N371" s="41"/>
      <c r="O371" s="41"/>
      <c r="P371" s="41"/>
      <c r="Q371" s="41"/>
      <c r="R371" s="41"/>
      <c r="S371" s="41"/>
      <c r="T371" s="41"/>
      <c r="U371" s="41"/>
      <c r="V371" s="41"/>
      <c r="W371" s="197"/>
    </row>
    <row r="372" spans="1:23" ht="21" customHeight="1" x14ac:dyDescent="0.2">
      <c r="A372" s="459"/>
      <c r="B372" s="565" t="s">
        <v>436</v>
      </c>
      <c r="C372" s="565"/>
      <c r="D372" s="565"/>
      <c r="E372" s="566"/>
      <c r="F372" s="41"/>
      <c r="G372" s="465" t="s">
        <v>71</v>
      </c>
      <c r="H372" s="270"/>
      <c r="I372" s="469" t="s">
        <v>71</v>
      </c>
      <c r="J372" s="134"/>
      <c r="K372" s="465" t="s">
        <v>71</v>
      </c>
      <c r="L372" s="134"/>
      <c r="M372" s="464" t="s">
        <v>71</v>
      </c>
      <c r="N372" s="41"/>
      <c r="O372" s="41"/>
      <c r="P372" s="41"/>
      <c r="Q372" s="41"/>
      <c r="R372" s="41"/>
      <c r="S372" s="41"/>
      <c r="T372" s="41"/>
      <c r="U372" s="41"/>
      <c r="V372" s="41"/>
      <c r="W372" s="197"/>
    </row>
    <row r="373" spans="1:23" ht="21" customHeight="1" x14ac:dyDescent="0.2">
      <c r="A373" s="459"/>
      <c r="B373" s="557" t="s">
        <v>373</v>
      </c>
      <c r="C373" s="557"/>
      <c r="D373" s="557"/>
      <c r="E373" s="558"/>
      <c r="F373" s="41"/>
      <c r="G373" s="465" t="s">
        <v>62</v>
      </c>
      <c r="H373" s="270"/>
      <c r="I373" s="469" t="s">
        <v>62</v>
      </c>
      <c r="J373" s="134"/>
      <c r="K373" s="465" t="s">
        <v>62</v>
      </c>
      <c r="L373" s="134"/>
      <c r="M373" s="464" t="s">
        <v>62</v>
      </c>
      <c r="N373" s="41"/>
      <c r="O373" s="41"/>
      <c r="P373" s="41"/>
      <c r="Q373" s="41"/>
      <c r="R373" s="41"/>
      <c r="S373" s="41"/>
      <c r="T373" s="41"/>
      <c r="U373" s="41"/>
      <c r="V373" s="41"/>
      <c r="W373" s="197"/>
    </row>
    <row r="374" spans="1:23" ht="21" customHeight="1" x14ac:dyDescent="0.2">
      <c r="A374" s="459"/>
      <c r="B374" s="557" t="s">
        <v>374</v>
      </c>
      <c r="C374" s="557"/>
      <c r="D374" s="557"/>
      <c r="E374" s="558"/>
      <c r="F374" s="41"/>
      <c r="G374" s="465" t="s">
        <v>62</v>
      </c>
      <c r="H374" s="270"/>
      <c r="I374" s="469" t="s">
        <v>62</v>
      </c>
      <c r="J374" s="134"/>
      <c r="K374" s="465" t="s">
        <v>62</v>
      </c>
      <c r="L374" s="134"/>
      <c r="M374" s="464" t="s">
        <v>62</v>
      </c>
      <c r="N374" s="41"/>
      <c r="O374" s="41"/>
      <c r="P374" s="41"/>
      <c r="Q374" s="41"/>
      <c r="R374" s="41"/>
      <c r="S374" s="41"/>
      <c r="T374" s="41"/>
      <c r="U374" s="41"/>
      <c r="V374" s="41"/>
      <c r="W374" s="197"/>
    </row>
    <row r="375" spans="1:23" ht="21" customHeight="1" x14ac:dyDescent="0.2">
      <c r="A375" s="462" t="s">
        <v>491</v>
      </c>
      <c r="B375" s="638" t="s">
        <v>375</v>
      </c>
      <c r="C375" s="639"/>
      <c r="D375" s="639"/>
      <c r="E375" s="640"/>
      <c r="F375" s="199">
        <f>SUM(F376,F377)</f>
        <v>0</v>
      </c>
      <c r="G375" s="465" t="s">
        <v>80</v>
      </c>
      <c r="H375" s="199">
        <f>SUM(H376,H377)</f>
        <v>0</v>
      </c>
      <c r="I375" s="469" t="s">
        <v>80</v>
      </c>
      <c r="J375" s="199">
        <f>SUM(J376,J377)</f>
        <v>0</v>
      </c>
      <c r="K375" s="465" t="s">
        <v>80</v>
      </c>
      <c r="L375" s="199">
        <f>SUM(L376,L377)</f>
        <v>0</v>
      </c>
      <c r="M375" s="464" t="s">
        <v>80</v>
      </c>
      <c r="N375" s="41"/>
      <c r="O375" s="41"/>
      <c r="P375" s="41"/>
      <c r="Q375" s="41"/>
      <c r="R375" s="41"/>
      <c r="S375" s="41"/>
      <c r="T375" s="41"/>
      <c r="U375" s="41"/>
      <c r="V375" s="41"/>
      <c r="W375" s="217"/>
    </row>
    <row r="376" spans="1:23" ht="21" customHeight="1" x14ac:dyDescent="0.2">
      <c r="A376" s="38" t="s">
        <v>512</v>
      </c>
      <c r="B376" s="348"/>
      <c r="C376" s="559" t="s">
        <v>489</v>
      </c>
      <c r="D376" s="560"/>
      <c r="E376" s="561"/>
      <c r="F376" s="134"/>
      <c r="G376" s="465" t="s">
        <v>80</v>
      </c>
      <c r="H376" s="270"/>
      <c r="I376" s="469" t="s">
        <v>80</v>
      </c>
      <c r="J376" s="134"/>
      <c r="K376" s="465" t="s">
        <v>80</v>
      </c>
      <c r="L376" s="134"/>
      <c r="M376" s="464" t="s">
        <v>80</v>
      </c>
      <c r="N376" s="41"/>
      <c r="O376" s="41"/>
      <c r="P376" s="41"/>
      <c r="Q376" s="41"/>
      <c r="R376" s="41"/>
      <c r="S376" s="41"/>
      <c r="T376" s="41"/>
      <c r="U376" s="41"/>
      <c r="V376" s="41"/>
      <c r="W376" s="217"/>
    </row>
    <row r="377" spans="1:23" ht="21" customHeight="1" x14ac:dyDescent="0.2">
      <c r="A377" s="459"/>
      <c r="B377" s="347"/>
      <c r="C377" s="559" t="s">
        <v>488</v>
      </c>
      <c r="D377" s="560"/>
      <c r="E377" s="561"/>
      <c r="F377" s="134"/>
      <c r="G377" s="465" t="s">
        <v>80</v>
      </c>
      <c r="H377" s="134"/>
      <c r="I377" s="469" t="s">
        <v>80</v>
      </c>
      <c r="J377" s="134"/>
      <c r="K377" s="465" t="s">
        <v>80</v>
      </c>
      <c r="L377" s="134"/>
      <c r="M377" s="464" t="s">
        <v>80</v>
      </c>
      <c r="N377" s="41"/>
      <c r="O377" s="41"/>
      <c r="P377" s="41"/>
      <c r="Q377" s="41"/>
      <c r="R377" s="41"/>
      <c r="S377" s="41"/>
      <c r="T377" s="41"/>
      <c r="U377" s="41"/>
      <c r="V377" s="41"/>
      <c r="W377" s="217"/>
    </row>
    <row r="378" spans="1:23" ht="21" customHeight="1" x14ac:dyDescent="0.2">
      <c r="A378" s="38"/>
      <c r="B378" s="518" t="s">
        <v>253</v>
      </c>
      <c r="C378" s="519"/>
      <c r="D378" s="519"/>
      <c r="E378" s="520"/>
      <c r="F378" s="134"/>
      <c r="G378" s="465" t="s">
        <v>63</v>
      </c>
      <c r="H378" s="270"/>
      <c r="I378" s="469" t="s">
        <v>63</v>
      </c>
      <c r="J378" s="134"/>
      <c r="K378" s="465" t="s">
        <v>63</v>
      </c>
      <c r="L378" s="134"/>
      <c r="M378" s="464" t="s">
        <v>63</v>
      </c>
      <c r="N378" s="41"/>
      <c r="O378" s="41"/>
      <c r="P378" s="41"/>
      <c r="Q378" s="41"/>
      <c r="R378" s="41"/>
      <c r="S378" s="41"/>
      <c r="T378" s="41"/>
      <c r="U378" s="41"/>
      <c r="V378" s="41"/>
      <c r="W378" s="217"/>
    </row>
    <row r="379" spans="1:23" ht="21" customHeight="1" x14ac:dyDescent="0.2">
      <c r="A379" s="38"/>
      <c r="B379" s="518" t="s">
        <v>304</v>
      </c>
      <c r="C379" s="519"/>
      <c r="D379" s="519"/>
      <c r="E379" s="520"/>
      <c r="F379" s="134"/>
      <c r="G379" s="465" t="s">
        <v>63</v>
      </c>
      <c r="H379" s="270"/>
      <c r="I379" s="469" t="s">
        <v>63</v>
      </c>
      <c r="J379" s="134"/>
      <c r="K379" s="465" t="s">
        <v>63</v>
      </c>
      <c r="L379" s="134"/>
      <c r="M379" s="464" t="s">
        <v>63</v>
      </c>
      <c r="N379" s="41"/>
      <c r="O379" s="41"/>
      <c r="P379" s="41"/>
      <c r="Q379" s="41"/>
      <c r="R379" s="41"/>
      <c r="S379" s="41"/>
      <c r="T379" s="41"/>
      <c r="U379" s="41"/>
      <c r="V379" s="41"/>
      <c r="W379" s="198"/>
    </row>
    <row r="380" spans="1:23" ht="21" customHeight="1" x14ac:dyDescent="0.2">
      <c r="A380" s="38"/>
      <c r="B380" s="518" t="s">
        <v>254</v>
      </c>
      <c r="C380" s="519"/>
      <c r="D380" s="519"/>
      <c r="E380" s="520"/>
      <c r="F380" s="134"/>
      <c r="G380" s="465" t="s">
        <v>63</v>
      </c>
      <c r="H380" s="270"/>
      <c r="I380" s="469" t="s">
        <v>63</v>
      </c>
      <c r="J380" s="134"/>
      <c r="K380" s="465" t="s">
        <v>63</v>
      </c>
      <c r="L380" s="134"/>
      <c r="M380" s="464" t="s">
        <v>63</v>
      </c>
      <c r="N380" s="41"/>
      <c r="O380" s="41"/>
      <c r="P380" s="41"/>
      <c r="Q380" s="41"/>
      <c r="R380" s="41"/>
      <c r="S380" s="41"/>
      <c r="T380" s="41"/>
      <c r="U380" s="41"/>
      <c r="V380" s="41"/>
      <c r="W380" s="198"/>
    </row>
    <row r="381" spans="1:23" ht="21" customHeight="1" x14ac:dyDescent="0.2">
      <c r="A381" s="38"/>
      <c r="B381" s="518" t="s">
        <v>255</v>
      </c>
      <c r="C381" s="519"/>
      <c r="D381" s="519"/>
      <c r="E381" s="520"/>
      <c r="F381" s="134"/>
      <c r="G381" s="465" t="s">
        <v>63</v>
      </c>
      <c r="H381" s="270"/>
      <c r="I381" s="469" t="s">
        <v>63</v>
      </c>
      <c r="J381" s="134"/>
      <c r="K381" s="465" t="s">
        <v>63</v>
      </c>
      <c r="L381" s="134"/>
      <c r="M381" s="464" t="s">
        <v>63</v>
      </c>
      <c r="N381" s="41"/>
      <c r="O381" s="41"/>
      <c r="P381" s="41"/>
      <c r="Q381" s="41"/>
      <c r="R381" s="41"/>
      <c r="S381" s="41"/>
      <c r="T381" s="41"/>
      <c r="U381" s="41"/>
      <c r="V381" s="41"/>
      <c r="W381" s="198"/>
    </row>
    <row r="382" spans="1:23" ht="21" customHeight="1" x14ac:dyDescent="0.2">
      <c r="A382" s="38"/>
      <c r="B382" s="518" t="s">
        <v>303</v>
      </c>
      <c r="C382" s="519"/>
      <c r="D382" s="519"/>
      <c r="E382" s="520"/>
      <c r="F382" s="134"/>
      <c r="G382" s="465" t="s">
        <v>63</v>
      </c>
      <c r="H382" s="270"/>
      <c r="I382" s="469" t="s">
        <v>63</v>
      </c>
      <c r="J382" s="134"/>
      <c r="K382" s="465" t="s">
        <v>63</v>
      </c>
      <c r="L382" s="134"/>
      <c r="M382" s="464" t="s">
        <v>63</v>
      </c>
      <c r="N382" s="41"/>
      <c r="O382" s="41"/>
      <c r="P382" s="41"/>
      <c r="Q382" s="41"/>
      <c r="R382" s="41"/>
      <c r="S382" s="41"/>
      <c r="T382" s="41"/>
      <c r="U382" s="41"/>
      <c r="V382" s="41"/>
      <c r="W382" s="198"/>
    </row>
    <row r="383" spans="1:23" ht="21" customHeight="1" x14ac:dyDescent="0.2">
      <c r="A383" s="38"/>
      <c r="B383" s="518" t="s">
        <v>305</v>
      </c>
      <c r="C383" s="519"/>
      <c r="D383" s="519"/>
      <c r="E383" s="520"/>
      <c r="F383" s="134"/>
      <c r="G383" s="465" t="s">
        <v>63</v>
      </c>
      <c r="H383" s="270"/>
      <c r="I383" s="469" t="s">
        <v>63</v>
      </c>
      <c r="J383" s="134"/>
      <c r="K383" s="465" t="s">
        <v>63</v>
      </c>
      <c r="L383" s="134"/>
      <c r="M383" s="464" t="s">
        <v>63</v>
      </c>
      <c r="N383" s="41"/>
      <c r="O383" s="41"/>
      <c r="P383" s="41"/>
      <c r="Q383" s="41"/>
      <c r="R383" s="41"/>
      <c r="S383" s="41"/>
      <c r="T383" s="41"/>
      <c r="U383" s="41"/>
      <c r="V383" s="41"/>
      <c r="W383" s="198"/>
    </row>
    <row r="384" spans="1:23" ht="21" customHeight="1" x14ac:dyDescent="0.2">
      <c r="A384" s="307" t="s">
        <v>449</v>
      </c>
      <c r="B384" s="676" t="s">
        <v>453</v>
      </c>
      <c r="C384" s="677"/>
      <c r="D384" s="677"/>
      <c r="E384" s="678"/>
      <c r="F384" s="134"/>
      <c r="G384" s="465" t="s">
        <v>72</v>
      </c>
      <c r="H384" s="270"/>
      <c r="I384" s="469" t="s">
        <v>72</v>
      </c>
      <c r="J384" s="134"/>
      <c r="K384" s="465" t="s">
        <v>72</v>
      </c>
      <c r="L384" s="134"/>
      <c r="M384" s="464" t="s">
        <v>72</v>
      </c>
      <c r="N384" s="41"/>
      <c r="O384" s="41"/>
      <c r="P384" s="41"/>
      <c r="Q384" s="41"/>
      <c r="R384" s="41"/>
      <c r="S384" s="41"/>
      <c r="T384" s="41"/>
      <c r="U384" s="41"/>
      <c r="V384" s="41"/>
      <c r="W384" s="198"/>
    </row>
    <row r="385" spans="1:23" ht="21" customHeight="1" x14ac:dyDescent="0.2">
      <c r="A385" s="38"/>
      <c r="B385" s="518" t="s">
        <v>256</v>
      </c>
      <c r="C385" s="519"/>
      <c r="D385" s="519"/>
      <c r="E385" s="520"/>
      <c r="F385" s="134"/>
      <c r="G385" s="465" t="s">
        <v>63</v>
      </c>
      <c r="H385" s="270"/>
      <c r="I385" s="469" t="s">
        <v>63</v>
      </c>
      <c r="J385" s="134"/>
      <c r="K385" s="465" t="s">
        <v>63</v>
      </c>
      <c r="L385" s="134"/>
      <c r="M385" s="464" t="s">
        <v>63</v>
      </c>
      <c r="N385" s="41"/>
      <c r="O385" s="41"/>
      <c r="P385" s="41"/>
      <c r="Q385" s="41"/>
      <c r="R385" s="41"/>
      <c r="S385" s="41"/>
      <c r="T385" s="41"/>
      <c r="U385" s="41"/>
      <c r="V385" s="41"/>
      <c r="W385" s="198"/>
    </row>
    <row r="386" spans="1:23" ht="21" customHeight="1" x14ac:dyDescent="0.2">
      <c r="A386" s="38"/>
      <c r="B386" s="518" t="s">
        <v>316</v>
      </c>
      <c r="C386" s="519"/>
      <c r="D386" s="519"/>
      <c r="E386" s="520"/>
      <c r="F386" s="134"/>
      <c r="G386" s="465" t="s">
        <v>63</v>
      </c>
      <c r="H386" s="270"/>
      <c r="I386" s="469" t="s">
        <v>63</v>
      </c>
      <c r="J386" s="134"/>
      <c r="K386" s="465" t="s">
        <v>63</v>
      </c>
      <c r="L386" s="134"/>
      <c r="M386" s="464" t="s">
        <v>63</v>
      </c>
      <c r="N386" s="41"/>
      <c r="O386" s="41"/>
      <c r="P386" s="41"/>
      <c r="Q386" s="41"/>
      <c r="R386" s="41"/>
      <c r="S386" s="41"/>
      <c r="T386" s="41"/>
      <c r="U386" s="41"/>
      <c r="V386" s="41"/>
      <c r="W386" s="198"/>
    </row>
    <row r="387" spans="1:23" ht="21" customHeight="1" x14ac:dyDescent="0.2">
      <c r="A387" s="120"/>
      <c r="B387" s="518" t="s">
        <v>338</v>
      </c>
      <c r="C387" s="519"/>
      <c r="D387" s="519"/>
      <c r="E387" s="520"/>
      <c r="F387" s="134"/>
      <c r="G387" s="465" t="s">
        <v>63</v>
      </c>
      <c r="H387" s="270"/>
      <c r="I387" s="469" t="s">
        <v>63</v>
      </c>
      <c r="J387" s="134"/>
      <c r="K387" s="465" t="s">
        <v>63</v>
      </c>
      <c r="L387" s="134"/>
      <c r="M387" s="464" t="s">
        <v>63</v>
      </c>
      <c r="N387" s="41"/>
      <c r="O387" s="41"/>
      <c r="P387" s="41"/>
      <c r="Q387" s="41"/>
      <c r="R387" s="41"/>
      <c r="S387" s="41"/>
      <c r="T387" s="41"/>
      <c r="U387" s="41"/>
      <c r="V387" s="41"/>
      <c r="W387" s="198"/>
    </row>
    <row r="388" spans="1:23" s="419" customFormat="1" ht="21" customHeight="1" x14ac:dyDescent="0.2">
      <c r="A388" s="415" t="s">
        <v>406</v>
      </c>
      <c r="B388" s="604"/>
      <c r="C388" s="565"/>
      <c r="D388" s="565"/>
      <c r="E388" s="658"/>
      <c r="F388" s="416" t="s">
        <v>122</v>
      </c>
      <c r="G388" s="393"/>
      <c r="H388" s="416"/>
      <c r="I388" s="393"/>
      <c r="J388" s="416"/>
      <c r="K388" s="393"/>
      <c r="L388" s="416"/>
      <c r="M388" s="352"/>
      <c r="N388" s="417"/>
      <c r="O388" s="417"/>
      <c r="P388" s="417"/>
      <c r="Q388" s="417"/>
      <c r="R388" s="417"/>
      <c r="S388" s="417"/>
      <c r="T388" s="417"/>
      <c r="U388" s="417"/>
      <c r="V388" s="417"/>
      <c r="W388" s="418"/>
    </row>
    <row r="389" spans="1:23" ht="21" customHeight="1" x14ac:dyDescent="0.2">
      <c r="A389" s="462" t="s">
        <v>443</v>
      </c>
      <c r="B389" s="518" t="s">
        <v>52</v>
      </c>
      <c r="C389" s="519"/>
      <c r="D389" s="519"/>
      <c r="E389" s="520"/>
      <c r="F389" s="134"/>
      <c r="G389" s="465" t="s">
        <v>62</v>
      </c>
      <c r="H389" s="270"/>
      <c r="I389" s="469" t="s">
        <v>62</v>
      </c>
      <c r="J389" s="481"/>
      <c r="K389" s="465" t="s">
        <v>62</v>
      </c>
      <c r="L389" s="305"/>
      <c r="M389" s="464"/>
      <c r="N389" s="41"/>
      <c r="O389" s="41"/>
      <c r="P389" s="41"/>
      <c r="Q389" s="41"/>
      <c r="R389" s="41"/>
      <c r="S389" s="41"/>
      <c r="T389" s="41"/>
      <c r="U389" s="41"/>
      <c r="V389" s="41"/>
      <c r="W389" s="198"/>
    </row>
    <row r="390" spans="1:23" ht="21" customHeight="1" x14ac:dyDescent="0.2">
      <c r="A390" s="38"/>
      <c r="B390" s="657" t="s">
        <v>124</v>
      </c>
      <c r="C390" s="568"/>
      <c r="D390" s="568"/>
      <c r="E390" s="569"/>
      <c r="F390" s="199">
        <f>SUM(F391,F392)</f>
        <v>0</v>
      </c>
      <c r="G390" s="465" t="s">
        <v>62</v>
      </c>
      <c r="H390" s="199">
        <f>SUM(H391,H392)</f>
        <v>0</v>
      </c>
      <c r="I390" s="469" t="s">
        <v>62</v>
      </c>
      <c r="J390" s="481"/>
      <c r="K390" s="465" t="s">
        <v>62</v>
      </c>
      <c r="L390" s="199">
        <f>SUM(L391,L392)</f>
        <v>0</v>
      </c>
      <c r="M390" s="465" t="s">
        <v>62</v>
      </c>
      <c r="N390" s="452"/>
      <c r="O390" s="452"/>
      <c r="P390" s="452"/>
      <c r="Q390" s="452"/>
      <c r="R390" s="452"/>
      <c r="S390" s="452"/>
      <c r="T390" s="452"/>
      <c r="U390" s="452"/>
      <c r="V390" s="452"/>
      <c r="W390" s="219"/>
    </row>
    <row r="391" spans="1:23" ht="21" customHeight="1" x14ac:dyDescent="0.2">
      <c r="A391" s="38"/>
      <c r="B391" s="350"/>
      <c r="C391" s="559" t="s">
        <v>489</v>
      </c>
      <c r="D391" s="560"/>
      <c r="E391" s="561"/>
      <c r="F391" s="41"/>
      <c r="G391" s="465" t="s">
        <v>62</v>
      </c>
      <c r="H391" s="270"/>
      <c r="I391" s="465" t="s">
        <v>62</v>
      </c>
      <c r="J391" s="481"/>
      <c r="K391" s="465" t="s">
        <v>62</v>
      </c>
      <c r="L391" s="134"/>
      <c r="M391" s="465" t="s">
        <v>62</v>
      </c>
      <c r="N391" s="452"/>
      <c r="O391" s="452"/>
      <c r="P391" s="452"/>
      <c r="Q391" s="452"/>
      <c r="R391" s="452"/>
      <c r="S391" s="452"/>
      <c r="T391" s="452"/>
      <c r="U391" s="452"/>
      <c r="V391" s="452"/>
      <c r="W391" s="219"/>
    </row>
    <row r="392" spans="1:23" ht="21" customHeight="1" x14ac:dyDescent="0.2">
      <c r="A392" s="38"/>
      <c r="B392" s="351"/>
      <c r="C392" s="584" t="s">
        <v>488</v>
      </c>
      <c r="D392" s="631"/>
      <c r="E392" s="632"/>
      <c r="F392" s="452"/>
      <c r="G392" s="465" t="s">
        <v>62</v>
      </c>
      <c r="H392" s="218"/>
      <c r="I392" s="465" t="s">
        <v>62</v>
      </c>
      <c r="J392" s="481"/>
      <c r="K392" s="465" t="s">
        <v>62</v>
      </c>
      <c r="L392" s="218"/>
      <c r="M392" s="465" t="s">
        <v>62</v>
      </c>
      <c r="N392" s="452"/>
      <c r="O392" s="452"/>
      <c r="P392" s="452"/>
      <c r="Q392" s="452"/>
      <c r="R392" s="452"/>
      <c r="S392" s="452"/>
      <c r="T392" s="452"/>
      <c r="U392" s="452"/>
      <c r="V392" s="452"/>
      <c r="W392" s="219"/>
    </row>
    <row r="393" spans="1:23" ht="21" customHeight="1" x14ac:dyDescent="0.2">
      <c r="A393" s="38"/>
      <c r="B393" s="532" t="s">
        <v>125</v>
      </c>
      <c r="C393" s="577"/>
      <c r="D393" s="577"/>
      <c r="E393" s="578"/>
      <c r="F393" s="199">
        <f>SUM(F394,F398)</f>
        <v>0</v>
      </c>
      <c r="G393" s="53" t="s">
        <v>62</v>
      </c>
      <c r="H393" s="199">
        <f>SUM(H394,H398)</f>
        <v>0</v>
      </c>
      <c r="I393" s="53" t="s">
        <v>62</v>
      </c>
      <c r="J393" s="481"/>
      <c r="K393" s="53" t="s">
        <v>62</v>
      </c>
      <c r="L393" s="199">
        <f>SUM(L394,L398)</f>
        <v>0</v>
      </c>
      <c r="M393" s="53" t="s">
        <v>62</v>
      </c>
      <c r="N393" s="455"/>
      <c r="O393" s="455"/>
      <c r="P393" s="455"/>
      <c r="Q393" s="455"/>
      <c r="R393" s="455"/>
      <c r="S393" s="455"/>
      <c r="T393" s="455"/>
      <c r="U393" s="455"/>
      <c r="V393" s="455"/>
      <c r="W393" s="220"/>
    </row>
    <row r="394" spans="1:23" ht="24" customHeight="1" x14ac:dyDescent="0.2">
      <c r="A394" s="38"/>
      <c r="B394" s="350"/>
      <c r="C394" s="623" t="s">
        <v>489</v>
      </c>
      <c r="D394" s="674"/>
      <c r="E394" s="675"/>
      <c r="F394" s="420">
        <f>SUM(F395:F397)</f>
        <v>0</v>
      </c>
      <c r="G394" s="66" t="s">
        <v>62</v>
      </c>
      <c r="H394" s="270"/>
      <c r="I394" s="66" t="s">
        <v>62</v>
      </c>
      <c r="J394" s="481"/>
      <c r="K394" s="66" t="s">
        <v>62</v>
      </c>
      <c r="L394" s="407"/>
      <c r="M394" s="66" t="s">
        <v>62</v>
      </c>
      <c r="N394" s="383"/>
      <c r="O394" s="383"/>
      <c r="P394" s="383"/>
      <c r="Q394" s="383"/>
      <c r="R394" s="383"/>
      <c r="S394" s="383"/>
      <c r="T394" s="383"/>
      <c r="U394" s="383"/>
      <c r="V394" s="383"/>
      <c r="W394" s="309"/>
    </row>
    <row r="395" spans="1:23" ht="31.2" customHeight="1" x14ac:dyDescent="0.2">
      <c r="A395" s="38"/>
      <c r="B395" s="350"/>
      <c r="C395" s="384"/>
      <c r="D395" s="579" t="s">
        <v>570</v>
      </c>
      <c r="E395" s="580"/>
      <c r="F395" s="456"/>
      <c r="G395" s="72" t="s">
        <v>62</v>
      </c>
      <c r="H395" s="270"/>
      <c r="I395" s="72" t="s">
        <v>62</v>
      </c>
      <c r="J395" s="481"/>
      <c r="K395" s="72" t="s">
        <v>62</v>
      </c>
      <c r="L395" s="74"/>
      <c r="M395" s="72"/>
      <c r="N395" s="456"/>
      <c r="O395" s="456"/>
      <c r="P395" s="456"/>
      <c r="Q395" s="456"/>
      <c r="R395" s="456"/>
      <c r="S395" s="456"/>
      <c r="T395" s="456"/>
      <c r="U395" s="456"/>
      <c r="V395" s="456"/>
      <c r="W395" s="214"/>
    </row>
    <row r="396" spans="1:23" ht="21" customHeight="1" x14ac:dyDescent="0.2">
      <c r="A396" s="38"/>
      <c r="B396" s="350"/>
      <c r="C396" s="385"/>
      <c r="D396" s="628" t="s">
        <v>573</v>
      </c>
      <c r="E396" s="629"/>
      <c r="F396" s="456"/>
      <c r="G396" s="72" t="s">
        <v>62</v>
      </c>
      <c r="H396" s="270"/>
      <c r="I396" s="72" t="s">
        <v>62</v>
      </c>
      <c r="J396" s="481"/>
      <c r="K396" s="72" t="s">
        <v>62</v>
      </c>
      <c r="L396" s="74"/>
      <c r="M396" s="457"/>
      <c r="N396" s="463"/>
      <c r="O396" s="463"/>
      <c r="P396" s="463"/>
      <c r="Q396" s="463"/>
      <c r="R396" s="463"/>
      <c r="S396" s="463"/>
      <c r="T396" s="463"/>
      <c r="U396" s="463"/>
      <c r="V396" s="463"/>
      <c r="W396" s="222"/>
    </row>
    <row r="397" spans="1:23" ht="21" customHeight="1" x14ac:dyDescent="0.2">
      <c r="A397" s="38"/>
      <c r="B397" s="350"/>
      <c r="C397" s="386"/>
      <c r="D397" s="576" t="s">
        <v>490</v>
      </c>
      <c r="E397" s="630"/>
      <c r="F397" s="456"/>
      <c r="G397" s="72" t="s">
        <v>62</v>
      </c>
      <c r="H397" s="270"/>
      <c r="I397" s="72" t="s">
        <v>62</v>
      </c>
      <c r="J397" s="481"/>
      <c r="K397" s="72" t="s">
        <v>62</v>
      </c>
      <c r="L397" s="74"/>
      <c r="M397" s="457"/>
      <c r="N397" s="463"/>
      <c r="O397" s="463"/>
      <c r="P397" s="463"/>
      <c r="Q397" s="463"/>
      <c r="R397" s="463"/>
      <c r="S397" s="463"/>
      <c r="T397" s="463"/>
      <c r="U397" s="463"/>
      <c r="V397" s="463"/>
      <c r="W397" s="222"/>
    </row>
    <row r="398" spans="1:23" ht="21" customHeight="1" x14ac:dyDescent="0.2">
      <c r="A398" s="38"/>
      <c r="B398" s="351"/>
      <c r="C398" s="576" t="s">
        <v>488</v>
      </c>
      <c r="D398" s="577"/>
      <c r="E398" s="578"/>
      <c r="F398" s="456"/>
      <c r="G398" s="72" t="s">
        <v>62</v>
      </c>
      <c r="H398" s="117"/>
      <c r="I398" s="72" t="s">
        <v>62</v>
      </c>
      <c r="J398" s="481"/>
      <c r="K398" s="72" t="s">
        <v>62</v>
      </c>
      <c r="L398" s="201"/>
      <c r="M398" s="457" t="s">
        <v>62</v>
      </c>
      <c r="N398" s="463"/>
      <c r="O398" s="463"/>
      <c r="P398" s="463"/>
      <c r="Q398" s="463"/>
      <c r="R398" s="463"/>
      <c r="S398" s="463"/>
      <c r="T398" s="463"/>
      <c r="U398" s="463"/>
      <c r="V398" s="463"/>
      <c r="W398" s="222"/>
    </row>
    <row r="399" spans="1:23" ht="21" customHeight="1" x14ac:dyDescent="0.2">
      <c r="A399" s="38"/>
      <c r="B399" s="508" t="s">
        <v>276</v>
      </c>
      <c r="C399" s="671"/>
      <c r="D399" s="509"/>
      <c r="E399" s="97" t="s">
        <v>277</v>
      </c>
      <c r="F399" s="116"/>
      <c r="G399" s="451" t="s">
        <v>62</v>
      </c>
      <c r="H399" s="270"/>
      <c r="I399" s="451" t="s">
        <v>62</v>
      </c>
      <c r="J399" s="481"/>
      <c r="K399" s="451" t="s">
        <v>62</v>
      </c>
      <c r="L399" s="98"/>
      <c r="M399" s="451"/>
      <c r="N399" s="453"/>
      <c r="O399" s="453"/>
      <c r="P399" s="453"/>
      <c r="Q399" s="453"/>
      <c r="R399" s="453"/>
      <c r="S399" s="453"/>
      <c r="T399" s="453"/>
      <c r="U399" s="453"/>
      <c r="V399" s="453"/>
      <c r="W399" s="308"/>
    </row>
    <row r="400" spans="1:23" ht="21" customHeight="1" x14ac:dyDescent="0.2">
      <c r="A400" s="38"/>
      <c r="B400" s="545"/>
      <c r="C400" s="546"/>
      <c r="D400" s="547"/>
      <c r="E400" s="71" t="s">
        <v>278</v>
      </c>
      <c r="F400" s="221"/>
      <c r="G400" s="457" t="s">
        <v>62</v>
      </c>
      <c r="H400" s="270"/>
      <c r="I400" s="457" t="s">
        <v>62</v>
      </c>
      <c r="J400" s="481"/>
      <c r="K400" s="457" t="s">
        <v>62</v>
      </c>
      <c r="L400" s="306"/>
      <c r="N400" s="463"/>
      <c r="O400" s="463"/>
      <c r="P400" s="463"/>
      <c r="Q400" s="463"/>
      <c r="R400" s="463"/>
      <c r="S400" s="463"/>
      <c r="T400" s="463"/>
      <c r="U400" s="463"/>
      <c r="V400" s="463"/>
      <c r="W400" s="222"/>
    </row>
    <row r="401" spans="1:23" ht="21" customHeight="1" x14ac:dyDescent="0.2">
      <c r="A401" s="38"/>
      <c r="B401" s="506" t="s">
        <v>152</v>
      </c>
      <c r="C401" s="516"/>
      <c r="D401" s="516"/>
      <c r="E401" s="507"/>
      <c r="F401" s="455"/>
      <c r="G401" s="53" t="s">
        <v>62</v>
      </c>
      <c r="H401" s="270"/>
      <c r="I401" s="53" t="s">
        <v>62</v>
      </c>
      <c r="J401" s="481"/>
      <c r="K401" s="53" t="s">
        <v>62</v>
      </c>
      <c r="L401" s="201"/>
      <c r="M401" s="53" t="s">
        <v>62</v>
      </c>
      <c r="N401" s="455"/>
      <c r="O401" s="455"/>
      <c r="P401" s="455"/>
      <c r="Q401" s="455"/>
      <c r="R401" s="455"/>
      <c r="S401" s="455"/>
      <c r="T401" s="455"/>
      <c r="U401" s="455"/>
      <c r="V401" s="455"/>
      <c r="W401" s="220"/>
    </row>
    <row r="402" spans="1:23" ht="21" customHeight="1" x14ac:dyDescent="0.2">
      <c r="A402" s="38"/>
      <c r="B402" s="458"/>
      <c r="C402" s="672" t="s">
        <v>252</v>
      </c>
      <c r="D402" s="673"/>
      <c r="E402" s="670"/>
      <c r="F402" s="460"/>
      <c r="G402" s="473" t="s">
        <v>62</v>
      </c>
      <c r="H402" s="270"/>
      <c r="I402" s="473" t="s">
        <v>62</v>
      </c>
      <c r="J402" s="481"/>
      <c r="K402" s="473" t="s">
        <v>62</v>
      </c>
      <c r="L402" s="102"/>
      <c r="M402" s="210"/>
      <c r="N402" s="460"/>
      <c r="O402" s="460"/>
      <c r="P402" s="460"/>
      <c r="Q402" s="460"/>
      <c r="R402" s="460"/>
      <c r="S402" s="460"/>
      <c r="T402" s="460"/>
      <c r="U402" s="460"/>
      <c r="V402" s="460"/>
      <c r="W402" s="223"/>
    </row>
    <row r="403" spans="1:23" ht="21" customHeight="1" x14ac:dyDescent="0.2">
      <c r="A403" s="38"/>
      <c r="B403" s="458"/>
      <c r="C403" s="224"/>
      <c r="D403" s="626" t="s">
        <v>153</v>
      </c>
      <c r="E403" s="627"/>
      <c r="F403" s="460"/>
      <c r="G403" s="473" t="s">
        <v>62</v>
      </c>
      <c r="H403" s="270"/>
      <c r="I403" s="473" t="s">
        <v>62</v>
      </c>
      <c r="J403" s="481"/>
      <c r="K403" s="473" t="s">
        <v>62</v>
      </c>
      <c r="L403" s="102"/>
      <c r="M403" s="210"/>
      <c r="N403" s="460"/>
      <c r="O403" s="460"/>
      <c r="P403" s="460"/>
      <c r="Q403" s="460"/>
      <c r="R403" s="460"/>
      <c r="S403" s="460"/>
      <c r="T403" s="460"/>
      <c r="U403" s="460"/>
      <c r="V403" s="460"/>
      <c r="W403" s="223"/>
    </row>
    <row r="404" spans="1:23" ht="21" customHeight="1" x14ac:dyDescent="0.2">
      <c r="A404" s="38"/>
      <c r="B404" s="458"/>
      <c r="C404" s="672" t="s">
        <v>250</v>
      </c>
      <c r="D404" s="673"/>
      <c r="E404" s="670"/>
      <c r="F404" s="460"/>
      <c r="G404" s="473" t="s">
        <v>62</v>
      </c>
      <c r="H404" s="270"/>
      <c r="I404" s="473" t="s">
        <v>62</v>
      </c>
      <c r="J404" s="481"/>
      <c r="K404" s="473" t="s">
        <v>62</v>
      </c>
      <c r="L404" s="102"/>
      <c r="M404" s="210"/>
      <c r="N404" s="460"/>
      <c r="O404" s="460"/>
      <c r="P404" s="460"/>
      <c r="Q404" s="460"/>
      <c r="R404" s="460"/>
      <c r="S404" s="460"/>
      <c r="T404" s="460"/>
      <c r="U404" s="460"/>
      <c r="V404" s="460"/>
      <c r="W404" s="223"/>
    </row>
    <row r="405" spans="1:23" ht="21" customHeight="1" x14ac:dyDescent="0.2">
      <c r="A405" s="38"/>
      <c r="B405" s="518" t="s">
        <v>210</v>
      </c>
      <c r="C405" s="519"/>
      <c r="D405" s="519"/>
      <c r="E405" s="520"/>
      <c r="F405" s="41"/>
      <c r="G405" s="465" t="s">
        <v>62</v>
      </c>
      <c r="H405" s="270"/>
      <c r="I405" s="465" t="s">
        <v>62</v>
      </c>
      <c r="J405" s="481"/>
      <c r="K405" s="465" t="s">
        <v>62</v>
      </c>
      <c r="L405" s="134"/>
      <c r="M405" s="465" t="s">
        <v>62</v>
      </c>
      <c r="N405" s="452"/>
      <c r="O405" s="452"/>
      <c r="P405" s="452"/>
      <c r="Q405" s="452"/>
      <c r="R405" s="452"/>
      <c r="S405" s="452"/>
      <c r="T405" s="452"/>
      <c r="U405" s="452"/>
      <c r="V405" s="452"/>
      <c r="W405" s="219"/>
    </row>
    <row r="406" spans="1:23" ht="21" customHeight="1" x14ac:dyDescent="0.2">
      <c r="A406" s="38"/>
      <c r="B406" s="518" t="s">
        <v>247</v>
      </c>
      <c r="C406" s="519"/>
      <c r="D406" s="519"/>
      <c r="E406" s="520"/>
      <c r="F406" s="41"/>
      <c r="G406" s="465" t="s">
        <v>62</v>
      </c>
      <c r="H406" s="270"/>
      <c r="I406" s="465" t="s">
        <v>62</v>
      </c>
      <c r="J406" s="481"/>
      <c r="K406" s="465" t="s">
        <v>62</v>
      </c>
      <c r="L406" s="134"/>
      <c r="M406" s="465" t="s">
        <v>62</v>
      </c>
      <c r="N406" s="452"/>
      <c r="O406" s="452"/>
      <c r="P406" s="452"/>
      <c r="Q406" s="452"/>
      <c r="R406" s="452"/>
      <c r="S406" s="452"/>
      <c r="T406" s="452"/>
      <c r="U406" s="452"/>
      <c r="V406" s="452"/>
      <c r="W406" s="219"/>
    </row>
    <row r="407" spans="1:23" ht="21" customHeight="1" x14ac:dyDescent="0.2">
      <c r="A407" s="38"/>
      <c r="B407" s="518" t="s">
        <v>348</v>
      </c>
      <c r="C407" s="519"/>
      <c r="D407" s="519"/>
      <c r="E407" s="520"/>
      <c r="F407" s="41"/>
      <c r="G407" s="465" t="s">
        <v>62</v>
      </c>
      <c r="H407" s="270"/>
      <c r="I407" s="465" t="s">
        <v>62</v>
      </c>
      <c r="J407" s="481"/>
      <c r="K407" s="465" t="s">
        <v>62</v>
      </c>
      <c r="L407" s="134"/>
      <c r="M407" s="465" t="s">
        <v>62</v>
      </c>
      <c r="N407" s="452"/>
      <c r="O407" s="452"/>
      <c r="P407" s="452"/>
      <c r="Q407" s="452"/>
      <c r="R407" s="452"/>
      <c r="S407" s="452"/>
      <c r="T407" s="452"/>
      <c r="U407" s="452"/>
      <c r="V407" s="452"/>
      <c r="W407" s="219"/>
    </row>
    <row r="408" spans="1:23" ht="21" customHeight="1" x14ac:dyDescent="0.2">
      <c r="A408" s="38"/>
      <c r="B408" s="518" t="s">
        <v>211</v>
      </c>
      <c r="C408" s="519"/>
      <c r="D408" s="519"/>
      <c r="E408" s="520"/>
      <c r="F408" s="41"/>
      <c r="G408" s="465" t="s">
        <v>62</v>
      </c>
      <c r="H408" s="270"/>
      <c r="I408" s="465" t="s">
        <v>62</v>
      </c>
      <c r="J408" s="481"/>
      <c r="K408" s="465" t="s">
        <v>62</v>
      </c>
      <c r="L408" s="134"/>
      <c r="M408" s="465" t="s">
        <v>62</v>
      </c>
      <c r="N408" s="452"/>
      <c r="O408" s="452"/>
      <c r="P408" s="452"/>
      <c r="Q408" s="452"/>
      <c r="R408" s="452"/>
      <c r="S408" s="452"/>
      <c r="T408" s="452"/>
      <c r="U408" s="452"/>
      <c r="V408" s="452"/>
      <c r="W408" s="219"/>
    </row>
    <row r="409" spans="1:23" ht="21" customHeight="1" x14ac:dyDescent="0.2">
      <c r="A409" s="38"/>
      <c r="B409" s="518" t="s">
        <v>349</v>
      </c>
      <c r="C409" s="519"/>
      <c r="D409" s="519"/>
      <c r="E409" s="520"/>
      <c r="F409" s="218"/>
      <c r="G409" s="457" t="s">
        <v>62</v>
      </c>
      <c r="H409" s="270"/>
      <c r="I409" s="457" t="s">
        <v>62</v>
      </c>
      <c r="J409" s="481"/>
      <c r="K409" s="457" t="s">
        <v>62</v>
      </c>
      <c r="L409" s="218"/>
      <c r="M409" s="382" t="s">
        <v>62</v>
      </c>
      <c r="N409" s="452"/>
      <c r="O409" s="452"/>
      <c r="P409" s="452"/>
      <c r="Q409" s="452"/>
      <c r="R409" s="452"/>
      <c r="S409" s="452"/>
      <c r="T409" s="452"/>
      <c r="U409" s="452"/>
      <c r="V409" s="452"/>
      <c r="W409" s="219"/>
    </row>
    <row r="410" spans="1:23" ht="21" customHeight="1" x14ac:dyDescent="0.2">
      <c r="A410" s="38"/>
      <c r="B410" s="518" t="s">
        <v>265</v>
      </c>
      <c r="C410" s="519"/>
      <c r="D410" s="519"/>
      <c r="E410" s="520"/>
      <c r="F410" s="41"/>
      <c r="G410" s="465" t="s">
        <v>62</v>
      </c>
      <c r="H410" s="270"/>
      <c r="I410" s="465" t="s">
        <v>62</v>
      </c>
      <c r="J410" s="481"/>
      <c r="K410" s="465" t="s">
        <v>62</v>
      </c>
      <c r="L410" s="134"/>
      <c r="M410" s="465" t="s">
        <v>62</v>
      </c>
      <c r="N410" s="452"/>
      <c r="O410" s="452"/>
      <c r="P410" s="452"/>
      <c r="Q410" s="452"/>
      <c r="R410" s="452"/>
      <c r="S410" s="452"/>
      <c r="T410" s="452"/>
      <c r="U410" s="452"/>
      <c r="V410" s="452"/>
      <c r="W410" s="219"/>
    </row>
    <row r="411" spans="1:23" ht="21" customHeight="1" x14ac:dyDescent="0.2">
      <c r="A411" s="38"/>
      <c r="B411" s="518" t="s">
        <v>257</v>
      </c>
      <c r="C411" s="519"/>
      <c r="D411" s="519"/>
      <c r="E411" s="520"/>
      <c r="F411" s="218"/>
      <c r="G411" s="457" t="s">
        <v>62</v>
      </c>
      <c r="H411" s="270"/>
      <c r="I411" s="457" t="s">
        <v>62</v>
      </c>
      <c r="J411" s="481"/>
      <c r="K411" s="457" t="s">
        <v>62</v>
      </c>
      <c r="L411" s="218"/>
      <c r="M411" s="382" t="s">
        <v>62</v>
      </c>
      <c r="N411" s="452"/>
      <c r="O411" s="452"/>
      <c r="P411" s="452"/>
      <c r="Q411" s="452"/>
      <c r="R411" s="452"/>
      <c r="S411" s="452"/>
      <c r="T411" s="452"/>
      <c r="U411" s="452"/>
      <c r="V411" s="452"/>
      <c r="W411" s="219"/>
    </row>
    <row r="412" spans="1:23" ht="21" customHeight="1" x14ac:dyDescent="0.2">
      <c r="A412" s="38"/>
      <c r="B412" s="518" t="s">
        <v>228</v>
      </c>
      <c r="C412" s="519"/>
      <c r="D412" s="519"/>
      <c r="E412" s="520"/>
      <c r="F412" s="41"/>
      <c r="G412" s="465" t="s">
        <v>62</v>
      </c>
      <c r="H412" s="270"/>
      <c r="I412" s="465" t="s">
        <v>62</v>
      </c>
      <c r="J412" s="481"/>
      <c r="K412" s="465" t="s">
        <v>62</v>
      </c>
      <c r="L412" s="134"/>
      <c r="M412" s="465" t="s">
        <v>62</v>
      </c>
      <c r="N412" s="452"/>
      <c r="O412" s="452"/>
      <c r="P412" s="452"/>
      <c r="Q412" s="452"/>
      <c r="R412" s="452"/>
      <c r="S412" s="452"/>
      <c r="T412" s="452"/>
      <c r="U412" s="452"/>
      <c r="V412" s="452"/>
      <c r="W412" s="219"/>
    </row>
    <row r="413" spans="1:23" ht="21" customHeight="1" x14ac:dyDescent="0.2">
      <c r="A413" s="38"/>
      <c r="B413" s="518" t="s">
        <v>258</v>
      </c>
      <c r="C413" s="519"/>
      <c r="D413" s="519"/>
      <c r="E413" s="520"/>
      <c r="F413" s="41"/>
      <c r="G413" s="465" t="s">
        <v>62</v>
      </c>
      <c r="H413" s="270"/>
      <c r="I413" s="465" t="s">
        <v>62</v>
      </c>
      <c r="J413" s="481"/>
      <c r="K413" s="465" t="s">
        <v>62</v>
      </c>
      <c r="L413" s="134"/>
      <c r="M413" s="465" t="s">
        <v>62</v>
      </c>
      <c r="N413" s="452"/>
      <c r="O413" s="452"/>
      <c r="P413" s="452"/>
      <c r="Q413" s="452"/>
      <c r="R413" s="452"/>
      <c r="S413" s="452"/>
      <c r="T413" s="452"/>
      <c r="U413" s="452"/>
      <c r="V413" s="452"/>
      <c r="W413" s="219"/>
    </row>
    <row r="414" spans="1:23" ht="21" customHeight="1" x14ac:dyDescent="0.2">
      <c r="A414" s="38"/>
      <c r="B414" s="510" t="s">
        <v>229</v>
      </c>
      <c r="C414" s="511"/>
      <c r="D414" s="511"/>
      <c r="E414" s="512"/>
      <c r="F414" s="452"/>
      <c r="G414" s="450" t="s">
        <v>62</v>
      </c>
      <c r="H414" s="270"/>
      <c r="I414" s="450" t="s">
        <v>62</v>
      </c>
      <c r="J414" s="481"/>
      <c r="K414" s="450" t="s">
        <v>62</v>
      </c>
      <c r="L414" s="218"/>
      <c r="M414" s="450" t="s">
        <v>62</v>
      </c>
      <c r="N414" s="452"/>
      <c r="O414" s="452"/>
      <c r="P414" s="452"/>
      <c r="Q414" s="452"/>
      <c r="R414" s="452"/>
      <c r="S414" s="452"/>
      <c r="T414" s="452"/>
      <c r="U414" s="452"/>
      <c r="V414" s="452"/>
      <c r="W414" s="219"/>
    </row>
    <row r="415" spans="1:23" ht="21" customHeight="1" x14ac:dyDescent="0.2">
      <c r="A415" s="38"/>
      <c r="B415" s="510" t="s">
        <v>275</v>
      </c>
      <c r="C415" s="511"/>
      <c r="D415" s="511"/>
      <c r="E415" s="512"/>
      <c r="F415" s="452"/>
      <c r="G415" s="450" t="s">
        <v>62</v>
      </c>
      <c r="H415" s="270"/>
      <c r="I415" s="450" t="s">
        <v>62</v>
      </c>
      <c r="J415" s="481"/>
      <c r="K415" s="450" t="s">
        <v>62</v>
      </c>
      <c r="L415" s="218"/>
      <c r="M415" s="450" t="s">
        <v>62</v>
      </c>
      <c r="N415" s="452"/>
      <c r="O415" s="452"/>
      <c r="P415" s="452"/>
      <c r="Q415" s="452"/>
      <c r="R415" s="452"/>
      <c r="S415" s="452"/>
      <c r="T415" s="452"/>
      <c r="U415" s="452"/>
      <c r="V415" s="452"/>
      <c r="W415" s="219"/>
    </row>
    <row r="416" spans="1:23" ht="21" customHeight="1" x14ac:dyDescent="0.2">
      <c r="A416" s="459"/>
      <c r="B416" s="570" t="s">
        <v>290</v>
      </c>
      <c r="C416" s="516"/>
      <c r="D416" s="666" t="s">
        <v>291</v>
      </c>
      <c r="E416" s="667"/>
      <c r="F416" s="455"/>
      <c r="G416" s="53" t="s">
        <v>67</v>
      </c>
      <c r="H416" s="270"/>
      <c r="I416" s="53" t="s">
        <v>67</v>
      </c>
      <c r="J416" s="481"/>
      <c r="K416" s="53" t="s">
        <v>67</v>
      </c>
      <c r="L416" s="201"/>
      <c r="M416" s="200" t="s">
        <v>67</v>
      </c>
      <c r="N416" s="455"/>
      <c r="O416" s="455"/>
      <c r="P416" s="455"/>
      <c r="Q416" s="455"/>
      <c r="R416" s="455"/>
      <c r="S416" s="455"/>
      <c r="T416" s="455"/>
      <c r="U416" s="455"/>
      <c r="V416" s="455"/>
      <c r="W416" s="202"/>
    </row>
    <row r="417" spans="1:23" ht="21" customHeight="1" x14ac:dyDescent="0.2">
      <c r="A417" s="459"/>
      <c r="B417" s="508"/>
      <c r="C417" s="517"/>
      <c r="D417" s="668" t="s">
        <v>292</v>
      </c>
      <c r="E417" s="627"/>
      <c r="F417" s="383"/>
      <c r="G417" s="66" t="s">
        <v>67</v>
      </c>
      <c r="H417" s="270"/>
      <c r="I417" s="66" t="s">
        <v>67</v>
      </c>
      <c r="J417" s="481"/>
      <c r="K417" s="66" t="s">
        <v>67</v>
      </c>
      <c r="L417" s="112"/>
      <c r="M417" s="204" t="s">
        <v>67</v>
      </c>
      <c r="N417" s="383"/>
      <c r="O417" s="383"/>
      <c r="P417" s="383"/>
      <c r="Q417" s="383"/>
      <c r="R417" s="383"/>
      <c r="S417" s="383"/>
      <c r="T417" s="383"/>
      <c r="U417" s="383"/>
      <c r="V417" s="383"/>
      <c r="W417" s="205"/>
    </row>
    <row r="418" spans="1:23" ht="21" customHeight="1" x14ac:dyDescent="0.2">
      <c r="A418" s="459"/>
      <c r="B418" s="508"/>
      <c r="C418" s="517"/>
      <c r="D418" s="669" t="s">
        <v>293</v>
      </c>
      <c r="E418" s="670"/>
      <c r="F418" s="460"/>
      <c r="G418" s="473" t="s">
        <v>67</v>
      </c>
      <c r="H418" s="270"/>
      <c r="I418" s="473" t="s">
        <v>67</v>
      </c>
      <c r="J418" s="481"/>
      <c r="K418" s="473" t="s">
        <v>67</v>
      </c>
      <c r="L418" s="113"/>
      <c r="M418" s="210" t="s">
        <v>67</v>
      </c>
      <c r="N418" s="460"/>
      <c r="O418" s="460"/>
      <c r="P418" s="460"/>
      <c r="Q418" s="460"/>
      <c r="R418" s="460"/>
      <c r="S418" s="460"/>
      <c r="T418" s="460"/>
      <c r="U418" s="460"/>
      <c r="V418" s="460"/>
      <c r="W418" s="211"/>
    </row>
    <row r="419" spans="1:23" ht="21" customHeight="1" x14ac:dyDescent="0.2">
      <c r="A419" s="459"/>
      <c r="B419" s="518" t="s">
        <v>307</v>
      </c>
      <c r="C419" s="519"/>
      <c r="D419" s="519"/>
      <c r="E419" s="520"/>
      <c r="F419" s="41"/>
      <c r="G419" s="465" t="s">
        <v>62</v>
      </c>
      <c r="H419" s="270"/>
      <c r="I419" s="465" t="s">
        <v>62</v>
      </c>
      <c r="J419" s="481"/>
      <c r="K419" s="465" t="s">
        <v>62</v>
      </c>
      <c r="L419" s="134"/>
      <c r="M419" s="465" t="s">
        <v>62</v>
      </c>
      <c r="N419" s="41"/>
      <c r="O419" s="41"/>
      <c r="P419" s="41"/>
      <c r="Q419" s="41"/>
      <c r="R419" s="41"/>
      <c r="S419" s="41"/>
      <c r="T419" s="41"/>
      <c r="U419" s="41"/>
      <c r="V419" s="41"/>
      <c r="W419" s="217"/>
    </row>
    <row r="420" spans="1:23" ht="21" customHeight="1" x14ac:dyDescent="0.2">
      <c r="A420" s="459"/>
      <c r="B420" s="518" t="s">
        <v>324</v>
      </c>
      <c r="C420" s="519"/>
      <c r="D420" s="519"/>
      <c r="E420" s="520"/>
      <c r="F420" s="41"/>
      <c r="G420" s="465" t="s">
        <v>62</v>
      </c>
      <c r="H420" s="270"/>
      <c r="I420" s="465" t="s">
        <v>62</v>
      </c>
      <c r="J420" s="481"/>
      <c r="K420" s="465" t="s">
        <v>62</v>
      </c>
      <c r="L420" s="134"/>
      <c r="M420" s="465" t="s">
        <v>62</v>
      </c>
      <c r="N420" s="41"/>
      <c r="O420" s="41"/>
      <c r="P420" s="41"/>
      <c r="Q420" s="41"/>
      <c r="R420" s="41"/>
      <c r="S420" s="41"/>
      <c r="T420" s="41"/>
      <c r="U420" s="41"/>
      <c r="V420" s="41"/>
      <c r="W420" s="217"/>
    </row>
    <row r="421" spans="1:23" ht="21" customHeight="1" thickBot="1" x14ac:dyDescent="0.25">
      <c r="A421" s="225"/>
      <c r="B421" s="663" t="s">
        <v>355</v>
      </c>
      <c r="C421" s="664"/>
      <c r="D421" s="664"/>
      <c r="E421" s="665"/>
      <c r="F421" s="226"/>
      <c r="G421" s="228" t="s">
        <v>62</v>
      </c>
      <c r="H421" s="481"/>
      <c r="I421" s="228" t="s">
        <v>62</v>
      </c>
      <c r="J421" s="481"/>
      <c r="K421" s="228" t="s">
        <v>62</v>
      </c>
      <c r="L421" s="174"/>
      <c r="M421" s="228" t="s">
        <v>62</v>
      </c>
      <c r="N421" s="226"/>
      <c r="O421" s="226"/>
      <c r="P421" s="226"/>
      <c r="Q421" s="226"/>
      <c r="R421" s="226"/>
      <c r="S421" s="226"/>
      <c r="T421" s="226"/>
      <c r="U421" s="226"/>
      <c r="V421" s="226"/>
      <c r="W421" s="229"/>
    </row>
    <row r="422" spans="1:23" ht="21" customHeight="1" thickBot="1" x14ac:dyDescent="0.25">
      <c r="A422" s="140" t="s">
        <v>407</v>
      </c>
      <c r="B422" s="650" t="s">
        <v>363</v>
      </c>
      <c r="C422" s="651"/>
      <c r="D422" s="651"/>
      <c r="E422" s="652"/>
      <c r="F422" s="226"/>
      <c r="G422" s="228" t="s">
        <v>73</v>
      </c>
      <c r="H422" s="482"/>
      <c r="I422" s="228" t="s">
        <v>73</v>
      </c>
      <c r="J422" s="174"/>
      <c r="K422" s="228" t="s">
        <v>73</v>
      </c>
      <c r="L422" s="174"/>
      <c r="M422" s="228" t="s">
        <v>73</v>
      </c>
      <c r="N422" s="226"/>
      <c r="O422" s="226"/>
      <c r="P422" s="226"/>
      <c r="Q422" s="226"/>
      <c r="R422" s="226"/>
      <c r="S422" s="226"/>
      <c r="T422" s="226"/>
      <c r="U422" s="226"/>
      <c r="V422" s="226"/>
      <c r="W422" s="229"/>
    </row>
    <row r="423" spans="1:23" ht="42" customHeight="1" x14ac:dyDescent="0.2">
      <c r="A423" s="230" t="s">
        <v>126</v>
      </c>
      <c r="W423" s="461"/>
    </row>
    <row r="424" spans="1:23" ht="21" customHeight="1" x14ac:dyDescent="0.2"/>
    <row r="425" spans="1:23" ht="21" customHeight="1" x14ac:dyDescent="0.2"/>
    <row r="426" spans="1:23" ht="21" customHeight="1" x14ac:dyDescent="0.2"/>
    <row r="427" spans="1:23" ht="21" customHeight="1" x14ac:dyDescent="0.2"/>
    <row r="428" spans="1:23" ht="21" customHeight="1" x14ac:dyDescent="0.2"/>
    <row r="429" spans="1:23" ht="21" customHeight="1" x14ac:dyDescent="0.2"/>
    <row r="430" spans="1:23" ht="21" customHeight="1" x14ac:dyDescent="0.2"/>
    <row r="431" spans="1:23" ht="21" customHeight="1" x14ac:dyDescent="0.2"/>
    <row r="432" spans="1:23" ht="21" customHeight="1" x14ac:dyDescent="0.2"/>
    <row r="433" ht="21" customHeight="1" x14ac:dyDescent="0.2"/>
    <row r="434" ht="21" customHeight="1" x14ac:dyDescent="0.2"/>
    <row r="435" ht="21" customHeight="1" x14ac:dyDescent="0.2"/>
    <row r="436" ht="21" customHeight="1" x14ac:dyDescent="0.2"/>
    <row r="437" ht="21" customHeight="1" x14ac:dyDescent="0.2"/>
  </sheetData>
  <sheetProtection sheet="1" objects="1" scenarios="1"/>
  <autoFilter ref="A15:X423" xr:uid="{00000000-0009-0000-0000-000004000000}"/>
  <mergeCells count="318">
    <mergeCell ref="B421:E421"/>
    <mergeCell ref="B422:E422"/>
    <mergeCell ref="B416:C418"/>
    <mergeCell ref="D416:E416"/>
    <mergeCell ref="D417:E417"/>
    <mergeCell ref="D418:E418"/>
    <mergeCell ref="B419:E419"/>
    <mergeCell ref="B420:E420"/>
    <mergeCell ref="B410:E410"/>
    <mergeCell ref="B411:E411"/>
    <mergeCell ref="B412:E412"/>
    <mergeCell ref="B413:E413"/>
    <mergeCell ref="B414:E414"/>
    <mergeCell ref="B415:E415"/>
    <mergeCell ref="C404:E404"/>
    <mergeCell ref="B405:E405"/>
    <mergeCell ref="B406:E406"/>
    <mergeCell ref="B407:E407"/>
    <mergeCell ref="B408:E408"/>
    <mergeCell ref="B409:E409"/>
    <mergeCell ref="D397:E397"/>
    <mergeCell ref="C398:E398"/>
    <mergeCell ref="B399:D400"/>
    <mergeCell ref="B401:E401"/>
    <mergeCell ref="C402:E402"/>
    <mergeCell ref="D403:E403"/>
    <mergeCell ref="C391:E391"/>
    <mergeCell ref="C392:E392"/>
    <mergeCell ref="B393:E393"/>
    <mergeCell ref="C394:E394"/>
    <mergeCell ref="D395:E395"/>
    <mergeCell ref="D396:E396"/>
    <mergeCell ref="B385:E385"/>
    <mergeCell ref="B386:E386"/>
    <mergeCell ref="B387:E387"/>
    <mergeCell ref="B388:E388"/>
    <mergeCell ref="B389:E389"/>
    <mergeCell ref="B390:E390"/>
    <mergeCell ref="B379:E379"/>
    <mergeCell ref="B380:E380"/>
    <mergeCell ref="B381:E381"/>
    <mergeCell ref="B382:E382"/>
    <mergeCell ref="B383:E383"/>
    <mergeCell ref="B384:E384"/>
    <mergeCell ref="B373:E373"/>
    <mergeCell ref="B374:E374"/>
    <mergeCell ref="B375:E375"/>
    <mergeCell ref="C376:E376"/>
    <mergeCell ref="C377:E377"/>
    <mergeCell ref="B378:E378"/>
    <mergeCell ref="B366:E366"/>
    <mergeCell ref="B367:C368"/>
    <mergeCell ref="B369:E369"/>
    <mergeCell ref="B370:E370"/>
    <mergeCell ref="B371:E371"/>
    <mergeCell ref="B372:E372"/>
    <mergeCell ref="B359:D360"/>
    <mergeCell ref="B361:E361"/>
    <mergeCell ref="B362:E362"/>
    <mergeCell ref="C363:E363"/>
    <mergeCell ref="C364:E364"/>
    <mergeCell ref="B365:E365"/>
    <mergeCell ref="B351:D352"/>
    <mergeCell ref="B353:D354"/>
    <mergeCell ref="B355:E355"/>
    <mergeCell ref="B356:E356"/>
    <mergeCell ref="B357:E357"/>
    <mergeCell ref="B358:E358"/>
    <mergeCell ref="B341:E341"/>
    <mergeCell ref="B342:D343"/>
    <mergeCell ref="B344:D345"/>
    <mergeCell ref="B346:D347"/>
    <mergeCell ref="B348:D349"/>
    <mergeCell ref="B350:E350"/>
    <mergeCell ref="B335:E335"/>
    <mergeCell ref="B336:E336"/>
    <mergeCell ref="B337:E337"/>
    <mergeCell ref="C338:E338"/>
    <mergeCell ref="C339:E339"/>
    <mergeCell ref="B340:E340"/>
    <mergeCell ref="B330:E330"/>
    <mergeCell ref="B331:E331"/>
    <mergeCell ref="B332:E332"/>
    <mergeCell ref="A333:A334"/>
    <mergeCell ref="B333:E333"/>
    <mergeCell ref="B334:E334"/>
    <mergeCell ref="B323:E323"/>
    <mergeCell ref="C324:E324"/>
    <mergeCell ref="C325:E325"/>
    <mergeCell ref="B326:E326"/>
    <mergeCell ref="B327:D328"/>
    <mergeCell ref="B329:E329"/>
    <mergeCell ref="B309:B322"/>
    <mergeCell ref="C309:D310"/>
    <mergeCell ref="D311:D312"/>
    <mergeCell ref="D313:D314"/>
    <mergeCell ref="D315:D316"/>
    <mergeCell ref="D317:D318"/>
    <mergeCell ref="D319:D320"/>
    <mergeCell ref="D321:D322"/>
    <mergeCell ref="B295:B308"/>
    <mergeCell ref="C295:D296"/>
    <mergeCell ref="D297:D298"/>
    <mergeCell ref="D299:D300"/>
    <mergeCell ref="D301:D302"/>
    <mergeCell ref="D303:D304"/>
    <mergeCell ref="D305:D306"/>
    <mergeCell ref="D307:D308"/>
    <mergeCell ref="B253:B266"/>
    <mergeCell ref="C253:D254"/>
    <mergeCell ref="D255:D256"/>
    <mergeCell ref="D257:D258"/>
    <mergeCell ref="D259:D260"/>
    <mergeCell ref="D261:D262"/>
    <mergeCell ref="B281:B294"/>
    <mergeCell ref="C281:D282"/>
    <mergeCell ref="D283:D284"/>
    <mergeCell ref="D285:D286"/>
    <mergeCell ref="D287:D288"/>
    <mergeCell ref="D289:D290"/>
    <mergeCell ref="D291:D292"/>
    <mergeCell ref="D293:D294"/>
    <mergeCell ref="D263:D264"/>
    <mergeCell ref="D265:D266"/>
    <mergeCell ref="B267:B280"/>
    <mergeCell ref="C267:D268"/>
    <mergeCell ref="D269:D270"/>
    <mergeCell ref="D271:D272"/>
    <mergeCell ref="D273:D274"/>
    <mergeCell ref="D275:D276"/>
    <mergeCell ref="D277:D278"/>
    <mergeCell ref="D279:D280"/>
    <mergeCell ref="B232:D233"/>
    <mergeCell ref="B234:D234"/>
    <mergeCell ref="B235:B252"/>
    <mergeCell ref="C235:D236"/>
    <mergeCell ref="C237:C246"/>
    <mergeCell ref="D237:D238"/>
    <mergeCell ref="D239:D240"/>
    <mergeCell ref="D241:D242"/>
    <mergeCell ref="D243:D244"/>
    <mergeCell ref="D245:D246"/>
    <mergeCell ref="C247:C252"/>
    <mergeCell ref="D247:D248"/>
    <mergeCell ref="D249:D250"/>
    <mergeCell ref="D251:D252"/>
    <mergeCell ref="C220:D221"/>
    <mergeCell ref="B222:D223"/>
    <mergeCell ref="B224:B231"/>
    <mergeCell ref="C224:D225"/>
    <mergeCell ref="D226:D227"/>
    <mergeCell ref="D228:D229"/>
    <mergeCell ref="D230:D231"/>
    <mergeCell ref="B208:D209"/>
    <mergeCell ref="B210:D211"/>
    <mergeCell ref="C212:D213"/>
    <mergeCell ref="C214:D215"/>
    <mergeCell ref="B216:D217"/>
    <mergeCell ref="C218:D219"/>
    <mergeCell ref="C196:D197"/>
    <mergeCell ref="C198:D199"/>
    <mergeCell ref="C200:D201"/>
    <mergeCell ref="C202:D203"/>
    <mergeCell ref="B204:D205"/>
    <mergeCell ref="B206:D207"/>
    <mergeCell ref="B186:D187"/>
    <mergeCell ref="B188:D189"/>
    <mergeCell ref="B190:D191"/>
    <mergeCell ref="A192:A193"/>
    <mergeCell ref="B192:D193"/>
    <mergeCell ref="B194:D195"/>
    <mergeCell ref="B174:D175"/>
    <mergeCell ref="B176:B185"/>
    <mergeCell ref="C176:D177"/>
    <mergeCell ref="D178:D179"/>
    <mergeCell ref="D180:D181"/>
    <mergeCell ref="D182:D183"/>
    <mergeCell ref="D184:D185"/>
    <mergeCell ref="B166:E166"/>
    <mergeCell ref="B167:E167"/>
    <mergeCell ref="B168:E168"/>
    <mergeCell ref="C169:E169"/>
    <mergeCell ref="B170:D171"/>
    <mergeCell ref="B172:D173"/>
    <mergeCell ref="D155:D156"/>
    <mergeCell ref="B157:D158"/>
    <mergeCell ref="B159:D160"/>
    <mergeCell ref="B161:E161"/>
    <mergeCell ref="B162:D163"/>
    <mergeCell ref="B164:D165"/>
    <mergeCell ref="B139:D140"/>
    <mergeCell ref="B141:D142"/>
    <mergeCell ref="B143:D144"/>
    <mergeCell ref="B145:E145"/>
    <mergeCell ref="B146:E146"/>
    <mergeCell ref="B147:B156"/>
    <mergeCell ref="C147:D148"/>
    <mergeCell ref="D149:D150"/>
    <mergeCell ref="D151:D152"/>
    <mergeCell ref="D153:D154"/>
    <mergeCell ref="D129:D130"/>
    <mergeCell ref="D131:D132"/>
    <mergeCell ref="B133:B138"/>
    <mergeCell ref="C133:D134"/>
    <mergeCell ref="D135:D136"/>
    <mergeCell ref="D137:D138"/>
    <mergeCell ref="B115:E115"/>
    <mergeCell ref="B116:E116"/>
    <mergeCell ref="B117:E117"/>
    <mergeCell ref="B118:E118"/>
    <mergeCell ref="B119:B132"/>
    <mergeCell ref="C119:D120"/>
    <mergeCell ref="D121:D122"/>
    <mergeCell ref="D123:D124"/>
    <mergeCell ref="D125:D126"/>
    <mergeCell ref="D127:D128"/>
    <mergeCell ref="B109:E109"/>
    <mergeCell ref="B110:E110"/>
    <mergeCell ref="B111:E111"/>
    <mergeCell ref="B112:E112"/>
    <mergeCell ref="B113:E113"/>
    <mergeCell ref="B114:E114"/>
    <mergeCell ref="B103:E103"/>
    <mergeCell ref="B104:E104"/>
    <mergeCell ref="B105:E105"/>
    <mergeCell ref="B106:E106"/>
    <mergeCell ref="B107:E107"/>
    <mergeCell ref="B108:E108"/>
    <mergeCell ref="B97:E97"/>
    <mergeCell ref="B98:E98"/>
    <mergeCell ref="B99:E99"/>
    <mergeCell ref="B100:E100"/>
    <mergeCell ref="B101:E101"/>
    <mergeCell ref="B102:E102"/>
    <mergeCell ref="B91:E91"/>
    <mergeCell ref="B92:E92"/>
    <mergeCell ref="B93:E93"/>
    <mergeCell ref="B94:E94"/>
    <mergeCell ref="B95:E95"/>
    <mergeCell ref="B96:E96"/>
    <mergeCell ref="B85:E85"/>
    <mergeCell ref="B86:E86"/>
    <mergeCell ref="B87:E87"/>
    <mergeCell ref="B88:E88"/>
    <mergeCell ref="B89:E89"/>
    <mergeCell ref="B90:E90"/>
    <mergeCell ref="B79:E79"/>
    <mergeCell ref="B80:E80"/>
    <mergeCell ref="B81:E81"/>
    <mergeCell ref="B82:E82"/>
    <mergeCell ref="B83:E83"/>
    <mergeCell ref="B84:E84"/>
    <mergeCell ref="B73:E73"/>
    <mergeCell ref="B74:E74"/>
    <mergeCell ref="B75:E75"/>
    <mergeCell ref="B76:E76"/>
    <mergeCell ref="B77:E77"/>
    <mergeCell ref="B78:E78"/>
    <mergeCell ref="B67:E67"/>
    <mergeCell ref="B68:E68"/>
    <mergeCell ref="B69:E69"/>
    <mergeCell ref="B70:E70"/>
    <mergeCell ref="B71:E71"/>
    <mergeCell ref="B72:E72"/>
    <mergeCell ref="B61:E61"/>
    <mergeCell ref="B62:E62"/>
    <mergeCell ref="B63:E63"/>
    <mergeCell ref="B64:E64"/>
    <mergeCell ref="B65:E65"/>
    <mergeCell ref="B66:E66"/>
    <mergeCell ref="B55:E55"/>
    <mergeCell ref="B56:E56"/>
    <mergeCell ref="B57:E57"/>
    <mergeCell ref="B58:E58"/>
    <mergeCell ref="B59:E59"/>
    <mergeCell ref="B60:E60"/>
    <mergeCell ref="B49:E49"/>
    <mergeCell ref="B50:E50"/>
    <mergeCell ref="B51:E51"/>
    <mergeCell ref="B52:E52"/>
    <mergeCell ref="B53:E53"/>
    <mergeCell ref="B54:E54"/>
    <mergeCell ref="B43:E43"/>
    <mergeCell ref="B44:E44"/>
    <mergeCell ref="B45:E45"/>
    <mergeCell ref="B46:E46"/>
    <mergeCell ref="B47:E47"/>
    <mergeCell ref="B48:E48"/>
    <mergeCell ref="B37:E37"/>
    <mergeCell ref="B38:E38"/>
    <mergeCell ref="B39:E39"/>
    <mergeCell ref="B40:E40"/>
    <mergeCell ref="B41:E41"/>
    <mergeCell ref="B42:E42"/>
    <mergeCell ref="B31:E31"/>
    <mergeCell ref="B32:E32"/>
    <mergeCell ref="B33:E33"/>
    <mergeCell ref="B34:E34"/>
    <mergeCell ref="B35:E35"/>
    <mergeCell ref="B36:E36"/>
    <mergeCell ref="B28:E28"/>
    <mergeCell ref="B29:E29"/>
    <mergeCell ref="B30:E30"/>
    <mergeCell ref="B19:E19"/>
    <mergeCell ref="B20:E20"/>
    <mergeCell ref="B21:E21"/>
    <mergeCell ref="B22:E22"/>
    <mergeCell ref="B23:E23"/>
    <mergeCell ref="B24:E24"/>
    <mergeCell ref="B13:E13"/>
    <mergeCell ref="H14:H15"/>
    <mergeCell ref="J14:J15"/>
    <mergeCell ref="B16:E16"/>
    <mergeCell ref="B17:E17"/>
    <mergeCell ref="B18:E18"/>
    <mergeCell ref="B25:E25"/>
    <mergeCell ref="B26:E26"/>
    <mergeCell ref="B27:E27"/>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06" max="22" man="1"/>
    <brk id="161" max="16383" man="1"/>
    <brk id="207" max="22" man="1"/>
    <brk id="252" max="22" man="1"/>
    <brk id="294" max="22" man="1"/>
    <brk id="349" max="16383" man="1"/>
    <brk id="388" max="2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DE6C3-79F6-48B9-BF25-263D64C48F4C}">
  <dimension ref="A1:X437"/>
  <sheetViews>
    <sheetView showGridLines="0" view="pageBreakPreview" zoomScale="75" zoomScaleNormal="90" zoomScaleSheetLayoutView="75" workbookViewId="0">
      <pane xSplit="5" ySplit="15" topLeftCell="F16" activePane="bottomRight" state="frozen"/>
      <selection activeCell="B99" sqref="B99:E99"/>
      <selection pane="topRight" activeCell="B99" sqref="B99:E99"/>
      <selection pane="bottomLeft" activeCell="B99" sqref="B99:E99"/>
      <selection pane="bottomRight" activeCell="A17" sqref="A17"/>
    </sheetView>
  </sheetViews>
  <sheetFormatPr defaultColWidth="9" defaultRowHeight="20.100000000000001" customHeight="1" x14ac:dyDescent="0.2"/>
  <cols>
    <col min="1" max="1" width="24.77734375" style="382" customWidth="1"/>
    <col min="2" max="2" width="4.6640625" style="382" customWidth="1"/>
    <col min="3" max="3" width="10.33203125" style="382" customWidth="1"/>
    <col min="4" max="4" width="24.44140625" style="382" customWidth="1"/>
    <col min="5" max="5" width="27.21875" style="382" customWidth="1"/>
    <col min="6" max="6" width="20.6640625" style="382" customWidth="1"/>
    <col min="7" max="7" width="4.6640625" style="382" customWidth="1"/>
    <col min="8" max="8" width="20.6640625" style="382" customWidth="1"/>
    <col min="9" max="9" width="4.6640625" style="382" customWidth="1"/>
    <col min="10" max="10" width="20.6640625" style="382" customWidth="1"/>
    <col min="11" max="11" width="4.6640625" style="382" customWidth="1"/>
    <col min="12" max="12" width="20.6640625" style="382" customWidth="1"/>
    <col min="13" max="13" width="4.6640625" style="382" customWidth="1"/>
    <col min="14" max="15" width="14.6640625" style="382" customWidth="1"/>
    <col min="16" max="22" width="13.21875" style="382" customWidth="1"/>
    <col min="23" max="23" width="20.33203125" style="382" customWidth="1"/>
    <col min="24" max="24" width="13.21875" style="382" customWidth="1"/>
    <col min="25" max="25" width="18.6640625" style="382" customWidth="1"/>
    <col min="26" max="26" width="9" style="382" customWidth="1"/>
    <col min="27" max="16384" width="9" style="382"/>
  </cols>
  <sheetData>
    <row r="1" spans="1:24" ht="20.100000000000001" customHeight="1" x14ac:dyDescent="0.2">
      <c r="A1" s="3"/>
      <c r="F1" s="3"/>
      <c r="G1" s="3"/>
      <c r="H1" s="3"/>
      <c r="I1" s="3"/>
      <c r="J1" s="3"/>
      <c r="K1" s="3"/>
      <c r="L1" s="3"/>
      <c r="M1" s="3"/>
      <c r="N1" s="3"/>
      <c r="O1" s="3"/>
      <c r="Q1" s="3"/>
      <c r="R1" s="3"/>
      <c r="S1" s="3"/>
      <c r="T1" s="3"/>
      <c r="U1" s="3"/>
      <c r="V1" s="3"/>
      <c r="W1" s="3"/>
      <c r="X1" s="148"/>
    </row>
    <row r="2" spans="1:24" s="232" customFormat="1" ht="25.95" customHeight="1" x14ac:dyDescent="0.2">
      <c r="A2" s="236" t="s">
        <v>450</v>
      </c>
      <c r="F2" s="233"/>
      <c r="G2" s="233"/>
      <c r="H2" s="233"/>
      <c r="I2" s="233"/>
      <c r="J2" s="233"/>
      <c r="K2" s="233"/>
      <c r="L2" s="237" t="s">
        <v>85</v>
      </c>
      <c r="M2" s="237"/>
      <c r="N2" s="233" t="str" cm="1">
        <f t="array" aca="1" ref="N2" ca="1">RIGHT(CELL("filename",A1),LEN(CELL("filename",A1))-FIND("]",CELL("filename",A1)))</f>
        <v xml:space="preserve">2月 </v>
      </c>
      <c r="O2" s="233"/>
      <c r="P2" s="233"/>
      <c r="Q2" s="233"/>
      <c r="R2" s="233"/>
      <c r="S2" s="233"/>
      <c r="T2" s="233"/>
      <c r="U2" s="233"/>
      <c r="V2" s="233"/>
      <c r="W2" s="233"/>
      <c r="X2" s="233"/>
    </row>
    <row r="3" spans="1:24" ht="19.8" customHeight="1" x14ac:dyDescent="0.2">
      <c r="A3" s="2"/>
      <c r="F3" s="149"/>
      <c r="G3" s="3"/>
      <c r="H3" s="149"/>
      <c r="I3" s="3"/>
      <c r="J3" s="149"/>
      <c r="K3" s="3"/>
      <c r="L3" s="3"/>
      <c r="M3" s="3"/>
      <c r="N3" s="3"/>
      <c r="O3" s="3"/>
      <c r="P3" s="3"/>
      <c r="Q3" s="3"/>
      <c r="R3" s="3"/>
      <c r="S3" s="3"/>
      <c r="T3" s="3"/>
      <c r="U3" s="3"/>
      <c r="V3" s="3"/>
      <c r="W3" s="3"/>
      <c r="X3" s="3"/>
    </row>
    <row r="4" spans="1:24" ht="19.8" customHeight="1" thickBot="1" x14ac:dyDescent="0.25">
      <c r="A4" s="2"/>
      <c r="F4" s="149"/>
      <c r="G4" s="3"/>
      <c r="H4" s="149"/>
      <c r="I4" s="3"/>
      <c r="J4" s="149"/>
      <c r="K4" s="3"/>
      <c r="L4" s="3"/>
      <c r="M4" s="3"/>
      <c r="N4" s="3"/>
      <c r="O4" s="3"/>
      <c r="P4" s="3"/>
      <c r="Q4" s="3"/>
      <c r="R4" s="3"/>
      <c r="S4" s="3"/>
      <c r="T4" s="3"/>
      <c r="U4" s="3"/>
      <c r="V4" s="3"/>
      <c r="W4" s="3"/>
      <c r="X4" s="3"/>
    </row>
    <row r="5" spans="1:24" ht="19.8" customHeight="1" thickBot="1" x14ac:dyDescent="0.25">
      <c r="A5" s="150"/>
      <c r="E5" s="149"/>
      <c r="F5" s="480"/>
      <c r="G5" s="480"/>
      <c r="H5" s="149" t="s">
        <v>86</v>
      </c>
      <c r="I5" s="480"/>
      <c r="J5" s="151"/>
      <c r="K5" s="152"/>
      <c r="L5" s="153" t="s">
        <v>87</v>
      </c>
      <c r="M5" s="154"/>
      <c r="N5" s="155" t="s">
        <v>232</v>
      </c>
      <c r="O5" s="154"/>
      <c r="P5" s="153" t="s">
        <v>88</v>
      </c>
      <c r="Q5" s="152"/>
      <c r="R5" s="156" t="s">
        <v>230</v>
      </c>
      <c r="S5" s="157"/>
      <c r="T5" s="150"/>
      <c r="U5" s="150"/>
      <c r="V5" s="150"/>
      <c r="W5" s="150"/>
    </row>
    <row r="6" spans="1:24" ht="19.8" customHeight="1" thickBot="1" x14ac:dyDescent="0.25">
      <c r="A6" s="150"/>
      <c r="E6" s="149"/>
      <c r="F6" s="480"/>
      <c r="G6" s="480"/>
      <c r="H6" s="149" t="s">
        <v>89</v>
      </c>
      <c r="I6" s="480"/>
      <c r="J6" s="387" t="s">
        <v>233</v>
      </c>
      <c r="K6" s="475"/>
      <c r="L6" s="158"/>
      <c r="M6" s="159" t="s">
        <v>90</v>
      </c>
      <c r="N6" s="246"/>
      <c r="O6" s="159" t="s">
        <v>423</v>
      </c>
      <c r="P6" s="160">
        <f>L6*N6</f>
        <v>0</v>
      </c>
      <c r="Q6" s="161" t="s">
        <v>2</v>
      </c>
      <c r="R6" s="162">
        <f>SUM(P6:P10)</f>
        <v>0</v>
      </c>
      <c r="S6" s="163" t="s">
        <v>2</v>
      </c>
      <c r="T6" s="150"/>
      <c r="U6" s="150"/>
      <c r="V6" s="150"/>
      <c r="W6" s="150"/>
    </row>
    <row r="7" spans="1:24" ht="19.8" customHeight="1" x14ac:dyDescent="0.2">
      <c r="A7" s="150"/>
      <c r="F7" s="480"/>
      <c r="G7" s="480"/>
      <c r="H7" s="480"/>
      <c r="I7" s="480"/>
      <c r="J7" s="164" t="s">
        <v>234</v>
      </c>
      <c r="K7" s="165"/>
      <c r="L7" s="134"/>
      <c r="M7" s="166" t="s">
        <v>90</v>
      </c>
      <c r="N7" s="41"/>
      <c r="O7" s="166" t="s">
        <v>423</v>
      </c>
      <c r="P7" s="464">
        <f>L7*N7</f>
        <v>0</v>
      </c>
      <c r="Q7" s="167" t="s">
        <v>2</v>
      </c>
      <c r="R7" s="168"/>
      <c r="S7" s="169"/>
      <c r="T7" s="150"/>
      <c r="U7" s="150"/>
      <c r="V7" s="150"/>
      <c r="W7" s="150"/>
    </row>
    <row r="8" spans="1:24" ht="19.8" customHeight="1" x14ac:dyDescent="0.2">
      <c r="A8" s="150"/>
      <c r="F8" s="480"/>
      <c r="G8" s="480"/>
      <c r="H8" s="480"/>
      <c r="I8" s="480"/>
      <c r="J8" s="164" t="s">
        <v>235</v>
      </c>
      <c r="K8" s="165"/>
      <c r="L8" s="134"/>
      <c r="M8" s="166" t="s">
        <v>90</v>
      </c>
      <c r="N8" s="41"/>
      <c r="O8" s="166" t="s">
        <v>423</v>
      </c>
      <c r="P8" s="464">
        <f>L8*N8</f>
        <v>0</v>
      </c>
      <c r="Q8" s="167" t="s">
        <v>2</v>
      </c>
      <c r="R8" s="170"/>
      <c r="S8" s="171"/>
      <c r="T8" s="150"/>
      <c r="U8" s="150"/>
      <c r="V8" s="150"/>
      <c r="W8" s="150"/>
    </row>
    <row r="9" spans="1:24" ht="19.8" customHeight="1" x14ac:dyDescent="0.2">
      <c r="A9" s="150"/>
      <c r="F9" s="480"/>
      <c r="G9" s="480"/>
      <c r="H9" s="480"/>
      <c r="I9" s="480"/>
      <c r="J9" s="164" t="s">
        <v>236</v>
      </c>
      <c r="K9" s="165"/>
      <c r="L9" s="134"/>
      <c r="M9" s="166" t="s">
        <v>90</v>
      </c>
      <c r="N9" s="41"/>
      <c r="O9" s="166" t="s">
        <v>423</v>
      </c>
      <c r="P9" s="464">
        <f>L9*N9</f>
        <v>0</v>
      </c>
      <c r="Q9" s="167" t="s">
        <v>2</v>
      </c>
      <c r="R9" s="170"/>
      <c r="S9" s="171"/>
      <c r="T9" s="150"/>
      <c r="U9" s="150"/>
      <c r="V9" s="150"/>
      <c r="W9" s="150"/>
    </row>
    <row r="10" spans="1:24" ht="19.8" customHeight="1" thickBot="1" x14ac:dyDescent="0.25">
      <c r="A10" s="150"/>
      <c r="B10" s="2"/>
      <c r="C10" s="3"/>
      <c r="D10" s="3"/>
      <c r="E10" s="3"/>
      <c r="F10" s="480"/>
      <c r="G10" s="480"/>
      <c r="H10" s="480"/>
      <c r="I10" s="480"/>
      <c r="J10" s="172" t="s">
        <v>91</v>
      </c>
      <c r="K10" s="173"/>
      <c r="L10" s="174"/>
      <c r="M10" s="175" t="s">
        <v>90</v>
      </c>
      <c r="N10" s="226"/>
      <c r="O10" s="175" t="s">
        <v>423</v>
      </c>
      <c r="P10" s="227">
        <f>L10*N10</f>
        <v>0</v>
      </c>
      <c r="Q10" s="176" t="s">
        <v>2</v>
      </c>
      <c r="R10" s="170"/>
      <c r="S10" s="171"/>
      <c r="T10" s="150"/>
      <c r="U10" s="150"/>
      <c r="V10" s="150"/>
      <c r="W10" s="150"/>
    </row>
    <row r="11" spans="1:24" ht="13.5" customHeight="1" x14ac:dyDescent="0.2">
      <c r="A11" s="150"/>
      <c r="B11" s="2"/>
      <c r="C11" s="3"/>
      <c r="D11" s="3"/>
      <c r="E11" s="3"/>
      <c r="F11" s="150"/>
      <c r="G11" s="150"/>
      <c r="H11" s="150"/>
      <c r="I11" s="150"/>
      <c r="J11" s="150"/>
      <c r="K11" s="150"/>
      <c r="L11" s="150"/>
      <c r="M11" s="150"/>
      <c r="N11" s="150"/>
      <c r="O11" s="150"/>
      <c r="P11" s="150"/>
      <c r="Q11" s="150"/>
      <c r="R11" s="150"/>
      <c r="S11" s="150"/>
      <c r="T11" s="150"/>
      <c r="U11" s="150"/>
      <c r="V11" s="150"/>
      <c r="W11" s="150"/>
      <c r="X11" s="150"/>
    </row>
    <row r="12" spans="1:24" ht="17.55" customHeight="1" thickBot="1" x14ac:dyDescent="0.25">
      <c r="A12" s="171" t="s">
        <v>92</v>
      </c>
      <c r="B12" s="3"/>
      <c r="C12" s="3"/>
      <c r="D12" s="3"/>
      <c r="E12" s="3"/>
      <c r="F12" s="171"/>
      <c r="G12" s="150"/>
      <c r="H12" s="171"/>
      <c r="I12" s="150"/>
      <c r="J12" s="171"/>
      <c r="K12" s="150"/>
      <c r="L12" s="150"/>
      <c r="M12" s="150"/>
      <c r="N12" s="150"/>
      <c r="O12" s="150"/>
      <c r="P12" s="150"/>
      <c r="Q12" s="150"/>
      <c r="R12" s="150"/>
      <c r="S12" s="150"/>
      <c r="T12" s="150"/>
      <c r="U12" s="150"/>
      <c r="V12" s="150"/>
      <c r="W12" s="150"/>
      <c r="X12" s="171"/>
    </row>
    <row r="13" spans="1:24" ht="20.100000000000001" customHeight="1" x14ac:dyDescent="0.2">
      <c r="A13" s="177" t="s">
        <v>155</v>
      </c>
      <c r="B13" s="612" t="s">
        <v>4</v>
      </c>
      <c r="C13" s="613"/>
      <c r="D13" s="613"/>
      <c r="E13" s="614"/>
      <c r="F13" s="169" t="s">
        <v>93</v>
      </c>
      <c r="G13" s="178"/>
      <c r="H13" s="335" t="s">
        <v>476</v>
      </c>
      <c r="I13" s="336"/>
      <c r="J13" s="340" t="s">
        <v>554</v>
      </c>
      <c r="K13" s="339"/>
      <c r="L13" s="239" t="s">
        <v>94</v>
      </c>
      <c r="M13" s="179"/>
      <c r="N13" s="474"/>
      <c r="O13" s="474"/>
      <c r="P13" s="474"/>
      <c r="Q13" s="474"/>
      <c r="R13" s="474"/>
      <c r="S13" s="474"/>
      <c r="T13" s="474"/>
      <c r="U13" s="474"/>
      <c r="V13" s="181"/>
      <c r="W13" s="182" t="s">
        <v>451</v>
      </c>
    </row>
    <row r="14" spans="1:24" ht="21" customHeight="1" x14ac:dyDescent="0.2">
      <c r="A14" s="459"/>
      <c r="B14" s="11"/>
      <c r="C14" s="12"/>
      <c r="D14" s="12"/>
      <c r="E14" s="183"/>
      <c r="F14" s="171" t="s">
        <v>156</v>
      </c>
      <c r="G14" s="150"/>
      <c r="H14" s="661" t="s">
        <v>477</v>
      </c>
      <c r="I14" s="337"/>
      <c r="J14" s="523" t="s">
        <v>458</v>
      </c>
      <c r="K14" s="341"/>
      <c r="L14" s="184" t="s">
        <v>222</v>
      </c>
      <c r="M14" s="150"/>
      <c r="N14" s="184" t="s">
        <v>223</v>
      </c>
      <c r="O14" s="184" t="s">
        <v>203</v>
      </c>
      <c r="P14" s="185" t="s">
        <v>492</v>
      </c>
      <c r="Q14" s="186"/>
      <c r="R14" s="186"/>
      <c r="S14" s="186"/>
      <c r="T14" s="186"/>
      <c r="U14" s="186"/>
      <c r="V14" s="18"/>
      <c r="W14" s="187"/>
    </row>
    <row r="15" spans="1:24" ht="108" customHeight="1" thickBot="1" x14ac:dyDescent="0.25">
      <c r="A15" s="21"/>
      <c r="B15" s="22"/>
      <c r="C15" s="23"/>
      <c r="D15" s="23"/>
      <c r="E15" s="188"/>
      <c r="F15" s="189"/>
      <c r="G15" s="189"/>
      <c r="H15" s="662"/>
      <c r="I15" s="338"/>
      <c r="J15" s="660"/>
      <c r="K15" s="342"/>
      <c r="L15" s="190" t="s">
        <v>96</v>
      </c>
      <c r="M15" s="191"/>
      <c r="N15" s="192" t="s">
        <v>97</v>
      </c>
      <c r="O15" s="193" t="s">
        <v>95</v>
      </c>
      <c r="P15" s="240" t="s">
        <v>365</v>
      </c>
      <c r="Q15" s="240" t="s">
        <v>368</v>
      </c>
      <c r="R15" s="240" t="s">
        <v>369</v>
      </c>
      <c r="S15" s="240" t="s">
        <v>370</v>
      </c>
      <c r="T15" s="240" t="s">
        <v>371</v>
      </c>
      <c r="U15" s="240" t="s">
        <v>366</v>
      </c>
      <c r="V15" s="240" t="s">
        <v>367</v>
      </c>
      <c r="W15" s="194"/>
    </row>
    <row r="16" spans="1:24" ht="21" customHeight="1" thickTop="1" x14ac:dyDescent="0.2">
      <c r="A16" s="459" t="s">
        <v>392</v>
      </c>
      <c r="B16" s="609" t="s">
        <v>5</v>
      </c>
      <c r="C16" s="610"/>
      <c r="D16" s="610"/>
      <c r="E16" s="611"/>
      <c r="F16" s="195">
        <f>R6</f>
        <v>0</v>
      </c>
      <c r="G16" s="470" t="s">
        <v>1</v>
      </c>
      <c r="H16" s="269"/>
      <c r="I16" s="352" t="s">
        <v>1</v>
      </c>
      <c r="J16" s="269"/>
      <c r="K16" s="454" t="s">
        <v>1</v>
      </c>
      <c r="L16" s="32"/>
      <c r="M16" s="471" t="s">
        <v>1</v>
      </c>
      <c r="N16" s="32"/>
      <c r="O16" s="32"/>
      <c r="P16" s="32"/>
      <c r="Q16" s="32"/>
      <c r="R16" s="32"/>
      <c r="S16" s="32"/>
      <c r="T16" s="32"/>
      <c r="U16" s="32"/>
      <c r="V16" s="32"/>
      <c r="W16" s="196"/>
    </row>
    <row r="17" spans="1:23" ht="21" customHeight="1" x14ac:dyDescent="0.2">
      <c r="A17" s="38"/>
      <c r="B17" s="605" t="s">
        <v>6</v>
      </c>
      <c r="C17" s="606"/>
      <c r="D17" s="606"/>
      <c r="E17" s="607"/>
      <c r="F17" s="41"/>
      <c r="G17" s="464" t="s">
        <v>2</v>
      </c>
      <c r="H17" s="270"/>
      <c r="I17" s="468" t="s">
        <v>2</v>
      </c>
      <c r="J17" s="270"/>
      <c r="K17" s="465" t="s">
        <v>2</v>
      </c>
      <c r="L17" s="134"/>
      <c r="M17" s="465" t="s">
        <v>2</v>
      </c>
      <c r="N17" s="41"/>
      <c r="O17" s="41"/>
      <c r="P17" s="41"/>
      <c r="Q17" s="41"/>
      <c r="R17" s="41"/>
      <c r="S17" s="41"/>
      <c r="T17" s="41"/>
      <c r="U17" s="41"/>
      <c r="V17" s="41"/>
      <c r="W17" s="197"/>
    </row>
    <row r="18" spans="1:23" ht="21" customHeight="1" x14ac:dyDescent="0.2">
      <c r="A18" s="38"/>
      <c r="B18" s="518" t="s">
        <v>98</v>
      </c>
      <c r="C18" s="519"/>
      <c r="D18" s="519"/>
      <c r="E18" s="520"/>
      <c r="F18" s="41"/>
      <c r="G18" s="464" t="s">
        <v>2</v>
      </c>
      <c r="H18" s="270"/>
      <c r="I18" s="468" t="s">
        <v>2</v>
      </c>
      <c r="J18" s="270"/>
      <c r="K18" s="465" t="s">
        <v>2</v>
      </c>
      <c r="L18" s="134"/>
      <c r="M18" s="464" t="s">
        <v>2</v>
      </c>
      <c r="N18" s="41"/>
      <c r="O18" s="41"/>
      <c r="P18" s="41"/>
      <c r="Q18" s="41"/>
      <c r="R18" s="41"/>
      <c r="S18" s="41"/>
      <c r="T18" s="41"/>
      <c r="U18" s="41"/>
      <c r="V18" s="41"/>
      <c r="W18" s="197"/>
    </row>
    <row r="19" spans="1:23" ht="21" customHeight="1" x14ac:dyDescent="0.2">
      <c r="A19" s="459"/>
      <c r="B19" s="605" t="s">
        <v>266</v>
      </c>
      <c r="C19" s="606"/>
      <c r="D19" s="606"/>
      <c r="E19" s="607"/>
      <c r="F19" s="41"/>
      <c r="G19" s="464" t="s">
        <v>2</v>
      </c>
      <c r="H19" s="270"/>
      <c r="I19" s="468" t="s">
        <v>2</v>
      </c>
      <c r="J19" s="270"/>
      <c r="K19" s="465" t="s">
        <v>2</v>
      </c>
      <c r="L19" s="134"/>
      <c r="M19" s="464" t="s">
        <v>2</v>
      </c>
      <c r="N19" s="41"/>
      <c r="O19" s="41"/>
      <c r="P19" s="41"/>
      <c r="Q19" s="41"/>
      <c r="R19" s="41"/>
      <c r="S19" s="41"/>
      <c r="T19" s="41"/>
      <c r="U19" s="41"/>
      <c r="V19" s="41"/>
      <c r="W19" s="198"/>
    </row>
    <row r="20" spans="1:23" ht="21" customHeight="1" x14ac:dyDescent="0.2">
      <c r="A20" s="459"/>
      <c r="B20" s="605" t="s">
        <v>267</v>
      </c>
      <c r="C20" s="606"/>
      <c r="D20" s="606"/>
      <c r="E20" s="607"/>
      <c r="F20" s="41"/>
      <c r="G20" s="464" t="s">
        <v>2</v>
      </c>
      <c r="H20" s="270"/>
      <c r="I20" s="468" t="s">
        <v>2</v>
      </c>
      <c r="J20" s="270"/>
      <c r="K20" s="465" t="s">
        <v>2</v>
      </c>
      <c r="L20" s="134"/>
      <c r="M20" s="464" t="s">
        <v>2</v>
      </c>
      <c r="N20" s="41"/>
      <c r="O20" s="41"/>
      <c r="P20" s="41"/>
      <c r="Q20" s="41"/>
      <c r="R20" s="41"/>
      <c r="S20" s="41"/>
      <c r="T20" s="41"/>
      <c r="U20" s="41"/>
      <c r="V20" s="41"/>
      <c r="W20" s="198"/>
    </row>
    <row r="21" spans="1:23" ht="21" customHeight="1" x14ac:dyDescent="0.2">
      <c r="A21" s="459"/>
      <c r="B21" s="605" t="s">
        <v>159</v>
      </c>
      <c r="C21" s="606"/>
      <c r="D21" s="606"/>
      <c r="E21" s="607"/>
      <c r="F21" s="41"/>
      <c r="G21" s="464" t="s">
        <v>2</v>
      </c>
      <c r="H21" s="270"/>
      <c r="I21" s="468" t="s">
        <v>2</v>
      </c>
      <c r="J21" s="270"/>
      <c r="K21" s="465" t="s">
        <v>2</v>
      </c>
      <c r="L21" s="134"/>
      <c r="M21" s="464" t="s">
        <v>2</v>
      </c>
      <c r="N21" s="41"/>
      <c r="O21" s="41"/>
      <c r="P21" s="41"/>
      <c r="Q21" s="41"/>
      <c r="R21" s="41"/>
      <c r="S21" s="41"/>
      <c r="T21" s="41"/>
      <c r="U21" s="41"/>
      <c r="V21" s="41"/>
      <c r="W21" s="198"/>
    </row>
    <row r="22" spans="1:23" ht="21" customHeight="1" x14ac:dyDescent="0.2">
      <c r="A22" s="48"/>
      <c r="B22" s="605" t="s">
        <v>160</v>
      </c>
      <c r="C22" s="606"/>
      <c r="D22" s="606"/>
      <c r="E22" s="607"/>
      <c r="F22" s="134"/>
      <c r="G22" s="464" t="s">
        <v>2</v>
      </c>
      <c r="H22" s="270"/>
      <c r="I22" s="468" t="s">
        <v>2</v>
      </c>
      <c r="J22" s="270"/>
      <c r="K22" s="465" t="s">
        <v>2</v>
      </c>
      <c r="L22" s="134"/>
      <c r="M22" s="464" t="s">
        <v>2</v>
      </c>
      <c r="N22" s="41"/>
      <c r="O22" s="41"/>
      <c r="P22" s="41"/>
      <c r="Q22" s="41"/>
      <c r="R22" s="41"/>
      <c r="S22" s="41"/>
      <c r="T22" s="41"/>
      <c r="U22" s="41"/>
      <c r="V22" s="41"/>
      <c r="W22" s="198"/>
    </row>
    <row r="23" spans="1:23" ht="21" customHeight="1" x14ac:dyDescent="0.2">
      <c r="A23" s="462" t="s">
        <v>426</v>
      </c>
      <c r="B23" s="605" t="s">
        <v>7</v>
      </c>
      <c r="C23" s="606"/>
      <c r="D23" s="606"/>
      <c r="E23" s="607"/>
      <c r="F23" s="134"/>
      <c r="G23" s="464" t="s">
        <v>80</v>
      </c>
      <c r="H23" s="270"/>
      <c r="I23" s="468" t="s">
        <v>80</v>
      </c>
      <c r="J23" s="41"/>
      <c r="K23" s="465" t="s">
        <v>80</v>
      </c>
      <c r="L23" s="134"/>
      <c r="M23" s="464" t="s">
        <v>80</v>
      </c>
      <c r="N23" s="41"/>
      <c r="O23" s="41"/>
      <c r="P23" s="41"/>
      <c r="Q23" s="41"/>
      <c r="R23" s="41"/>
      <c r="S23" s="41"/>
      <c r="T23" s="41"/>
      <c r="U23" s="41"/>
      <c r="V23" s="41"/>
      <c r="W23" s="198"/>
    </row>
    <row r="24" spans="1:23" ht="21" customHeight="1" x14ac:dyDescent="0.2">
      <c r="A24" s="38"/>
      <c r="B24" s="605" t="s">
        <v>8</v>
      </c>
      <c r="C24" s="606"/>
      <c r="D24" s="606"/>
      <c r="E24" s="607"/>
      <c r="F24" s="134"/>
      <c r="G24" s="464" t="s">
        <v>63</v>
      </c>
      <c r="H24" s="270"/>
      <c r="I24" s="468" t="s">
        <v>63</v>
      </c>
      <c r="J24" s="41"/>
      <c r="K24" s="465" t="s">
        <v>63</v>
      </c>
      <c r="L24" s="134"/>
      <c r="M24" s="464" t="s">
        <v>63</v>
      </c>
      <c r="N24" s="41"/>
      <c r="O24" s="41"/>
      <c r="P24" s="41"/>
      <c r="Q24" s="41"/>
      <c r="R24" s="41"/>
      <c r="S24" s="41"/>
      <c r="T24" s="41"/>
      <c r="U24" s="41"/>
      <c r="V24" s="41"/>
      <c r="W24" s="197"/>
    </row>
    <row r="25" spans="1:23" ht="21" customHeight="1" x14ac:dyDescent="0.2">
      <c r="A25" s="459"/>
      <c r="B25" s="605" t="s">
        <v>9</v>
      </c>
      <c r="C25" s="606"/>
      <c r="D25" s="606"/>
      <c r="E25" s="607"/>
      <c r="F25" s="134"/>
      <c r="G25" s="464" t="s">
        <v>80</v>
      </c>
      <c r="H25" s="270"/>
      <c r="I25" s="468" t="s">
        <v>80</v>
      </c>
      <c r="J25" s="41"/>
      <c r="K25" s="465" t="s">
        <v>80</v>
      </c>
      <c r="L25" s="134"/>
      <c r="M25" s="464" t="s">
        <v>80</v>
      </c>
      <c r="N25" s="41"/>
      <c r="O25" s="41"/>
      <c r="P25" s="41"/>
      <c r="Q25" s="41"/>
      <c r="R25" s="41"/>
      <c r="S25" s="41"/>
      <c r="T25" s="41"/>
      <c r="U25" s="41"/>
      <c r="V25" s="41"/>
      <c r="W25" s="197"/>
    </row>
    <row r="26" spans="1:23" ht="21" customHeight="1" x14ac:dyDescent="0.2">
      <c r="A26" s="459"/>
      <c r="B26" s="605" t="s">
        <v>10</v>
      </c>
      <c r="C26" s="606"/>
      <c r="D26" s="606"/>
      <c r="E26" s="607"/>
      <c r="F26" s="134"/>
      <c r="G26" s="464" t="s">
        <v>80</v>
      </c>
      <c r="H26" s="270"/>
      <c r="I26" s="468" t="s">
        <v>80</v>
      </c>
      <c r="J26" s="41"/>
      <c r="K26" s="465" t="s">
        <v>80</v>
      </c>
      <c r="L26" s="134"/>
      <c r="M26" s="464" t="s">
        <v>80</v>
      </c>
      <c r="N26" s="41"/>
      <c r="O26" s="41"/>
      <c r="P26" s="41"/>
      <c r="Q26" s="41"/>
      <c r="R26" s="41"/>
      <c r="S26" s="41"/>
      <c r="T26" s="41"/>
      <c r="U26" s="41"/>
      <c r="V26" s="41"/>
      <c r="W26" s="197"/>
    </row>
    <row r="27" spans="1:23" ht="21" customHeight="1" x14ac:dyDescent="0.2">
      <c r="A27" s="459"/>
      <c r="B27" s="605" t="s">
        <v>161</v>
      </c>
      <c r="C27" s="606"/>
      <c r="D27" s="606"/>
      <c r="E27" s="607"/>
      <c r="F27" s="134"/>
      <c r="G27" s="464" t="s">
        <v>80</v>
      </c>
      <c r="H27" s="270"/>
      <c r="I27" s="468" t="s">
        <v>80</v>
      </c>
      <c r="J27" s="41"/>
      <c r="K27" s="465" t="s">
        <v>80</v>
      </c>
      <c r="L27" s="134"/>
      <c r="M27" s="464" t="s">
        <v>80</v>
      </c>
      <c r="N27" s="41"/>
      <c r="O27" s="41"/>
      <c r="P27" s="41"/>
      <c r="Q27" s="41"/>
      <c r="R27" s="41"/>
      <c r="S27" s="41"/>
      <c r="T27" s="41"/>
      <c r="U27" s="41"/>
      <c r="V27" s="41"/>
      <c r="W27" s="197"/>
    </row>
    <row r="28" spans="1:23" ht="21" customHeight="1" x14ac:dyDescent="0.2">
      <c r="A28" s="459"/>
      <c r="B28" s="605" t="s">
        <v>11</v>
      </c>
      <c r="C28" s="606"/>
      <c r="D28" s="606"/>
      <c r="E28" s="607"/>
      <c r="F28" s="134"/>
      <c r="G28" s="464" t="s">
        <v>63</v>
      </c>
      <c r="H28" s="270"/>
      <c r="I28" s="468" t="s">
        <v>63</v>
      </c>
      <c r="J28" s="41"/>
      <c r="K28" s="465" t="s">
        <v>63</v>
      </c>
      <c r="L28" s="134"/>
      <c r="M28" s="464" t="s">
        <v>63</v>
      </c>
      <c r="N28" s="41"/>
      <c r="O28" s="41"/>
      <c r="P28" s="41"/>
      <c r="Q28" s="41"/>
      <c r="R28" s="41"/>
      <c r="S28" s="41"/>
      <c r="T28" s="41"/>
      <c r="U28" s="41"/>
      <c r="V28" s="41"/>
      <c r="W28" s="197"/>
    </row>
    <row r="29" spans="1:23" ht="21" customHeight="1" x14ac:dyDescent="0.2">
      <c r="A29" s="459"/>
      <c r="B29" s="605" t="s">
        <v>12</v>
      </c>
      <c r="C29" s="606"/>
      <c r="D29" s="606"/>
      <c r="E29" s="607"/>
      <c r="F29" s="134"/>
      <c r="G29" s="464" t="s">
        <v>63</v>
      </c>
      <c r="H29" s="270"/>
      <c r="I29" s="468" t="s">
        <v>63</v>
      </c>
      <c r="J29" s="41"/>
      <c r="K29" s="465" t="s">
        <v>63</v>
      </c>
      <c r="L29" s="134"/>
      <c r="M29" s="464" t="s">
        <v>63</v>
      </c>
      <c r="N29" s="41"/>
      <c r="O29" s="41"/>
      <c r="P29" s="41"/>
      <c r="Q29" s="41"/>
      <c r="R29" s="41"/>
      <c r="S29" s="41"/>
      <c r="T29" s="41"/>
      <c r="U29" s="41"/>
      <c r="V29" s="41"/>
      <c r="W29" s="197"/>
    </row>
    <row r="30" spans="1:23" ht="21" customHeight="1" x14ac:dyDescent="0.2">
      <c r="A30" s="459"/>
      <c r="B30" s="605" t="s">
        <v>13</v>
      </c>
      <c r="C30" s="606"/>
      <c r="D30" s="606"/>
      <c r="E30" s="607"/>
      <c r="F30" s="134"/>
      <c r="G30" s="464" t="s">
        <v>63</v>
      </c>
      <c r="H30" s="270"/>
      <c r="I30" s="468" t="s">
        <v>63</v>
      </c>
      <c r="J30" s="41"/>
      <c r="K30" s="465" t="s">
        <v>63</v>
      </c>
      <c r="L30" s="134"/>
      <c r="M30" s="464" t="s">
        <v>63</v>
      </c>
      <c r="N30" s="41"/>
      <c r="O30" s="41"/>
      <c r="P30" s="41"/>
      <c r="Q30" s="41"/>
      <c r="R30" s="41"/>
      <c r="S30" s="41"/>
      <c r="T30" s="41"/>
      <c r="U30" s="41"/>
      <c r="V30" s="41"/>
      <c r="W30" s="197"/>
    </row>
    <row r="31" spans="1:23" ht="21" customHeight="1" x14ac:dyDescent="0.2">
      <c r="A31" s="459"/>
      <c r="B31" s="605" t="s">
        <v>204</v>
      </c>
      <c r="C31" s="606"/>
      <c r="D31" s="606"/>
      <c r="E31" s="607"/>
      <c r="F31" s="134"/>
      <c r="G31" s="464" t="s">
        <v>63</v>
      </c>
      <c r="H31" s="270"/>
      <c r="I31" s="468" t="s">
        <v>63</v>
      </c>
      <c r="J31" s="41"/>
      <c r="K31" s="465" t="s">
        <v>63</v>
      </c>
      <c r="L31" s="134"/>
      <c r="M31" s="464" t="s">
        <v>63</v>
      </c>
      <c r="N31" s="41"/>
      <c r="O31" s="41"/>
      <c r="P31" s="41"/>
      <c r="Q31" s="41"/>
      <c r="R31" s="41"/>
      <c r="S31" s="41"/>
      <c r="T31" s="41"/>
      <c r="U31" s="41"/>
      <c r="V31" s="41"/>
      <c r="W31" s="197"/>
    </row>
    <row r="32" spans="1:23" ht="21" customHeight="1" x14ac:dyDescent="0.2">
      <c r="A32" s="459"/>
      <c r="B32" s="605" t="s">
        <v>205</v>
      </c>
      <c r="C32" s="606"/>
      <c r="D32" s="606"/>
      <c r="E32" s="607"/>
      <c r="F32" s="134"/>
      <c r="G32" s="464" t="s">
        <v>63</v>
      </c>
      <c r="H32" s="270"/>
      <c r="I32" s="468" t="s">
        <v>63</v>
      </c>
      <c r="J32" s="41"/>
      <c r="K32" s="465" t="s">
        <v>63</v>
      </c>
      <c r="L32" s="134"/>
      <c r="M32" s="464" t="s">
        <v>63</v>
      </c>
      <c r="N32" s="41"/>
      <c r="O32" s="41"/>
      <c r="P32" s="41"/>
      <c r="Q32" s="41"/>
      <c r="R32" s="41"/>
      <c r="S32" s="41"/>
      <c r="T32" s="41"/>
      <c r="U32" s="41"/>
      <c r="V32" s="41"/>
      <c r="W32" s="197"/>
    </row>
    <row r="33" spans="1:23" ht="21" customHeight="1" x14ac:dyDescent="0.2">
      <c r="A33" s="459"/>
      <c r="B33" s="605" t="s">
        <v>154</v>
      </c>
      <c r="C33" s="606"/>
      <c r="D33" s="606"/>
      <c r="E33" s="607"/>
      <c r="F33" s="134"/>
      <c r="G33" s="464" t="s">
        <v>63</v>
      </c>
      <c r="H33" s="270"/>
      <c r="I33" s="468" t="s">
        <v>63</v>
      </c>
      <c r="J33" s="41"/>
      <c r="K33" s="465" t="s">
        <v>63</v>
      </c>
      <c r="L33" s="134"/>
      <c r="M33" s="464" t="s">
        <v>63</v>
      </c>
      <c r="N33" s="41"/>
      <c r="O33" s="41"/>
      <c r="P33" s="41"/>
      <c r="Q33" s="41"/>
      <c r="R33" s="41"/>
      <c r="S33" s="41"/>
      <c r="T33" s="41"/>
      <c r="U33" s="41"/>
      <c r="V33" s="41"/>
      <c r="W33" s="197"/>
    </row>
    <row r="34" spans="1:23" ht="21" customHeight="1" x14ac:dyDescent="0.2">
      <c r="A34" s="459"/>
      <c r="B34" s="605" t="s">
        <v>100</v>
      </c>
      <c r="C34" s="606"/>
      <c r="D34" s="606"/>
      <c r="E34" s="607"/>
      <c r="F34" s="134"/>
      <c r="G34" s="464" t="s">
        <v>63</v>
      </c>
      <c r="H34" s="270"/>
      <c r="I34" s="468" t="s">
        <v>63</v>
      </c>
      <c r="J34" s="41"/>
      <c r="K34" s="465" t="s">
        <v>63</v>
      </c>
      <c r="L34" s="134"/>
      <c r="M34" s="464" t="s">
        <v>63</v>
      </c>
      <c r="N34" s="41"/>
      <c r="O34" s="41"/>
      <c r="P34" s="41"/>
      <c r="Q34" s="41"/>
      <c r="R34" s="41"/>
      <c r="S34" s="41"/>
      <c r="T34" s="41"/>
      <c r="U34" s="41"/>
      <c r="V34" s="41"/>
      <c r="W34" s="197"/>
    </row>
    <row r="35" spans="1:23" ht="21" customHeight="1" x14ac:dyDescent="0.2">
      <c r="A35" s="459"/>
      <c r="B35" s="605" t="s">
        <v>14</v>
      </c>
      <c r="C35" s="606"/>
      <c r="D35" s="606"/>
      <c r="E35" s="607"/>
      <c r="F35" s="134"/>
      <c r="G35" s="464" t="s">
        <v>63</v>
      </c>
      <c r="H35" s="270"/>
      <c r="I35" s="468" t="s">
        <v>63</v>
      </c>
      <c r="J35" s="41"/>
      <c r="K35" s="465" t="s">
        <v>63</v>
      </c>
      <c r="L35" s="134"/>
      <c r="M35" s="464" t="s">
        <v>63</v>
      </c>
      <c r="N35" s="41"/>
      <c r="O35" s="41"/>
      <c r="P35" s="41"/>
      <c r="Q35" s="41"/>
      <c r="R35" s="41"/>
      <c r="S35" s="41"/>
      <c r="T35" s="41"/>
      <c r="U35" s="41"/>
      <c r="V35" s="41"/>
      <c r="W35" s="197"/>
    </row>
    <row r="36" spans="1:23" ht="21" customHeight="1" x14ac:dyDescent="0.2">
      <c r="A36" s="459"/>
      <c r="B36" s="605" t="s">
        <v>15</v>
      </c>
      <c r="C36" s="606"/>
      <c r="D36" s="606"/>
      <c r="E36" s="607"/>
      <c r="F36" s="134"/>
      <c r="G36" s="464" t="s">
        <v>63</v>
      </c>
      <c r="H36" s="270"/>
      <c r="I36" s="468" t="s">
        <v>63</v>
      </c>
      <c r="J36" s="41"/>
      <c r="K36" s="465" t="s">
        <v>63</v>
      </c>
      <c r="L36" s="134"/>
      <c r="M36" s="464" t="s">
        <v>63</v>
      </c>
      <c r="N36" s="41"/>
      <c r="O36" s="41"/>
      <c r="P36" s="41"/>
      <c r="Q36" s="41"/>
      <c r="R36" s="41"/>
      <c r="S36" s="41"/>
      <c r="T36" s="41"/>
      <c r="U36" s="41"/>
      <c r="V36" s="41"/>
      <c r="W36" s="197"/>
    </row>
    <row r="37" spans="1:23" ht="21" customHeight="1" x14ac:dyDescent="0.2">
      <c r="A37" s="459"/>
      <c r="B37" s="605" t="s">
        <v>16</v>
      </c>
      <c r="C37" s="606"/>
      <c r="D37" s="606"/>
      <c r="E37" s="607"/>
      <c r="F37" s="134"/>
      <c r="G37" s="464" t="s">
        <v>63</v>
      </c>
      <c r="H37" s="270"/>
      <c r="I37" s="468" t="s">
        <v>63</v>
      </c>
      <c r="J37" s="41"/>
      <c r="K37" s="465" t="s">
        <v>63</v>
      </c>
      <c r="L37" s="134"/>
      <c r="M37" s="464" t="s">
        <v>63</v>
      </c>
      <c r="N37" s="41"/>
      <c r="O37" s="41"/>
      <c r="P37" s="41"/>
      <c r="Q37" s="41"/>
      <c r="R37" s="41"/>
      <c r="S37" s="41"/>
      <c r="T37" s="41"/>
      <c r="U37" s="41"/>
      <c r="V37" s="41"/>
      <c r="W37" s="197"/>
    </row>
    <row r="38" spans="1:23" ht="21" customHeight="1" x14ac:dyDescent="0.2">
      <c r="A38" s="459"/>
      <c r="B38" s="605" t="s">
        <v>286</v>
      </c>
      <c r="C38" s="606"/>
      <c r="D38" s="606"/>
      <c r="E38" s="607"/>
      <c r="F38" s="134"/>
      <c r="G38" s="464" t="s">
        <v>63</v>
      </c>
      <c r="H38" s="270"/>
      <c r="I38" s="468" t="s">
        <v>63</v>
      </c>
      <c r="J38" s="41"/>
      <c r="K38" s="465" t="s">
        <v>63</v>
      </c>
      <c r="L38" s="134"/>
      <c r="M38" s="464" t="s">
        <v>63</v>
      </c>
      <c r="N38" s="41"/>
      <c r="O38" s="41"/>
      <c r="P38" s="41"/>
      <c r="Q38" s="41"/>
      <c r="R38" s="41"/>
      <c r="S38" s="41"/>
      <c r="T38" s="41"/>
      <c r="U38" s="41"/>
      <c r="V38" s="41"/>
      <c r="W38" s="197"/>
    </row>
    <row r="39" spans="1:23" ht="21" customHeight="1" x14ac:dyDescent="0.2">
      <c r="A39" s="459"/>
      <c r="B39" s="605" t="s">
        <v>287</v>
      </c>
      <c r="C39" s="606"/>
      <c r="D39" s="606"/>
      <c r="E39" s="607"/>
      <c r="F39" s="134"/>
      <c r="G39" s="464" t="s">
        <v>63</v>
      </c>
      <c r="H39" s="270"/>
      <c r="I39" s="468" t="s">
        <v>63</v>
      </c>
      <c r="J39" s="41"/>
      <c r="K39" s="465" t="s">
        <v>63</v>
      </c>
      <c r="L39" s="134"/>
      <c r="M39" s="464" t="s">
        <v>63</v>
      </c>
      <c r="N39" s="41"/>
      <c r="O39" s="41"/>
      <c r="P39" s="41"/>
      <c r="Q39" s="41"/>
      <c r="R39" s="41"/>
      <c r="S39" s="41"/>
      <c r="T39" s="41"/>
      <c r="U39" s="41"/>
      <c r="V39" s="41"/>
      <c r="W39" s="197"/>
    </row>
    <row r="40" spans="1:23" ht="21" customHeight="1" x14ac:dyDescent="0.2">
      <c r="A40" s="459"/>
      <c r="B40" s="605" t="s">
        <v>101</v>
      </c>
      <c r="C40" s="606"/>
      <c r="D40" s="606"/>
      <c r="E40" s="607"/>
      <c r="F40" s="134"/>
      <c r="G40" s="464" t="s">
        <v>63</v>
      </c>
      <c r="H40" s="270"/>
      <c r="I40" s="468" t="s">
        <v>63</v>
      </c>
      <c r="J40" s="41"/>
      <c r="K40" s="465" t="s">
        <v>63</v>
      </c>
      <c r="L40" s="134"/>
      <c r="M40" s="464" t="s">
        <v>63</v>
      </c>
      <c r="N40" s="41"/>
      <c r="O40" s="41"/>
      <c r="P40" s="41"/>
      <c r="Q40" s="41"/>
      <c r="R40" s="41"/>
      <c r="S40" s="41"/>
      <c r="T40" s="41"/>
      <c r="U40" s="41"/>
      <c r="V40" s="41"/>
      <c r="W40" s="197"/>
    </row>
    <row r="41" spans="1:23" ht="21" customHeight="1" x14ac:dyDescent="0.2">
      <c r="A41" s="459"/>
      <c r="B41" s="605" t="s">
        <v>162</v>
      </c>
      <c r="C41" s="606"/>
      <c r="D41" s="606"/>
      <c r="E41" s="607"/>
      <c r="F41" s="134"/>
      <c r="G41" s="464" t="s">
        <v>63</v>
      </c>
      <c r="H41" s="270"/>
      <c r="I41" s="468" t="s">
        <v>63</v>
      </c>
      <c r="J41" s="41"/>
      <c r="K41" s="465" t="s">
        <v>63</v>
      </c>
      <c r="L41" s="134"/>
      <c r="M41" s="464" t="s">
        <v>63</v>
      </c>
      <c r="N41" s="41"/>
      <c r="O41" s="41"/>
      <c r="P41" s="41"/>
      <c r="Q41" s="41"/>
      <c r="R41" s="41"/>
      <c r="S41" s="41"/>
      <c r="T41" s="41"/>
      <c r="U41" s="41"/>
      <c r="V41" s="41"/>
      <c r="W41" s="197"/>
    </row>
    <row r="42" spans="1:23" ht="21" customHeight="1" x14ac:dyDescent="0.2">
      <c r="A42" s="459"/>
      <c r="B42" s="605" t="s">
        <v>163</v>
      </c>
      <c r="C42" s="606"/>
      <c r="D42" s="606"/>
      <c r="E42" s="607"/>
      <c r="F42" s="134"/>
      <c r="G42" s="464" t="s">
        <v>63</v>
      </c>
      <c r="H42" s="270"/>
      <c r="I42" s="468" t="s">
        <v>63</v>
      </c>
      <c r="J42" s="41"/>
      <c r="K42" s="465" t="s">
        <v>63</v>
      </c>
      <c r="L42" s="134"/>
      <c r="M42" s="464" t="s">
        <v>63</v>
      </c>
      <c r="N42" s="41"/>
      <c r="O42" s="41"/>
      <c r="P42" s="41"/>
      <c r="Q42" s="41"/>
      <c r="R42" s="41"/>
      <c r="S42" s="41"/>
      <c r="T42" s="41"/>
      <c r="U42" s="41"/>
      <c r="V42" s="41"/>
      <c r="W42" s="197"/>
    </row>
    <row r="43" spans="1:23" ht="21" customHeight="1" x14ac:dyDescent="0.2">
      <c r="A43" s="459"/>
      <c r="B43" s="605" t="s">
        <v>102</v>
      </c>
      <c r="C43" s="606"/>
      <c r="D43" s="606"/>
      <c r="E43" s="607"/>
      <c r="F43" s="134"/>
      <c r="G43" s="464" t="s">
        <v>63</v>
      </c>
      <c r="H43" s="270"/>
      <c r="I43" s="468" t="s">
        <v>63</v>
      </c>
      <c r="J43" s="41"/>
      <c r="K43" s="465" t="s">
        <v>63</v>
      </c>
      <c r="L43" s="134"/>
      <c r="M43" s="464" t="s">
        <v>63</v>
      </c>
      <c r="N43" s="41"/>
      <c r="O43" s="41"/>
      <c r="P43" s="41"/>
      <c r="Q43" s="41"/>
      <c r="R43" s="41"/>
      <c r="S43" s="41"/>
      <c r="T43" s="41"/>
      <c r="U43" s="41"/>
      <c r="V43" s="41"/>
      <c r="W43" s="197"/>
    </row>
    <row r="44" spans="1:23" ht="21" customHeight="1" x14ac:dyDescent="0.2">
      <c r="A44" s="459"/>
      <c r="B44" s="605" t="s">
        <v>17</v>
      </c>
      <c r="C44" s="606"/>
      <c r="D44" s="606"/>
      <c r="E44" s="607"/>
      <c r="F44" s="134"/>
      <c r="G44" s="464" t="s">
        <v>63</v>
      </c>
      <c r="H44" s="270"/>
      <c r="I44" s="468" t="s">
        <v>63</v>
      </c>
      <c r="J44" s="41"/>
      <c r="K44" s="465" t="s">
        <v>63</v>
      </c>
      <c r="L44" s="134"/>
      <c r="M44" s="464" t="s">
        <v>63</v>
      </c>
      <c r="N44" s="41"/>
      <c r="O44" s="41"/>
      <c r="P44" s="41"/>
      <c r="Q44" s="41"/>
      <c r="R44" s="41"/>
      <c r="S44" s="41"/>
      <c r="T44" s="41"/>
      <c r="U44" s="41"/>
      <c r="V44" s="41"/>
      <c r="W44" s="197"/>
    </row>
    <row r="45" spans="1:23" ht="21" customHeight="1" x14ac:dyDescent="0.2">
      <c r="A45" s="459"/>
      <c r="B45" s="615" t="s">
        <v>435</v>
      </c>
      <c r="C45" s="616"/>
      <c r="D45" s="616"/>
      <c r="E45" s="617"/>
      <c r="F45" s="134"/>
      <c r="G45" s="464" t="s">
        <v>63</v>
      </c>
      <c r="H45" s="270"/>
      <c r="I45" s="468" t="s">
        <v>63</v>
      </c>
      <c r="J45" s="41"/>
      <c r="K45" s="465" t="s">
        <v>63</v>
      </c>
      <c r="L45" s="134"/>
      <c r="M45" s="464" t="s">
        <v>63</v>
      </c>
      <c r="N45" s="41"/>
      <c r="O45" s="41"/>
      <c r="P45" s="41"/>
      <c r="Q45" s="41"/>
      <c r="R45" s="41"/>
      <c r="S45" s="41"/>
      <c r="T45" s="41"/>
      <c r="U45" s="41"/>
      <c r="V45" s="41"/>
      <c r="W45" s="197"/>
    </row>
    <row r="46" spans="1:23" ht="21" customHeight="1" x14ac:dyDescent="0.2">
      <c r="A46" s="459"/>
      <c r="B46" s="605" t="s">
        <v>128</v>
      </c>
      <c r="C46" s="606"/>
      <c r="D46" s="606"/>
      <c r="E46" s="607"/>
      <c r="F46" s="134"/>
      <c r="G46" s="464" t="s">
        <v>63</v>
      </c>
      <c r="H46" s="270"/>
      <c r="I46" s="468" t="s">
        <v>63</v>
      </c>
      <c r="J46" s="41"/>
      <c r="K46" s="465" t="s">
        <v>63</v>
      </c>
      <c r="L46" s="134"/>
      <c r="M46" s="464" t="s">
        <v>63</v>
      </c>
      <c r="N46" s="41"/>
      <c r="O46" s="41"/>
      <c r="P46" s="41"/>
      <c r="Q46" s="41"/>
      <c r="R46" s="41"/>
      <c r="S46" s="41"/>
      <c r="T46" s="41"/>
      <c r="U46" s="41"/>
      <c r="V46" s="41"/>
      <c r="W46" s="197"/>
    </row>
    <row r="47" spans="1:23" ht="21" customHeight="1" x14ac:dyDescent="0.2">
      <c r="A47" s="459"/>
      <c r="B47" s="605" t="s">
        <v>129</v>
      </c>
      <c r="C47" s="606"/>
      <c r="D47" s="606"/>
      <c r="E47" s="607"/>
      <c r="F47" s="134"/>
      <c r="G47" s="464" t="s">
        <v>63</v>
      </c>
      <c r="H47" s="270"/>
      <c r="I47" s="468" t="s">
        <v>63</v>
      </c>
      <c r="J47" s="41"/>
      <c r="K47" s="465" t="s">
        <v>63</v>
      </c>
      <c r="L47" s="134"/>
      <c r="M47" s="464" t="s">
        <v>63</v>
      </c>
      <c r="N47" s="41"/>
      <c r="O47" s="41"/>
      <c r="P47" s="41"/>
      <c r="Q47" s="41"/>
      <c r="R47" s="41"/>
      <c r="S47" s="41"/>
      <c r="T47" s="41"/>
      <c r="U47" s="41"/>
      <c r="V47" s="41"/>
      <c r="W47" s="197"/>
    </row>
    <row r="48" spans="1:23" ht="21" customHeight="1" x14ac:dyDescent="0.2">
      <c r="A48" s="459"/>
      <c r="B48" s="605" t="s">
        <v>18</v>
      </c>
      <c r="C48" s="606"/>
      <c r="D48" s="606"/>
      <c r="E48" s="607"/>
      <c r="F48" s="134"/>
      <c r="G48" s="464" t="s">
        <v>63</v>
      </c>
      <c r="H48" s="270"/>
      <c r="I48" s="468" t="s">
        <v>63</v>
      </c>
      <c r="J48" s="41"/>
      <c r="K48" s="465" t="s">
        <v>63</v>
      </c>
      <c r="L48" s="134"/>
      <c r="M48" s="464" t="s">
        <v>63</v>
      </c>
      <c r="N48" s="41"/>
      <c r="O48" s="41"/>
      <c r="P48" s="41"/>
      <c r="Q48" s="41"/>
      <c r="R48" s="41"/>
      <c r="S48" s="41"/>
      <c r="T48" s="41"/>
      <c r="U48" s="41"/>
      <c r="V48" s="41"/>
      <c r="W48" s="197"/>
    </row>
    <row r="49" spans="1:23" ht="21" customHeight="1" x14ac:dyDescent="0.2">
      <c r="A49" s="459"/>
      <c r="B49" s="605" t="s">
        <v>164</v>
      </c>
      <c r="C49" s="606"/>
      <c r="D49" s="606"/>
      <c r="E49" s="607"/>
      <c r="F49" s="134"/>
      <c r="G49" s="464" t="s">
        <v>63</v>
      </c>
      <c r="H49" s="270"/>
      <c r="I49" s="468" t="s">
        <v>63</v>
      </c>
      <c r="J49" s="41"/>
      <c r="K49" s="465" t="s">
        <v>63</v>
      </c>
      <c r="L49" s="134"/>
      <c r="M49" s="464" t="s">
        <v>63</v>
      </c>
      <c r="N49" s="41"/>
      <c r="O49" s="41"/>
      <c r="P49" s="41"/>
      <c r="Q49" s="41"/>
      <c r="R49" s="41"/>
      <c r="S49" s="41"/>
      <c r="T49" s="41"/>
      <c r="U49" s="41"/>
      <c r="V49" s="41"/>
      <c r="W49" s="197"/>
    </row>
    <row r="50" spans="1:23" ht="21" customHeight="1" x14ac:dyDescent="0.2">
      <c r="A50" s="459"/>
      <c r="B50" s="605" t="s">
        <v>165</v>
      </c>
      <c r="C50" s="606"/>
      <c r="D50" s="606"/>
      <c r="E50" s="607"/>
      <c r="F50" s="134"/>
      <c r="G50" s="464" t="s">
        <v>63</v>
      </c>
      <c r="H50" s="270"/>
      <c r="I50" s="468" t="s">
        <v>63</v>
      </c>
      <c r="J50" s="41"/>
      <c r="K50" s="465" t="s">
        <v>63</v>
      </c>
      <c r="L50" s="134"/>
      <c r="M50" s="464" t="s">
        <v>63</v>
      </c>
      <c r="N50" s="41"/>
      <c r="O50" s="41"/>
      <c r="P50" s="41"/>
      <c r="Q50" s="41"/>
      <c r="R50" s="41"/>
      <c r="S50" s="41"/>
      <c r="T50" s="41"/>
      <c r="U50" s="41"/>
      <c r="V50" s="41"/>
      <c r="W50" s="197"/>
    </row>
    <row r="51" spans="1:23" ht="21" customHeight="1" x14ac:dyDescent="0.2">
      <c r="A51" s="459"/>
      <c r="B51" s="605" t="s">
        <v>166</v>
      </c>
      <c r="C51" s="606"/>
      <c r="D51" s="606"/>
      <c r="E51" s="607"/>
      <c r="F51" s="134"/>
      <c r="G51" s="464" t="s">
        <v>63</v>
      </c>
      <c r="H51" s="270"/>
      <c r="I51" s="468" t="s">
        <v>63</v>
      </c>
      <c r="J51" s="41"/>
      <c r="K51" s="465" t="s">
        <v>63</v>
      </c>
      <c r="L51" s="134"/>
      <c r="M51" s="464" t="s">
        <v>63</v>
      </c>
      <c r="N51" s="41"/>
      <c r="O51" s="41"/>
      <c r="P51" s="41"/>
      <c r="Q51" s="41"/>
      <c r="R51" s="41"/>
      <c r="S51" s="41"/>
      <c r="T51" s="41"/>
      <c r="U51" s="41"/>
      <c r="V51" s="41"/>
      <c r="W51" s="197"/>
    </row>
    <row r="52" spans="1:23" ht="21" customHeight="1" x14ac:dyDescent="0.2">
      <c r="A52" s="459"/>
      <c r="B52" s="605" t="s">
        <v>167</v>
      </c>
      <c r="C52" s="606"/>
      <c r="D52" s="606"/>
      <c r="E52" s="607"/>
      <c r="F52" s="134"/>
      <c r="G52" s="464" t="s">
        <v>63</v>
      </c>
      <c r="H52" s="270"/>
      <c r="I52" s="468" t="s">
        <v>63</v>
      </c>
      <c r="J52" s="41"/>
      <c r="K52" s="465" t="s">
        <v>63</v>
      </c>
      <c r="L52" s="134"/>
      <c r="M52" s="464" t="s">
        <v>63</v>
      </c>
      <c r="N52" s="41"/>
      <c r="O52" s="41"/>
      <c r="P52" s="41"/>
      <c r="Q52" s="41"/>
      <c r="R52" s="41"/>
      <c r="S52" s="41"/>
      <c r="T52" s="41"/>
      <c r="U52" s="41"/>
      <c r="V52" s="41"/>
      <c r="W52" s="197"/>
    </row>
    <row r="53" spans="1:23" ht="21" customHeight="1" x14ac:dyDescent="0.2">
      <c r="A53" s="459"/>
      <c r="B53" s="605" t="s">
        <v>168</v>
      </c>
      <c r="C53" s="606"/>
      <c r="D53" s="606"/>
      <c r="E53" s="607"/>
      <c r="F53" s="134"/>
      <c r="G53" s="464" t="s">
        <v>63</v>
      </c>
      <c r="H53" s="270"/>
      <c r="I53" s="468" t="s">
        <v>63</v>
      </c>
      <c r="J53" s="41"/>
      <c r="K53" s="465" t="s">
        <v>63</v>
      </c>
      <c r="L53" s="134"/>
      <c r="M53" s="464" t="s">
        <v>63</v>
      </c>
      <c r="N53" s="41"/>
      <c r="O53" s="41"/>
      <c r="P53" s="41"/>
      <c r="Q53" s="41"/>
      <c r="R53" s="41"/>
      <c r="S53" s="41"/>
      <c r="T53" s="41"/>
      <c r="U53" s="41"/>
      <c r="V53" s="41"/>
      <c r="W53" s="197"/>
    </row>
    <row r="54" spans="1:23" ht="21" customHeight="1" x14ac:dyDescent="0.2">
      <c r="A54" s="459"/>
      <c r="B54" s="605" t="s">
        <v>19</v>
      </c>
      <c r="C54" s="606"/>
      <c r="D54" s="606"/>
      <c r="E54" s="607"/>
      <c r="F54" s="134"/>
      <c r="G54" s="464" t="s">
        <v>63</v>
      </c>
      <c r="H54" s="270"/>
      <c r="I54" s="468" t="s">
        <v>63</v>
      </c>
      <c r="J54" s="41"/>
      <c r="K54" s="465" t="s">
        <v>63</v>
      </c>
      <c r="L54" s="134"/>
      <c r="M54" s="464" t="s">
        <v>63</v>
      </c>
      <c r="N54" s="41"/>
      <c r="O54" s="41"/>
      <c r="P54" s="41"/>
      <c r="Q54" s="41"/>
      <c r="R54" s="41"/>
      <c r="S54" s="41"/>
      <c r="T54" s="41"/>
      <c r="U54" s="41"/>
      <c r="V54" s="41"/>
      <c r="W54" s="197"/>
    </row>
    <row r="55" spans="1:23" ht="21" customHeight="1" x14ac:dyDescent="0.2">
      <c r="A55" s="459"/>
      <c r="B55" s="605" t="s">
        <v>103</v>
      </c>
      <c r="C55" s="606"/>
      <c r="D55" s="606"/>
      <c r="E55" s="607"/>
      <c r="F55" s="134"/>
      <c r="G55" s="464" t="s">
        <v>63</v>
      </c>
      <c r="H55" s="270"/>
      <c r="I55" s="468" t="s">
        <v>63</v>
      </c>
      <c r="J55" s="41"/>
      <c r="K55" s="465" t="s">
        <v>63</v>
      </c>
      <c r="L55" s="134"/>
      <c r="M55" s="464" t="s">
        <v>63</v>
      </c>
      <c r="N55" s="41"/>
      <c r="O55" s="41"/>
      <c r="P55" s="41"/>
      <c r="Q55" s="41"/>
      <c r="R55" s="41"/>
      <c r="S55" s="41"/>
      <c r="T55" s="41"/>
      <c r="U55" s="41"/>
      <c r="V55" s="41"/>
      <c r="W55" s="197"/>
    </row>
    <row r="56" spans="1:23" ht="21" customHeight="1" x14ac:dyDescent="0.2">
      <c r="A56" s="459"/>
      <c r="B56" s="518" t="s">
        <v>104</v>
      </c>
      <c r="C56" s="519"/>
      <c r="D56" s="519"/>
      <c r="E56" s="520"/>
      <c r="F56" s="134"/>
      <c r="G56" s="464" t="s">
        <v>63</v>
      </c>
      <c r="H56" s="270"/>
      <c r="I56" s="468" t="s">
        <v>63</v>
      </c>
      <c r="J56" s="41"/>
      <c r="K56" s="465" t="s">
        <v>63</v>
      </c>
      <c r="L56" s="134"/>
      <c r="M56" s="464" t="s">
        <v>63</v>
      </c>
      <c r="N56" s="41"/>
      <c r="O56" s="41"/>
      <c r="P56" s="41"/>
      <c r="Q56" s="41"/>
      <c r="R56" s="41"/>
      <c r="S56" s="41"/>
      <c r="T56" s="41"/>
      <c r="U56" s="41"/>
      <c r="V56" s="41"/>
      <c r="W56" s="197"/>
    </row>
    <row r="57" spans="1:23" ht="21" customHeight="1" x14ac:dyDescent="0.2">
      <c r="A57" s="459"/>
      <c r="B57" s="518" t="s">
        <v>135</v>
      </c>
      <c r="C57" s="519"/>
      <c r="D57" s="519"/>
      <c r="E57" s="520"/>
      <c r="F57" s="134"/>
      <c r="G57" s="464" t="s">
        <v>63</v>
      </c>
      <c r="H57" s="270"/>
      <c r="I57" s="468" t="s">
        <v>63</v>
      </c>
      <c r="J57" s="41"/>
      <c r="K57" s="465" t="s">
        <v>63</v>
      </c>
      <c r="L57" s="134"/>
      <c r="M57" s="464" t="s">
        <v>63</v>
      </c>
      <c r="N57" s="41"/>
      <c r="O57" s="41"/>
      <c r="P57" s="41"/>
      <c r="Q57" s="41"/>
      <c r="R57" s="41"/>
      <c r="S57" s="41"/>
      <c r="T57" s="41"/>
      <c r="U57" s="41"/>
      <c r="V57" s="41"/>
      <c r="W57" s="197"/>
    </row>
    <row r="58" spans="1:23" ht="21" customHeight="1" x14ac:dyDescent="0.2">
      <c r="A58" s="459"/>
      <c r="B58" s="518" t="s">
        <v>105</v>
      </c>
      <c r="C58" s="519"/>
      <c r="D58" s="519"/>
      <c r="E58" s="520"/>
      <c r="F58" s="134"/>
      <c r="G58" s="464" t="s">
        <v>63</v>
      </c>
      <c r="H58" s="270"/>
      <c r="I58" s="468" t="s">
        <v>63</v>
      </c>
      <c r="J58" s="41"/>
      <c r="K58" s="465" t="s">
        <v>63</v>
      </c>
      <c r="L58" s="134"/>
      <c r="M58" s="464" t="s">
        <v>63</v>
      </c>
      <c r="N58" s="41"/>
      <c r="O58" s="41"/>
      <c r="P58" s="41"/>
      <c r="Q58" s="41"/>
      <c r="R58" s="41"/>
      <c r="S58" s="41"/>
      <c r="T58" s="41"/>
      <c r="U58" s="41"/>
      <c r="V58" s="41"/>
      <c r="W58" s="197"/>
    </row>
    <row r="59" spans="1:23" ht="21" customHeight="1" x14ac:dyDescent="0.2">
      <c r="A59" s="459"/>
      <c r="B59" s="518" t="s">
        <v>20</v>
      </c>
      <c r="C59" s="519"/>
      <c r="D59" s="519"/>
      <c r="E59" s="520"/>
      <c r="F59" s="134"/>
      <c r="G59" s="464" t="s">
        <v>63</v>
      </c>
      <c r="H59" s="270"/>
      <c r="I59" s="468" t="s">
        <v>63</v>
      </c>
      <c r="J59" s="41"/>
      <c r="K59" s="465" t="s">
        <v>63</v>
      </c>
      <c r="L59" s="134"/>
      <c r="M59" s="464" t="s">
        <v>63</v>
      </c>
      <c r="N59" s="41"/>
      <c r="O59" s="41"/>
      <c r="P59" s="41"/>
      <c r="Q59" s="41"/>
      <c r="R59" s="41"/>
      <c r="S59" s="41"/>
      <c r="T59" s="41"/>
      <c r="U59" s="41"/>
      <c r="V59" s="41"/>
      <c r="W59" s="197"/>
    </row>
    <row r="60" spans="1:23" ht="21" customHeight="1" x14ac:dyDescent="0.2">
      <c r="A60" s="459"/>
      <c r="B60" s="518" t="s">
        <v>21</v>
      </c>
      <c r="C60" s="519"/>
      <c r="D60" s="519"/>
      <c r="E60" s="520"/>
      <c r="F60" s="134"/>
      <c r="G60" s="464" t="s">
        <v>63</v>
      </c>
      <c r="H60" s="270"/>
      <c r="I60" s="468" t="s">
        <v>63</v>
      </c>
      <c r="J60" s="41"/>
      <c r="K60" s="465" t="s">
        <v>63</v>
      </c>
      <c r="L60" s="134"/>
      <c r="M60" s="464" t="s">
        <v>63</v>
      </c>
      <c r="N60" s="41"/>
      <c r="O60" s="41"/>
      <c r="P60" s="41"/>
      <c r="Q60" s="41"/>
      <c r="R60" s="41"/>
      <c r="S60" s="41"/>
      <c r="T60" s="41"/>
      <c r="U60" s="41"/>
      <c r="V60" s="41"/>
      <c r="W60" s="197"/>
    </row>
    <row r="61" spans="1:23" ht="21" customHeight="1" x14ac:dyDescent="0.2">
      <c r="A61" s="459"/>
      <c r="B61" s="518" t="s">
        <v>169</v>
      </c>
      <c r="C61" s="519"/>
      <c r="D61" s="519"/>
      <c r="E61" s="520"/>
      <c r="F61" s="134"/>
      <c r="G61" s="464" t="s">
        <v>63</v>
      </c>
      <c r="H61" s="270"/>
      <c r="I61" s="468" t="s">
        <v>63</v>
      </c>
      <c r="J61" s="41"/>
      <c r="K61" s="465" t="s">
        <v>63</v>
      </c>
      <c r="L61" s="134"/>
      <c r="M61" s="464" t="s">
        <v>63</v>
      </c>
      <c r="N61" s="41"/>
      <c r="O61" s="41"/>
      <c r="P61" s="41"/>
      <c r="Q61" s="41"/>
      <c r="R61" s="41"/>
      <c r="S61" s="41"/>
      <c r="T61" s="41"/>
      <c r="U61" s="41"/>
      <c r="V61" s="41"/>
      <c r="W61" s="197"/>
    </row>
    <row r="62" spans="1:23" ht="21" customHeight="1" x14ac:dyDescent="0.2">
      <c r="A62" s="459"/>
      <c r="B62" s="518" t="s">
        <v>22</v>
      </c>
      <c r="C62" s="519"/>
      <c r="D62" s="519"/>
      <c r="E62" s="520"/>
      <c r="F62" s="134"/>
      <c r="G62" s="464" t="s">
        <v>63</v>
      </c>
      <c r="H62" s="270"/>
      <c r="I62" s="468" t="s">
        <v>63</v>
      </c>
      <c r="J62" s="41"/>
      <c r="K62" s="465" t="s">
        <v>63</v>
      </c>
      <c r="L62" s="134"/>
      <c r="M62" s="464" t="s">
        <v>63</v>
      </c>
      <c r="N62" s="41"/>
      <c r="O62" s="41"/>
      <c r="P62" s="41"/>
      <c r="Q62" s="41"/>
      <c r="R62" s="41"/>
      <c r="S62" s="41"/>
      <c r="T62" s="41"/>
      <c r="U62" s="41"/>
      <c r="V62" s="41"/>
      <c r="W62" s="197"/>
    </row>
    <row r="63" spans="1:23" ht="21" customHeight="1" x14ac:dyDescent="0.2">
      <c r="A63" s="459"/>
      <c r="B63" s="518" t="s">
        <v>318</v>
      </c>
      <c r="C63" s="519"/>
      <c r="D63" s="519"/>
      <c r="E63" s="520"/>
      <c r="F63" s="134"/>
      <c r="G63" s="464" t="s">
        <v>63</v>
      </c>
      <c r="H63" s="270"/>
      <c r="I63" s="468" t="s">
        <v>63</v>
      </c>
      <c r="J63" s="41"/>
      <c r="K63" s="465" t="s">
        <v>63</v>
      </c>
      <c r="L63" s="134"/>
      <c r="M63" s="464" t="s">
        <v>63</v>
      </c>
      <c r="N63" s="41"/>
      <c r="O63" s="41"/>
      <c r="P63" s="41"/>
      <c r="Q63" s="41"/>
      <c r="R63" s="41"/>
      <c r="S63" s="41"/>
      <c r="T63" s="41"/>
      <c r="U63" s="41"/>
      <c r="V63" s="41"/>
      <c r="W63" s="197"/>
    </row>
    <row r="64" spans="1:23" ht="21" customHeight="1" x14ac:dyDescent="0.2">
      <c r="A64" s="459"/>
      <c r="B64" s="518" t="s">
        <v>23</v>
      </c>
      <c r="C64" s="519"/>
      <c r="D64" s="519"/>
      <c r="E64" s="520"/>
      <c r="F64" s="134"/>
      <c r="G64" s="464" t="s">
        <v>63</v>
      </c>
      <c r="H64" s="270"/>
      <c r="I64" s="468" t="s">
        <v>63</v>
      </c>
      <c r="J64" s="41"/>
      <c r="K64" s="465" t="s">
        <v>63</v>
      </c>
      <c r="L64" s="134"/>
      <c r="M64" s="464" t="s">
        <v>63</v>
      </c>
      <c r="N64" s="41"/>
      <c r="O64" s="41"/>
      <c r="P64" s="41"/>
      <c r="Q64" s="41"/>
      <c r="R64" s="41"/>
      <c r="S64" s="41"/>
      <c r="T64" s="41"/>
      <c r="U64" s="41"/>
      <c r="V64" s="41"/>
      <c r="W64" s="197"/>
    </row>
    <row r="65" spans="1:23" ht="21" customHeight="1" x14ac:dyDescent="0.2">
      <c r="A65" s="459"/>
      <c r="B65" s="518" t="s">
        <v>206</v>
      </c>
      <c r="C65" s="519"/>
      <c r="D65" s="519"/>
      <c r="E65" s="520"/>
      <c r="F65" s="134"/>
      <c r="G65" s="464" t="s">
        <v>63</v>
      </c>
      <c r="H65" s="270"/>
      <c r="I65" s="468" t="s">
        <v>63</v>
      </c>
      <c r="J65" s="41"/>
      <c r="K65" s="465" t="s">
        <v>63</v>
      </c>
      <c r="L65" s="134"/>
      <c r="M65" s="464" t="s">
        <v>63</v>
      </c>
      <c r="N65" s="41"/>
      <c r="O65" s="41"/>
      <c r="P65" s="41"/>
      <c r="Q65" s="41"/>
      <c r="R65" s="41"/>
      <c r="S65" s="41"/>
      <c r="T65" s="41"/>
      <c r="U65" s="41"/>
      <c r="V65" s="41"/>
      <c r="W65" s="197"/>
    </row>
    <row r="66" spans="1:23" ht="21" customHeight="1" x14ac:dyDescent="0.2">
      <c r="A66" s="459"/>
      <c r="B66" s="518" t="s">
        <v>130</v>
      </c>
      <c r="C66" s="519"/>
      <c r="D66" s="519"/>
      <c r="E66" s="520"/>
      <c r="F66" s="134"/>
      <c r="G66" s="464" t="s">
        <v>67</v>
      </c>
      <c r="H66" s="270"/>
      <c r="I66" s="468" t="s">
        <v>67</v>
      </c>
      <c r="J66" s="41"/>
      <c r="K66" s="465" t="s">
        <v>67</v>
      </c>
      <c r="L66" s="134"/>
      <c r="M66" s="464" t="s">
        <v>67</v>
      </c>
      <c r="N66" s="41"/>
      <c r="O66" s="41"/>
      <c r="P66" s="41"/>
      <c r="Q66" s="41"/>
      <c r="R66" s="41"/>
      <c r="S66" s="41"/>
      <c r="T66" s="41"/>
      <c r="U66" s="41"/>
      <c r="V66" s="41"/>
      <c r="W66" s="197"/>
    </row>
    <row r="67" spans="1:23" ht="21" customHeight="1" x14ac:dyDescent="0.2">
      <c r="A67" s="459"/>
      <c r="B67" s="518" t="s">
        <v>24</v>
      </c>
      <c r="C67" s="519"/>
      <c r="D67" s="519"/>
      <c r="E67" s="520"/>
      <c r="F67" s="134"/>
      <c r="G67" s="464" t="s">
        <v>63</v>
      </c>
      <c r="H67" s="270"/>
      <c r="I67" s="468" t="s">
        <v>63</v>
      </c>
      <c r="J67" s="41"/>
      <c r="K67" s="465" t="s">
        <v>63</v>
      </c>
      <c r="L67" s="134"/>
      <c r="M67" s="464" t="s">
        <v>63</v>
      </c>
      <c r="N67" s="41"/>
      <c r="O67" s="41"/>
      <c r="P67" s="41"/>
      <c r="Q67" s="41"/>
      <c r="R67" s="41"/>
      <c r="S67" s="41"/>
      <c r="T67" s="41"/>
      <c r="U67" s="41"/>
      <c r="V67" s="41"/>
      <c r="W67" s="197"/>
    </row>
    <row r="68" spans="1:23" ht="21" customHeight="1" x14ac:dyDescent="0.2">
      <c r="A68" s="459"/>
      <c r="B68" s="518" t="s">
        <v>170</v>
      </c>
      <c r="C68" s="519"/>
      <c r="D68" s="519"/>
      <c r="E68" s="520"/>
      <c r="F68" s="134"/>
      <c r="G68" s="464" t="s">
        <v>63</v>
      </c>
      <c r="H68" s="270"/>
      <c r="I68" s="468" t="s">
        <v>63</v>
      </c>
      <c r="J68" s="41"/>
      <c r="K68" s="465" t="s">
        <v>63</v>
      </c>
      <c r="L68" s="134"/>
      <c r="M68" s="464" t="s">
        <v>63</v>
      </c>
      <c r="N68" s="41"/>
      <c r="O68" s="41"/>
      <c r="P68" s="41"/>
      <c r="Q68" s="41"/>
      <c r="R68" s="41"/>
      <c r="S68" s="41"/>
      <c r="T68" s="41"/>
      <c r="U68" s="41"/>
      <c r="V68" s="41"/>
      <c r="W68" s="197"/>
    </row>
    <row r="69" spans="1:23" ht="21" customHeight="1" x14ac:dyDescent="0.2">
      <c r="A69" s="459"/>
      <c r="B69" s="518" t="s">
        <v>171</v>
      </c>
      <c r="C69" s="519"/>
      <c r="D69" s="519"/>
      <c r="E69" s="520"/>
      <c r="F69" s="134"/>
      <c r="G69" s="464" t="s">
        <v>63</v>
      </c>
      <c r="H69" s="270"/>
      <c r="I69" s="468" t="s">
        <v>63</v>
      </c>
      <c r="J69" s="41"/>
      <c r="K69" s="465" t="s">
        <v>63</v>
      </c>
      <c r="L69" s="134"/>
      <c r="M69" s="464" t="s">
        <v>63</v>
      </c>
      <c r="N69" s="41"/>
      <c r="O69" s="41"/>
      <c r="P69" s="41"/>
      <c r="Q69" s="41"/>
      <c r="R69" s="41"/>
      <c r="S69" s="41"/>
      <c r="T69" s="41"/>
      <c r="U69" s="41"/>
      <c r="V69" s="41"/>
      <c r="W69" s="197"/>
    </row>
    <row r="70" spans="1:23" ht="21" customHeight="1" x14ac:dyDescent="0.2">
      <c r="A70" s="459"/>
      <c r="B70" s="518" t="s">
        <v>25</v>
      </c>
      <c r="C70" s="519"/>
      <c r="D70" s="519"/>
      <c r="E70" s="520"/>
      <c r="F70" s="134"/>
      <c r="G70" s="464" t="s">
        <v>63</v>
      </c>
      <c r="H70" s="270"/>
      <c r="I70" s="468" t="s">
        <v>63</v>
      </c>
      <c r="J70" s="41"/>
      <c r="K70" s="465" t="s">
        <v>63</v>
      </c>
      <c r="L70" s="134"/>
      <c r="M70" s="464" t="s">
        <v>63</v>
      </c>
      <c r="N70" s="41"/>
      <c r="O70" s="41"/>
      <c r="P70" s="41"/>
      <c r="Q70" s="41"/>
      <c r="R70" s="41"/>
      <c r="S70" s="41"/>
      <c r="T70" s="41"/>
      <c r="U70" s="41"/>
      <c r="V70" s="41"/>
      <c r="W70" s="197"/>
    </row>
    <row r="71" spans="1:23" ht="21" customHeight="1" x14ac:dyDescent="0.2">
      <c r="A71" s="459"/>
      <c r="B71" s="518" t="s">
        <v>106</v>
      </c>
      <c r="C71" s="519"/>
      <c r="D71" s="519"/>
      <c r="E71" s="520"/>
      <c r="F71" s="134"/>
      <c r="G71" s="464" t="s">
        <v>63</v>
      </c>
      <c r="H71" s="270"/>
      <c r="I71" s="468" t="s">
        <v>63</v>
      </c>
      <c r="J71" s="41"/>
      <c r="K71" s="465" t="s">
        <v>63</v>
      </c>
      <c r="L71" s="134"/>
      <c r="M71" s="464" t="s">
        <v>63</v>
      </c>
      <c r="N71" s="41"/>
      <c r="O71" s="41"/>
      <c r="P71" s="41"/>
      <c r="Q71" s="41"/>
      <c r="R71" s="41"/>
      <c r="S71" s="41"/>
      <c r="T71" s="41"/>
      <c r="U71" s="41"/>
      <c r="V71" s="41"/>
      <c r="W71" s="197"/>
    </row>
    <row r="72" spans="1:23" ht="21" customHeight="1" x14ac:dyDescent="0.2">
      <c r="A72" s="459"/>
      <c r="B72" s="518" t="s">
        <v>26</v>
      </c>
      <c r="C72" s="519"/>
      <c r="D72" s="519"/>
      <c r="E72" s="520"/>
      <c r="F72" s="134"/>
      <c r="G72" s="464" t="s">
        <v>63</v>
      </c>
      <c r="H72" s="270"/>
      <c r="I72" s="468" t="s">
        <v>63</v>
      </c>
      <c r="J72" s="41"/>
      <c r="K72" s="465" t="s">
        <v>63</v>
      </c>
      <c r="L72" s="134"/>
      <c r="M72" s="464" t="s">
        <v>63</v>
      </c>
      <c r="N72" s="41"/>
      <c r="O72" s="41"/>
      <c r="P72" s="41"/>
      <c r="Q72" s="41"/>
      <c r="R72" s="41"/>
      <c r="S72" s="41"/>
      <c r="T72" s="41"/>
      <c r="U72" s="41"/>
      <c r="V72" s="41"/>
      <c r="W72" s="197"/>
    </row>
    <row r="73" spans="1:23" ht="21" customHeight="1" x14ac:dyDescent="0.2">
      <c r="A73" s="459"/>
      <c r="B73" s="518" t="s">
        <v>27</v>
      </c>
      <c r="C73" s="519"/>
      <c r="D73" s="519"/>
      <c r="E73" s="520"/>
      <c r="F73" s="134"/>
      <c r="G73" s="464" t="s">
        <v>63</v>
      </c>
      <c r="H73" s="270"/>
      <c r="I73" s="468" t="s">
        <v>63</v>
      </c>
      <c r="J73" s="41"/>
      <c r="K73" s="465" t="s">
        <v>63</v>
      </c>
      <c r="L73" s="134"/>
      <c r="M73" s="464" t="s">
        <v>63</v>
      </c>
      <c r="N73" s="41"/>
      <c r="O73" s="41"/>
      <c r="P73" s="41"/>
      <c r="Q73" s="41"/>
      <c r="R73" s="41"/>
      <c r="S73" s="41"/>
      <c r="T73" s="41"/>
      <c r="U73" s="41"/>
      <c r="V73" s="41"/>
      <c r="W73" s="197"/>
    </row>
    <row r="74" spans="1:23" ht="21" customHeight="1" x14ac:dyDescent="0.2">
      <c r="A74" s="459"/>
      <c r="B74" s="518" t="s">
        <v>172</v>
      </c>
      <c r="C74" s="519"/>
      <c r="D74" s="519"/>
      <c r="E74" s="520"/>
      <c r="F74" s="134"/>
      <c r="G74" s="464" t="s">
        <v>63</v>
      </c>
      <c r="H74" s="270"/>
      <c r="I74" s="468" t="s">
        <v>63</v>
      </c>
      <c r="J74" s="41"/>
      <c r="K74" s="465" t="s">
        <v>63</v>
      </c>
      <c r="L74" s="134"/>
      <c r="M74" s="464" t="s">
        <v>63</v>
      </c>
      <c r="N74" s="41"/>
      <c r="O74" s="41"/>
      <c r="P74" s="41"/>
      <c r="Q74" s="41"/>
      <c r="R74" s="41"/>
      <c r="S74" s="41"/>
      <c r="T74" s="41"/>
      <c r="U74" s="41"/>
      <c r="V74" s="41"/>
      <c r="W74" s="197"/>
    </row>
    <row r="75" spans="1:23" ht="21" customHeight="1" x14ac:dyDescent="0.2">
      <c r="A75" s="459"/>
      <c r="B75" s="518" t="s">
        <v>173</v>
      </c>
      <c r="C75" s="519"/>
      <c r="D75" s="519"/>
      <c r="E75" s="520"/>
      <c r="F75" s="134"/>
      <c r="G75" s="464" t="s">
        <v>63</v>
      </c>
      <c r="H75" s="270"/>
      <c r="I75" s="468" t="s">
        <v>63</v>
      </c>
      <c r="J75" s="41"/>
      <c r="K75" s="465" t="s">
        <v>63</v>
      </c>
      <c r="L75" s="134"/>
      <c r="M75" s="464" t="s">
        <v>63</v>
      </c>
      <c r="N75" s="41"/>
      <c r="O75" s="41"/>
      <c r="P75" s="41"/>
      <c r="Q75" s="41"/>
      <c r="R75" s="41"/>
      <c r="S75" s="41"/>
      <c r="T75" s="41"/>
      <c r="U75" s="41"/>
      <c r="V75" s="41"/>
      <c r="W75" s="197"/>
    </row>
    <row r="76" spans="1:23" ht="21" customHeight="1" x14ac:dyDescent="0.2">
      <c r="A76" s="459"/>
      <c r="B76" s="518" t="s">
        <v>341</v>
      </c>
      <c r="C76" s="519"/>
      <c r="D76" s="519"/>
      <c r="E76" s="520"/>
      <c r="F76" s="134"/>
      <c r="G76" s="464" t="s">
        <v>63</v>
      </c>
      <c r="H76" s="270"/>
      <c r="I76" s="468" t="s">
        <v>63</v>
      </c>
      <c r="J76" s="41"/>
      <c r="K76" s="465" t="s">
        <v>63</v>
      </c>
      <c r="L76" s="134"/>
      <c r="M76" s="464" t="s">
        <v>63</v>
      </c>
      <c r="N76" s="41"/>
      <c r="O76" s="41"/>
      <c r="P76" s="41"/>
      <c r="Q76" s="41"/>
      <c r="R76" s="41"/>
      <c r="S76" s="41"/>
      <c r="T76" s="41"/>
      <c r="U76" s="41"/>
      <c r="V76" s="41"/>
      <c r="W76" s="197"/>
    </row>
    <row r="77" spans="1:23" ht="21" customHeight="1" x14ac:dyDescent="0.2">
      <c r="A77" s="459"/>
      <c r="B77" s="518" t="s">
        <v>28</v>
      </c>
      <c r="C77" s="519"/>
      <c r="D77" s="519"/>
      <c r="E77" s="520"/>
      <c r="F77" s="134"/>
      <c r="G77" s="464" t="s">
        <v>63</v>
      </c>
      <c r="H77" s="270"/>
      <c r="I77" s="468" t="s">
        <v>63</v>
      </c>
      <c r="J77" s="41"/>
      <c r="K77" s="465" t="s">
        <v>63</v>
      </c>
      <c r="L77" s="134"/>
      <c r="M77" s="464" t="s">
        <v>63</v>
      </c>
      <c r="N77" s="41"/>
      <c r="O77" s="41"/>
      <c r="P77" s="41"/>
      <c r="Q77" s="41"/>
      <c r="R77" s="41"/>
      <c r="S77" s="41"/>
      <c r="T77" s="41"/>
      <c r="U77" s="41"/>
      <c r="V77" s="41"/>
      <c r="W77" s="197"/>
    </row>
    <row r="78" spans="1:23" ht="21" customHeight="1" x14ac:dyDescent="0.2">
      <c r="A78" s="459"/>
      <c r="B78" s="518" t="s">
        <v>29</v>
      </c>
      <c r="C78" s="519"/>
      <c r="D78" s="519"/>
      <c r="E78" s="520"/>
      <c r="F78" s="134"/>
      <c r="G78" s="464" t="s">
        <v>81</v>
      </c>
      <c r="H78" s="270"/>
      <c r="I78" s="468" t="s">
        <v>81</v>
      </c>
      <c r="J78" s="41"/>
      <c r="K78" s="465" t="s">
        <v>81</v>
      </c>
      <c r="L78" s="134"/>
      <c r="M78" s="464" t="s">
        <v>81</v>
      </c>
      <c r="N78" s="41"/>
      <c r="O78" s="41"/>
      <c r="P78" s="41"/>
      <c r="Q78" s="41"/>
      <c r="R78" s="41"/>
      <c r="S78" s="41"/>
      <c r="T78" s="41"/>
      <c r="U78" s="41"/>
      <c r="V78" s="41"/>
      <c r="W78" s="197"/>
    </row>
    <row r="79" spans="1:23" ht="21" customHeight="1" x14ac:dyDescent="0.2">
      <c r="A79" s="459"/>
      <c r="B79" s="518" t="s">
        <v>30</v>
      </c>
      <c r="C79" s="519"/>
      <c r="D79" s="519"/>
      <c r="E79" s="520"/>
      <c r="F79" s="134"/>
      <c r="G79" s="464" t="s">
        <v>81</v>
      </c>
      <c r="H79" s="270"/>
      <c r="I79" s="468" t="s">
        <v>81</v>
      </c>
      <c r="J79" s="41"/>
      <c r="K79" s="465" t="s">
        <v>81</v>
      </c>
      <c r="L79" s="134"/>
      <c r="M79" s="464" t="s">
        <v>81</v>
      </c>
      <c r="N79" s="41"/>
      <c r="O79" s="41"/>
      <c r="P79" s="41"/>
      <c r="Q79" s="41"/>
      <c r="R79" s="41"/>
      <c r="S79" s="41"/>
      <c r="T79" s="41"/>
      <c r="U79" s="41"/>
      <c r="V79" s="41"/>
      <c r="W79" s="197"/>
    </row>
    <row r="80" spans="1:23" ht="21" customHeight="1" x14ac:dyDescent="0.2">
      <c r="A80" s="459"/>
      <c r="B80" s="518" t="s">
        <v>131</v>
      </c>
      <c r="C80" s="519"/>
      <c r="D80" s="519"/>
      <c r="E80" s="520"/>
      <c r="F80" s="134"/>
      <c r="G80" s="464" t="s">
        <v>63</v>
      </c>
      <c r="H80" s="270"/>
      <c r="I80" s="468" t="s">
        <v>63</v>
      </c>
      <c r="J80" s="41"/>
      <c r="K80" s="465" t="s">
        <v>63</v>
      </c>
      <c r="L80" s="134"/>
      <c r="M80" s="464" t="s">
        <v>63</v>
      </c>
      <c r="N80" s="41"/>
      <c r="O80" s="41"/>
      <c r="P80" s="41"/>
      <c r="Q80" s="41"/>
      <c r="R80" s="41"/>
      <c r="S80" s="41"/>
      <c r="T80" s="41"/>
      <c r="U80" s="41"/>
      <c r="V80" s="41"/>
      <c r="W80" s="197"/>
    </row>
    <row r="81" spans="1:23" ht="21" customHeight="1" x14ac:dyDescent="0.2">
      <c r="A81" s="459"/>
      <c r="B81" s="518" t="s">
        <v>342</v>
      </c>
      <c r="C81" s="519"/>
      <c r="D81" s="519"/>
      <c r="E81" s="520"/>
      <c r="F81" s="134"/>
      <c r="G81" s="464" t="s">
        <v>63</v>
      </c>
      <c r="H81" s="270"/>
      <c r="I81" s="468" t="s">
        <v>63</v>
      </c>
      <c r="J81" s="41"/>
      <c r="K81" s="465" t="s">
        <v>63</v>
      </c>
      <c r="L81" s="134"/>
      <c r="M81" s="464" t="s">
        <v>63</v>
      </c>
      <c r="N81" s="41"/>
      <c r="O81" s="41"/>
      <c r="P81" s="41"/>
      <c r="Q81" s="41"/>
      <c r="R81" s="41"/>
      <c r="S81" s="41"/>
      <c r="T81" s="41"/>
      <c r="U81" s="41"/>
      <c r="V81" s="41"/>
      <c r="W81" s="197"/>
    </row>
    <row r="82" spans="1:23" ht="21" customHeight="1" x14ac:dyDescent="0.2">
      <c r="A82" s="459"/>
      <c r="B82" s="518" t="s">
        <v>174</v>
      </c>
      <c r="C82" s="519"/>
      <c r="D82" s="519"/>
      <c r="E82" s="520"/>
      <c r="F82" s="134"/>
      <c r="G82" s="464" t="s">
        <v>63</v>
      </c>
      <c r="H82" s="270"/>
      <c r="I82" s="468" t="s">
        <v>63</v>
      </c>
      <c r="J82" s="41"/>
      <c r="K82" s="465" t="s">
        <v>63</v>
      </c>
      <c r="L82" s="134"/>
      <c r="M82" s="464" t="s">
        <v>63</v>
      </c>
      <c r="N82" s="41"/>
      <c r="O82" s="41"/>
      <c r="P82" s="41"/>
      <c r="Q82" s="41"/>
      <c r="R82" s="41"/>
      <c r="S82" s="41"/>
      <c r="T82" s="41"/>
      <c r="U82" s="41"/>
      <c r="V82" s="41"/>
      <c r="W82" s="197"/>
    </row>
    <row r="83" spans="1:23" ht="21" customHeight="1" x14ac:dyDescent="0.2">
      <c r="A83" s="459"/>
      <c r="B83" s="518" t="s">
        <v>31</v>
      </c>
      <c r="C83" s="519"/>
      <c r="D83" s="519"/>
      <c r="E83" s="520"/>
      <c r="F83" s="134"/>
      <c r="G83" s="464" t="s">
        <v>63</v>
      </c>
      <c r="H83" s="270"/>
      <c r="I83" s="468" t="s">
        <v>63</v>
      </c>
      <c r="J83" s="41"/>
      <c r="K83" s="465" t="s">
        <v>63</v>
      </c>
      <c r="L83" s="134"/>
      <c r="M83" s="464" t="s">
        <v>63</v>
      </c>
      <c r="N83" s="41"/>
      <c r="O83" s="41"/>
      <c r="P83" s="41"/>
      <c r="Q83" s="41"/>
      <c r="R83" s="41"/>
      <c r="S83" s="41"/>
      <c r="T83" s="41"/>
      <c r="U83" s="41"/>
      <c r="V83" s="41"/>
      <c r="W83" s="197"/>
    </row>
    <row r="84" spans="1:23" ht="21" customHeight="1" x14ac:dyDescent="0.2">
      <c r="A84" s="459"/>
      <c r="B84" s="518" t="s">
        <v>107</v>
      </c>
      <c r="C84" s="519"/>
      <c r="D84" s="519"/>
      <c r="E84" s="520"/>
      <c r="F84" s="134"/>
      <c r="G84" s="464" t="s">
        <v>73</v>
      </c>
      <c r="H84" s="270"/>
      <c r="I84" s="468" t="s">
        <v>73</v>
      </c>
      <c r="J84" s="41"/>
      <c r="K84" s="465" t="s">
        <v>73</v>
      </c>
      <c r="L84" s="134"/>
      <c r="M84" s="464" t="s">
        <v>73</v>
      </c>
      <c r="N84" s="41"/>
      <c r="O84" s="41"/>
      <c r="P84" s="41"/>
      <c r="Q84" s="41"/>
      <c r="R84" s="41"/>
      <c r="S84" s="41"/>
      <c r="T84" s="41"/>
      <c r="U84" s="41"/>
      <c r="V84" s="41"/>
      <c r="W84" s="197"/>
    </row>
    <row r="85" spans="1:23" ht="21" customHeight="1" x14ac:dyDescent="0.2">
      <c r="A85" s="459"/>
      <c r="B85" s="518" t="s">
        <v>132</v>
      </c>
      <c r="C85" s="519"/>
      <c r="D85" s="519"/>
      <c r="E85" s="520"/>
      <c r="F85" s="134"/>
      <c r="G85" s="464" t="s">
        <v>73</v>
      </c>
      <c r="H85" s="270"/>
      <c r="I85" s="468" t="s">
        <v>73</v>
      </c>
      <c r="J85" s="41"/>
      <c r="K85" s="465" t="s">
        <v>73</v>
      </c>
      <c r="L85" s="134"/>
      <c r="M85" s="464" t="s">
        <v>73</v>
      </c>
      <c r="N85" s="41"/>
      <c r="O85" s="41"/>
      <c r="P85" s="41"/>
      <c r="Q85" s="41"/>
      <c r="R85" s="41"/>
      <c r="S85" s="41"/>
      <c r="T85" s="41"/>
      <c r="U85" s="41"/>
      <c r="V85" s="41"/>
      <c r="W85" s="197"/>
    </row>
    <row r="86" spans="1:23" ht="21" customHeight="1" x14ac:dyDescent="0.2">
      <c r="A86" s="459"/>
      <c r="B86" s="518" t="s">
        <v>32</v>
      </c>
      <c r="C86" s="519"/>
      <c r="D86" s="519"/>
      <c r="E86" s="520"/>
      <c r="F86" s="134"/>
      <c r="G86" s="464" t="s">
        <v>63</v>
      </c>
      <c r="H86" s="270"/>
      <c r="I86" s="468" t="s">
        <v>63</v>
      </c>
      <c r="J86" s="41"/>
      <c r="K86" s="465" t="s">
        <v>63</v>
      </c>
      <c r="L86" s="134"/>
      <c r="M86" s="464" t="s">
        <v>63</v>
      </c>
      <c r="N86" s="41"/>
      <c r="O86" s="41"/>
      <c r="P86" s="41"/>
      <c r="Q86" s="41"/>
      <c r="R86" s="41"/>
      <c r="S86" s="41"/>
      <c r="T86" s="41"/>
      <c r="U86" s="41"/>
      <c r="V86" s="41"/>
      <c r="W86" s="198"/>
    </row>
    <row r="87" spans="1:23" ht="21" customHeight="1" x14ac:dyDescent="0.2">
      <c r="A87" s="459"/>
      <c r="B87" s="518" t="s">
        <v>33</v>
      </c>
      <c r="C87" s="519"/>
      <c r="D87" s="519"/>
      <c r="E87" s="520"/>
      <c r="F87" s="134"/>
      <c r="G87" s="464" t="s">
        <v>81</v>
      </c>
      <c r="H87" s="270"/>
      <c r="I87" s="468" t="s">
        <v>81</v>
      </c>
      <c r="J87" s="41"/>
      <c r="K87" s="465" t="s">
        <v>81</v>
      </c>
      <c r="L87" s="134"/>
      <c r="M87" s="464" t="s">
        <v>81</v>
      </c>
      <c r="N87" s="41"/>
      <c r="O87" s="41"/>
      <c r="P87" s="41"/>
      <c r="Q87" s="41"/>
      <c r="R87" s="41"/>
      <c r="S87" s="41"/>
      <c r="T87" s="41"/>
      <c r="U87" s="41"/>
      <c r="V87" s="41"/>
      <c r="W87" s="198"/>
    </row>
    <row r="88" spans="1:23" ht="21" customHeight="1" x14ac:dyDescent="0.2">
      <c r="A88" s="459"/>
      <c r="B88" s="518" t="s">
        <v>185</v>
      </c>
      <c r="C88" s="519"/>
      <c r="D88" s="519"/>
      <c r="E88" s="520"/>
      <c r="F88" s="134"/>
      <c r="G88" s="464" t="s">
        <v>63</v>
      </c>
      <c r="H88" s="270"/>
      <c r="I88" s="468" t="s">
        <v>63</v>
      </c>
      <c r="J88" s="41"/>
      <c r="K88" s="465" t="s">
        <v>63</v>
      </c>
      <c r="L88" s="134"/>
      <c r="M88" s="464" t="s">
        <v>63</v>
      </c>
      <c r="N88" s="41"/>
      <c r="O88" s="41"/>
      <c r="P88" s="41"/>
      <c r="Q88" s="41"/>
      <c r="R88" s="41"/>
      <c r="S88" s="41"/>
      <c r="T88" s="41"/>
      <c r="U88" s="41"/>
      <c r="V88" s="41"/>
      <c r="W88" s="198"/>
    </row>
    <row r="89" spans="1:23" ht="21" customHeight="1" x14ac:dyDescent="0.2">
      <c r="A89" s="459"/>
      <c r="B89" s="518" t="s">
        <v>320</v>
      </c>
      <c r="C89" s="519"/>
      <c r="D89" s="519"/>
      <c r="E89" s="520"/>
      <c r="F89" s="134"/>
      <c r="G89" s="464" t="s">
        <v>63</v>
      </c>
      <c r="H89" s="270"/>
      <c r="I89" s="468" t="s">
        <v>63</v>
      </c>
      <c r="J89" s="41"/>
      <c r="K89" s="465" t="s">
        <v>63</v>
      </c>
      <c r="L89" s="134"/>
      <c r="M89" s="464" t="s">
        <v>63</v>
      </c>
      <c r="N89" s="41"/>
      <c r="O89" s="41"/>
      <c r="P89" s="41"/>
      <c r="Q89" s="41"/>
      <c r="R89" s="41"/>
      <c r="S89" s="41"/>
      <c r="T89" s="41"/>
      <c r="U89" s="41"/>
      <c r="V89" s="41"/>
      <c r="W89" s="198"/>
    </row>
    <row r="90" spans="1:23" ht="21" customHeight="1" x14ac:dyDescent="0.2">
      <c r="A90" s="459"/>
      <c r="B90" s="518" t="s">
        <v>283</v>
      </c>
      <c r="C90" s="519"/>
      <c r="D90" s="519"/>
      <c r="E90" s="520"/>
      <c r="F90" s="134"/>
      <c r="G90" s="464" t="s">
        <v>63</v>
      </c>
      <c r="H90" s="270"/>
      <c r="I90" s="468" t="s">
        <v>63</v>
      </c>
      <c r="J90" s="41"/>
      <c r="K90" s="465" t="s">
        <v>63</v>
      </c>
      <c r="L90" s="134"/>
      <c r="M90" s="464" t="s">
        <v>63</v>
      </c>
      <c r="N90" s="41"/>
      <c r="O90" s="41"/>
      <c r="P90" s="41"/>
      <c r="Q90" s="41"/>
      <c r="R90" s="41"/>
      <c r="S90" s="41"/>
      <c r="T90" s="41"/>
      <c r="U90" s="41"/>
      <c r="V90" s="41"/>
      <c r="W90" s="198"/>
    </row>
    <row r="91" spans="1:23" ht="21" customHeight="1" x14ac:dyDescent="0.2">
      <c r="A91" s="459"/>
      <c r="B91" s="518" t="s">
        <v>34</v>
      </c>
      <c r="C91" s="519"/>
      <c r="D91" s="519"/>
      <c r="E91" s="520"/>
      <c r="F91" s="134"/>
      <c r="G91" s="464" t="s">
        <v>63</v>
      </c>
      <c r="H91" s="270"/>
      <c r="I91" s="468" t="s">
        <v>63</v>
      </c>
      <c r="J91" s="41"/>
      <c r="K91" s="465" t="s">
        <v>63</v>
      </c>
      <c r="L91" s="134"/>
      <c r="M91" s="464" t="s">
        <v>63</v>
      </c>
      <c r="N91" s="41"/>
      <c r="O91" s="41"/>
      <c r="P91" s="41"/>
      <c r="Q91" s="41"/>
      <c r="R91" s="41"/>
      <c r="S91" s="41"/>
      <c r="T91" s="41"/>
      <c r="U91" s="41"/>
      <c r="V91" s="41"/>
      <c r="W91" s="198"/>
    </row>
    <row r="92" spans="1:23" ht="21" customHeight="1" x14ac:dyDescent="0.2">
      <c r="A92" s="459"/>
      <c r="B92" s="518" t="s">
        <v>148</v>
      </c>
      <c r="C92" s="519"/>
      <c r="D92" s="519"/>
      <c r="E92" s="520"/>
      <c r="F92" s="134"/>
      <c r="G92" s="464" t="s">
        <v>63</v>
      </c>
      <c r="H92" s="270"/>
      <c r="I92" s="468" t="s">
        <v>63</v>
      </c>
      <c r="J92" s="41"/>
      <c r="K92" s="465" t="s">
        <v>63</v>
      </c>
      <c r="L92" s="134"/>
      <c r="M92" s="464" t="s">
        <v>63</v>
      </c>
      <c r="N92" s="41"/>
      <c r="O92" s="41"/>
      <c r="P92" s="41"/>
      <c r="Q92" s="41"/>
      <c r="R92" s="41"/>
      <c r="S92" s="41"/>
      <c r="T92" s="41"/>
      <c r="U92" s="41"/>
      <c r="V92" s="41"/>
      <c r="W92" s="198"/>
    </row>
    <row r="93" spans="1:23" ht="21" customHeight="1" x14ac:dyDescent="0.2">
      <c r="A93" s="459"/>
      <c r="B93" s="518" t="s">
        <v>108</v>
      </c>
      <c r="C93" s="519"/>
      <c r="D93" s="519"/>
      <c r="E93" s="520"/>
      <c r="F93" s="134"/>
      <c r="G93" s="464" t="s">
        <v>63</v>
      </c>
      <c r="H93" s="270"/>
      <c r="I93" s="468" t="s">
        <v>63</v>
      </c>
      <c r="J93" s="41"/>
      <c r="K93" s="465" t="s">
        <v>63</v>
      </c>
      <c r="L93" s="134"/>
      <c r="M93" s="464" t="s">
        <v>63</v>
      </c>
      <c r="N93" s="41"/>
      <c r="O93" s="41"/>
      <c r="P93" s="41"/>
      <c r="Q93" s="41"/>
      <c r="R93" s="41"/>
      <c r="S93" s="41"/>
      <c r="T93" s="41"/>
      <c r="U93" s="41"/>
      <c r="V93" s="41"/>
      <c r="W93" s="198"/>
    </row>
    <row r="94" spans="1:23" ht="21" customHeight="1" x14ac:dyDescent="0.2">
      <c r="A94" s="459"/>
      <c r="B94" s="518" t="s">
        <v>109</v>
      </c>
      <c r="C94" s="519"/>
      <c r="D94" s="519"/>
      <c r="E94" s="520"/>
      <c r="F94" s="134"/>
      <c r="G94" s="464" t="s">
        <v>63</v>
      </c>
      <c r="H94" s="270"/>
      <c r="I94" s="468" t="s">
        <v>63</v>
      </c>
      <c r="J94" s="41"/>
      <c r="K94" s="465" t="s">
        <v>63</v>
      </c>
      <c r="L94" s="134"/>
      <c r="M94" s="464" t="s">
        <v>63</v>
      </c>
      <c r="N94" s="41"/>
      <c r="O94" s="41"/>
      <c r="P94" s="41"/>
      <c r="Q94" s="41"/>
      <c r="R94" s="41"/>
      <c r="S94" s="41"/>
      <c r="T94" s="41"/>
      <c r="U94" s="41"/>
      <c r="V94" s="41"/>
      <c r="W94" s="198"/>
    </row>
    <row r="95" spans="1:23" ht="21" customHeight="1" x14ac:dyDescent="0.2">
      <c r="A95" s="459"/>
      <c r="B95" s="518" t="s">
        <v>110</v>
      </c>
      <c r="C95" s="519"/>
      <c r="D95" s="519"/>
      <c r="E95" s="520"/>
      <c r="F95" s="134"/>
      <c r="G95" s="464" t="s">
        <v>63</v>
      </c>
      <c r="H95" s="270"/>
      <c r="I95" s="468" t="s">
        <v>63</v>
      </c>
      <c r="J95" s="41"/>
      <c r="K95" s="465" t="s">
        <v>63</v>
      </c>
      <c r="L95" s="134"/>
      <c r="M95" s="464" t="s">
        <v>63</v>
      </c>
      <c r="N95" s="41"/>
      <c r="O95" s="41"/>
      <c r="P95" s="41"/>
      <c r="Q95" s="41"/>
      <c r="R95" s="41"/>
      <c r="S95" s="41"/>
      <c r="T95" s="41"/>
      <c r="U95" s="41"/>
      <c r="V95" s="41"/>
      <c r="W95" s="198"/>
    </row>
    <row r="96" spans="1:23" ht="21" customHeight="1" x14ac:dyDescent="0.2">
      <c r="A96" s="459"/>
      <c r="B96" s="518" t="s">
        <v>429</v>
      </c>
      <c r="C96" s="519"/>
      <c r="D96" s="519"/>
      <c r="E96" s="520"/>
      <c r="F96" s="134"/>
      <c r="G96" s="464" t="s">
        <v>63</v>
      </c>
      <c r="H96" s="270"/>
      <c r="I96" s="468" t="s">
        <v>63</v>
      </c>
      <c r="J96" s="41"/>
      <c r="K96" s="465" t="s">
        <v>63</v>
      </c>
      <c r="L96" s="134"/>
      <c r="M96" s="464" t="s">
        <v>63</v>
      </c>
      <c r="N96" s="41"/>
      <c r="O96" s="41"/>
      <c r="P96" s="41"/>
      <c r="Q96" s="41"/>
      <c r="R96" s="41"/>
      <c r="S96" s="41"/>
      <c r="T96" s="41"/>
      <c r="U96" s="41"/>
      <c r="V96" s="41"/>
      <c r="W96" s="198"/>
    </row>
    <row r="97" spans="1:23" ht="21" customHeight="1" x14ac:dyDescent="0.2">
      <c r="A97" s="459"/>
      <c r="B97" s="518" t="s">
        <v>430</v>
      </c>
      <c r="C97" s="519"/>
      <c r="D97" s="519"/>
      <c r="E97" s="520"/>
      <c r="F97" s="134"/>
      <c r="G97" s="464" t="s">
        <v>63</v>
      </c>
      <c r="H97" s="270"/>
      <c r="I97" s="468" t="s">
        <v>63</v>
      </c>
      <c r="J97" s="41"/>
      <c r="K97" s="465" t="s">
        <v>63</v>
      </c>
      <c r="L97" s="134"/>
      <c r="M97" s="464" t="s">
        <v>63</v>
      </c>
      <c r="N97" s="41"/>
      <c r="O97" s="41"/>
      <c r="P97" s="41"/>
      <c r="Q97" s="41"/>
      <c r="R97" s="41"/>
      <c r="S97" s="41"/>
      <c r="T97" s="41"/>
      <c r="U97" s="41"/>
      <c r="V97" s="41"/>
      <c r="W97" s="198"/>
    </row>
    <row r="98" spans="1:23" ht="21" customHeight="1" x14ac:dyDescent="0.2">
      <c r="A98" s="459"/>
      <c r="B98" s="518" t="s">
        <v>175</v>
      </c>
      <c r="C98" s="519"/>
      <c r="D98" s="519"/>
      <c r="E98" s="520"/>
      <c r="F98" s="134"/>
      <c r="G98" s="464" t="s">
        <v>63</v>
      </c>
      <c r="H98" s="270"/>
      <c r="I98" s="468" t="s">
        <v>63</v>
      </c>
      <c r="J98" s="41"/>
      <c r="K98" s="465" t="s">
        <v>63</v>
      </c>
      <c r="L98" s="134"/>
      <c r="M98" s="464" t="s">
        <v>63</v>
      </c>
      <c r="N98" s="41"/>
      <c r="O98" s="41"/>
      <c r="P98" s="41"/>
      <c r="Q98" s="41"/>
      <c r="R98" s="41"/>
      <c r="S98" s="41"/>
      <c r="T98" s="41"/>
      <c r="U98" s="41"/>
      <c r="V98" s="41"/>
      <c r="W98" s="198"/>
    </row>
    <row r="99" spans="1:23" ht="21" customHeight="1" x14ac:dyDescent="0.2">
      <c r="A99" s="459"/>
      <c r="B99" s="518" t="s">
        <v>35</v>
      </c>
      <c r="C99" s="519"/>
      <c r="D99" s="519"/>
      <c r="E99" s="520"/>
      <c r="F99" s="134"/>
      <c r="G99" s="464" t="s">
        <v>63</v>
      </c>
      <c r="H99" s="270"/>
      <c r="I99" s="468" t="s">
        <v>63</v>
      </c>
      <c r="J99" s="41"/>
      <c r="K99" s="465" t="s">
        <v>63</v>
      </c>
      <c r="L99" s="134"/>
      <c r="M99" s="464" t="s">
        <v>63</v>
      </c>
      <c r="N99" s="41"/>
      <c r="O99" s="41"/>
      <c r="P99" s="41"/>
      <c r="Q99" s="41"/>
      <c r="R99" s="41"/>
      <c r="S99" s="41"/>
      <c r="T99" s="41"/>
      <c r="U99" s="41"/>
      <c r="V99" s="41"/>
      <c r="W99" s="197"/>
    </row>
    <row r="100" spans="1:23" ht="21" customHeight="1" x14ac:dyDescent="0.2">
      <c r="A100" s="459"/>
      <c r="B100" s="518" t="s">
        <v>136</v>
      </c>
      <c r="C100" s="519"/>
      <c r="D100" s="519"/>
      <c r="E100" s="520"/>
      <c r="F100" s="134"/>
      <c r="G100" s="464" t="s">
        <v>63</v>
      </c>
      <c r="H100" s="270"/>
      <c r="I100" s="468" t="s">
        <v>63</v>
      </c>
      <c r="J100" s="41"/>
      <c r="K100" s="465" t="s">
        <v>63</v>
      </c>
      <c r="L100" s="134"/>
      <c r="M100" s="464" t="s">
        <v>63</v>
      </c>
      <c r="N100" s="41"/>
      <c r="O100" s="41"/>
      <c r="P100" s="41"/>
      <c r="Q100" s="41"/>
      <c r="R100" s="41"/>
      <c r="S100" s="41"/>
      <c r="T100" s="41"/>
      <c r="U100" s="41"/>
      <c r="V100" s="41"/>
      <c r="W100" s="197"/>
    </row>
    <row r="101" spans="1:23" ht="21" customHeight="1" x14ac:dyDescent="0.2">
      <c r="A101" s="459"/>
      <c r="B101" s="518" t="s">
        <v>36</v>
      </c>
      <c r="C101" s="519"/>
      <c r="D101" s="519"/>
      <c r="E101" s="520"/>
      <c r="F101" s="134"/>
      <c r="G101" s="464" t="s">
        <v>63</v>
      </c>
      <c r="H101" s="270"/>
      <c r="I101" s="468" t="s">
        <v>63</v>
      </c>
      <c r="J101" s="41"/>
      <c r="K101" s="465" t="s">
        <v>63</v>
      </c>
      <c r="L101" s="134"/>
      <c r="M101" s="464" t="s">
        <v>63</v>
      </c>
      <c r="N101" s="41"/>
      <c r="O101" s="41"/>
      <c r="P101" s="41"/>
      <c r="Q101" s="41"/>
      <c r="R101" s="41"/>
      <c r="S101" s="41"/>
      <c r="T101" s="41"/>
      <c r="U101" s="41"/>
      <c r="V101" s="41"/>
      <c r="W101" s="197"/>
    </row>
    <row r="102" spans="1:23" ht="21" customHeight="1" x14ac:dyDescent="0.2">
      <c r="A102" s="459"/>
      <c r="B102" s="518" t="s">
        <v>111</v>
      </c>
      <c r="C102" s="519"/>
      <c r="D102" s="519"/>
      <c r="E102" s="520"/>
      <c r="F102" s="134"/>
      <c r="G102" s="464" t="s">
        <v>63</v>
      </c>
      <c r="H102" s="270"/>
      <c r="I102" s="468" t="s">
        <v>63</v>
      </c>
      <c r="J102" s="41"/>
      <c r="K102" s="465" t="s">
        <v>63</v>
      </c>
      <c r="L102" s="134"/>
      <c r="M102" s="464" t="s">
        <v>63</v>
      </c>
      <c r="N102" s="41"/>
      <c r="O102" s="41"/>
      <c r="P102" s="41"/>
      <c r="Q102" s="41"/>
      <c r="R102" s="41"/>
      <c r="S102" s="41"/>
      <c r="T102" s="41"/>
      <c r="U102" s="41"/>
      <c r="V102" s="41"/>
      <c r="W102" s="197"/>
    </row>
    <row r="103" spans="1:23" ht="21" customHeight="1" x14ac:dyDescent="0.2">
      <c r="A103" s="459"/>
      <c r="B103" s="518" t="s">
        <v>393</v>
      </c>
      <c r="C103" s="519"/>
      <c r="D103" s="519"/>
      <c r="E103" s="520"/>
      <c r="F103" s="134"/>
      <c r="G103" s="464" t="s">
        <v>63</v>
      </c>
      <c r="H103" s="270"/>
      <c r="I103" s="468" t="s">
        <v>63</v>
      </c>
      <c r="J103" s="41"/>
      <c r="K103" s="465" t="s">
        <v>63</v>
      </c>
      <c r="L103" s="134"/>
      <c r="M103" s="464" t="s">
        <v>63</v>
      </c>
      <c r="N103" s="41"/>
      <c r="O103" s="41"/>
      <c r="P103" s="41"/>
      <c r="Q103" s="41"/>
      <c r="R103" s="41"/>
      <c r="S103" s="41"/>
      <c r="T103" s="41"/>
      <c r="U103" s="41"/>
      <c r="V103" s="41"/>
      <c r="W103" s="197"/>
    </row>
    <row r="104" spans="1:23" ht="21" customHeight="1" x14ac:dyDescent="0.2">
      <c r="A104" s="459"/>
      <c r="B104" s="518" t="s">
        <v>241</v>
      </c>
      <c r="C104" s="519"/>
      <c r="D104" s="519"/>
      <c r="E104" s="520"/>
      <c r="F104" s="134"/>
      <c r="G104" s="464" t="s">
        <v>80</v>
      </c>
      <c r="H104" s="270"/>
      <c r="I104" s="468" t="s">
        <v>80</v>
      </c>
      <c r="J104" s="41"/>
      <c r="K104" s="465" t="s">
        <v>80</v>
      </c>
      <c r="L104" s="134"/>
      <c r="M104" s="464" t="s">
        <v>80</v>
      </c>
      <c r="N104" s="41"/>
      <c r="O104" s="41"/>
      <c r="P104" s="41"/>
      <c r="Q104" s="41"/>
      <c r="R104" s="41"/>
      <c r="S104" s="41"/>
      <c r="T104" s="41"/>
      <c r="U104" s="41"/>
      <c r="V104" s="41"/>
      <c r="W104" s="197"/>
    </row>
    <row r="105" spans="1:23" ht="21" customHeight="1" x14ac:dyDescent="0.2">
      <c r="A105" s="459"/>
      <c r="B105" s="518" t="s">
        <v>242</v>
      </c>
      <c r="C105" s="519"/>
      <c r="D105" s="519"/>
      <c r="E105" s="520"/>
      <c r="F105" s="134"/>
      <c r="G105" s="464" t="s">
        <v>2</v>
      </c>
      <c r="H105" s="270"/>
      <c r="I105" s="468" t="s">
        <v>2</v>
      </c>
      <c r="J105" s="41"/>
      <c r="K105" s="465" t="s">
        <v>2</v>
      </c>
      <c r="L105" s="134"/>
      <c r="M105" s="464" t="s">
        <v>2</v>
      </c>
      <c r="N105" s="41"/>
      <c r="O105" s="41"/>
      <c r="P105" s="41"/>
      <c r="Q105" s="41"/>
      <c r="R105" s="41"/>
      <c r="S105" s="41"/>
      <c r="T105" s="41"/>
      <c r="U105" s="41"/>
      <c r="V105" s="41"/>
      <c r="W105" s="197"/>
    </row>
    <row r="106" spans="1:23" ht="21" customHeight="1" x14ac:dyDescent="0.2">
      <c r="A106" s="459"/>
      <c r="B106" s="518" t="s">
        <v>260</v>
      </c>
      <c r="C106" s="519"/>
      <c r="D106" s="519"/>
      <c r="E106" s="520"/>
      <c r="F106" s="134"/>
      <c r="G106" s="464" t="s">
        <v>63</v>
      </c>
      <c r="H106" s="270"/>
      <c r="I106" s="468" t="s">
        <v>63</v>
      </c>
      <c r="J106" s="41"/>
      <c r="K106" s="465" t="s">
        <v>63</v>
      </c>
      <c r="L106" s="134"/>
      <c r="M106" s="464" t="s">
        <v>63</v>
      </c>
      <c r="N106" s="41"/>
      <c r="O106" s="41"/>
      <c r="P106" s="41"/>
      <c r="Q106" s="41"/>
      <c r="R106" s="41"/>
      <c r="S106" s="41"/>
      <c r="T106" s="41"/>
      <c r="U106" s="41"/>
      <c r="V106" s="41"/>
      <c r="W106" s="197"/>
    </row>
    <row r="107" spans="1:23" ht="21" customHeight="1" x14ac:dyDescent="0.2">
      <c r="A107" s="462" t="s">
        <v>446</v>
      </c>
      <c r="B107" s="518" t="s">
        <v>37</v>
      </c>
      <c r="C107" s="519"/>
      <c r="D107" s="519"/>
      <c r="E107" s="520"/>
      <c r="F107" s="134"/>
      <c r="G107" s="464" t="s">
        <v>82</v>
      </c>
      <c r="H107" s="270"/>
      <c r="I107" s="468" t="s">
        <v>82</v>
      </c>
      <c r="J107" s="41"/>
      <c r="K107" s="465" t="s">
        <v>82</v>
      </c>
      <c r="L107" s="134"/>
      <c r="M107" s="464" t="s">
        <v>82</v>
      </c>
      <c r="N107" s="41"/>
      <c r="O107" s="41"/>
      <c r="P107" s="41"/>
      <c r="Q107" s="41"/>
      <c r="R107" s="41"/>
      <c r="S107" s="41"/>
      <c r="T107" s="41"/>
      <c r="U107" s="41"/>
      <c r="V107" s="41"/>
      <c r="W107" s="197"/>
    </row>
    <row r="108" spans="1:23" ht="21" customHeight="1" x14ac:dyDescent="0.2">
      <c r="A108" s="38"/>
      <c r="B108" s="518" t="s">
        <v>38</v>
      </c>
      <c r="C108" s="519"/>
      <c r="D108" s="519"/>
      <c r="E108" s="520"/>
      <c r="F108" s="134"/>
      <c r="G108" s="464" t="s">
        <v>67</v>
      </c>
      <c r="H108" s="270"/>
      <c r="I108" s="468" t="s">
        <v>67</v>
      </c>
      <c r="J108" s="41"/>
      <c r="K108" s="465" t="s">
        <v>67</v>
      </c>
      <c r="L108" s="134"/>
      <c r="M108" s="464" t="s">
        <v>67</v>
      </c>
      <c r="N108" s="41"/>
      <c r="O108" s="41"/>
      <c r="P108" s="41"/>
      <c r="Q108" s="41"/>
      <c r="R108" s="41"/>
      <c r="S108" s="41"/>
      <c r="T108" s="41"/>
      <c r="U108" s="41"/>
      <c r="V108" s="41"/>
      <c r="W108" s="198"/>
    </row>
    <row r="109" spans="1:23" ht="21" customHeight="1" x14ac:dyDescent="0.2">
      <c r="A109" s="459"/>
      <c r="B109" s="518" t="s">
        <v>39</v>
      </c>
      <c r="C109" s="519"/>
      <c r="D109" s="519"/>
      <c r="E109" s="520"/>
      <c r="F109" s="134"/>
      <c r="G109" s="464" t="s">
        <v>66</v>
      </c>
      <c r="H109" s="270"/>
      <c r="I109" s="468" t="s">
        <v>66</v>
      </c>
      <c r="J109" s="41"/>
      <c r="K109" s="465" t="s">
        <v>66</v>
      </c>
      <c r="L109" s="134"/>
      <c r="M109" s="464" t="s">
        <v>66</v>
      </c>
      <c r="N109" s="41"/>
      <c r="O109" s="41"/>
      <c r="P109" s="41"/>
      <c r="Q109" s="41"/>
      <c r="R109" s="41"/>
      <c r="S109" s="41"/>
      <c r="T109" s="41"/>
      <c r="U109" s="41"/>
      <c r="V109" s="41"/>
      <c r="W109" s="197"/>
    </row>
    <row r="110" spans="1:23" ht="21" customHeight="1" x14ac:dyDescent="0.2">
      <c r="A110" s="459"/>
      <c r="B110" s="518" t="s">
        <v>137</v>
      </c>
      <c r="C110" s="519"/>
      <c r="D110" s="519"/>
      <c r="E110" s="520"/>
      <c r="F110" s="134"/>
      <c r="G110" s="464" t="s">
        <v>67</v>
      </c>
      <c r="H110" s="270"/>
      <c r="I110" s="468" t="s">
        <v>67</v>
      </c>
      <c r="J110" s="41"/>
      <c r="K110" s="465" t="s">
        <v>67</v>
      </c>
      <c r="L110" s="134"/>
      <c r="M110" s="464" t="s">
        <v>67</v>
      </c>
      <c r="N110" s="41"/>
      <c r="O110" s="41"/>
      <c r="P110" s="41"/>
      <c r="Q110" s="41"/>
      <c r="R110" s="41"/>
      <c r="S110" s="41"/>
      <c r="T110" s="41"/>
      <c r="U110" s="41"/>
      <c r="V110" s="41"/>
      <c r="W110" s="197"/>
    </row>
    <row r="111" spans="1:23" ht="21" customHeight="1" x14ac:dyDescent="0.2">
      <c r="A111" s="459"/>
      <c r="B111" s="518" t="s">
        <v>40</v>
      </c>
      <c r="C111" s="519"/>
      <c r="D111" s="519"/>
      <c r="E111" s="520"/>
      <c r="F111" s="134"/>
      <c r="G111" s="464" t="s">
        <v>67</v>
      </c>
      <c r="H111" s="270"/>
      <c r="I111" s="468" t="s">
        <v>67</v>
      </c>
      <c r="J111" s="41"/>
      <c r="K111" s="465" t="s">
        <v>67</v>
      </c>
      <c r="L111" s="134"/>
      <c r="M111" s="464" t="s">
        <v>67</v>
      </c>
      <c r="N111" s="41"/>
      <c r="O111" s="41"/>
      <c r="P111" s="41"/>
      <c r="Q111" s="41"/>
      <c r="R111" s="41"/>
      <c r="S111" s="41"/>
      <c r="T111" s="41"/>
      <c r="U111" s="41"/>
      <c r="V111" s="41"/>
      <c r="W111" s="197"/>
    </row>
    <row r="112" spans="1:23" ht="21" customHeight="1" x14ac:dyDescent="0.2">
      <c r="A112" s="459"/>
      <c r="B112" s="518" t="s">
        <v>176</v>
      </c>
      <c r="C112" s="519"/>
      <c r="D112" s="519"/>
      <c r="E112" s="520"/>
      <c r="F112" s="134"/>
      <c r="G112" s="464" t="s">
        <v>67</v>
      </c>
      <c r="H112" s="270"/>
      <c r="I112" s="468" t="s">
        <v>67</v>
      </c>
      <c r="J112" s="41"/>
      <c r="K112" s="465" t="s">
        <v>67</v>
      </c>
      <c r="L112" s="134"/>
      <c r="M112" s="464" t="s">
        <v>67</v>
      </c>
      <c r="N112" s="41"/>
      <c r="O112" s="41"/>
      <c r="P112" s="41"/>
      <c r="Q112" s="41"/>
      <c r="R112" s="41"/>
      <c r="S112" s="41"/>
      <c r="T112" s="41"/>
      <c r="U112" s="41"/>
      <c r="V112" s="41"/>
      <c r="W112" s="197"/>
    </row>
    <row r="113" spans="1:23" ht="21" customHeight="1" x14ac:dyDescent="0.2">
      <c r="A113" s="459"/>
      <c r="B113" s="518" t="s">
        <v>113</v>
      </c>
      <c r="C113" s="519"/>
      <c r="D113" s="519"/>
      <c r="E113" s="520"/>
      <c r="F113" s="134"/>
      <c r="G113" s="464" t="s">
        <v>67</v>
      </c>
      <c r="H113" s="270"/>
      <c r="I113" s="468" t="s">
        <v>67</v>
      </c>
      <c r="J113" s="41"/>
      <c r="K113" s="465" t="s">
        <v>67</v>
      </c>
      <c r="L113" s="134"/>
      <c r="M113" s="464" t="s">
        <v>67</v>
      </c>
      <c r="N113" s="41"/>
      <c r="O113" s="41"/>
      <c r="P113" s="41"/>
      <c r="Q113" s="41"/>
      <c r="R113" s="41"/>
      <c r="S113" s="41"/>
      <c r="T113" s="41"/>
      <c r="U113" s="41"/>
      <c r="V113" s="41"/>
      <c r="W113" s="197"/>
    </row>
    <row r="114" spans="1:23" ht="21" customHeight="1" x14ac:dyDescent="0.2">
      <c r="A114" s="459"/>
      <c r="B114" s="518" t="s">
        <v>41</v>
      </c>
      <c r="C114" s="519"/>
      <c r="D114" s="519"/>
      <c r="E114" s="520"/>
      <c r="F114" s="134"/>
      <c r="G114" s="464" t="s">
        <v>63</v>
      </c>
      <c r="H114" s="270"/>
      <c r="I114" s="468" t="s">
        <v>63</v>
      </c>
      <c r="J114" s="41"/>
      <c r="K114" s="465" t="s">
        <v>63</v>
      </c>
      <c r="L114" s="134"/>
      <c r="M114" s="464" t="s">
        <v>63</v>
      </c>
      <c r="N114" s="41"/>
      <c r="O114" s="41"/>
      <c r="P114" s="41"/>
      <c r="Q114" s="41"/>
      <c r="R114" s="41"/>
      <c r="S114" s="41"/>
      <c r="T114" s="41"/>
      <c r="U114" s="41"/>
      <c r="V114" s="41"/>
      <c r="W114" s="197"/>
    </row>
    <row r="115" spans="1:23" ht="21" customHeight="1" x14ac:dyDescent="0.2">
      <c r="A115" s="459"/>
      <c r="B115" s="518" t="s">
        <v>42</v>
      </c>
      <c r="C115" s="519"/>
      <c r="D115" s="519"/>
      <c r="E115" s="520"/>
      <c r="F115" s="134"/>
      <c r="G115" s="464" t="s">
        <v>63</v>
      </c>
      <c r="H115" s="270"/>
      <c r="I115" s="468" t="s">
        <v>63</v>
      </c>
      <c r="J115" s="41"/>
      <c r="K115" s="465" t="s">
        <v>63</v>
      </c>
      <c r="L115" s="134"/>
      <c r="M115" s="464" t="s">
        <v>63</v>
      </c>
      <c r="N115" s="41"/>
      <c r="O115" s="41"/>
      <c r="P115" s="41"/>
      <c r="Q115" s="41"/>
      <c r="R115" s="41"/>
      <c r="S115" s="41"/>
      <c r="T115" s="41"/>
      <c r="U115" s="41"/>
      <c r="V115" s="41"/>
      <c r="W115" s="197"/>
    </row>
    <row r="116" spans="1:23" ht="21" customHeight="1" x14ac:dyDescent="0.2">
      <c r="A116" s="459"/>
      <c r="B116" s="518" t="s">
        <v>43</v>
      </c>
      <c r="C116" s="519"/>
      <c r="D116" s="519"/>
      <c r="E116" s="520"/>
      <c r="F116" s="134"/>
      <c r="G116" s="464" t="s">
        <v>63</v>
      </c>
      <c r="H116" s="270"/>
      <c r="I116" s="468" t="s">
        <v>63</v>
      </c>
      <c r="J116" s="41"/>
      <c r="K116" s="465" t="s">
        <v>63</v>
      </c>
      <c r="L116" s="134"/>
      <c r="M116" s="464" t="s">
        <v>63</v>
      </c>
      <c r="N116" s="41"/>
      <c r="O116" s="41"/>
      <c r="P116" s="41"/>
      <c r="Q116" s="41"/>
      <c r="R116" s="41"/>
      <c r="S116" s="41"/>
      <c r="T116" s="41"/>
      <c r="U116" s="41"/>
      <c r="V116" s="41"/>
      <c r="W116" s="197"/>
    </row>
    <row r="117" spans="1:23" ht="21" customHeight="1" x14ac:dyDescent="0.2">
      <c r="A117" s="459"/>
      <c r="B117" s="604" t="s">
        <v>431</v>
      </c>
      <c r="C117" s="565"/>
      <c r="D117" s="565"/>
      <c r="E117" s="566"/>
      <c r="F117" s="134"/>
      <c r="G117" s="464" t="s">
        <v>67</v>
      </c>
      <c r="H117" s="270"/>
      <c r="I117" s="468" t="s">
        <v>67</v>
      </c>
      <c r="J117" s="41"/>
      <c r="K117" s="465" t="s">
        <v>67</v>
      </c>
      <c r="L117" s="134"/>
      <c r="M117" s="464" t="s">
        <v>67</v>
      </c>
      <c r="N117" s="41"/>
      <c r="O117" s="41"/>
      <c r="P117" s="41"/>
      <c r="Q117" s="41"/>
      <c r="R117" s="41"/>
      <c r="S117" s="41"/>
      <c r="T117" s="41"/>
      <c r="U117" s="41"/>
      <c r="V117" s="41"/>
      <c r="W117" s="197"/>
    </row>
    <row r="118" spans="1:23" ht="21" customHeight="1" x14ac:dyDescent="0.2">
      <c r="A118" s="459"/>
      <c r="B118" s="604" t="s">
        <v>432</v>
      </c>
      <c r="C118" s="565"/>
      <c r="D118" s="565"/>
      <c r="E118" s="566"/>
      <c r="F118" s="134"/>
      <c r="G118" s="465" t="s">
        <v>67</v>
      </c>
      <c r="H118" s="270"/>
      <c r="I118" s="468" t="s">
        <v>67</v>
      </c>
      <c r="J118" s="41"/>
      <c r="K118" s="465" t="s">
        <v>67</v>
      </c>
      <c r="L118" s="134"/>
      <c r="M118" s="464" t="s">
        <v>67</v>
      </c>
      <c r="N118" s="41"/>
      <c r="O118" s="41"/>
      <c r="P118" s="41"/>
      <c r="Q118" s="41"/>
      <c r="R118" s="41"/>
      <c r="S118" s="41"/>
      <c r="T118" s="41"/>
      <c r="U118" s="41"/>
      <c r="V118" s="41"/>
      <c r="W118" s="197"/>
    </row>
    <row r="119" spans="1:23" ht="21" customHeight="1" x14ac:dyDescent="0.2">
      <c r="A119" s="462" t="s">
        <v>394</v>
      </c>
      <c r="B119" s="543" t="s">
        <v>138</v>
      </c>
      <c r="C119" s="506" t="s">
        <v>140</v>
      </c>
      <c r="D119" s="507"/>
      <c r="E119" s="49" t="s">
        <v>114</v>
      </c>
      <c r="F119" s="199">
        <f>SUM(F121,F123,F125,F127,F129,F131)</f>
        <v>0</v>
      </c>
      <c r="G119" s="53" t="s">
        <v>67</v>
      </c>
      <c r="H119" s="199">
        <f>SUM(H121,H123,H125,H127,H129,H131)</f>
        <v>0</v>
      </c>
      <c r="I119" s="388" t="s">
        <v>67</v>
      </c>
      <c r="J119" s="199">
        <f>SUM(J121,J123,J125,J127,J129,J131)</f>
        <v>0</v>
      </c>
      <c r="K119" s="53" t="s">
        <v>67</v>
      </c>
      <c r="L119" s="199">
        <f>SUM(L121,L123,L125,L127,L129,L131)</f>
        <v>0</v>
      </c>
      <c r="M119" s="200" t="s">
        <v>67</v>
      </c>
      <c r="N119" s="455"/>
      <c r="O119" s="455"/>
      <c r="P119" s="455"/>
      <c r="Q119" s="455"/>
      <c r="R119" s="455"/>
      <c r="S119" s="455"/>
      <c r="T119" s="455"/>
      <c r="U119" s="455"/>
      <c r="V119" s="455"/>
      <c r="W119" s="202"/>
    </row>
    <row r="120" spans="1:23" ht="21" customHeight="1" x14ac:dyDescent="0.2">
      <c r="A120" s="459"/>
      <c r="B120" s="543"/>
      <c r="C120" s="508"/>
      <c r="D120" s="509"/>
      <c r="E120" s="62" t="s">
        <v>115</v>
      </c>
      <c r="F120" s="199">
        <f>SUM(F122,F124,F126,F128,F130,F132)</f>
        <v>0</v>
      </c>
      <c r="G120" s="66" t="s">
        <v>67</v>
      </c>
      <c r="H120" s="199">
        <f>SUM(H122,H124,H126,H128,H130,H132)</f>
        <v>0</v>
      </c>
      <c r="I120" s="389" t="s">
        <v>67</v>
      </c>
      <c r="J120" s="199">
        <f>SUM(J122,J124,J126,J128,J130,J132)</f>
        <v>0</v>
      </c>
      <c r="K120" s="66" t="s">
        <v>67</v>
      </c>
      <c r="L120" s="199">
        <f>SUM(L122,L124,L126,L128,L130,L132)</f>
        <v>0</v>
      </c>
      <c r="M120" s="204" t="s">
        <v>67</v>
      </c>
      <c r="N120" s="383"/>
      <c r="O120" s="383"/>
      <c r="P120" s="383"/>
      <c r="Q120" s="383"/>
      <c r="R120" s="383"/>
      <c r="S120" s="383"/>
      <c r="T120" s="383"/>
      <c r="U120" s="383"/>
      <c r="V120" s="383"/>
      <c r="W120" s="205"/>
    </row>
    <row r="121" spans="1:23" ht="21" customHeight="1" x14ac:dyDescent="0.2">
      <c r="A121" s="459"/>
      <c r="B121" s="543"/>
      <c r="D121" s="544" t="s">
        <v>467</v>
      </c>
      <c r="E121" s="49" t="s">
        <v>114</v>
      </c>
      <c r="F121" s="201"/>
      <c r="G121" s="53" t="s">
        <v>67</v>
      </c>
      <c r="H121" s="270"/>
      <c r="I121" s="388" t="s">
        <v>67</v>
      </c>
      <c r="J121" s="201"/>
      <c r="K121" s="53" t="s">
        <v>67</v>
      </c>
      <c r="L121" s="201"/>
      <c r="M121" s="200" t="s">
        <v>67</v>
      </c>
      <c r="N121" s="455"/>
      <c r="O121" s="455"/>
      <c r="P121" s="455"/>
      <c r="Q121" s="455"/>
      <c r="R121" s="455"/>
      <c r="S121" s="455"/>
      <c r="T121" s="455"/>
      <c r="U121" s="455"/>
      <c r="V121" s="455"/>
      <c r="W121" s="202"/>
    </row>
    <row r="122" spans="1:23" ht="21" customHeight="1" x14ac:dyDescent="0.2">
      <c r="A122" s="459"/>
      <c r="B122" s="543"/>
      <c r="D122" s="538"/>
      <c r="E122" s="62" t="s">
        <v>115</v>
      </c>
      <c r="F122" s="112"/>
      <c r="G122" s="66" t="s">
        <v>67</v>
      </c>
      <c r="H122" s="270"/>
      <c r="I122" s="389" t="s">
        <v>67</v>
      </c>
      <c r="J122" s="112"/>
      <c r="K122" s="66" t="s">
        <v>67</v>
      </c>
      <c r="L122" s="112"/>
      <c r="M122" s="204" t="s">
        <v>67</v>
      </c>
      <c r="N122" s="383"/>
      <c r="O122" s="383"/>
      <c r="P122" s="383"/>
      <c r="Q122" s="383"/>
      <c r="R122" s="383"/>
      <c r="S122" s="383"/>
      <c r="T122" s="383"/>
      <c r="U122" s="383"/>
      <c r="V122" s="383"/>
      <c r="W122" s="205"/>
    </row>
    <row r="123" spans="1:23" ht="21" customHeight="1" x14ac:dyDescent="0.2">
      <c r="A123" s="459"/>
      <c r="B123" s="543"/>
      <c r="D123" s="544" t="s">
        <v>470</v>
      </c>
      <c r="E123" s="49" t="s">
        <v>114</v>
      </c>
      <c r="F123" s="201"/>
      <c r="G123" s="53" t="s">
        <v>67</v>
      </c>
      <c r="H123" s="201"/>
      <c r="I123" s="388" t="s">
        <v>67</v>
      </c>
      <c r="J123" s="201"/>
      <c r="K123" s="53" t="s">
        <v>67</v>
      </c>
      <c r="L123" s="201"/>
      <c r="M123" s="200" t="s">
        <v>67</v>
      </c>
      <c r="N123" s="455"/>
      <c r="O123" s="455"/>
      <c r="P123" s="455"/>
      <c r="Q123" s="455"/>
      <c r="R123" s="455"/>
      <c r="S123" s="455"/>
      <c r="T123" s="455"/>
      <c r="U123" s="455"/>
      <c r="V123" s="455"/>
      <c r="W123" s="202"/>
    </row>
    <row r="124" spans="1:23" ht="21" customHeight="1" x14ac:dyDescent="0.2">
      <c r="A124" s="459"/>
      <c r="B124" s="543"/>
      <c r="D124" s="538"/>
      <c r="E124" s="62" t="s">
        <v>115</v>
      </c>
      <c r="F124" s="112"/>
      <c r="G124" s="66" t="s">
        <v>67</v>
      </c>
      <c r="H124" s="112"/>
      <c r="I124" s="389" t="s">
        <v>67</v>
      </c>
      <c r="J124" s="112"/>
      <c r="K124" s="66" t="s">
        <v>67</v>
      </c>
      <c r="L124" s="112"/>
      <c r="M124" s="204" t="s">
        <v>67</v>
      </c>
      <c r="N124" s="383"/>
      <c r="O124" s="383"/>
      <c r="P124" s="383"/>
      <c r="Q124" s="383"/>
      <c r="R124" s="383"/>
      <c r="S124" s="383"/>
      <c r="T124" s="383"/>
      <c r="U124" s="383"/>
      <c r="V124" s="383"/>
      <c r="W124" s="205"/>
    </row>
    <row r="125" spans="1:23" ht="21" customHeight="1" x14ac:dyDescent="0.2">
      <c r="A125" s="459"/>
      <c r="B125" s="543"/>
      <c r="D125" s="544" t="s">
        <v>468</v>
      </c>
      <c r="E125" s="62" t="s">
        <v>114</v>
      </c>
      <c r="F125" s="112"/>
      <c r="G125" s="66" t="s">
        <v>67</v>
      </c>
      <c r="H125" s="270"/>
      <c r="I125" s="389" t="s">
        <v>67</v>
      </c>
      <c r="J125" s="112"/>
      <c r="K125" s="66" t="s">
        <v>67</v>
      </c>
      <c r="L125" s="112"/>
      <c r="M125" s="204" t="s">
        <v>67</v>
      </c>
      <c r="N125" s="383"/>
      <c r="O125" s="383"/>
      <c r="P125" s="383"/>
      <c r="Q125" s="383"/>
      <c r="R125" s="383"/>
      <c r="S125" s="383"/>
      <c r="T125" s="383"/>
      <c r="U125" s="383"/>
      <c r="V125" s="383"/>
      <c r="W125" s="205"/>
    </row>
    <row r="126" spans="1:23" ht="21" customHeight="1" x14ac:dyDescent="0.2">
      <c r="A126" s="459"/>
      <c r="B126" s="543"/>
      <c r="D126" s="538"/>
      <c r="E126" s="62" t="s">
        <v>115</v>
      </c>
      <c r="F126" s="112"/>
      <c r="G126" s="66" t="s">
        <v>67</v>
      </c>
      <c r="H126" s="270"/>
      <c r="I126" s="389" t="s">
        <v>67</v>
      </c>
      <c r="J126" s="112"/>
      <c r="K126" s="66" t="s">
        <v>67</v>
      </c>
      <c r="L126" s="112"/>
      <c r="M126" s="204" t="s">
        <v>67</v>
      </c>
      <c r="N126" s="383"/>
      <c r="O126" s="383"/>
      <c r="P126" s="383"/>
      <c r="Q126" s="383"/>
      <c r="R126" s="383"/>
      <c r="S126" s="383"/>
      <c r="T126" s="383"/>
      <c r="U126" s="383"/>
      <c r="V126" s="383"/>
      <c r="W126" s="205"/>
    </row>
    <row r="127" spans="1:23" ht="21" customHeight="1" x14ac:dyDescent="0.2">
      <c r="A127" s="459"/>
      <c r="B127" s="543"/>
      <c r="D127" s="544" t="s">
        <v>471</v>
      </c>
      <c r="E127" s="62" t="s">
        <v>114</v>
      </c>
      <c r="F127" s="112"/>
      <c r="G127" s="66" t="s">
        <v>67</v>
      </c>
      <c r="H127" s="112"/>
      <c r="I127" s="389" t="s">
        <v>67</v>
      </c>
      <c r="J127" s="112"/>
      <c r="K127" s="66" t="s">
        <v>67</v>
      </c>
      <c r="L127" s="112"/>
      <c r="M127" s="204" t="s">
        <v>67</v>
      </c>
      <c r="N127" s="383"/>
      <c r="O127" s="383"/>
      <c r="P127" s="383"/>
      <c r="Q127" s="383"/>
      <c r="R127" s="383"/>
      <c r="S127" s="383"/>
      <c r="T127" s="383"/>
      <c r="U127" s="383"/>
      <c r="V127" s="383"/>
      <c r="W127" s="205"/>
    </row>
    <row r="128" spans="1:23" ht="21" customHeight="1" x14ac:dyDescent="0.2">
      <c r="A128" s="459"/>
      <c r="B128" s="543"/>
      <c r="D128" s="538"/>
      <c r="E128" s="62" t="s">
        <v>115</v>
      </c>
      <c r="F128" s="112"/>
      <c r="G128" s="66" t="s">
        <v>67</v>
      </c>
      <c r="H128" s="112"/>
      <c r="I128" s="389" t="s">
        <v>67</v>
      </c>
      <c r="J128" s="112"/>
      <c r="K128" s="66" t="s">
        <v>67</v>
      </c>
      <c r="L128" s="112"/>
      <c r="M128" s="204" t="s">
        <v>67</v>
      </c>
      <c r="N128" s="383"/>
      <c r="O128" s="383"/>
      <c r="P128" s="383"/>
      <c r="Q128" s="383"/>
      <c r="R128" s="383"/>
      <c r="S128" s="383"/>
      <c r="T128" s="383"/>
      <c r="U128" s="383"/>
      <c r="V128" s="383"/>
      <c r="W128" s="205"/>
    </row>
    <row r="129" spans="1:23" ht="21" customHeight="1" x14ac:dyDescent="0.2">
      <c r="A129" s="459"/>
      <c r="B129" s="543"/>
      <c r="D129" s="544" t="s">
        <v>469</v>
      </c>
      <c r="E129" s="49" t="s">
        <v>114</v>
      </c>
      <c r="F129" s="201"/>
      <c r="G129" s="53" t="s">
        <v>67</v>
      </c>
      <c r="H129" s="270"/>
      <c r="I129" s="388" t="s">
        <v>67</v>
      </c>
      <c r="J129" s="201"/>
      <c r="K129" s="53" t="s">
        <v>67</v>
      </c>
      <c r="L129" s="201"/>
      <c r="M129" s="200" t="s">
        <v>67</v>
      </c>
      <c r="N129" s="455"/>
      <c r="O129" s="455"/>
      <c r="P129" s="455"/>
      <c r="Q129" s="455"/>
      <c r="R129" s="455"/>
      <c r="S129" s="455"/>
      <c r="T129" s="455"/>
      <c r="U129" s="455"/>
      <c r="V129" s="455"/>
      <c r="W129" s="202"/>
    </row>
    <row r="130" spans="1:23" ht="21" customHeight="1" x14ac:dyDescent="0.2">
      <c r="A130" s="459"/>
      <c r="B130" s="543"/>
      <c r="D130" s="538"/>
      <c r="E130" s="71" t="s">
        <v>115</v>
      </c>
      <c r="F130" s="112"/>
      <c r="G130" s="66" t="s">
        <v>67</v>
      </c>
      <c r="H130" s="270"/>
      <c r="I130" s="389" t="s">
        <v>67</v>
      </c>
      <c r="J130" s="112"/>
      <c r="K130" s="66" t="s">
        <v>67</v>
      </c>
      <c r="L130" s="112"/>
      <c r="M130" s="204" t="s">
        <v>67</v>
      </c>
      <c r="N130" s="383"/>
      <c r="O130" s="383"/>
      <c r="P130" s="383"/>
      <c r="Q130" s="383"/>
      <c r="R130" s="383"/>
      <c r="S130" s="383"/>
      <c r="T130" s="383"/>
      <c r="U130" s="383"/>
      <c r="V130" s="383"/>
      <c r="W130" s="205"/>
    </row>
    <row r="131" spans="1:23" ht="21" customHeight="1" x14ac:dyDescent="0.2">
      <c r="A131" s="459"/>
      <c r="B131" s="543"/>
      <c r="D131" s="544" t="s">
        <v>472</v>
      </c>
      <c r="E131" s="49" t="s">
        <v>114</v>
      </c>
      <c r="F131" s="201"/>
      <c r="G131" s="53" t="s">
        <v>67</v>
      </c>
      <c r="H131" s="201"/>
      <c r="I131" s="388" t="s">
        <v>67</v>
      </c>
      <c r="J131" s="201"/>
      <c r="K131" s="53" t="s">
        <v>67</v>
      </c>
      <c r="L131" s="201"/>
      <c r="M131" s="200" t="s">
        <v>67</v>
      </c>
      <c r="N131" s="455"/>
      <c r="O131" s="455"/>
      <c r="P131" s="455"/>
      <c r="Q131" s="455"/>
      <c r="R131" s="455"/>
      <c r="S131" s="455"/>
      <c r="T131" s="455"/>
      <c r="U131" s="455"/>
      <c r="V131" s="455"/>
      <c r="W131" s="202"/>
    </row>
    <row r="132" spans="1:23" ht="21" customHeight="1" x14ac:dyDescent="0.2">
      <c r="A132" s="459"/>
      <c r="B132" s="543"/>
      <c r="D132" s="538"/>
      <c r="E132" s="71" t="s">
        <v>115</v>
      </c>
      <c r="F132" s="112"/>
      <c r="G132" s="66" t="s">
        <v>67</v>
      </c>
      <c r="H132" s="112"/>
      <c r="I132" s="389" t="s">
        <v>67</v>
      </c>
      <c r="J132" s="112"/>
      <c r="K132" s="66" t="s">
        <v>67</v>
      </c>
      <c r="L132" s="112"/>
      <c r="M132" s="204" t="s">
        <v>67</v>
      </c>
      <c r="N132" s="383"/>
      <c r="O132" s="383"/>
      <c r="P132" s="383"/>
      <c r="Q132" s="383"/>
      <c r="R132" s="383"/>
      <c r="S132" s="383"/>
      <c r="T132" s="383"/>
      <c r="U132" s="383"/>
      <c r="V132" s="383"/>
      <c r="W132" s="205"/>
    </row>
    <row r="133" spans="1:23" ht="21" customHeight="1" x14ac:dyDescent="0.2">
      <c r="A133" s="459"/>
      <c r="B133" s="542" t="s">
        <v>134</v>
      </c>
      <c r="C133" s="506" t="s">
        <v>141</v>
      </c>
      <c r="D133" s="507"/>
      <c r="E133" s="97" t="s">
        <v>114</v>
      </c>
      <c r="F133" s="199">
        <f>F135+F137</f>
        <v>0</v>
      </c>
      <c r="G133" s="53" t="s">
        <v>67</v>
      </c>
      <c r="H133" s="199">
        <f>H135+H137</f>
        <v>0</v>
      </c>
      <c r="I133" s="388" t="s">
        <v>67</v>
      </c>
      <c r="J133" s="199">
        <f>J135+J137</f>
        <v>0</v>
      </c>
      <c r="K133" s="53" t="s">
        <v>67</v>
      </c>
      <c r="L133" s="199">
        <f>L135+L137</f>
        <v>0</v>
      </c>
      <c r="M133" s="200" t="s">
        <v>67</v>
      </c>
      <c r="N133" s="455"/>
      <c r="O133" s="455"/>
      <c r="P133" s="455"/>
      <c r="Q133" s="455"/>
      <c r="R133" s="455"/>
      <c r="S133" s="455"/>
      <c r="T133" s="455"/>
      <c r="U133" s="455"/>
      <c r="V133" s="455"/>
      <c r="W133" s="202"/>
    </row>
    <row r="134" spans="1:23" ht="21" customHeight="1" x14ac:dyDescent="0.2">
      <c r="A134" s="459"/>
      <c r="B134" s="682"/>
      <c r="C134" s="508"/>
      <c r="D134" s="509"/>
      <c r="E134" s="62" t="s">
        <v>115</v>
      </c>
      <c r="F134" s="203">
        <f>F136+F138</f>
        <v>0</v>
      </c>
      <c r="G134" s="66" t="s">
        <v>67</v>
      </c>
      <c r="H134" s="203">
        <f>H136+H138</f>
        <v>0</v>
      </c>
      <c r="I134" s="389" t="s">
        <v>67</v>
      </c>
      <c r="J134" s="203">
        <f>J136+J138</f>
        <v>0</v>
      </c>
      <c r="K134" s="66" t="s">
        <v>67</v>
      </c>
      <c r="L134" s="203">
        <f>L136+L138</f>
        <v>0</v>
      </c>
      <c r="M134" s="204" t="s">
        <v>67</v>
      </c>
      <c r="N134" s="383"/>
      <c r="O134" s="383"/>
      <c r="P134" s="383"/>
      <c r="Q134" s="383"/>
      <c r="R134" s="383"/>
      <c r="S134" s="383"/>
      <c r="T134" s="383"/>
      <c r="U134" s="383"/>
      <c r="V134" s="383"/>
      <c r="W134" s="205"/>
    </row>
    <row r="135" spans="1:23" ht="21" customHeight="1" x14ac:dyDescent="0.2">
      <c r="A135" s="459"/>
      <c r="B135" s="682"/>
      <c r="C135" s="96"/>
      <c r="D135" s="603" t="s">
        <v>44</v>
      </c>
      <c r="E135" s="49" t="s">
        <v>114</v>
      </c>
      <c r="F135" s="201"/>
      <c r="G135" s="53" t="s">
        <v>67</v>
      </c>
      <c r="H135" s="270"/>
      <c r="I135" s="388" t="s">
        <v>67</v>
      </c>
      <c r="J135" s="201"/>
      <c r="K135" s="53" t="s">
        <v>67</v>
      </c>
      <c r="L135" s="201"/>
      <c r="M135" s="200" t="s">
        <v>67</v>
      </c>
      <c r="N135" s="455"/>
      <c r="O135" s="455"/>
      <c r="P135" s="455"/>
      <c r="Q135" s="455"/>
      <c r="R135" s="455"/>
      <c r="S135" s="455"/>
      <c r="T135" s="455"/>
      <c r="U135" s="455"/>
      <c r="V135" s="455"/>
      <c r="W135" s="202"/>
    </row>
    <row r="136" spans="1:23" ht="21" customHeight="1" x14ac:dyDescent="0.2">
      <c r="A136" s="459"/>
      <c r="B136" s="682"/>
      <c r="C136" s="472"/>
      <c r="D136" s="522"/>
      <c r="E136" s="62" t="s">
        <v>115</v>
      </c>
      <c r="F136" s="112"/>
      <c r="G136" s="66" t="s">
        <v>67</v>
      </c>
      <c r="H136" s="270"/>
      <c r="I136" s="389" t="s">
        <v>67</v>
      </c>
      <c r="J136" s="112"/>
      <c r="K136" s="66" t="s">
        <v>67</v>
      </c>
      <c r="L136" s="112"/>
      <c r="M136" s="204" t="s">
        <v>67</v>
      </c>
      <c r="N136" s="383"/>
      <c r="O136" s="383"/>
      <c r="P136" s="383"/>
      <c r="Q136" s="383"/>
      <c r="R136" s="383"/>
      <c r="S136" s="383"/>
      <c r="T136" s="383"/>
      <c r="U136" s="383"/>
      <c r="V136" s="383"/>
      <c r="W136" s="205"/>
    </row>
    <row r="137" spans="1:23" ht="21" customHeight="1" x14ac:dyDescent="0.2">
      <c r="A137" s="459"/>
      <c r="B137" s="682"/>
      <c r="C137" s="96"/>
      <c r="D137" s="681" t="s">
        <v>328</v>
      </c>
      <c r="E137" s="62" t="s">
        <v>114</v>
      </c>
      <c r="F137" s="112"/>
      <c r="G137" s="66" t="s">
        <v>67</v>
      </c>
      <c r="H137" s="270"/>
      <c r="I137" s="389" t="s">
        <v>67</v>
      </c>
      <c r="J137" s="112"/>
      <c r="K137" s="66" t="s">
        <v>67</v>
      </c>
      <c r="L137" s="112"/>
      <c r="M137" s="204" t="s">
        <v>67</v>
      </c>
      <c r="N137" s="383"/>
      <c r="O137" s="383"/>
      <c r="P137" s="383"/>
      <c r="Q137" s="383"/>
      <c r="R137" s="383"/>
      <c r="S137" s="383"/>
      <c r="T137" s="383"/>
      <c r="U137" s="383"/>
      <c r="V137" s="383"/>
      <c r="W137" s="205"/>
    </row>
    <row r="138" spans="1:23" ht="21" customHeight="1" x14ac:dyDescent="0.2">
      <c r="A138" s="459"/>
      <c r="B138" s="682"/>
      <c r="C138" s="472"/>
      <c r="D138" s="681"/>
      <c r="E138" s="62" t="s">
        <v>115</v>
      </c>
      <c r="F138" s="112"/>
      <c r="G138" s="66" t="s">
        <v>67</v>
      </c>
      <c r="H138" s="270"/>
      <c r="I138" s="389" t="s">
        <v>67</v>
      </c>
      <c r="J138" s="112"/>
      <c r="K138" s="66" t="s">
        <v>67</v>
      </c>
      <c r="L138" s="112"/>
      <c r="M138" s="204" t="s">
        <v>67</v>
      </c>
      <c r="N138" s="383"/>
      <c r="O138" s="383"/>
      <c r="P138" s="383"/>
      <c r="Q138" s="383"/>
      <c r="R138" s="383"/>
      <c r="S138" s="383"/>
      <c r="T138" s="383"/>
      <c r="U138" s="383"/>
      <c r="V138" s="383"/>
      <c r="W138" s="205"/>
    </row>
    <row r="139" spans="1:23" ht="21" customHeight="1" x14ac:dyDescent="0.2">
      <c r="A139" s="459"/>
      <c r="B139" s="506" t="s">
        <v>177</v>
      </c>
      <c r="C139" s="516"/>
      <c r="D139" s="507"/>
      <c r="E139" s="49" t="s">
        <v>114</v>
      </c>
      <c r="F139" s="201"/>
      <c r="G139" s="53" t="s">
        <v>67</v>
      </c>
      <c r="H139" s="270"/>
      <c r="I139" s="388" t="s">
        <v>67</v>
      </c>
      <c r="J139" s="201"/>
      <c r="K139" s="53" t="s">
        <v>67</v>
      </c>
      <c r="L139" s="201"/>
      <c r="M139" s="200" t="s">
        <v>67</v>
      </c>
      <c r="N139" s="455"/>
      <c r="O139" s="455"/>
      <c r="P139" s="455"/>
      <c r="Q139" s="455"/>
      <c r="R139" s="455"/>
      <c r="S139" s="455"/>
      <c r="T139" s="455"/>
      <c r="U139" s="455"/>
      <c r="V139" s="455"/>
      <c r="W139" s="202"/>
    </row>
    <row r="140" spans="1:23" ht="21" customHeight="1" x14ac:dyDescent="0.2">
      <c r="A140" s="459"/>
      <c r="B140" s="508"/>
      <c r="C140" s="517"/>
      <c r="D140" s="509"/>
      <c r="E140" s="62" t="s">
        <v>115</v>
      </c>
      <c r="F140" s="112"/>
      <c r="G140" s="66" t="s">
        <v>67</v>
      </c>
      <c r="H140" s="270"/>
      <c r="I140" s="389" t="s">
        <v>67</v>
      </c>
      <c r="J140" s="112"/>
      <c r="K140" s="66" t="s">
        <v>67</v>
      </c>
      <c r="L140" s="112"/>
      <c r="M140" s="204" t="s">
        <v>67</v>
      </c>
      <c r="N140" s="383"/>
      <c r="O140" s="383"/>
      <c r="P140" s="383"/>
      <c r="Q140" s="383"/>
      <c r="R140" s="383"/>
      <c r="S140" s="383"/>
      <c r="T140" s="383"/>
      <c r="U140" s="383"/>
      <c r="V140" s="383"/>
      <c r="W140" s="205"/>
    </row>
    <row r="141" spans="1:23" ht="21" customHeight="1" x14ac:dyDescent="0.2">
      <c r="A141" s="459"/>
      <c r="B141" s="506" t="s">
        <v>178</v>
      </c>
      <c r="C141" s="516"/>
      <c r="D141" s="507"/>
      <c r="E141" s="49" t="s">
        <v>114</v>
      </c>
      <c r="F141" s="201"/>
      <c r="G141" s="53" t="s">
        <v>67</v>
      </c>
      <c r="H141" s="270"/>
      <c r="I141" s="388" t="s">
        <v>67</v>
      </c>
      <c r="J141" s="201"/>
      <c r="K141" s="53" t="s">
        <v>67</v>
      </c>
      <c r="L141" s="201"/>
      <c r="M141" s="200" t="s">
        <v>67</v>
      </c>
      <c r="N141" s="455"/>
      <c r="O141" s="455"/>
      <c r="P141" s="455"/>
      <c r="Q141" s="455"/>
      <c r="R141" s="455"/>
      <c r="S141" s="455"/>
      <c r="T141" s="455"/>
      <c r="U141" s="455"/>
      <c r="V141" s="455"/>
      <c r="W141" s="202"/>
    </row>
    <row r="142" spans="1:23" ht="21" customHeight="1" x14ac:dyDescent="0.2">
      <c r="A142" s="459"/>
      <c r="B142" s="508"/>
      <c r="C142" s="517"/>
      <c r="D142" s="509"/>
      <c r="E142" s="62" t="s">
        <v>115</v>
      </c>
      <c r="F142" s="112"/>
      <c r="G142" s="66" t="s">
        <v>67</v>
      </c>
      <c r="H142" s="270"/>
      <c r="I142" s="389" t="s">
        <v>67</v>
      </c>
      <c r="J142" s="112"/>
      <c r="K142" s="66" t="s">
        <v>67</v>
      </c>
      <c r="L142" s="112"/>
      <c r="M142" s="204" t="s">
        <v>67</v>
      </c>
      <c r="N142" s="383"/>
      <c r="O142" s="383"/>
      <c r="P142" s="383"/>
      <c r="Q142" s="383"/>
      <c r="R142" s="383"/>
      <c r="S142" s="383"/>
      <c r="T142" s="383"/>
      <c r="U142" s="383"/>
      <c r="V142" s="383"/>
      <c r="W142" s="205"/>
    </row>
    <row r="143" spans="1:23" ht="21" customHeight="1" x14ac:dyDescent="0.2">
      <c r="A143" s="459"/>
      <c r="B143" s="506" t="s">
        <v>288</v>
      </c>
      <c r="C143" s="516"/>
      <c r="D143" s="507"/>
      <c r="E143" s="49" t="s">
        <v>114</v>
      </c>
      <c r="F143" s="201"/>
      <c r="G143" s="53" t="s">
        <v>67</v>
      </c>
      <c r="H143" s="270"/>
      <c r="I143" s="388" t="s">
        <v>67</v>
      </c>
      <c r="J143" s="201"/>
      <c r="K143" s="53" t="s">
        <v>67</v>
      </c>
      <c r="L143" s="201"/>
      <c r="M143" s="200" t="s">
        <v>67</v>
      </c>
      <c r="N143" s="455"/>
      <c r="O143" s="455"/>
      <c r="P143" s="455"/>
      <c r="Q143" s="455"/>
      <c r="R143" s="455"/>
      <c r="S143" s="455"/>
      <c r="T143" s="455"/>
      <c r="U143" s="455"/>
      <c r="V143" s="455"/>
      <c r="W143" s="202"/>
    </row>
    <row r="144" spans="1:23" ht="21" customHeight="1" x14ac:dyDescent="0.2">
      <c r="A144" s="459"/>
      <c r="B144" s="508"/>
      <c r="C144" s="517"/>
      <c r="D144" s="509"/>
      <c r="E144" s="62" t="s">
        <v>115</v>
      </c>
      <c r="F144" s="112"/>
      <c r="G144" s="66" t="s">
        <v>67</v>
      </c>
      <c r="H144" s="270"/>
      <c r="I144" s="389" t="s">
        <v>67</v>
      </c>
      <c r="J144" s="112"/>
      <c r="K144" s="66" t="s">
        <v>67</v>
      </c>
      <c r="L144" s="112"/>
      <c r="M144" s="204" t="s">
        <v>67</v>
      </c>
      <c r="N144" s="383"/>
      <c r="O144" s="383"/>
      <c r="P144" s="383"/>
      <c r="Q144" s="383"/>
      <c r="R144" s="383"/>
      <c r="S144" s="383"/>
      <c r="T144" s="383"/>
      <c r="U144" s="383"/>
      <c r="V144" s="383"/>
      <c r="W144" s="212"/>
    </row>
    <row r="145" spans="1:23" ht="21" customHeight="1" x14ac:dyDescent="0.2">
      <c r="A145" s="459"/>
      <c r="B145" s="518" t="s">
        <v>227</v>
      </c>
      <c r="C145" s="519"/>
      <c r="D145" s="519"/>
      <c r="E145" s="520"/>
      <c r="F145" s="134"/>
      <c r="G145" s="465" t="s">
        <v>63</v>
      </c>
      <c r="H145" s="270"/>
      <c r="I145" s="469" t="s">
        <v>63</v>
      </c>
      <c r="J145" s="134"/>
      <c r="K145" s="465" t="s">
        <v>63</v>
      </c>
      <c r="L145" s="134"/>
      <c r="M145" s="464" t="s">
        <v>63</v>
      </c>
      <c r="N145" s="41"/>
      <c r="O145" s="41"/>
      <c r="P145" s="41"/>
      <c r="Q145" s="41"/>
      <c r="R145" s="41"/>
      <c r="S145" s="41"/>
      <c r="T145" s="41"/>
      <c r="U145" s="41"/>
      <c r="V145" s="41"/>
      <c r="W145" s="197"/>
    </row>
    <row r="146" spans="1:23" ht="21" customHeight="1" x14ac:dyDescent="0.2">
      <c r="A146" s="48"/>
      <c r="B146" s="518" t="s">
        <v>217</v>
      </c>
      <c r="C146" s="519"/>
      <c r="D146" s="519"/>
      <c r="E146" s="520"/>
      <c r="F146" s="134"/>
      <c r="G146" s="465" t="s">
        <v>63</v>
      </c>
      <c r="H146" s="270"/>
      <c r="I146" s="469" t="s">
        <v>63</v>
      </c>
      <c r="J146" s="134"/>
      <c r="K146" s="465" t="s">
        <v>63</v>
      </c>
      <c r="L146" s="134"/>
      <c r="M146" s="464" t="s">
        <v>63</v>
      </c>
      <c r="N146" s="41"/>
      <c r="O146" s="41"/>
      <c r="P146" s="41"/>
      <c r="Q146" s="41"/>
      <c r="R146" s="41"/>
      <c r="S146" s="41"/>
      <c r="T146" s="41"/>
      <c r="U146" s="41"/>
      <c r="V146" s="41"/>
      <c r="W146" s="197"/>
    </row>
    <row r="147" spans="1:23" ht="21" customHeight="1" x14ac:dyDescent="0.2">
      <c r="A147" s="462" t="s">
        <v>395</v>
      </c>
      <c r="B147" s="542" t="s">
        <v>213</v>
      </c>
      <c r="C147" s="506" t="s">
        <v>214</v>
      </c>
      <c r="D147" s="507"/>
      <c r="E147" s="62" t="s">
        <v>114</v>
      </c>
      <c r="F147" s="199">
        <f>F149+F151+F153+F155</f>
        <v>0</v>
      </c>
      <c r="G147" s="53" t="s">
        <v>67</v>
      </c>
      <c r="H147" s="199">
        <f>H149+H151+H153+H155</f>
        <v>0</v>
      </c>
      <c r="I147" s="388" t="s">
        <v>67</v>
      </c>
      <c r="J147" s="199">
        <f>J149+J151+J153+J155</f>
        <v>0</v>
      </c>
      <c r="K147" s="53" t="s">
        <v>67</v>
      </c>
      <c r="L147" s="199">
        <f>L149+L151+L153+L155</f>
        <v>0</v>
      </c>
      <c r="M147" s="200" t="s">
        <v>67</v>
      </c>
      <c r="N147" s="455"/>
      <c r="O147" s="455"/>
      <c r="P147" s="455"/>
      <c r="Q147" s="455"/>
      <c r="R147" s="455"/>
      <c r="S147" s="455"/>
      <c r="T147" s="455"/>
      <c r="U147" s="455"/>
      <c r="V147" s="455"/>
      <c r="W147" s="202"/>
    </row>
    <row r="148" spans="1:23" ht="21" customHeight="1" x14ac:dyDescent="0.2">
      <c r="A148" s="459"/>
      <c r="B148" s="543"/>
      <c r="C148" s="508"/>
      <c r="D148" s="509"/>
      <c r="E148" s="62" t="s">
        <v>115</v>
      </c>
      <c r="F148" s="203">
        <f>F150+F152+F154+F156</f>
        <v>0</v>
      </c>
      <c r="G148" s="66" t="s">
        <v>67</v>
      </c>
      <c r="H148" s="203">
        <f>H150+H152+H154+H156</f>
        <v>0</v>
      </c>
      <c r="I148" s="389" t="s">
        <v>67</v>
      </c>
      <c r="J148" s="203">
        <f>J150+J152+J154+J156</f>
        <v>0</v>
      </c>
      <c r="K148" s="66" t="s">
        <v>67</v>
      </c>
      <c r="L148" s="203">
        <f>L150+L152+L154+L156</f>
        <v>0</v>
      </c>
      <c r="M148" s="204" t="s">
        <v>67</v>
      </c>
      <c r="N148" s="383"/>
      <c r="O148" s="383"/>
      <c r="P148" s="383"/>
      <c r="Q148" s="383"/>
      <c r="R148" s="383"/>
      <c r="S148" s="383"/>
      <c r="T148" s="383"/>
      <c r="U148" s="383"/>
      <c r="V148" s="383"/>
      <c r="W148" s="205"/>
    </row>
    <row r="149" spans="1:23" ht="21" customHeight="1" x14ac:dyDescent="0.2">
      <c r="A149" s="459"/>
      <c r="B149" s="543"/>
      <c r="D149" s="603" t="s">
        <v>294</v>
      </c>
      <c r="E149" s="49" t="s">
        <v>114</v>
      </c>
      <c r="F149" s="201"/>
      <c r="G149" s="53" t="s">
        <v>67</v>
      </c>
      <c r="H149" s="270"/>
      <c r="I149" s="388" t="s">
        <v>67</v>
      </c>
      <c r="J149" s="201"/>
      <c r="K149" s="53" t="s">
        <v>67</v>
      </c>
      <c r="L149" s="201"/>
      <c r="M149" s="200" t="s">
        <v>67</v>
      </c>
      <c r="N149" s="455"/>
      <c r="O149" s="455"/>
      <c r="P149" s="455"/>
      <c r="Q149" s="455"/>
      <c r="R149" s="455"/>
      <c r="S149" s="455"/>
      <c r="T149" s="455"/>
      <c r="U149" s="455"/>
      <c r="V149" s="455"/>
      <c r="W149" s="202"/>
    </row>
    <row r="150" spans="1:23" ht="21" customHeight="1" x14ac:dyDescent="0.2">
      <c r="A150" s="459"/>
      <c r="B150" s="543"/>
      <c r="D150" s="522"/>
      <c r="E150" s="62" t="s">
        <v>115</v>
      </c>
      <c r="F150" s="112"/>
      <c r="G150" s="66" t="s">
        <v>67</v>
      </c>
      <c r="H150" s="270"/>
      <c r="I150" s="389" t="s">
        <v>67</v>
      </c>
      <c r="J150" s="112"/>
      <c r="K150" s="66" t="s">
        <v>67</v>
      </c>
      <c r="L150" s="112"/>
      <c r="M150" s="204" t="s">
        <v>67</v>
      </c>
      <c r="N150" s="383"/>
      <c r="O150" s="383"/>
      <c r="P150" s="383"/>
      <c r="Q150" s="383"/>
      <c r="R150" s="383"/>
      <c r="S150" s="383"/>
      <c r="T150" s="383"/>
      <c r="U150" s="383"/>
      <c r="V150" s="383"/>
      <c r="W150" s="205"/>
    </row>
    <row r="151" spans="1:23" ht="21" customHeight="1" x14ac:dyDescent="0.2">
      <c r="A151" s="459"/>
      <c r="B151" s="543"/>
      <c r="D151" s="603" t="s">
        <v>295</v>
      </c>
      <c r="E151" s="49" t="s">
        <v>114</v>
      </c>
      <c r="F151" s="201"/>
      <c r="G151" s="53" t="s">
        <v>67</v>
      </c>
      <c r="H151" s="270"/>
      <c r="I151" s="388" t="s">
        <v>67</v>
      </c>
      <c r="J151" s="201"/>
      <c r="K151" s="53" t="s">
        <v>67</v>
      </c>
      <c r="L151" s="201"/>
      <c r="M151" s="200" t="s">
        <v>67</v>
      </c>
      <c r="N151" s="455"/>
      <c r="O151" s="455"/>
      <c r="P151" s="455"/>
      <c r="Q151" s="455"/>
      <c r="R151" s="455"/>
      <c r="S151" s="455"/>
      <c r="T151" s="455"/>
      <c r="U151" s="455"/>
      <c r="V151" s="455"/>
      <c r="W151" s="202"/>
    </row>
    <row r="152" spans="1:23" ht="21" customHeight="1" x14ac:dyDescent="0.2">
      <c r="A152" s="459"/>
      <c r="B152" s="543"/>
      <c r="D152" s="522"/>
      <c r="E152" s="62" t="s">
        <v>115</v>
      </c>
      <c r="F152" s="112"/>
      <c r="G152" s="66" t="s">
        <v>67</v>
      </c>
      <c r="H152" s="270"/>
      <c r="I152" s="389" t="s">
        <v>67</v>
      </c>
      <c r="J152" s="112"/>
      <c r="K152" s="66" t="s">
        <v>67</v>
      </c>
      <c r="L152" s="112"/>
      <c r="M152" s="204" t="s">
        <v>67</v>
      </c>
      <c r="N152" s="383"/>
      <c r="O152" s="383"/>
      <c r="P152" s="383"/>
      <c r="Q152" s="383"/>
      <c r="R152" s="383"/>
      <c r="S152" s="383"/>
      <c r="T152" s="383"/>
      <c r="U152" s="383"/>
      <c r="V152" s="383"/>
      <c r="W152" s="205"/>
    </row>
    <row r="153" spans="1:23" ht="21" customHeight="1" x14ac:dyDescent="0.2">
      <c r="A153" s="459"/>
      <c r="B153" s="543"/>
      <c r="D153" s="521" t="s">
        <v>296</v>
      </c>
      <c r="E153" s="62" t="s">
        <v>114</v>
      </c>
      <c r="F153" s="116"/>
      <c r="G153" s="451" t="s">
        <v>67</v>
      </c>
      <c r="H153" s="270"/>
      <c r="I153" s="390" t="s">
        <v>67</v>
      </c>
      <c r="J153" s="116"/>
      <c r="K153" s="451" t="s">
        <v>67</v>
      </c>
      <c r="L153" s="116"/>
      <c r="M153" s="208" t="s">
        <v>67</v>
      </c>
      <c r="N153" s="453"/>
      <c r="O153" s="453"/>
      <c r="P153" s="453"/>
      <c r="Q153" s="453"/>
      <c r="R153" s="453"/>
      <c r="S153" s="453"/>
      <c r="T153" s="453"/>
      <c r="U153" s="453"/>
      <c r="V153" s="453"/>
      <c r="W153" s="209"/>
    </row>
    <row r="154" spans="1:23" ht="21" customHeight="1" x14ac:dyDescent="0.2">
      <c r="A154" s="459"/>
      <c r="B154" s="543"/>
      <c r="D154" s="522"/>
      <c r="E154" s="62" t="s">
        <v>115</v>
      </c>
      <c r="F154" s="112"/>
      <c r="G154" s="66" t="s">
        <v>67</v>
      </c>
      <c r="H154" s="270"/>
      <c r="I154" s="389" t="s">
        <v>67</v>
      </c>
      <c r="J154" s="112"/>
      <c r="K154" s="66" t="s">
        <v>67</v>
      </c>
      <c r="L154" s="112"/>
      <c r="M154" s="204" t="s">
        <v>67</v>
      </c>
      <c r="N154" s="383"/>
      <c r="O154" s="383"/>
      <c r="P154" s="383"/>
      <c r="Q154" s="383"/>
      <c r="R154" s="383"/>
      <c r="S154" s="383"/>
      <c r="T154" s="383"/>
      <c r="U154" s="383"/>
      <c r="V154" s="383"/>
      <c r="W154" s="205"/>
    </row>
    <row r="155" spans="1:23" ht="21" customHeight="1" x14ac:dyDescent="0.2">
      <c r="A155" s="459"/>
      <c r="B155" s="543"/>
      <c r="D155" s="521" t="s">
        <v>297</v>
      </c>
      <c r="E155" s="62" t="s">
        <v>114</v>
      </c>
      <c r="F155" s="112"/>
      <c r="G155" s="66" t="s">
        <v>67</v>
      </c>
      <c r="H155" s="270"/>
      <c r="I155" s="389" t="s">
        <v>67</v>
      </c>
      <c r="J155" s="112"/>
      <c r="K155" s="66" t="s">
        <v>67</v>
      </c>
      <c r="L155" s="112"/>
      <c r="M155" s="204" t="s">
        <v>67</v>
      </c>
      <c r="N155" s="383"/>
      <c r="O155" s="383"/>
      <c r="P155" s="383"/>
      <c r="Q155" s="383"/>
      <c r="R155" s="383"/>
      <c r="S155" s="383"/>
      <c r="T155" s="383"/>
      <c r="U155" s="383"/>
      <c r="V155" s="383"/>
      <c r="W155" s="205"/>
    </row>
    <row r="156" spans="1:23" ht="21" customHeight="1" x14ac:dyDescent="0.2">
      <c r="A156" s="459"/>
      <c r="B156" s="543"/>
      <c r="D156" s="522"/>
      <c r="E156" s="62" t="s">
        <v>115</v>
      </c>
      <c r="F156" s="112"/>
      <c r="G156" s="66" t="s">
        <v>67</v>
      </c>
      <c r="H156" s="270"/>
      <c r="I156" s="389" t="s">
        <v>67</v>
      </c>
      <c r="J156" s="112"/>
      <c r="K156" s="66" t="s">
        <v>67</v>
      </c>
      <c r="L156" s="112"/>
      <c r="M156" s="204" t="s">
        <v>67</v>
      </c>
      <c r="N156" s="383"/>
      <c r="O156" s="383"/>
      <c r="P156" s="383"/>
      <c r="Q156" s="383"/>
      <c r="R156" s="383"/>
      <c r="S156" s="383"/>
      <c r="T156" s="383"/>
      <c r="U156" s="383"/>
      <c r="V156" s="383"/>
      <c r="W156" s="205"/>
    </row>
    <row r="157" spans="1:23" ht="21" customHeight="1" x14ac:dyDescent="0.2">
      <c r="A157" s="459"/>
      <c r="B157" s="506" t="s">
        <v>0</v>
      </c>
      <c r="C157" s="516"/>
      <c r="D157" s="507"/>
      <c r="E157" s="49" t="s">
        <v>114</v>
      </c>
      <c r="F157" s="201"/>
      <c r="G157" s="53" t="s">
        <v>67</v>
      </c>
      <c r="H157" s="270"/>
      <c r="I157" s="388" t="s">
        <v>67</v>
      </c>
      <c r="J157" s="201"/>
      <c r="K157" s="53" t="s">
        <v>67</v>
      </c>
      <c r="L157" s="201"/>
      <c r="M157" s="200" t="s">
        <v>67</v>
      </c>
      <c r="N157" s="455"/>
      <c r="O157" s="455"/>
      <c r="P157" s="455"/>
      <c r="Q157" s="455"/>
      <c r="R157" s="455"/>
      <c r="S157" s="455"/>
      <c r="T157" s="455"/>
      <c r="U157" s="455"/>
      <c r="V157" s="455"/>
      <c r="W157" s="202"/>
    </row>
    <row r="158" spans="1:23" ht="21" customHeight="1" x14ac:dyDescent="0.2">
      <c r="A158" s="459"/>
      <c r="B158" s="508"/>
      <c r="C158" s="517"/>
      <c r="D158" s="509"/>
      <c r="E158" s="62" t="s">
        <v>115</v>
      </c>
      <c r="F158" s="112"/>
      <c r="G158" s="66" t="s">
        <v>67</v>
      </c>
      <c r="H158" s="270"/>
      <c r="I158" s="389" t="s">
        <v>67</v>
      </c>
      <c r="J158" s="112"/>
      <c r="K158" s="66" t="s">
        <v>67</v>
      </c>
      <c r="L158" s="112"/>
      <c r="M158" s="204" t="s">
        <v>67</v>
      </c>
      <c r="N158" s="383"/>
      <c r="O158" s="383"/>
      <c r="P158" s="383"/>
      <c r="Q158" s="383"/>
      <c r="R158" s="383"/>
      <c r="S158" s="383"/>
      <c r="T158" s="383"/>
      <c r="U158" s="383"/>
      <c r="V158" s="383"/>
      <c r="W158" s="205"/>
    </row>
    <row r="159" spans="1:23" ht="21" customHeight="1" x14ac:dyDescent="0.2">
      <c r="A159" s="459"/>
      <c r="B159" s="506" t="s">
        <v>179</v>
      </c>
      <c r="C159" s="516"/>
      <c r="D159" s="507"/>
      <c r="E159" s="49" t="s">
        <v>114</v>
      </c>
      <c r="F159" s="201"/>
      <c r="G159" s="53" t="s">
        <v>67</v>
      </c>
      <c r="H159" s="270"/>
      <c r="I159" s="388" t="s">
        <v>67</v>
      </c>
      <c r="J159" s="201"/>
      <c r="K159" s="53" t="s">
        <v>67</v>
      </c>
      <c r="L159" s="201"/>
      <c r="M159" s="200" t="s">
        <v>67</v>
      </c>
      <c r="N159" s="455"/>
      <c r="O159" s="455"/>
      <c r="P159" s="455"/>
      <c r="Q159" s="455"/>
      <c r="R159" s="455"/>
      <c r="S159" s="455"/>
      <c r="T159" s="455"/>
      <c r="U159" s="455"/>
      <c r="V159" s="455"/>
      <c r="W159" s="202"/>
    </row>
    <row r="160" spans="1:23" ht="21" customHeight="1" x14ac:dyDescent="0.2">
      <c r="A160" s="459"/>
      <c r="B160" s="508"/>
      <c r="C160" s="517"/>
      <c r="D160" s="509"/>
      <c r="E160" s="62" t="s">
        <v>115</v>
      </c>
      <c r="F160" s="112"/>
      <c r="G160" s="66" t="s">
        <v>67</v>
      </c>
      <c r="H160" s="270"/>
      <c r="I160" s="389" t="s">
        <v>67</v>
      </c>
      <c r="J160" s="112"/>
      <c r="K160" s="66" t="s">
        <v>67</v>
      </c>
      <c r="L160" s="112"/>
      <c r="M160" s="204" t="s">
        <v>67</v>
      </c>
      <c r="N160" s="383"/>
      <c r="O160" s="383"/>
      <c r="P160" s="383"/>
      <c r="Q160" s="383"/>
      <c r="R160" s="383"/>
      <c r="S160" s="383"/>
      <c r="T160" s="383"/>
      <c r="U160" s="383"/>
      <c r="V160" s="383"/>
      <c r="W160" s="205"/>
    </row>
    <row r="161" spans="1:23" ht="21" customHeight="1" x14ac:dyDescent="0.2">
      <c r="A161" s="48"/>
      <c r="B161" s="518" t="s">
        <v>207</v>
      </c>
      <c r="C161" s="519"/>
      <c r="D161" s="519"/>
      <c r="E161" s="520"/>
      <c r="F161" s="134"/>
      <c r="G161" s="465" t="s">
        <v>63</v>
      </c>
      <c r="H161" s="270"/>
      <c r="I161" s="469" t="s">
        <v>63</v>
      </c>
      <c r="J161" s="134"/>
      <c r="K161" s="465" t="s">
        <v>63</v>
      </c>
      <c r="L161" s="134"/>
      <c r="M161" s="464" t="s">
        <v>63</v>
      </c>
      <c r="N161" s="41"/>
      <c r="O161" s="41"/>
      <c r="P161" s="41"/>
      <c r="Q161" s="41"/>
      <c r="R161" s="41"/>
      <c r="S161" s="41"/>
      <c r="T161" s="41"/>
      <c r="U161" s="41"/>
      <c r="V161" s="41"/>
      <c r="W161" s="197"/>
    </row>
    <row r="162" spans="1:23" ht="21" customHeight="1" x14ac:dyDescent="0.2">
      <c r="A162" s="462" t="s">
        <v>396</v>
      </c>
      <c r="B162" s="506" t="s">
        <v>180</v>
      </c>
      <c r="C162" s="516"/>
      <c r="D162" s="507"/>
      <c r="E162" s="49" t="s">
        <v>114</v>
      </c>
      <c r="F162" s="201"/>
      <c r="G162" s="53" t="s">
        <v>67</v>
      </c>
      <c r="H162" s="270"/>
      <c r="I162" s="388" t="s">
        <v>67</v>
      </c>
      <c r="J162" s="201"/>
      <c r="K162" s="53" t="s">
        <v>67</v>
      </c>
      <c r="L162" s="201"/>
      <c r="M162" s="200" t="s">
        <v>67</v>
      </c>
      <c r="N162" s="455"/>
      <c r="O162" s="455"/>
      <c r="P162" s="455"/>
      <c r="Q162" s="455"/>
      <c r="R162" s="455"/>
      <c r="S162" s="455"/>
      <c r="T162" s="455"/>
      <c r="U162" s="455"/>
      <c r="V162" s="455"/>
      <c r="W162" s="202"/>
    </row>
    <row r="163" spans="1:23" ht="21" customHeight="1" x14ac:dyDescent="0.2">
      <c r="A163" s="459"/>
      <c r="B163" s="508"/>
      <c r="C163" s="517"/>
      <c r="D163" s="509"/>
      <c r="E163" s="62" t="s">
        <v>115</v>
      </c>
      <c r="F163" s="112"/>
      <c r="G163" s="66" t="s">
        <v>67</v>
      </c>
      <c r="H163" s="270"/>
      <c r="I163" s="389" t="s">
        <v>67</v>
      </c>
      <c r="J163" s="112"/>
      <c r="K163" s="66" t="s">
        <v>67</v>
      </c>
      <c r="L163" s="112"/>
      <c r="M163" s="204" t="s">
        <v>67</v>
      </c>
      <c r="N163" s="383"/>
      <c r="O163" s="383"/>
      <c r="P163" s="383"/>
      <c r="Q163" s="383"/>
      <c r="R163" s="383"/>
      <c r="S163" s="383"/>
      <c r="T163" s="383"/>
      <c r="U163" s="383"/>
      <c r="V163" s="383"/>
      <c r="W163" s="205"/>
    </row>
    <row r="164" spans="1:23" ht="21" customHeight="1" x14ac:dyDescent="0.2">
      <c r="A164" s="459"/>
      <c r="B164" s="506" t="s">
        <v>149</v>
      </c>
      <c r="C164" s="516"/>
      <c r="D164" s="507"/>
      <c r="E164" s="49" t="s">
        <v>114</v>
      </c>
      <c r="F164" s="201"/>
      <c r="G164" s="53" t="s">
        <v>67</v>
      </c>
      <c r="H164" s="270"/>
      <c r="I164" s="388" t="s">
        <v>67</v>
      </c>
      <c r="J164" s="201"/>
      <c r="K164" s="53" t="s">
        <v>67</v>
      </c>
      <c r="L164" s="201"/>
      <c r="M164" s="200" t="s">
        <v>67</v>
      </c>
      <c r="N164" s="455"/>
      <c r="O164" s="455"/>
      <c r="P164" s="455"/>
      <c r="Q164" s="455"/>
      <c r="R164" s="455"/>
      <c r="S164" s="455"/>
      <c r="T164" s="455"/>
      <c r="U164" s="455"/>
      <c r="V164" s="455"/>
      <c r="W164" s="202"/>
    </row>
    <row r="165" spans="1:23" ht="21" customHeight="1" x14ac:dyDescent="0.2">
      <c r="A165" s="459"/>
      <c r="B165" s="508"/>
      <c r="C165" s="517"/>
      <c r="D165" s="509"/>
      <c r="E165" s="62" t="s">
        <v>115</v>
      </c>
      <c r="F165" s="112"/>
      <c r="G165" s="66" t="s">
        <v>67</v>
      </c>
      <c r="H165" s="270"/>
      <c r="I165" s="389" t="s">
        <v>67</v>
      </c>
      <c r="J165" s="112"/>
      <c r="K165" s="66" t="s">
        <v>67</v>
      </c>
      <c r="L165" s="112"/>
      <c r="M165" s="204" t="s">
        <v>67</v>
      </c>
      <c r="N165" s="383"/>
      <c r="O165" s="383"/>
      <c r="P165" s="383"/>
      <c r="Q165" s="383"/>
      <c r="R165" s="383"/>
      <c r="S165" s="383"/>
      <c r="T165" s="383"/>
      <c r="U165" s="383"/>
      <c r="V165" s="383"/>
      <c r="W165" s="212"/>
    </row>
    <row r="166" spans="1:23" ht="21" customHeight="1" x14ac:dyDescent="0.2">
      <c r="A166" s="459"/>
      <c r="B166" s="518" t="s">
        <v>268</v>
      </c>
      <c r="C166" s="519"/>
      <c r="D166" s="519"/>
      <c r="E166" s="520"/>
      <c r="F166" s="134"/>
      <c r="G166" s="465" t="s">
        <v>63</v>
      </c>
      <c r="H166" s="270"/>
      <c r="I166" s="469" t="s">
        <v>63</v>
      </c>
      <c r="J166" s="134"/>
      <c r="K166" s="465" t="s">
        <v>63</v>
      </c>
      <c r="L166" s="134"/>
      <c r="M166" s="464" t="s">
        <v>63</v>
      </c>
      <c r="N166" s="41"/>
      <c r="O166" s="41"/>
      <c r="P166" s="41"/>
      <c r="Q166" s="41"/>
      <c r="R166" s="41"/>
      <c r="S166" s="41"/>
      <c r="T166" s="41"/>
      <c r="U166" s="41"/>
      <c r="V166" s="41"/>
      <c r="W166" s="197"/>
    </row>
    <row r="167" spans="1:23" ht="21" customHeight="1" x14ac:dyDescent="0.2">
      <c r="A167" s="459"/>
      <c r="B167" s="518" t="s">
        <v>226</v>
      </c>
      <c r="C167" s="519"/>
      <c r="D167" s="519"/>
      <c r="E167" s="520"/>
      <c r="F167" s="134"/>
      <c r="G167" s="465" t="s">
        <v>63</v>
      </c>
      <c r="H167" s="270"/>
      <c r="I167" s="469" t="s">
        <v>63</v>
      </c>
      <c r="J167" s="134"/>
      <c r="K167" s="465" t="s">
        <v>63</v>
      </c>
      <c r="L167" s="134"/>
      <c r="M167" s="464" t="s">
        <v>63</v>
      </c>
      <c r="N167" s="41"/>
      <c r="O167" s="41"/>
      <c r="P167" s="41"/>
      <c r="Q167" s="41"/>
      <c r="R167" s="41"/>
      <c r="S167" s="41"/>
      <c r="T167" s="41"/>
      <c r="U167" s="41"/>
      <c r="V167" s="41"/>
      <c r="W167" s="197"/>
    </row>
    <row r="168" spans="1:23" ht="21" customHeight="1" x14ac:dyDescent="0.2">
      <c r="A168" s="459"/>
      <c r="B168" s="510" t="s">
        <v>298</v>
      </c>
      <c r="C168" s="680"/>
      <c r="D168" s="680"/>
      <c r="E168" s="667"/>
      <c r="F168" s="201"/>
      <c r="G168" s="53" t="s">
        <v>63</v>
      </c>
      <c r="H168" s="270"/>
      <c r="I168" s="388" t="s">
        <v>63</v>
      </c>
      <c r="J168" s="201"/>
      <c r="K168" s="53" t="s">
        <v>63</v>
      </c>
      <c r="L168" s="201"/>
      <c r="M168" s="200" t="s">
        <v>63</v>
      </c>
      <c r="N168" s="455"/>
      <c r="O168" s="455"/>
      <c r="P168" s="455"/>
      <c r="Q168" s="455"/>
      <c r="R168" s="455"/>
      <c r="S168" s="455"/>
      <c r="T168" s="455"/>
      <c r="U168" s="455"/>
      <c r="V168" s="455"/>
      <c r="W168" s="202"/>
    </row>
    <row r="169" spans="1:23" ht="21" customHeight="1" x14ac:dyDescent="0.2">
      <c r="A169" s="38"/>
      <c r="B169" s="213"/>
      <c r="C169" s="593" t="s">
        <v>317</v>
      </c>
      <c r="D169" s="594"/>
      <c r="E169" s="595"/>
      <c r="F169" s="456"/>
      <c r="G169" s="72" t="s">
        <v>63</v>
      </c>
      <c r="H169" s="270"/>
      <c r="I169" s="391" t="s">
        <v>63</v>
      </c>
      <c r="J169" s="117"/>
      <c r="K169" s="72" t="s">
        <v>63</v>
      </c>
      <c r="L169" s="206"/>
      <c r="M169" s="206" t="s">
        <v>63</v>
      </c>
      <c r="N169" s="456"/>
      <c r="O169" s="456"/>
      <c r="P169" s="456"/>
      <c r="Q169" s="456"/>
      <c r="R169" s="456"/>
      <c r="S169" s="456"/>
      <c r="T169" s="456"/>
      <c r="U169" s="456"/>
      <c r="V169" s="456"/>
      <c r="W169" s="214"/>
    </row>
    <row r="170" spans="1:23" ht="21" customHeight="1" x14ac:dyDescent="0.2">
      <c r="A170" s="462" t="s">
        <v>397</v>
      </c>
      <c r="B170" s="510" t="s">
        <v>261</v>
      </c>
      <c r="C170" s="511"/>
      <c r="D170" s="512"/>
      <c r="E170" s="49" t="s">
        <v>114</v>
      </c>
      <c r="F170" s="201"/>
      <c r="G170" s="53" t="s">
        <v>67</v>
      </c>
      <c r="H170" s="270"/>
      <c r="I170" s="388" t="s">
        <v>67</v>
      </c>
      <c r="J170" s="201"/>
      <c r="K170" s="53" t="s">
        <v>67</v>
      </c>
      <c r="L170" s="201"/>
      <c r="M170" s="200" t="s">
        <v>67</v>
      </c>
      <c r="N170" s="455"/>
      <c r="O170" s="455"/>
      <c r="P170" s="455"/>
      <c r="Q170" s="455"/>
      <c r="R170" s="455"/>
      <c r="S170" s="455"/>
      <c r="T170" s="455"/>
      <c r="U170" s="455"/>
      <c r="V170" s="455"/>
      <c r="W170" s="202"/>
    </row>
    <row r="171" spans="1:23" ht="21" customHeight="1" x14ac:dyDescent="0.2">
      <c r="A171" s="459"/>
      <c r="B171" s="513"/>
      <c r="C171" s="514"/>
      <c r="D171" s="515"/>
      <c r="E171" s="62" t="s">
        <v>115</v>
      </c>
      <c r="F171" s="112"/>
      <c r="G171" s="66" t="s">
        <v>67</v>
      </c>
      <c r="H171" s="270"/>
      <c r="I171" s="389" t="s">
        <v>67</v>
      </c>
      <c r="J171" s="112"/>
      <c r="K171" s="66" t="s">
        <v>67</v>
      </c>
      <c r="L171" s="112"/>
      <c r="M171" s="204" t="s">
        <v>67</v>
      </c>
      <c r="N171" s="383"/>
      <c r="O171" s="383"/>
      <c r="P171" s="383"/>
      <c r="Q171" s="383"/>
      <c r="R171" s="383"/>
      <c r="S171" s="383"/>
      <c r="T171" s="383"/>
      <c r="U171" s="383"/>
      <c r="V171" s="383"/>
      <c r="W171" s="212"/>
    </row>
    <row r="172" spans="1:23" ht="21" customHeight="1" x14ac:dyDescent="0.2">
      <c r="A172" s="459"/>
      <c r="B172" s="510" t="s">
        <v>262</v>
      </c>
      <c r="C172" s="511"/>
      <c r="D172" s="512"/>
      <c r="E172" s="49" t="s">
        <v>114</v>
      </c>
      <c r="F172" s="201"/>
      <c r="G172" s="53" t="s">
        <v>67</v>
      </c>
      <c r="H172" s="270"/>
      <c r="I172" s="388" t="s">
        <v>67</v>
      </c>
      <c r="J172" s="201"/>
      <c r="K172" s="53" t="s">
        <v>67</v>
      </c>
      <c r="L172" s="201"/>
      <c r="M172" s="200" t="s">
        <v>67</v>
      </c>
      <c r="N172" s="455"/>
      <c r="O172" s="455"/>
      <c r="P172" s="455"/>
      <c r="Q172" s="455"/>
      <c r="R172" s="455"/>
      <c r="S172" s="455"/>
      <c r="T172" s="455"/>
      <c r="U172" s="455"/>
      <c r="V172" s="455"/>
      <c r="W172" s="202"/>
    </row>
    <row r="173" spans="1:23" ht="21" customHeight="1" x14ac:dyDescent="0.2">
      <c r="A173" s="459"/>
      <c r="B173" s="513"/>
      <c r="C173" s="514"/>
      <c r="D173" s="515"/>
      <c r="E173" s="62" t="s">
        <v>115</v>
      </c>
      <c r="F173" s="112"/>
      <c r="G173" s="66" t="s">
        <v>67</v>
      </c>
      <c r="H173" s="270"/>
      <c r="I173" s="389" t="s">
        <v>67</v>
      </c>
      <c r="J173" s="112"/>
      <c r="K173" s="66" t="s">
        <v>67</v>
      </c>
      <c r="L173" s="112"/>
      <c r="M173" s="204" t="s">
        <v>67</v>
      </c>
      <c r="N173" s="383"/>
      <c r="O173" s="383"/>
      <c r="P173" s="383"/>
      <c r="Q173" s="383"/>
      <c r="R173" s="383"/>
      <c r="S173" s="383"/>
      <c r="T173" s="383"/>
      <c r="U173" s="383"/>
      <c r="V173" s="383"/>
      <c r="W173" s="212"/>
    </row>
    <row r="174" spans="1:23" ht="21" customHeight="1" x14ac:dyDescent="0.2">
      <c r="A174" s="459"/>
      <c r="B174" s="510" t="s">
        <v>326</v>
      </c>
      <c r="C174" s="511"/>
      <c r="D174" s="512"/>
      <c r="E174" s="49" t="s">
        <v>114</v>
      </c>
      <c r="F174" s="201"/>
      <c r="G174" s="53" t="s">
        <v>67</v>
      </c>
      <c r="H174" s="270"/>
      <c r="I174" s="388" t="s">
        <v>67</v>
      </c>
      <c r="J174" s="201"/>
      <c r="K174" s="53" t="s">
        <v>67</v>
      </c>
      <c r="L174" s="201"/>
      <c r="M174" s="200" t="s">
        <v>67</v>
      </c>
      <c r="N174" s="455"/>
      <c r="O174" s="455"/>
      <c r="P174" s="455"/>
      <c r="Q174" s="455"/>
      <c r="R174" s="455"/>
      <c r="S174" s="455"/>
      <c r="T174" s="455"/>
      <c r="U174" s="455"/>
      <c r="V174" s="455"/>
      <c r="W174" s="202"/>
    </row>
    <row r="175" spans="1:23" ht="21" customHeight="1" x14ac:dyDescent="0.2">
      <c r="A175" s="459"/>
      <c r="B175" s="513"/>
      <c r="C175" s="514"/>
      <c r="D175" s="515"/>
      <c r="E175" s="62" t="s">
        <v>115</v>
      </c>
      <c r="F175" s="112"/>
      <c r="G175" s="66" t="s">
        <v>67</v>
      </c>
      <c r="H175" s="270"/>
      <c r="I175" s="389" t="s">
        <v>67</v>
      </c>
      <c r="J175" s="112"/>
      <c r="K175" s="66" t="s">
        <v>67</v>
      </c>
      <c r="L175" s="112"/>
      <c r="M175" s="204" t="s">
        <v>67</v>
      </c>
      <c r="N175" s="383"/>
      <c r="O175" s="383"/>
      <c r="P175" s="383"/>
      <c r="Q175" s="383"/>
      <c r="R175" s="383"/>
      <c r="S175" s="383"/>
      <c r="T175" s="383"/>
      <c r="U175" s="383"/>
      <c r="V175" s="383"/>
      <c r="W175" s="212"/>
    </row>
    <row r="176" spans="1:23" ht="21" customHeight="1" x14ac:dyDescent="0.2">
      <c r="A176" s="462" t="s">
        <v>398</v>
      </c>
      <c r="B176" s="542" t="s">
        <v>356</v>
      </c>
      <c r="C176" s="506" t="s">
        <v>359</v>
      </c>
      <c r="D176" s="507"/>
      <c r="E176" s="49" t="s">
        <v>114</v>
      </c>
      <c r="F176" s="199">
        <f>SUM(F178,F180,F182,F184)</f>
        <v>0</v>
      </c>
      <c r="G176" s="53" t="s">
        <v>67</v>
      </c>
      <c r="H176" s="199">
        <f>SUM(H178,H180,H182,H184)</f>
        <v>0</v>
      </c>
      <c r="I176" s="388" t="s">
        <v>67</v>
      </c>
      <c r="J176" s="199">
        <f>SUM(J178,J180,J182,J184)</f>
        <v>0</v>
      </c>
      <c r="K176" s="53" t="s">
        <v>67</v>
      </c>
      <c r="L176" s="199">
        <f>SUM(L178,L180,L182,L184)</f>
        <v>0</v>
      </c>
      <c r="M176" s="200" t="s">
        <v>67</v>
      </c>
      <c r="N176" s="455"/>
      <c r="O176" s="455"/>
      <c r="P176" s="455"/>
      <c r="Q176" s="455"/>
      <c r="R176" s="455"/>
      <c r="S176" s="455"/>
      <c r="T176" s="455"/>
      <c r="U176" s="455"/>
      <c r="V176" s="455"/>
      <c r="W176" s="202"/>
    </row>
    <row r="177" spans="1:23" ht="21" customHeight="1" x14ac:dyDescent="0.2">
      <c r="A177" s="459"/>
      <c r="B177" s="543"/>
      <c r="C177" s="508"/>
      <c r="D177" s="509"/>
      <c r="E177" s="62" t="s">
        <v>115</v>
      </c>
      <c r="F177" s="199">
        <f>SUM(F179,F181,F183,F185)</f>
        <v>0</v>
      </c>
      <c r="G177" s="66" t="s">
        <v>67</v>
      </c>
      <c r="H177" s="199">
        <f>SUM(H179,H181,H183,H185)</f>
        <v>0</v>
      </c>
      <c r="I177" s="389" t="s">
        <v>67</v>
      </c>
      <c r="J177" s="199">
        <f>SUM(J179,J181,J183,J185)</f>
        <v>0</v>
      </c>
      <c r="K177" s="66" t="s">
        <v>67</v>
      </c>
      <c r="L177" s="199">
        <f>SUM(L179,L181,L183,L185)</f>
        <v>0</v>
      </c>
      <c r="M177" s="204" t="s">
        <v>67</v>
      </c>
      <c r="N177" s="383"/>
      <c r="O177" s="383"/>
      <c r="P177" s="383"/>
      <c r="Q177" s="383"/>
      <c r="R177" s="383"/>
      <c r="S177" s="383"/>
      <c r="T177" s="383"/>
      <c r="U177" s="383"/>
      <c r="V177" s="383"/>
      <c r="W177" s="205"/>
    </row>
    <row r="178" spans="1:23" ht="21" customHeight="1" x14ac:dyDescent="0.2">
      <c r="A178" s="459"/>
      <c r="B178" s="543"/>
      <c r="D178" s="505" t="s">
        <v>473</v>
      </c>
      <c r="E178" s="49" t="s">
        <v>114</v>
      </c>
      <c r="F178" s="201"/>
      <c r="G178" s="53" t="s">
        <v>67</v>
      </c>
      <c r="H178" s="270"/>
      <c r="I178" s="388" t="s">
        <v>67</v>
      </c>
      <c r="J178" s="201"/>
      <c r="K178" s="53" t="s">
        <v>67</v>
      </c>
      <c r="L178" s="201"/>
      <c r="M178" s="200" t="s">
        <v>67</v>
      </c>
      <c r="N178" s="455"/>
      <c r="O178" s="455"/>
      <c r="P178" s="455"/>
      <c r="Q178" s="455"/>
      <c r="R178" s="455"/>
      <c r="S178" s="455"/>
      <c r="T178" s="455"/>
      <c r="U178" s="455"/>
      <c r="V178" s="455"/>
      <c r="W178" s="202"/>
    </row>
    <row r="179" spans="1:23" ht="21" customHeight="1" x14ac:dyDescent="0.2">
      <c r="A179" s="459"/>
      <c r="B179" s="543"/>
      <c r="D179" s="505"/>
      <c r="E179" s="62" t="s">
        <v>115</v>
      </c>
      <c r="F179" s="112"/>
      <c r="G179" s="66" t="s">
        <v>67</v>
      </c>
      <c r="H179" s="270"/>
      <c r="I179" s="389" t="s">
        <v>67</v>
      </c>
      <c r="J179" s="112"/>
      <c r="K179" s="66" t="s">
        <v>67</v>
      </c>
      <c r="L179" s="112"/>
      <c r="M179" s="204" t="s">
        <v>67</v>
      </c>
      <c r="N179" s="383"/>
      <c r="O179" s="383"/>
      <c r="P179" s="383"/>
      <c r="Q179" s="383"/>
      <c r="R179" s="383"/>
      <c r="S179" s="383"/>
      <c r="T179" s="383"/>
      <c r="U179" s="383"/>
      <c r="V179" s="383"/>
      <c r="W179" s="205"/>
    </row>
    <row r="180" spans="1:23" ht="21" customHeight="1" x14ac:dyDescent="0.2">
      <c r="A180" s="459"/>
      <c r="B180" s="543"/>
      <c r="D180" s="505" t="s">
        <v>474</v>
      </c>
      <c r="E180" s="49" t="s">
        <v>114</v>
      </c>
      <c r="F180" s="201"/>
      <c r="G180" s="53" t="s">
        <v>67</v>
      </c>
      <c r="H180" s="201"/>
      <c r="I180" s="388" t="s">
        <v>67</v>
      </c>
      <c r="J180" s="201"/>
      <c r="K180" s="53" t="s">
        <v>67</v>
      </c>
      <c r="L180" s="201"/>
      <c r="M180" s="200" t="s">
        <v>67</v>
      </c>
      <c r="N180" s="455"/>
      <c r="O180" s="455"/>
      <c r="P180" s="455"/>
      <c r="Q180" s="455"/>
      <c r="R180" s="455"/>
      <c r="S180" s="455"/>
      <c r="T180" s="455"/>
      <c r="U180" s="455"/>
      <c r="V180" s="455"/>
      <c r="W180" s="202"/>
    </row>
    <row r="181" spans="1:23" ht="21" customHeight="1" x14ac:dyDescent="0.2">
      <c r="A181" s="459"/>
      <c r="B181" s="543"/>
      <c r="D181" s="505"/>
      <c r="E181" s="62" t="s">
        <v>115</v>
      </c>
      <c r="F181" s="112"/>
      <c r="G181" s="66" t="s">
        <v>67</v>
      </c>
      <c r="H181" s="112"/>
      <c r="I181" s="389" t="s">
        <v>67</v>
      </c>
      <c r="J181" s="112"/>
      <c r="K181" s="66" t="s">
        <v>67</v>
      </c>
      <c r="L181" s="112"/>
      <c r="M181" s="204" t="s">
        <v>67</v>
      </c>
      <c r="N181" s="383"/>
      <c r="O181" s="383"/>
      <c r="P181" s="383"/>
      <c r="Q181" s="383"/>
      <c r="R181" s="383"/>
      <c r="S181" s="383"/>
      <c r="T181" s="383"/>
      <c r="U181" s="383"/>
      <c r="V181" s="383"/>
      <c r="W181" s="205"/>
    </row>
    <row r="182" spans="1:23" ht="19.8" customHeight="1" x14ac:dyDescent="0.2">
      <c r="A182" s="459"/>
      <c r="B182" s="543"/>
      <c r="D182" s="659" t="s">
        <v>362</v>
      </c>
      <c r="E182" s="49" t="s">
        <v>114</v>
      </c>
      <c r="F182" s="201"/>
      <c r="G182" s="53" t="s">
        <v>67</v>
      </c>
      <c r="H182" s="270"/>
      <c r="I182" s="388" t="s">
        <v>67</v>
      </c>
      <c r="J182" s="201"/>
      <c r="K182" s="53" t="s">
        <v>67</v>
      </c>
      <c r="L182" s="201"/>
      <c r="M182" s="200" t="s">
        <v>67</v>
      </c>
      <c r="N182" s="455"/>
      <c r="O182" s="455"/>
      <c r="P182" s="455"/>
      <c r="Q182" s="455"/>
      <c r="R182" s="455"/>
      <c r="S182" s="455"/>
      <c r="T182" s="455"/>
      <c r="U182" s="455"/>
      <c r="V182" s="455"/>
      <c r="W182" s="202"/>
    </row>
    <row r="183" spans="1:23" ht="19.8" customHeight="1" x14ac:dyDescent="0.2">
      <c r="A183" s="459"/>
      <c r="B183" s="543"/>
      <c r="D183" s="505"/>
      <c r="E183" s="62" t="s">
        <v>115</v>
      </c>
      <c r="F183" s="112"/>
      <c r="G183" s="66" t="s">
        <v>67</v>
      </c>
      <c r="H183" s="270"/>
      <c r="I183" s="389" t="s">
        <v>67</v>
      </c>
      <c r="J183" s="112"/>
      <c r="K183" s="66" t="s">
        <v>67</v>
      </c>
      <c r="L183" s="112"/>
      <c r="M183" s="204" t="s">
        <v>67</v>
      </c>
      <c r="N183" s="383"/>
      <c r="O183" s="383"/>
      <c r="P183" s="383"/>
      <c r="Q183" s="383"/>
      <c r="R183" s="383"/>
      <c r="S183" s="383"/>
      <c r="T183" s="383"/>
      <c r="U183" s="383"/>
      <c r="V183" s="383"/>
      <c r="W183" s="205"/>
    </row>
    <row r="184" spans="1:23" ht="19.8" customHeight="1" x14ac:dyDescent="0.2">
      <c r="A184" s="459"/>
      <c r="B184" s="543"/>
      <c r="D184" s="659" t="s">
        <v>475</v>
      </c>
      <c r="E184" s="49" t="s">
        <v>114</v>
      </c>
      <c r="F184" s="201"/>
      <c r="G184" s="53" t="s">
        <v>67</v>
      </c>
      <c r="H184" s="201"/>
      <c r="I184" s="388" t="s">
        <v>67</v>
      </c>
      <c r="J184" s="201"/>
      <c r="K184" s="53" t="s">
        <v>67</v>
      </c>
      <c r="L184" s="201"/>
      <c r="M184" s="200" t="s">
        <v>67</v>
      </c>
      <c r="N184" s="455"/>
      <c r="O184" s="455"/>
      <c r="P184" s="455"/>
      <c r="Q184" s="455"/>
      <c r="R184" s="455"/>
      <c r="S184" s="455"/>
      <c r="T184" s="455"/>
      <c r="U184" s="455"/>
      <c r="V184" s="455"/>
      <c r="W184" s="202"/>
    </row>
    <row r="185" spans="1:23" ht="19.8" customHeight="1" x14ac:dyDescent="0.2">
      <c r="A185" s="459"/>
      <c r="B185" s="543"/>
      <c r="D185" s="505"/>
      <c r="E185" s="62" t="s">
        <v>115</v>
      </c>
      <c r="F185" s="112"/>
      <c r="G185" s="66" t="s">
        <v>67</v>
      </c>
      <c r="H185" s="112"/>
      <c r="I185" s="389" t="s">
        <v>67</v>
      </c>
      <c r="J185" s="112"/>
      <c r="K185" s="66" t="s">
        <v>67</v>
      </c>
      <c r="L185" s="112"/>
      <c r="M185" s="204" t="s">
        <v>67</v>
      </c>
      <c r="N185" s="383"/>
      <c r="O185" s="383"/>
      <c r="P185" s="383"/>
      <c r="Q185" s="383"/>
      <c r="R185" s="383"/>
      <c r="S185" s="383"/>
      <c r="T185" s="383"/>
      <c r="U185" s="383"/>
      <c r="V185" s="383"/>
      <c r="W185" s="205"/>
    </row>
    <row r="186" spans="1:23" ht="21" customHeight="1" x14ac:dyDescent="0.2">
      <c r="A186" s="459"/>
      <c r="B186" s="506" t="s">
        <v>289</v>
      </c>
      <c r="C186" s="516"/>
      <c r="D186" s="507"/>
      <c r="E186" s="49" t="s">
        <v>114</v>
      </c>
      <c r="F186" s="201"/>
      <c r="G186" s="53" t="s">
        <v>67</v>
      </c>
      <c r="H186" s="201"/>
      <c r="I186" s="388" t="s">
        <v>67</v>
      </c>
      <c r="J186" s="201"/>
      <c r="K186" s="53" t="s">
        <v>67</v>
      </c>
      <c r="L186" s="201"/>
      <c r="M186" s="200" t="s">
        <v>67</v>
      </c>
      <c r="N186" s="455"/>
      <c r="O186" s="455"/>
      <c r="P186" s="455"/>
      <c r="Q186" s="455"/>
      <c r="R186" s="455"/>
      <c r="S186" s="455"/>
      <c r="T186" s="455"/>
      <c r="U186" s="455"/>
      <c r="V186" s="455"/>
      <c r="W186" s="202"/>
    </row>
    <row r="187" spans="1:23" ht="21" customHeight="1" x14ac:dyDescent="0.2">
      <c r="A187" s="459"/>
      <c r="B187" s="508"/>
      <c r="C187" s="517"/>
      <c r="D187" s="509"/>
      <c r="E187" s="62" t="s">
        <v>115</v>
      </c>
      <c r="F187" s="112"/>
      <c r="G187" s="66" t="s">
        <v>67</v>
      </c>
      <c r="H187" s="112"/>
      <c r="I187" s="389" t="s">
        <v>67</v>
      </c>
      <c r="J187" s="112"/>
      <c r="K187" s="66" t="s">
        <v>67</v>
      </c>
      <c r="L187" s="112"/>
      <c r="M187" s="204" t="s">
        <v>67</v>
      </c>
      <c r="N187" s="383"/>
      <c r="O187" s="383"/>
      <c r="P187" s="383"/>
      <c r="Q187" s="383"/>
      <c r="R187" s="383"/>
      <c r="S187" s="383"/>
      <c r="T187" s="383"/>
      <c r="U187" s="383"/>
      <c r="V187" s="383"/>
      <c r="W187" s="205"/>
    </row>
    <row r="188" spans="1:23" ht="21" customHeight="1" x14ac:dyDescent="0.2">
      <c r="A188" s="459"/>
      <c r="B188" s="506" t="s">
        <v>150</v>
      </c>
      <c r="C188" s="516"/>
      <c r="D188" s="507"/>
      <c r="E188" s="49" t="s">
        <v>114</v>
      </c>
      <c r="F188" s="201"/>
      <c r="G188" s="53" t="s">
        <v>67</v>
      </c>
      <c r="H188" s="201"/>
      <c r="I188" s="388" t="s">
        <v>67</v>
      </c>
      <c r="J188" s="201"/>
      <c r="K188" s="53" t="s">
        <v>67</v>
      </c>
      <c r="L188" s="201"/>
      <c r="M188" s="200" t="s">
        <v>67</v>
      </c>
      <c r="N188" s="455"/>
      <c r="O188" s="455"/>
      <c r="P188" s="455"/>
      <c r="Q188" s="455"/>
      <c r="R188" s="455"/>
      <c r="S188" s="455"/>
      <c r="T188" s="455"/>
      <c r="U188" s="455"/>
      <c r="V188" s="455"/>
      <c r="W188" s="202"/>
    </row>
    <row r="189" spans="1:23" ht="21" customHeight="1" x14ac:dyDescent="0.2">
      <c r="A189" s="459"/>
      <c r="B189" s="508"/>
      <c r="C189" s="517"/>
      <c r="D189" s="509"/>
      <c r="E189" s="62" t="s">
        <v>115</v>
      </c>
      <c r="F189" s="112"/>
      <c r="G189" s="66" t="s">
        <v>67</v>
      </c>
      <c r="H189" s="112"/>
      <c r="I189" s="389" t="s">
        <v>67</v>
      </c>
      <c r="J189" s="112"/>
      <c r="K189" s="66" t="s">
        <v>67</v>
      </c>
      <c r="L189" s="112"/>
      <c r="M189" s="204" t="s">
        <v>67</v>
      </c>
      <c r="N189" s="383"/>
      <c r="O189" s="383"/>
      <c r="P189" s="383"/>
      <c r="Q189" s="383"/>
      <c r="R189" s="383"/>
      <c r="S189" s="383"/>
      <c r="T189" s="383"/>
      <c r="U189" s="383"/>
      <c r="V189" s="383"/>
      <c r="W189" s="205"/>
    </row>
    <row r="190" spans="1:23" ht="21" customHeight="1" x14ac:dyDescent="0.2">
      <c r="A190" s="459"/>
      <c r="B190" s="506" t="s">
        <v>263</v>
      </c>
      <c r="C190" s="516"/>
      <c r="D190" s="507"/>
      <c r="E190" s="49" t="s">
        <v>114</v>
      </c>
      <c r="F190" s="201"/>
      <c r="G190" s="53" t="s">
        <v>67</v>
      </c>
      <c r="H190" s="201"/>
      <c r="I190" s="388" t="s">
        <v>67</v>
      </c>
      <c r="J190" s="201"/>
      <c r="K190" s="53" t="s">
        <v>67</v>
      </c>
      <c r="L190" s="201"/>
      <c r="M190" s="200" t="s">
        <v>67</v>
      </c>
      <c r="N190" s="455"/>
      <c r="O190" s="455"/>
      <c r="P190" s="455"/>
      <c r="Q190" s="455"/>
      <c r="R190" s="455"/>
      <c r="S190" s="455"/>
      <c r="T190" s="455"/>
      <c r="U190" s="455"/>
      <c r="V190" s="455"/>
      <c r="W190" s="202"/>
    </row>
    <row r="191" spans="1:23" ht="21" customHeight="1" x14ac:dyDescent="0.2">
      <c r="A191" s="459"/>
      <c r="B191" s="508"/>
      <c r="C191" s="517"/>
      <c r="D191" s="509"/>
      <c r="E191" s="62" t="s">
        <v>115</v>
      </c>
      <c r="F191" s="112"/>
      <c r="G191" s="66" t="s">
        <v>67</v>
      </c>
      <c r="H191" s="112"/>
      <c r="I191" s="389" t="s">
        <v>67</v>
      </c>
      <c r="J191" s="112"/>
      <c r="K191" s="66" t="s">
        <v>67</v>
      </c>
      <c r="L191" s="112"/>
      <c r="M191" s="204" t="s">
        <v>67</v>
      </c>
      <c r="N191" s="383"/>
      <c r="O191" s="383"/>
      <c r="P191" s="383"/>
      <c r="Q191" s="383"/>
      <c r="R191" s="383"/>
      <c r="S191" s="383"/>
      <c r="T191" s="383"/>
      <c r="U191" s="383"/>
      <c r="V191" s="383"/>
      <c r="W191" s="205"/>
    </row>
    <row r="192" spans="1:23" ht="21" customHeight="1" x14ac:dyDescent="0.2">
      <c r="A192" s="621" t="s">
        <v>448</v>
      </c>
      <c r="B192" s="598" t="s">
        <v>440</v>
      </c>
      <c r="C192" s="599"/>
      <c r="D192" s="599"/>
      <c r="E192" s="49" t="s">
        <v>114</v>
      </c>
      <c r="F192" s="201"/>
      <c r="G192" s="53" t="s">
        <v>67</v>
      </c>
      <c r="H192" s="201"/>
      <c r="I192" s="388" t="s">
        <v>67</v>
      </c>
      <c r="J192" s="201"/>
      <c r="K192" s="53" t="s">
        <v>67</v>
      </c>
      <c r="L192" s="201"/>
      <c r="M192" s="200" t="s">
        <v>67</v>
      </c>
      <c r="N192" s="455"/>
      <c r="O192" s="455"/>
      <c r="P192" s="455"/>
      <c r="Q192" s="455"/>
      <c r="R192" s="455"/>
      <c r="S192" s="455"/>
      <c r="T192" s="455"/>
      <c r="U192" s="455"/>
      <c r="V192" s="455"/>
      <c r="W192" s="202"/>
    </row>
    <row r="193" spans="1:23" ht="21" customHeight="1" x14ac:dyDescent="0.2">
      <c r="A193" s="503"/>
      <c r="B193" s="599"/>
      <c r="C193" s="599"/>
      <c r="D193" s="599"/>
      <c r="E193" s="62" t="s">
        <v>115</v>
      </c>
      <c r="F193" s="112"/>
      <c r="G193" s="66" t="s">
        <v>67</v>
      </c>
      <c r="H193" s="112"/>
      <c r="I193" s="389" t="s">
        <v>67</v>
      </c>
      <c r="J193" s="112"/>
      <c r="K193" s="66" t="s">
        <v>67</v>
      </c>
      <c r="L193" s="112"/>
      <c r="M193" s="204" t="s">
        <v>67</v>
      </c>
      <c r="N193" s="383"/>
      <c r="O193" s="383"/>
      <c r="P193" s="383"/>
      <c r="Q193" s="383"/>
      <c r="R193" s="383"/>
      <c r="S193" s="383"/>
      <c r="T193" s="383"/>
      <c r="U193" s="383"/>
      <c r="V193" s="383"/>
      <c r="W193" s="205"/>
    </row>
    <row r="194" spans="1:23" ht="21" customHeight="1" x14ac:dyDescent="0.2">
      <c r="A194" s="459"/>
      <c r="B194" s="596" t="s">
        <v>452</v>
      </c>
      <c r="C194" s="535"/>
      <c r="D194" s="535"/>
      <c r="E194" s="49" t="s">
        <v>114</v>
      </c>
      <c r="F194" s="199">
        <f>SUM(F196,F198,F200,F202)</f>
        <v>0</v>
      </c>
      <c r="G194" s="53" t="s">
        <v>67</v>
      </c>
      <c r="H194" s="199">
        <f>SUM(H196,H198,H200,H202)</f>
        <v>0</v>
      </c>
      <c r="I194" s="388" t="s">
        <v>67</v>
      </c>
      <c r="J194" s="199">
        <f>SUM(J196,J198,J200,J202)</f>
        <v>0</v>
      </c>
      <c r="K194" s="53" t="s">
        <v>67</v>
      </c>
      <c r="L194" s="199">
        <f>SUM(L196,L198,L200,L202)</f>
        <v>0</v>
      </c>
      <c r="M194" s="200" t="s">
        <v>67</v>
      </c>
      <c r="N194" s="455"/>
      <c r="O194" s="455"/>
      <c r="P194" s="455"/>
      <c r="Q194" s="455"/>
      <c r="R194" s="455"/>
      <c r="S194" s="455"/>
      <c r="T194" s="455"/>
      <c r="U194" s="455"/>
      <c r="V194" s="455"/>
      <c r="W194" s="202"/>
    </row>
    <row r="195" spans="1:23" ht="21" customHeight="1" x14ac:dyDescent="0.2">
      <c r="A195" s="459"/>
      <c r="B195" s="597"/>
      <c r="C195" s="535"/>
      <c r="D195" s="535"/>
      <c r="E195" s="62" t="s">
        <v>115</v>
      </c>
      <c r="F195" s="199">
        <f>SUM(F197,F199,F201,F203)</f>
        <v>0</v>
      </c>
      <c r="G195" s="66" t="s">
        <v>67</v>
      </c>
      <c r="H195" s="199">
        <f>SUM(H197,H199,H201,H203)</f>
        <v>0</v>
      </c>
      <c r="I195" s="389" t="s">
        <v>67</v>
      </c>
      <c r="J195" s="199">
        <f>SUM(J197,J199,J201,J203)</f>
        <v>0</v>
      </c>
      <c r="K195" s="66" t="s">
        <v>67</v>
      </c>
      <c r="L195" s="199">
        <f>SUM(L197,L199,L201,L203)</f>
        <v>0</v>
      </c>
      <c r="M195" s="204" t="s">
        <v>67</v>
      </c>
      <c r="N195" s="383"/>
      <c r="O195" s="383"/>
      <c r="P195" s="383"/>
      <c r="Q195" s="383"/>
      <c r="R195" s="383"/>
      <c r="S195" s="383"/>
      <c r="T195" s="383"/>
      <c r="U195" s="383"/>
      <c r="V195" s="383"/>
      <c r="W195" s="205"/>
    </row>
    <row r="196" spans="1:23" ht="21" customHeight="1" x14ac:dyDescent="0.2">
      <c r="A196" s="459"/>
      <c r="B196" s="241"/>
      <c r="C196" s="530" t="s">
        <v>478</v>
      </c>
      <c r="D196" s="531"/>
      <c r="E196" s="49" t="s">
        <v>114</v>
      </c>
      <c r="F196" s="201"/>
      <c r="G196" s="53" t="s">
        <v>67</v>
      </c>
      <c r="H196" s="270"/>
      <c r="I196" s="388" t="s">
        <v>67</v>
      </c>
      <c r="J196" s="201"/>
      <c r="K196" s="53" t="s">
        <v>67</v>
      </c>
      <c r="L196" s="201"/>
      <c r="M196" s="200" t="s">
        <v>67</v>
      </c>
      <c r="N196" s="455"/>
      <c r="O196" s="455"/>
      <c r="P196" s="455"/>
      <c r="Q196" s="455"/>
      <c r="R196" s="455"/>
      <c r="S196" s="455"/>
      <c r="T196" s="455"/>
      <c r="U196" s="455"/>
      <c r="V196" s="455"/>
      <c r="W196" s="202"/>
    </row>
    <row r="197" spans="1:23" ht="21" customHeight="1" x14ac:dyDescent="0.2">
      <c r="A197" s="459"/>
      <c r="B197" s="241"/>
      <c r="C197" s="532"/>
      <c r="D197" s="533"/>
      <c r="E197" s="62" t="s">
        <v>115</v>
      </c>
      <c r="F197" s="112"/>
      <c r="G197" s="66" t="s">
        <v>67</v>
      </c>
      <c r="H197" s="270"/>
      <c r="I197" s="389" t="s">
        <v>67</v>
      </c>
      <c r="J197" s="112"/>
      <c r="K197" s="66" t="s">
        <v>67</v>
      </c>
      <c r="L197" s="112"/>
      <c r="M197" s="204" t="s">
        <v>67</v>
      </c>
      <c r="N197" s="383"/>
      <c r="O197" s="383"/>
      <c r="P197" s="383"/>
      <c r="Q197" s="383"/>
      <c r="R197" s="383"/>
      <c r="S197" s="383"/>
      <c r="T197" s="383"/>
      <c r="U197" s="383"/>
      <c r="V197" s="383"/>
      <c r="W197" s="205"/>
    </row>
    <row r="198" spans="1:23" ht="21" customHeight="1" x14ac:dyDescent="0.2">
      <c r="A198" s="459"/>
      <c r="B198" s="241"/>
      <c r="C198" s="530" t="s">
        <v>479</v>
      </c>
      <c r="D198" s="531"/>
      <c r="E198" s="49" t="s">
        <v>114</v>
      </c>
      <c r="F198" s="201"/>
      <c r="G198" s="53" t="s">
        <v>67</v>
      </c>
      <c r="H198" s="201"/>
      <c r="I198" s="388" t="s">
        <v>67</v>
      </c>
      <c r="J198" s="201"/>
      <c r="K198" s="53" t="s">
        <v>67</v>
      </c>
      <c r="L198" s="201"/>
      <c r="M198" s="200" t="s">
        <v>67</v>
      </c>
      <c r="N198" s="455"/>
      <c r="O198" s="455"/>
      <c r="P198" s="455"/>
      <c r="Q198" s="455"/>
      <c r="R198" s="455"/>
      <c r="S198" s="455"/>
      <c r="T198" s="455"/>
      <c r="U198" s="455"/>
      <c r="V198" s="455"/>
      <c r="W198" s="202"/>
    </row>
    <row r="199" spans="1:23" ht="21" customHeight="1" x14ac:dyDescent="0.2">
      <c r="A199" s="459"/>
      <c r="B199" s="241"/>
      <c r="C199" s="532"/>
      <c r="D199" s="533"/>
      <c r="E199" s="62" t="s">
        <v>115</v>
      </c>
      <c r="F199" s="112"/>
      <c r="G199" s="66" t="s">
        <v>67</v>
      </c>
      <c r="H199" s="112"/>
      <c r="I199" s="389" t="s">
        <v>67</v>
      </c>
      <c r="J199" s="112"/>
      <c r="K199" s="66" t="s">
        <v>67</v>
      </c>
      <c r="L199" s="112"/>
      <c r="M199" s="204" t="s">
        <v>67</v>
      </c>
      <c r="N199" s="383"/>
      <c r="O199" s="383"/>
      <c r="P199" s="383"/>
      <c r="Q199" s="383"/>
      <c r="R199" s="383"/>
      <c r="S199" s="383"/>
      <c r="T199" s="383"/>
      <c r="U199" s="383"/>
      <c r="V199" s="383"/>
      <c r="W199" s="205"/>
    </row>
    <row r="200" spans="1:23" ht="21" customHeight="1" x14ac:dyDescent="0.2">
      <c r="A200" s="459"/>
      <c r="B200" s="241"/>
      <c r="C200" s="530" t="s">
        <v>441</v>
      </c>
      <c r="D200" s="531"/>
      <c r="E200" s="49" t="s">
        <v>114</v>
      </c>
      <c r="F200" s="201"/>
      <c r="G200" s="53" t="s">
        <v>67</v>
      </c>
      <c r="H200" s="270"/>
      <c r="I200" s="388" t="s">
        <v>67</v>
      </c>
      <c r="J200" s="201"/>
      <c r="K200" s="53" t="s">
        <v>67</v>
      </c>
      <c r="L200" s="201"/>
      <c r="M200" s="200" t="s">
        <v>67</v>
      </c>
      <c r="N200" s="455"/>
      <c r="O200" s="455"/>
      <c r="P200" s="455"/>
      <c r="Q200" s="455"/>
      <c r="R200" s="455"/>
      <c r="S200" s="455"/>
      <c r="T200" s="455"/>
      <c r="U200" s="455"/>
      <c r="V200" s="455"/>
      <c r="W200" s="202"/>
    </row>
    <row r="201" spans="1:23" ht="21" customHeight="1" x14ac:dyDescent="0.2">
      <c r="A201" s="459"/>
      <c r="B201" s="241"/>
      <c r="C201" s="532"/>
      <c r="D201" s="533"/>
      <c r="E201" s="62" t="s">
        <v>115</v>
      </c>
      <c r="F201" s="112"/>
      <c r="G201" s="66" t="s">
        <v>67</v>
      </c>
      <c r="H201" s="270"/>
      <c r="I201" s="389" t="s">
        <v>67</v>
      </c>
      <c r="J201" s="112"/>
      <c r="K201" s="66" t="s">
        <v>67</v>
      </c>
      <c r="L201" s="112"/>
      <c r="M201" s="204" t="s">
        <v>67</v>
      </c>
      <c r="N201" s="383"/>
      <c r="O201" s="383"/>
      <c r="P201" s="383"/>
      <c r="Q201" s="383"/>
      <c r="R201" s="383"/>
      <c r="S201" s="383"/>
      <c r="T201" s="383"/>
      <c r="U201" s="383"/>
      <c r="V201" s="383"/>
      <c r="W201" s="205"/>
    </row>
    <row r="202" spans="1:23" ht="21" customHeight="1" x14ac:dyDescent="0.2">
      <c r="A202" s="459"/>
      <c r="B202" s="241"/>
      <c r="C202" s="530" t="s">
        <v>442</v>
      </c>
      <c r="D202" s="531"/>
      <c r="E202" s="49" t="s">
        <v>114</v>
      </c>
      <c r="F202" s="201"/>
      <c r="G202" s="53" t="s">
        <v>67</v>
      </c>
      <c r="H202" s="201"/>
      <c r="I202" s="388" t="s">
        <v>67</v>
      </c>
      <c r="J202" s="201"/>
      <c r="K202" s="53" t="s">
        <v>67</v>
      </c>
      <c r="L202" s="201"/>
      <c r="M202" s="200" t="s">
        <v>67</v>
      </c>
      <c r="N202" s="455"/>
      <c r="O202" s="455"/>
      <c r="P202" s="455"/>
      <c r="Q202" s="455"/>
      <c r="R202" s="455"/>
      <c r="S202" s="455"/>
      <c r="T202" s="455"/>
      <c r="U202" s="455"/>
      <c r="V202" s="455"/>
      <c r="W202" s="202"/>
    </row>
    <row r="203" spans="1:23" ht="21" customHeight="1" x14ac:dyDescent="0.2">
      <c r="A203" s="459"/>
      <c r="B203" s="241"/>
      <c r="C203" s="532"/>
      <c r="D203" s="533"/>
      <c r="E203" s="62" t="s">
        <v>115</v>
      </c>
      <c r="F203" s="112"/>
      <c r="G203" s="66" t="s">
        <v>67</v>
      </c>
      <c r="H203" s="112"/>
      <c r="I203" s="389" t="s">
        <v>67</v>
      </c>
      <c r="J203" s="112"/>
      <c r="K203" s="66" t="s">
        <v>67</v>
      </c>
      <c r="L203" s="112"/>
      <c r="M203" s="204" t="s">
        <v>67</v>
      </c>
      <c r="N203" s="383"/>
      <c r="O203" s="383"/>
      <c r="P203" s="383"/>
      <c r="Q203" s="383"/>
      <c r="R203" s="383"/>
      <c r="S203" s="383"/>
      <c r="T203" s="383"/>
      <c r="U203" s="383"/>
      <c r="V203" s="383"/>
      <c r="W203" s="205"/>
    </row>
    <row r="204" spans="1:23" ht="21" customHeight="1" x14ac:dyDescent="0.2">
      <c r="A204" s="459"/>
      <c r="B204" s="506" t="s">
        <v>133</v>
      </c>
      <c r="C204" s="516"/>
      <c r="D204" s="507"/>
      <c r="E204" s="49" t="s">
        <v>114</v>
      </c>
      <c r="F204" s="201"/>
      <c r="G204" s="53" t="s">
        <v>67</v>
      </c>
      <c r="H204" s="270"/>
      <c r="I204" s="388" t="s">
        <v>67</v>
      </c>
      <c r="J204" s="201"/>
      <c r="K204" s="53" t="s">
        <v>67</v>
      </c>
      <c r="L204" s="201"/>
      <c r="M204" s="200" t="s">
        <v>67</v>
      </c>
      <c r="N204" s="455"/>
      <c r="O204" s="455"/>
      <c r="P204" s="455"/>
      <c r="Q204" s="455"/>
      <c r="R204" s="455"/>
      <c r="S204" s="455"/>
      <c r="T204" s="455"/>
      <c r="U204" s="455"/>
      <c r="V204" s="455"/>
      <c r="W204" s="202"/>
    </row>
    <row r="205" spans="1:23" ht="21" customHeight="1" x14ac:dyDescent="0.2">
      <c r="A205" s="459"/>
      <c r="B205" s="508"/>
      <c r="C205" s="517"/>
      <c r="D205" s="509"/>
      <c r="E205" s="62" t="s">
        <v>115</v>
      </c>
      <c r="F205" s="112"/>
      <c r="G205" s="66" t="s">
        <v>67</v>
      </c>
      <c r="H205" s="270"/>
      <c r="I205" s="389" t="s">
        <v>67</v>
      </c>
      <c r="J205" s="112"/>
      <c r="K205" s="66" t="s">
        <v>67</v>
      </c>
      <c r="L205" s="112"/>
      <c r="M205" s="204" t="s">
        <v>67</v>
      </c>
      <c r="N205" s="383"/>
      <c r="O205" s="383"/>
      <c r="P205" s="383"/>
      <c r="Q205" s="383"/>
      <c r="R205" s="383"/>
      <c r="S205" s="383"/>
      <c r="T205" s="383"/>
      <c r="U205" s="383"/>
      <c r="V205" s="383"/>
      <c r="W205" s="212"/>
    </row>
    <row r="206" spans="1:23" ht="21" customHeight="1" x14ac:dyDescent="0.2">
      <c r="A206" s="459"/>
      <c r="B206" s="506" t="s">
        <v>181</v>
      </c>
      <c r="C206" s="516"/>
      <c r="D206" s="507"/>
      <c r="E206" s="49" t="s">
        <v>114</v>
      </c>
      <c r="F206" s="201"/>
      <c r="G206" s="53" t="s">
        <v>67</v>
      </c>
      <c r="H206" s="270"/>
      <c r="I206" s="388" t="s">
        <v>67</v>
      </c>
      <c r="J206" s="201"/>
      <c r="K206" s="53" t="s">
        <v>67</v>
      </c>
      <c r="L206" s="201"/>
      <c r="M206" s="200" t="s">
        <v>67</v>
      </c>
      <c r="N206" s="455"/>
      <c r="O206" s="455"/>
      <c r="P206" s="455"/>
      <c r="Q206" s="455"/>
      <c r="R206" s="455"/>
      <c r="S206" s="455"/>
      <c r="T206" s="455"/>
      <c r="U206" s="455"/>
      <c r="V206" s="455"/>
      <c r="W206" s="202"/>
    </row>
    <row r="207" spans="1:23" ht="21" customHeight="1" x14ac:dyDescent="0.2">
      <c r="A207" s="459"/>
      <c r="B207" s="508"/>
      <c r="C207" s="517"/>
      <c r="D207" s="509"/>
      <c r="E207" s="62" t="s">
        <v>115</v>
      </c>
      <c r="F207" s="112"/>
      <c r="G207" s="66" t="s">
        <v>67</v>
      </c>
      <c r="H207" s="270"/>
      <c r="I207" s="389" t="s">
        <v>67</v>
      </c>
      <c r="J207" s="112"/>
      <c r="K207" s="66" t="s">
        <v>67</v>
      </c>
      <c r="L207" s="112"/>
      <c r="M207" s="204" t="s">
        <v>67</v>
      </c>
      <c r="N207" s="383"/>
      <c r="O207" s="383"/>
      <c r="P207" s="383"/>
      <c r="Q207" s="383"/>
      <c r="R207" s="383"/>
      <c r="S207" s="383"/>
      <c r="T207" s="383"/>
      <c r="U207" s="383"/>
      <c r="V207" s="383"/>
      <c r="W207" s="212"/>
    </row>
    <row r="208" spans="1:23" ht="21" customHeight="1" x14ac:dyDescent="0.2">
      <c r="A208" s="462" t="s">
        <v>399</v>
      </c>
      <c r="B208" s="506" t="s">
        <v>285</v>
      </c>
      <c r="C208" s="516"/>
      <c r="D208" s="507"/>
      <c r="E208" s="49" t="s">
        <v>114</v>
      </c>
      <c r="F208" s="201"/>
      <c r="G208" s="53" t="s">
        <v>67</v>
      </c>
      <c r="H208" s="270"/>
      <c r="I208" s="388" t="s">
        <v>67</v>
      </c>
      <c r="J208" s="201"/>
      <c r="K208" s="53" t="s">
        <v>67</v>
      </c>
      <c r="L208" s="201"/>
      <c r="M208" s="200" t="s">
        <v>67</v>
      </c>
      <c r="N208" s="455"/>
      <c r="O208" s="455"/>
      <c r="P208" s="455"/>
      <c r="Q208" s="455"/>
      <c r="R208" s="455"/>
      <c r="S208" s="455"/>
      <c r="T208" s="455"/>
      <c r="U208" s="455"/>
      <c r="V208" s="455"/>
      <c r="W208" s="202"/>
    </row>
    <row r="209" spans="1:23" ht="21" customHeight="1" x14ac:dyDescent="0.2">
      <c r="A209" s="459"/>
      <c r="B209" s="508"/>
      <c r="C209" s="517"/>
      <c r="D209" s="509"/>
      <c r="E209" s="62" t="s">
        <v>115</v>
      </c>
      <c r="F209" s="112"/>
      <c r="G209" s="66" t="s">
        <v>67</v>
      </c>
      <c r="H209" s="270"/>
      <c r="I209" s="389" t="s">
        <v>67</v>
      </c>
      <c r="J209" s="112"/>
      <c r="K209" s="66" t="s">
        <v>67</v>
      </c>
      <c r="L209" s="112"/>
      <c r="M209" s="204" t="s">
        <v>67</v>
      </c>
      <c r="N209" s="383"/>
      <c r="O209" s="383"/>
      <c r="P209" s="383"/>
      <c r="Q209" s="383"/>
      <c r="R209" s="383"/>
      <c r="S209" s="383"/>
      <c r="T209" s="383"/>
      <c r="U209" s="383"/>
      <c r="V209" s="383"/>
      <c r="W209" s="205"/>
    </row>
    <row r="210" spans="1:23" ht="21" customHeight="1" x14ac:dyDescent="0.2">
      <c r="A210" s="459"/>
      <c r="B210" s="506" t="s">
        <v>480</v>
      </c>
      <c r="C210" s="516"/>
      <c r="D210" s="507"/>
      <c r="E210" s="49" t="s">
        <v>114</v>
      </c>
      <c r="F210" s="199">
        <f>SUM(F212,F214,)</f>
        <v>0</v>
      </c>
      <c r="G210" s="53" t="s">
        <v>67</v>
      </c>
      <c r="H210" s="199">
        <f>SUM(H212,H214,)</f>
        <v>0</v>
      </c>
      <c r="I210" s="388" t="s">
        <v>67</v>
      </c>
      <c r="J210" s="199">
        <f>SUM(J212,J214,)</f>
        <v>0</v>
      </c>
      <c r="K210" s="53" t="s">
        <v>67</v>
      </c>
      <c r="L210" s="199">
        <f>SUM(L212,L214,)</f>
        <v>0</v>
      </c>
      <c r="M210" s="200" t="s">
        <v>67</v>
      </c>
      <c r="N210" s="453"/>
      <c r="O210" s="453"/>
      <c r="P210" s="453"/>
      <c r="Q210" s="453"/>
      <c r="R210" s="453"/>
      <c r="S210" s="453"/>
      <c r="T210" s="453"/>
      <c r="U210" s="453"/>
      <c r="V210" s="453"/>
      <c r="W210" s="209"/>
    </row>
    <row r="211" spans="1:23" ht="21" customHeight="1" x14ac:dyDescent="0.2">
      <c r="A211" s="459"/>
      <c r="B211" s="508"/>
      <c r="C211" s="517"/>
      <c r="D211" s="509"/>
      <c r="E211" s="62" t="s">
        <v>115</v>
      </c>
      <c r="F211" s="199">
        <f>SUM(F213,F215,)</f>
        <v>0</v>
      </c>
      <c r="G211" s="66" t="s">
        <v>67</v>
      </c>
      <c r="H211" s="199">
        <f>SUM(H213,H215,)</f>
        <v>0</v>
      </c>
      <c r="I211" s="389" t="s">
        <v>67</v>
      </c>
      <c r="J211" s="199">
        <f>SUM(J213,J215,)</f>
        <v>0</v>
      </c>
      <c r="K211" s="66" t="s">
        <v>67</v>
      </c>
      <c r="L211" s="199">
        <f>SUM(L213,L215,)</f>
        <v>0</v>
      </c>
      <c r="M211" s="204" t="s">
        <v>67</v>
      </c>
      <c r="N211" s="453"/>
      <c r="O211" s="453"/>
      <c r="P211" s="453"/>
      <c r="Q211" s="453"/>
      <c r="R211" s="453"/>
      <c r="S211" s="453"/>
      <c r="T211" s="453"/>
      <c r="U211" s="453"/>
      <c r="V211" s="453"/>
      <c r="W211" s="209"/>
    </row>
    <row r="212" spans="1:23" ht="21" customHeight="1" x14ac:dyDescent="0.2">
      <c r="A212" s="459"/>
      <c r="B212" s="476"/>
      <c r="C212" s="530" t="s">
        <v>481</v>
      </c>
      <c r="D212" s="531"/>
      <c r="E212" s="49" t="s">
        <v>114</v>
      </c>
      <c r="F212" s="201"/>
      <c r="G212" s="53" t="s">
        <v>67</v>
      </c>
      <c r="H212" s="270"/>
      <c r="I212" s="388" t="s">
        <v>67</v>
      </c>
      <c r="J212" s="201"/>
      <c r="K212" s="53" t="s">
        <v>67</v>
      </c>
      <c r="L212" s="201"/>
      <c r="M212" s="200" t="s">
        <v>67</v>
      </c>
      <c r="N212" s="455"/>
      <c r="O212" s="455"/>
      <c r="P212" s="455"/>
      <c r="Q212" s="455"/>
      <c r="R212" s="455"/>
      <c r="S212" s="455"/>
      <c r="T212" s="455"/>
      <c r="U212" s="455"/>
      <c r="V212" s="455"/>
      <c r="W212" s="202"/>
    </row>
    <row r="213" spans="1:23" ht="21" customHeight="1" x14ac:dyDescent="0.2">
      <c r="A213" s="459"/>
      <c r="B213" s="476"/>
      <c r="C213" s="532"/>
      <c r="D213" s="533"/>
      <c r="E213" s="62" t="s">
        <v>115</v>
      </c>
      <c r="F213" s="112"/>
      <c r="G213" s="66" t="s">
        <v>67</v>
      </c>
      <c r="H213" s="270"/>
      <c r="I213" s="389" t="s">
        <v>67</v>
      </c>
      <c r="J213" s="112"/>
      <c r="K213" s="66" t="s">
        <v>67</v>
      </c>
      <c r="L213" s="112"/>
      <c r="M213" s="204" t="s">
        <v>67</v>
      </c>
      <c r="N213" s="383"/>
      <c r="O213" s="383"/>
      <c r="P213" s="383"/>
      <c r="Q213" s="383"/>
      <c r="R213" s="383"/>
      <c r="S213" s="383"/>
      <c r="T213" s="383"/>
      <c r="U213" s="383"/>
      <c r="V213" s="383"/>
      <c r="W213" s="212"/>
    </row>
    <row r="214" spans="1:23" ht="21" customHeight="1" x14ac:dyDescent="0.2">
      <c r="A214" s="459"/>
      <c r="B214" s="476"/>
      <c r="C214" s="530" t="s">
        <v>482</v>
      </c>
      <c r="D214" s="531"/>
      <c r="E214" s="49" t="s">
        <v>114</v>
      </c>
      <c r="F214" s="201"/>
      <c r="G214" s="53" t="s">
        <v>67</v>
      </c>
      <c r="H214" s="201"/>
      <c r="I214" s="388" t="s">
        <v>67</v>
      </c>
      <c r="J214" s="201"/>
      <c r="K214" s="53" t="s">
        <v>67</v>
      </c>
      <c r="L214" s="201"/>
      <c r="M214" s="200" t="s">
        <v>67</v>
      </c>
      <c r="N214" s="455"/>
      <c r="O214" s="455"/>
      <c r="P214" s="455"/>
      <c r="Q214" s="455"/>
      <c r="R214" s="455"/>
      <c r="S214" s="455"/>
      <c r="T214" s="455"/>
      <c r="U214" s="455"/>
      <c r="V214" s="455"/>
      <c r="W214" s="202"/>
    </row>
    <row r="215" spans="1:23" ht="21" customHeight="1" x14ac:dyDescent="0.2">
      <c r="A215" s="459"/>
      <c r="B215" s="476"/>
      <c r="C215" s="532"/>
      <c r="D215" s="533"/>
      <c r="E215" s="62" t="s">
        <v>115</v>
      </c>
      <c r="F215" s="112"/>
      <c r="G215" s="66" t="s">
        <v>67</v>
      </c>
      <c r="H215" s="112"/>
      <c r="I215" s="389" t="s">
        <v>67</v>
      </c>
      <c r="J215" s="112"/>
      <c r="K215" s="66" t="s">
        <v>67</v>
      </c>
      <c r="L215" s="112"/>
      <c r="M215" s="204" t="s">
        <v>67</v>
      </c>
      <c r="N215" s="383"/>
      <c r="O215" s="383"/>
      <c r="P215" s="383"/>
      <c r="Q215" s="383"/>
      <c r="R215" s="383"/>
      <c r="S215" s="383"/>
      <c r="T215" s="383"/>
      <c r="U215" s="383"/>
      <c r="V215" s="383"/>
      <c r="W215" s="212"/>
    </row>
    <row r="216" spans="1:23" ht="21" customHeight="1" x14ac:dyDescent="0.2">
      <c r="A216" s="459"/>
      <c r="B216" s="506" t="s">
        <v>483</v>
      </c>
      <c r="C216" s="516"/>
      <c r="D216" s="507"/>
      <c r="E216" s="49" t="s">
        <v>114</v>
      </c>
      <c r="F216" s="199">
        <f>SUM(F218,F220)</f>
        <v>0</v>
      </c>
      <c r="G216" s="53" t="s">
        <v>67</v>
      </c>
      <c r="H216" s="199">
        <f>SUM(H218,H220)</f>
        <v>0</v>
      </c>
      <c r="I216" s="388" t="s">
        <v>67</v>
      </c>
      <c r="J216" s="199">
        <f>SUM(J218,J220)</f>
        <v>0</v>
      </c>
      <c r="K216" s="53" t="s">
        <v>67</v>
      </c>
      <c r="L216" s="199">
        <f>SUM(L218,L220)</f>
        <v>0</v>
      </c>
      <c r="M216" s="200" t="s">
        <v>67</v>
      </c>
      <c r="N216" s="453"/>
      <c r="O216" s="453"/>
      <c r="P216" s="453"/>
      <c r="Q216" s="453"/>
      <c r="R216" s="453"/>
      <c r="S216" s="453"/>
      <c r="T216" s="453"/>
      <c r="U216" s="453"/>
      <c r="V216" s="453"/>
      <c r="W216" s="209"/>
    </row>
    <row r="217" spans="1:23" ht="21" customHeight="1" x14ac:dyDescent="0.2">
      <c r="A217" s="459"/>
      <c r="B217" s="508"/>
      <c r="C217" s="517"/>
      <c r="D217" s="509"/>
      <c r="E217" s="62" t="s">
        <v>115</v>
      </c>
      <c r="F217" s="199">
        <f>SUM(F219,F221)</f>
        <v>0</v>
      </c>
      <c r="G217" s="66" t="s">
        <v>67</v>
      </c>
      <c r="H217" s="199">
        <f>SUM(H219,H221)</f>
        <v>0</v>
      </c>
      <c r="I217" s="389" t="s">
        <v>67</v>
      </c>
      <c r="J217" s="199">
        <f>SUM(J219,J221)</f>
        <v>0</v>
      </c>
      <c r="K217" s="66" t="s">
        <v>67</v>
      </c>
      <c r="L217" s="199">
        <f>SUM(L219,L221)</f>
        <v>0</v>
      </c>
      <c r="M217" s="204" t="s">
        <v>67</v>
      </c>
      <c r="N217" s="453"/>
      <c r="O217" s="453"/>
      <c r="P217" s="453"/>
      <c r="Q217" s="453"/>
      <c r="R217" s="453"/>
      <c r="S217" s="453"/>
      <c r="T217" s="453"/>
      <c r="U217" s="453"/>
      <c r="V217" s="453"/>
      <c r="W217" s="209"/>
    </row>
    <row r="218" spans="1:23" ht="21" customHeight="1" x14ac:dyDescent="0.2">
      <c r="A218" s="459"/>
      <c r="B218" s="476"/>
      <c r="C218" s="530" t="s">
        <v>484</v>
      </c>
      <c r="D218" s="531"/>
      <c r="E218" s="49" t="s">
        <v>114</v>
      </c>
      <c r="F218" s="201"/>
      <c r="G218" s="53" t="s">
        <v>67</v>
      </c>
      <c r="H218" s="270"/>
      <c r="I218" s="388" t="s">
        <v>67</v>
      </c>
      <c r="J218" s="201"/>
      <c r="K218" s="53" t="s">
        <v>67</v>
      </c>
      <c r="L218" s="201"/>
      <c r="M218" s="200" t="s">
        <v>67</v>
      </c>
      <c r="N218" s="455"/>
      <c r="O218" s="455"/>
      <c r="P218" s="455"/>
      <c r="Q218" s="455"/>
      <c r="R218" s="455"/>
      <c r="S218" s="455"/>
      <c r="T218" s="455"/>
      <c r="U218" s="455"/>
      <c r="V218" s="455"/>
      <c r="W218" s="202"/>
    </row>
    <row r="219" spans="1:23" ht="21" customHeight="1" x14ac:dyDescent="0.2">
      <c r="A219" s="459"/>
      <c r="B219" s="476"/>
      <c r="C219" s="532"/>
      <c r="D219" s="533"/>
      <c r="E219" s="62" t="s">
        <v>115</v>
      </c>
      <c r="F219" s="112"/>
      <c r="G219" s="66" t="s">
        <v>67</v>
      </c>
      <c r="H219" s="270"/>
      <c r="I219" s="389" t="s">
        <v>67</v>
      </c>
      <c r="J219" s="112"/>
      <c r="K219" s="66" t="s">
        <v>67</v>
      </c>
      <c r="L219" s="112"/>
      <c r="M219" s="204" t="s">
        <v>67</v>
      </c>
      <c r="N219" s="383"/>
      <c r="O219" s="383"/>
      <c r="P219" s="383"/>
      <c r="Q219" s="383"/>
      <c r="R219" s="383"/>
      <c r="S219" s="383"/>
      <c r="T219" s="383"/>
      <c r="U219" s="383"/>
      <c r="V219" s="383"/>
      <c r="W219" s="212"/>
    </row>
    <row r="220" spans="1:23" ht="21" customHeight="1" x14ac:dyDescent="0.2">
      <c r="A220" s="459"/>
      <c r="B220" s="476"/>
      <c r="C220" s="530" t="s">
        <v>485</v>
      </c>
      <c r="D220" s="531"/>
      <c r="E220" s="49" t="s">
        <v>114</v>
      </c>
      <c r="F220" s="201"/>
      <c r="G220" s="53" t="s">
        <v>67</v>
      </c>
      <c r="H220" s="201"/>
      <c r="I220" s="388" t="s">
        <v>67</v>
      </c>
      <c r="J220" s="201"/>
      <c r="K220" s="53" t="s">
        <v>67</v>
      </c>
      <c r="L220" s="201"/>
      <c r="M220" s="200" t="s">
        <v>67</v>
      </c>
      <c r="N220" s="455"/>
      <c r="O220" s="455"/>
      <c r="P220" s="455"/>
      <c r="Q220" s="455"/>
      <c r="R220" s="455"/>
      <c r="S220" s="455"/>
      <c r="T220" s="455"/>
      <c r="U220" s="455"/>
      <c r="V220" s="455"/>
      <c r="W220" s="202"/>
    </row>
    <row r="221" spans="1:23" ht="21" customHeight="1" x14ac:dyDescent="0.2">
      <c r="A221" s="459"/>
      <c r="B221" s="476"/>
      <c r="C221" s="532"/>
      <c r="D221" s="533"/>
      <c r="E221" s="62" t="s">
        <v>115</v>
      </c>
      <c r="F221" s="112"/>
      <c r="G221" s="66" t="s">
        <v>67</v>
      </c>
      <c r="H221" s="112"/>
      <c r="I221" s="389" t="s">
        <v>67</v>
      </c>
      <c r="J221" s="112"/>
      <c r="K221" s="66" t="s">
        <v>67</v>
      </c>
      <c r="L221" s="112"/>
      <c r="M221" s="204" t="s">
        <v>67</v>
      </c>
      <c r="N221" s="383"/>
      <c r="O221" s="383"/>
      <c r="P221" s="383"/>
      <c r="Q221" s="383"/>
      <c r="R221" s="383"/>
      <c r="S221" s="383"/>
      <c r="T221" s="383"/>
      <c r="U221" s="383"/>
      <c r="V221" s="383"/>
      <c r="W221" s="212"/>
    </row>
    <row r="222" spans="1:23" ht="21" customHeight="1" x14ac:dyDescent="0.2">
      <c r="A222" s="459"/>
      <c r="B222" s="506" t="s">
        <v>151</v>
      </c>
      <c r="C222" s="516"/>
      <c r="D222" s="507"/>
      <c r="E222" s="49" t="s">
        <v>114</v>
      </c>
      <c r="F222" s="201"/>
      <c r="G222" s="53" t="s">
        <v>67</v>
      </c>
      <c r="H222" s="270"/>
      <c r="I222" s="388" t="s">
        <v>67</v>
      </c>
      <c r="J222" s="201"/>
      <c r="K222" s="53" t="s">
        <v>67</v>
      </c>
      <c r="L222" s="201"/>
      <c r="M222" s="200" t="s">
        <v>67</v>
      </c>
      <c r="N222" s="455"/>
      <c r="O222" s="455"/>
      <c r="P222" s="455"/>
      <c r="Q222" s="455"/>
      <c r="R222" s="455"/>
      <c r="S222" s="455"/>
      <c r="T222" s="455"/>
      <c r="U222" s="455"/>
      <c r="V222" s="455"/>
      <c r="W222" s="202"/>
    </row>
    <row r="223" spans="1:23" ht="21" customHeight="1" x14ac:dyDescent="0.2">
      <c r="A223" s="459"/>
      <c r="B223" s="545"/>
      <c r="C223" s="546"/>
      <c r="D223" s="547"/>
      <c r="E223" s="62" t="s">
        <v>115</v>
      </c>
      <c r="F223" s="112"/>
      <c r="G223" s="66" t="s">
        <v>67</v>
      </c>
      <c r="H223" s="270"/>
      <c r="I223" s="389" t="s">
        <v>67</v>
      </c>
      <c r="J223" s="112"/>
      <c r="K223" s="66" t="s">
        <v>67</v>
      </c>
      <c r="L223" s="112"/>
      <c r="M223" s="204" t="s">
        <v>67</v>
      </c>
      <c r="N223" s="383"/>
      <c r="O223" s="383"/>
      <c r="P223" s="383"/>
      <c r="Q223" s="383"/>
      <c r="R223" s="383"/>
      <c r="S223" s="383"/>
      <c r="T223" s="383"/>
      <c r="U223" s="383"/>
      <c r="V223" s="383"/>
      <c r="W223" s="212"/>
    </row>
    <row r="224" spans="1:23" ht="21" customHeight="1" x14ac:dyDescent="0.2">
      <c r="A224" s="462" t="s">
        <v>437</v>
      </c>
      <c r="B224" s="543" t="s">
        <v>343</v>
      </c>
      <c r="C224" s="508" t="s">
        <v>352</v>
      </c>
      <c r="D224" s="509"/>
      <c r="E224" s="49" t="s">
        <v>114</v>
      </c>
      <c r="F224" s="199">
        <f>SUM(F226,F228,F230)</f>
        <v>0</v>
      </c>
      <c r="G224" s="53" t="s">
        <v>67</v>
      </c>
      <c r="H224" s="199">
        <f>SUM(H226,H228,H230)</f>
        <v>0</v>
      </c>
      <c r="I224" s="388" t="s">
        <v>67</v>
      </c>
      <c r="J224" s="199">
        <f>SUM(J226,J228,J230)</f>
        <v>0</v>
      </c>
      <c r="K224" s="53" t="s">
        <v>67</v>
      </c>
      <c r="L224" s="199">
        <f>SUM(L226,L228,L230)</f>
        <v>0</v>
      </c>
      <c r="M224" s="200" t="s">
        <v>67</v>
      </c>
      <c r="N224" s="455"/>
      <c r="O224" s="455"/>
      <c r="P224" s="455"/>
      <c r="Q224" s="455"/>
      <c r="R224" s="455"/>
      <c r="S224" s="455"/>
      <c r="T224" s="455"/>
      <c r="U224" s="455"/>
      <c r="V224" s="455"/>
      <c r="W224" s="215"/>
    </row>
    <row r="225" spans="1:23" ht="21" customHeight="1" x14ac:dyDescent="0.2">
      <c r="A225" s="38"/>
      <c r="B225" s="543"/>
      <c r="C225" s="508"/>
      <c r="D225" s="509"/>
      <c r="E225" s="62" t="s">
        <v>115</v>
      </c>
      <c r="F225" s="199">
        <f>SUM(F227,F229,F231)</f>
        <v>0</v>
      </c>
      <c r="G225" s="66" t="s">
        <v>67</v>
      </c>
      <c r="H225" s="199">
        <f>SUM(H227,H229,H231)</f>
        <v>0</v>
      </c>
      <c r="I225" s="389" t="s">
        <v>67</v>
      </c>
      <c r="J225" s="199">
        <f>SUM(J227,J229,J231)</f>
        <v>0</v>
      </c>
      <c r="K225" s="66" t="s">
        <v>67</v>
      </c>
      <c r="L225" s="199">
        <f>SUM(L227,L229,L231)</f>
        <v>0</v>
      </c>
      <c r="M225" s="204" t="s">
        <v>67</v>
      </c>
      <c r="N225" s="383"/>
      <c r="O225" s="383"/>
      <c r="P225" s="383"/>
      <c r="Q225" s="383"/>
      <c r="R225" s="383"/>
      <c r="S225" s="383"/>
      <c r="T225" s="383"/>
      <c r="U225" s="383"/>
      <c r="V225" s="383"/>
      <c r="W225" s="205"/>
    </row>
    <row r="226" spans="1:23" ht="21" customHeight="1" x14ac:dyDescent="0.2">
      <c r="A226" s="459"/>
      <c r="B226" s="543"/>
      <c r="D226" s="544" t="s">
        <v>487</v>
      </c>
      <c r="E226" s="49" t="s">
        <v>114</v>
      </c>
      <c r="F226" s="201"/>
      <c r="G226" s="53" t="s">
        <v>67</v>
      </c>
      <c r="H226" s="270"/>
      <c r="I226" s="388" t="s">
        <v>67</v>
      </c>
      <c r="J226" s="201"/>
      <c r="K226" s="53" t="s">
        <v>67</v>
      </c>
      <c r="L226" s="201"/>
      <c r="M226" s="200" t="s">
        <v>67</v>
      </c>
      <c r="N226" s="455"/>
      <c r="O226" s="455"/>
      <c r="P226" s="455"/>
      <c r="Q226" s="455"/>
      <c r="R226" s="455"/>
      <c r="S226" s="455"/>
      <c r="T226" s="455"/>
      <c r="U226" s="455"/>
      <c r="V226" s="455"/>
      <c r="W226" s="202"/>
    </row>
    <row r="227" spans="1:23" ht="21" customHeight="1" x14ac:dyDescent="0.2">
      <c r="A227" s="459"/>
      <c r="B227" s="543"/>
      <c r="D227" s="538"/>
      <c r="E227" s="62" t="s">
        <v>115</v>
      </c>
      <c r="F227" s="112"/>
      <c r="G227" s="66" t="s">
        <v>67</v>
      </c>
      <c r="H227" s="270"/>
      <c r="I227" s="389" t="s">
        <v>67</v>
      </c>
      <c r="J227" s="112"/>
      <c r="K227" s="66" t="s">
        <v>67</v>
      </c>
      <c r="L227" s="112"/>
      <c r="M227" s="204" t="s">
        <v>67</v>
      </c>
      <c r="N227" s="383"/>
      <c r="O227" s="383"/>
      <c r="P227" s="383"/>
      <c r="Q227" s="383"/>
      <c r="R227" s="383"/>
      <c r="S227" s="383"/>
      <c r="T227" s="383"/>
      <c r="U227" s="383"/>
      <c r="V227" s="383"/>
      <c r="W227" s="205"/>
    </row>
    <row r="228" spans="1:23" ht="21" customHeight="1" x14ac:dyDescent="0.2">
      <c r="A228" s="459"/>
      <c r="B228" s="543"/>
      <c r="D228" s="544" t="s">
        <v>486</v>
      </c>
      <c r="E228" s="49" t="s">
        <v>114</v>
      </c>
      <c r="F228" s="201"/>
      <c r="G228" s="53" t="s">
        <v>67</v>
      </c>
      <c r="H228" s="201"/>
      <c r="I228" s="388" t="s">
        <v>67</v>
      </c>
      <c r="J228" s="201"/>
      <c r="K228" s="53" t="s">
        <v>67</v>
      </c>
      <c r="L228" s="201"/>
      <c r="M228" s="200" t="s">
        <v>67</v>
      </c>
      <c r="N228" s="455"/>
      <c r="O228" s="455"/>
      <c r="P228" s="455"/>
      <c r="Q228" s="455"/>
      <c r="R228" s="455"/>
      <c r="S228" s="455"/>
      <c r="T228" s="455"/>
      <c r="U228" s="455"/>
      <c r="V228" s="455"/>
      <c r="W228" s="202"/>
    </row>
    <row r="229" spans="1:23" ht="21" customHeight="1" x14ac:dyDescent="0.2">
      <c r="A229" s="459"/>
      <c r="B229" s="543"/>
      <c r="D229" s="538"/>
      <c r="E229" s="62" t="s">
        <v>115</v>
      </c>
      <c r="F229" s="112"/>
      <c r="G229" s="66" t="s">
        <v>67</v>
      </c>
      <c r="H229" s="112"/>
      <c r="I229" s="389" t="s">
        <v>67</v>
      </c>
      <c r="J229" s="112"/>
      <c r="K229" s="66" t="s">
        <v>67</v>
      </c>
      <c r="L229" s="112"/>
      <c r="M229" s="204" t="s">
        <v>67</v>
      </c>
      <c r="N229" s="383"/>
      <c r="O229" s="383"/>
      <c r="P229" s="383"/>
      <c r="Q229" s="383"/>
      <c r="R229" s="383"/>
      <c r="S229" s="383"/>
      <c r="T229" s="383"/>
      <c r="U229" s="383"/>
      <c r="V229" s="383"/>
      <c r="W229" s="205"/>
    </row>
    <row r="230" spans="1:23" ht="21" customHeight="1" x14ac:dyDescent="0.2">
      <c r="A230" s="459"/>
      <c r="B230" s="543"/>
      <c r="D230" s="539" t="s">
        <v>357</v>
      </c>
      <c r="E230" s="49" t="s">
        <v>114</v>
      </c>
      <c r="F230" s="201"/>
      <c r="G230" s="53" t="s">
        <v>67</v>
      </c>
      <c r="H230" s="270"/>
      <c r="I230" s="388" t="s">
        <v>67</v>
      </c>
      <c r="J230" s="201"/>
      <c r="K230" s="53" t="s">
        <v>67</v>
      </c>
      <c r="L230" s="201"/>
      <c r="M230" s="200" t="s">
        <v>67</v>
      </c>
      <c r="N230" s="455"/>
      <c r="O230" s="455"/>
      <c r="P230" s="455"/>
      <c r="Q230" s="455"/>
      <c r="R230" s="455"/>
      <c r="S230" s="455"/>
      <c r="T230" s="455"/>
      <c r="U230" s="455"/>
      <c r="V230" s="455"/>
      <c r="W230" s="202"/>
    </row>
    <row r="231" spans="1:23" ht="21" customHeight="1" x14ac:dyDescent="0.2">
      <c r="A231" s="459"/>
      <c r="B231" s="543"/>
      <c r="D231" s="540"/>
      <c r="E231" s="71" t="s">
        <v>115</v>
      </c>
      <c r="F231" s="456"/>
      <c r="G231" s="72" t="s">
        <v>67</v>
      </c>
      <c r="H231" s="270"/>
      <c r="I231" s="391" t="s">
        <v>67</v>
      </c>
      <c r="J231" s="117"/>
      <c r="K231" s="72" t="s">
        <v>67</v>
      </c>
      <c r="L231" s="117"/>
      <c r="M231" s="206" t="s">
        <v>67</v>
      </c>
      <c r="N231" s="456"/>
      <c r="O231" s="456"/>
      <c r="P231" s="456"/>
      <c r="Q231" s="456"/>
      <c r="R231" s="456"/>
      <c r="S231" s="456"/>
      <c r="T231" s="456"/>
      <c r="U231" s="456"/>
      <c r="V231" s="456"/>
      <c r="W231" s="207"/>
    </row>
    <row r="232" spans="1:23" ht="21" customHeight="1" x14ac:dyDescent="0.2">
      <c r="A232" s="459"/>
      <c r="B232" s="506" t="s">
        <v>344</v>
      </c>
      <c r="C232" s="516"/>
      <c r="D232" s="509"/>
      <c r="E232" s="97" t="s">
        <v>114</v>
      </c>
      <c r="F232" s="116"/>
      <c r="G232" s="451" t="s">
        <v>67</v>
      </c>
      <c r="H232" s="270"/>
      <c r="I232" s="390" t="s">
        <v>67</v>
      </c>
      <c r="J232" s="116"/>
      <c r="K232" s="451" t="s">
        <v>67</v>
      </c>
      <c r="L232" s="116"/>
      <c r="M232" s="208" t="s">
        <v>67</v>
      </c>
      <c r="N232" s="453"/>
      <c r="O232" s="453"/>
      <c r="P232" s="453"/>
      <c r="Q232" s="453"/>
      <c r="R232" s="453"/>
      <c r="S232" s="453"/>
      <c r="T232" s="453"/>
      <c r="U232" s="453"/>
      <c r="V232" s="453"/>
      <c r="W232" s="216"/>
    </row>
    <row r="233" spans="1:23" ht="21" customHeight="1" x14ac:dyDescent="0.2">
      <c r="A233" s="38"/>
      <c r="B233" s="508"/>
      <c r="C233" s="517"/>
      <c r="D233" s="509"/>
      <c r="E233" s="71" t="s">
        <v>115</v>
      </c>
      <c r="F233" s="112"/>
      <c r="G233" s="66" t="s">
        <v>67</v>
      </c>
      <c r="H233" s="270"/>
      <c r="I233" s="389" t="s">
        <v>67</v>
      </c>
      <c r="J233" s="112"/>
      <c r="K233" s="66" t="s">
        <v>67</v>
      </c>
      <c r="L233" s="112"/>
      <c r="M233" s="204" t="s">
        <v>67</v>
      </c>
      <c r="N233" s="383"/>
      <c r="O233" s="383"/>
      <c r="P233" s="383"/>
      <c r="Q233" s="383"/>
      <c r="R233" s="383"/>
      <c r="S233" s="383"/>
      <c r="T233" s="383"/>
      <c r="U233" s="383"/>
      <c r="V233" s="383"/>
      <c r="W233" s="205"/>
    </row>
    <row r="234" spans="1:23" ht="21" customHeight="1" x14ac:dyDescent="0.2">
      <c r="A234" s="459"/>
      <c r="B234" s="506" t="s">
        <v>433</v>
      </c>
      <c r="C234" s="516"/>
      <c r="D234" s="507"/>
      <c r="E234" s="97"/>
      <c r="F234" s="455"/>
      <c r="G234" s="53" t="s">
        <v>63</v>
      </c>
      <c r="H234" s="270"/>
      <c r="I234" s="388" t="s">
        <v>63</v>
      </c>
      <c r="J234" s="201"/>
      <c r="K234" s="53" t="s">
        <v>63</v>
      </c>
      <c r="L234" s="201"/>
      <c r="M234" s="200" t="s">
        <v>63</v>
      </c>
      <c r="N234" s="455"/>
      <c r="O234" s="455"/>
      <c r="P234" s="455"/>
      <c r="Q234" s="455"/>
      <c r="R234" s="455"/>
      <c r="S234" s="455"/>
      <c r="T234" s="455"/>
      <c r="U234" s="455"/>
      <c r="V234" s="455"/>
      <c r="W234" s="202"/>
    </row>
    <row r="235" spans="1:23" ht="21" customHeight="1" x14ac:dyDescent="0.2">
      <c r="A235" s="462" t="s">
        <v>400</v>
      </c>
      <c r="B235" s="493" t="s">
        <v>372</v>
      </c>
      <c r="C235" s="506" t="s">
        <v>376</v>
      </c>
      <c r="D235" s="683"/>
      <c r="E235" s="62" t="s">
        <v>114</v>
      </c>
      <c r="F235" s="199">
        <f>SUM(F237,F239,F241,F243,F245)</f>
        <v>0</v>
      </c>
      <c r="G235" s="53" t="s">
        <v>67</v>
      </c>
      <c r="H235" s="199">
        <f>SUM(H237,H239,H241,H243,H245)</f>
        <v>0</v>
      </c>
      <c r="I235" s="388" t="s">
        <v>67</v>
      </c>
      <c r="J235" s="199">
        <f>SUM(J237,J239,J241,J243,J245)</f>
        <v>0</v>
      </c>
      <c r="K235" s="53" t="s">
        <v>67</v>
      </c>
      <c r="L235" s="199">
        <f>SUM(L237,L239,L241,L243,L245)</f>
        <v>0</v>
      </c>
      <c r="M235" s="53" t="s">
        <v>67</v>
      </c>
      <c r="N235" s="455"/>
      <c r="O235" s="455"/>
      <c r="P235" s="455"/>
      <c r="Q235" s="455"/>
      <c r="R235" s="455"/>
      <c r="S235" s="455"/>
      <c r="T235" s="455"/>
      <c r="U235" s="455"/>
      <c r="V235" s="455"/>
      <c r="W235" s="202"/>
    </row>
    <row r="236" spans="1:23" ht="21" customHeight="1" x14ac:dyDescent="0.2">
      <c r="A236" s="38"/>
      <c r="B236" s="691"/>
      <c r="C236" s="684"/>
      <c r="D236" s="685"/>
      <c r="E236" s="62" t="s">
        <v>115</v>
      </c>
      <c r="F236" s="203">
        <f>SUM(F238,F240,F242,F244,F246)</f>
        <v>0</v>
      </c>
      <c r="G236" s="66" t="s">
        <v>67</v>
      </c>
      <c r="H236" s="203">
        <f>SUM(H238,H240,H242,H244,H246)</f>
        <v>0</v>
      </c>
      <c r="I236" s="389" t="s">
        <v>67</v>
      </c>
      <c r="J236" s="203">
        <f>SUM(J238,J240,J242,J244,J246)</f>
        <v>0</v>
      </c>
      <c r="K236" s="66" t="s">
        <v>67</v>
      </c>
      <c r="L236" s="203">
        <f>SUM(L238,L240,L242,L244,L246)</f>
        <v>0</v>
      </c>
      <c r="M236" s="451" t="s">
        <v>67</v>
      </c>
      <c r="N236" s="453"/>
      <c r="O236" s="453"/>
      <c r="P236" s="453"/>
      <c r="Q236" s="453"/>
      <c r="R236" s="453"/>
      <c r="S236" s="453"/>
      <c r="T236" s="453"/>
      <c r="U236" s="453"/>
      <c r="V236" s="453"/>
      <c r="W236" s="209"/>
    </row>
    <row r="237" spans="1:23" ht="21" customHeight="1" x14ac:dyDescent="0.2">
      <c r="A237" s="38"/>
      <c r="B237" s="691"/>
      <c r="C237" s="618" t="s">
        <v>454</v>
      </c>
      <c r="D237" s="495" t="s">
        <v>388</v>
      </c>
      <c r="E237" s="49" t="s">
        <v>114</v>
      </c>
      <c r="F237" s="201"/>
      <c r="G237" s="53" t="s">
        <v>67</v>
      </c>
      <c r="H237" s="201"/>
      <c r="I237" s="388" t="s">
        <v>67</v>
      </c>
      <c r="J237" s="201"/>
      <c r="K237" s="53" t="s">
        <v>67</v>
      </c>
      <c r="L237" s="82"/>
      <c r="M237" s="200"/>
      <c r="N237" s="455"/>
      <c r="O237" s="455"/>
      <c r="P237" s="455"/>
      <c r="Q237" s="455"/>
      <c r="R237" s="455"/>
      <c r="S237" s="455"/>
      <c r="T237" s="455"/>
      <c r="U237" s="455"/>
      <c r="V237" s="455"/>
      <c r="W237" s="202"/>
    </row>
    <row r="238" spans="1:23" ht="21" customHeight="1" x14ac:dyDescent="0.2">
      <c r="A238" s="38"/>
      <c r="B238" s="691"/>
      <c r="C238" s="541"/>
      <c r="D238" s="496"/>
      <c r="E238" s="62" t="s">
        <v>115</v>
      </c>
      <c r="F238" s="113"/>
      <c r="G238" s="473" t="s">
        <v>67</v>
      </c>
      <c r="H238" s="113"/>
      <c r="I238" s="392" t="s">
        <v>67</v>
      </c>
      <c r="J238" s="113"/>
      <c r="K238" s="473" t="s">
        <v>67</v>
      </c>
      <c r="L238" s="98"/>
      <c r="M238" s="208"/>
      <c r="N238" s="453"/>
      <c r="O238" s="453"/>
      <c r="P238" s="453"/>
      <c r="Q238" s="453"/>
      <c r="R238" s="453"/>
      <c r="S238" s="453"/>
      <c r="T238" s="453"/>
      <c r="U238" s="453"/>
      <c r="V238" s="453"/>
      <c r="W238" s="209"/>
    </row>
    <row r="239" spans="1:23" ht="21" customHeight="1" x14ac:dyDescent="0.2">
      <c r="A239" s="38"/>
      <c r="B239" s="691"/>
      <c r="C239" s="541"/>
      <c r="D239" s="495" t="s">
        <v>420</v>
      </c>
      <c r="E239" s="49" t="s">
        <v>114</v>
      </c>
      <c r="F239" s="201"/>
      <c r="G239" s="53" t="s">
        <v>67</v>
      </c>
      <c r="H239" s="201"/>
      <c r="I239" s="388" t="s">
        <v>67</v>
      </c>
      <c r="J239" s="201"/>
      <c r="K239" s="53" t="s">
        <v>67</v>
      </c>
      <c r="L239" s="82"/>
      <c r="M239" s="200"/>
      <c r="N239" s="455"/>
      <c r="O239" s="455"/>
      <c r="P239" s="455"/>
      <c r="Q239" s="455"/>
      <c r="R239" s="455"/>
      <c r="S239" s="455"/>
      <c r="T239" s="455"/>
      <c r="U239" s="455"/>
      <c r="V239" s="455"/>
      <c r="W239" s="202"/>
    </row>
    <row r="240" spans="1:23" ht="21" customHeight="1" x14ac:dyDescent="0.2">
      <c r="A240" s="38"/>
      <c r="B240" s="691"/>
      <c r="C240" s="541"/>
      <c r="D240" s="496"/>
      <c r="E240" s="62" t="s">
        <v>115</v>
      </c>
      <c r="F240" s="113"/>
      <c r="G240" s="473" t="s">
        <v>67</v>
      </c>
      <c r="H240" s="113"/>
      <c r="I240" s="392" t="s">
        <v>67</v>
      </c>
      <c r="J240" s="113"/>
      <c r="K240" s="473" t="s">
        <v>67</v>
      </c>
      <c r="L240" s="98"/>
      <c r="M240" s="208"/>
      <c r="N240" s="453"/>
      <c r="O240" s="453"/>
      <c r="P240" s="453"/>
      <c r="Q240" s="453"/>
      <c r="R240" s="453"/>
      <c r="S240" s="453"/>
      <c r="T240" s="453"/>
      <c r="U240" s="453"/>
      <c r="V240" s="453"/>
      <c r="W240" s="209"/>
    </row>
    <row r="241" spans="1:23" ht="21" customHeight="1" x14ac:dyDescent="0.2">
      <c r="A241" s="38"/>
      <c r="B241" s="691"/>
      <c r="C241" s="541"/>
      <c r="D241" s="495" t="s">
        <v>389</v>
      </c>
      <c r="E241" s="49" t="s">
        <v>114</v>
      </c>
      <c r="F241" s="201"/>
      <c r="G241" s="53" t="s">
        <v>67</v>
      </c>
      <c r="H241" s="201"/>
      <c r="I241" s="388" t="s">
        <v>67</v>
      </c>
      <c r="J241" s="201"/>
      <c r="K241" s="53" t="s">
        <v>67</v>
      </c>
      <c r="L241" s="82"/>
      <c r="M241" s="200"/>
      <c r="N241" s="455"/>
      <c r="O241" s="455"/>
      <c r="P241" s="455"/>
      <c r="Q241" s="455"/>
      <c r="R241" s="455"/>
      <c r="S241" s="455"/>
      <c r="T241" s="455"/>
      <c r="U241" s="455"/>
      <c r="V241" s="455"/>
      <c r="W241" s="202"/>
    </row>
    <row r="242" spans="1:23" ht="21" customHeight="1" x14ac:dyDescent="0.2">
      <c r="A242" s="38"/>
      <c r="B242" s="691"/>
      <c r="C242" s="541"/>
      <c r="D242" s="496"/>
      <c r="E242" s="62" t="s">
        <v>115</v>
      </c>
      <c r="F242" s="113"/>
      <c r="G242" s="66" t="s">
        <v>67</v>
      </c>
      <c r="H242" s="113"/>
      <c r="I242" s="389" t="s">
        <v>67</v>
      </c>
      <c r="J242" s="113"/>
      <c r="K242" s="66" t="s">
        <v>67</v>
      </c>
      <c r="L242" s="98"/>
      <c r="M242" s="208"/>
      <c r="N242" s="453"/>
      <c r="O242" s="453"/>
      <c r="P242" s="453"/>
      <c r="Q242" s="453"/>
      <c r="R242" s="453"/>
      <c r="S242" s="453"/>
      <c r="T242" s="453"/>
      <c r="U242" s="453"/>
      <c r="V242" s="453"/>
      <c r="W242" s="209"/>
    </row>
    <row r="243" spans="1:23" ht="21" customHeight="1" x14ac:dyDescent="0.2">
      <c r="A243" s="38"/>
      <c r="B243" s="691"/>
      <c r="C243" s="541"/>
      <c r="D243" s="495" t="s">
        <v>413</v>
      </c>
      <c r="E243" s="49" t="s">
        <v>114</v>
      </c>
      <c r="F243" s="201"/>
      <c r="G243" s="53" t="s">
        <v>67</v>
      </c>
      <c r="H243" s="201"/>
      <c r="I243" s="388" t="s">
        <v>67</v>
      </c>
      <c r="J243" s="201"/>
      <c r="K243" s="53" t="s">
        <v>67</v>
      </c>
      <c r="L243" s="201"/>
      <c r="M243" s="53" t="s">
        <v>67</v>
      </c>
      <c r="N243" s="455"/>
      <c r="O243" s="455"/>
      <c r="P243" s="455"/>
      <c r="Q243" s="455"/>
      <c r="R243" s="455"/>
      <c r="S243" s="455"/>
      <c r="T243" s="455"/>
      <c r="U243" s="455"/>
      <c r="V243" s="455"/>
      <c r="W243" s="202"/>
    </row>
    <row r="244" spans="1:23" ht="21" customHeight="1" x14ac:dyDescent="0.2">
      <c r="A244" s="38"/>
      <c r="B244" s="691"/>
      <c r="C244" s="541"/>
      <c r="D244" s="496"/>
      <c r="E244" s="62" t="s">
        <v>115</v>
      </c>
      <c r="F244" s="113"/>
      <c r="G244" s="473" t="s">
        <v>67</v>
      </c>
      <c r="H244" s="113"/>
      <c r="I244" s="392" t="s">
        <v>67</v>
      </c>
      <c r="J244" s="113"/>
      <c r="K244" s="473" t="s">
        <v>67</v>
      </c>
      <c r="L244" s="116"/>
      <c r="M244" s="66" t="s">
        <v>67</v>
      </c>
      <c r="N244" s="453"/>
      <c r="O244" s="453"/>
      <c r="P244" s="453"/>
      <c r="Q244" s="453"/>
      <c r="R244" s="453"/>
      <c r="S244" s="453"/>
      <c r="T244" s="453"/>
      <c r="U244" s="453"/>
      <c r="V244" s="453"/>
      <c r="W244" s="209"/>
    </row>
    <row r="245" spans="1:23" ht="21" customHeight="1" x14ac:dyDescent="0.2">
      <c r="A245" s="38"/>
      <c r="B245" s="691"/>
      <c r="C245" s="541"/>
      <c r="D245" s="495" t="s">
        <v>390</v>
      </c>
      <c r="E245" s="49" t="s">
        <v>114</v>
      </c>
      <c r="F245" s="201"/>
      <c r="G245" s="53" t="s">
        <v>67</v>
      </c>
      <c r="H245" s="201"/>
      <c r="I245" s="388" t="s">
        <v>67</v>
      </c>
      <c r="J245" s="201"/>
      <c r="K245" s="53" t="s">
        <v>67</v>
      </c>
      <c r="L245" s="82"/>
      <c r="M245" s="53"/>
      <c r="N245" s="455"/>
      <c r="O245" s="455"/>
      <c r="P245" s="455"/>
      <c r="Q245" s="455"/>
      <c r="R245" s="455"/>
      <c r="S245" s="455"/>
      <c r="T245" s="455"/>
      <c r="U245" s="455"/>
      <c r="V245" s="455"/>
      <c r="W245" s="202"/>
    </row>
    <row r="246" spans="1:23" ht="21" customHeight="1" x14ac:dyDescent="0.2">
      <c r="A246" s="38"/>
      <c r="B246" s="691"/>
      <c r="C246" s="541"/>
      <c r="D246" s="689"/>
      <c r="E246" s="71" t="s">
        <v>115</v>
      </c>
      <c r="F246" s="117"/>
      <c r="G246" s="72" t="s">
        <v>67</v>
      </c>
      <c r="H246" s="117"/>
      <c r="I246" s="391" t="s">
        <v>67</v>
      </c>
      <c r="J246" s="117"/>
      <c r="K246" s="72" t="s">
        <v>67</v>
      </c>
      <c r="L246" s="394"/>
      <c r="M246" s="454"/>
      <c r="N246" s="453"/>
      <c r="O246" s="453"/>
      <c r="P246" s="453"/>
      <c r="Q246" s="453"/>
      <c r="R246" s="453"/>
      <c r="S246" s="453"/>
      <c r="T246" s="453"/>
      <c r="U246" s="453"/>
      <c r="V246" s="453"/>
      <c r="W246" s="209"/>
    </row>
    <row r="247" spans="1:23" ht="21" customHeight="1" x14ac:dyDescent="0.2">
      <c r="A247" s="38"/>
      <c r="B247" s="691"/>
      <c r="C247" s="541"/>
      <c r="D247" s="498" t="s">
        <v>421</v>
      </c>
      <c r="E247" s="97" t="s">
        <v>114</v>
      </c>
      <c r="F247" s="99"/>
      <c r="G247" s="451"/>
      <c r="H247" s="98"/>
      <c r="I247" s="390"/>
      <c r="J247" s="98"/>
      <c r="K247" s="451"/>
      <c r="L247" s="116"/>
      <c r="M247" s="451" t="s">
        <v>67</v>
      </c>
      <c r="N247" s="455"/>
      <c r="O247" s="455"/>
      <c r="P247" s="455"/>
      <c r="Q247" s="455"/>
      <c r="R247" s="455"/>
      <c r="S247" s="455"/>
      <c r="T247" s="455"/>
      <c r="U247" s="455"/>
      <c r="V247" s="455"/>
      <c r="W247" s="202"/>
    </row>
    <row r="248" spans="1:23" ht="21" customHeight="1" x14ac:dyDescent="0.2">
      <c r="A248" s="38"/>
      <c r="B248" s="691"/>
      <c r="C248" s="522"/>
      <c r="D248" s="498"/>
      <c r="E248" s="62" t="s">
        <v>115</v>
      </c>
      <c r="F248" s="91"/>
      <c r="G248" s="66"/>
      <c r="H248" s="90"/>
      <c r="I248" s="389"/>
      <c r="J248" s="90"/>
      <c r="K248" s="66"/>
      <c r="L248" s="116"/>
      <c r="M248" s="451" t="s">
        <v>67</v>
      </c>
      <c r="N248" s="453"/>
      <c r="O248" s="453"/>
      <c r="P248" s="453"/>
      <c r="Q248" s="453"/>
      <c r="R248" s="453"/>
      <c r="S248" s="453"/>
      <c r="T248" s="453"/>
      <c r="U248" s="453"/>
      <c r="V248" s="453"/>
      <c r="W248" s="209"/>
    </row>
    <row r="249" spans="1:23" ht="21" customHeight="1" x14ac:dyDescent="0.2">
      <c r="A249" s="38"/>
      <c r="B249" s="691"/>
      <c r="C249" s="522"/>
      <c r="D249" s="687" t="s">
        <v>411</v>
      </c>
      <c r="E249" s="49" t="s">
        <v>114</v>
      </c>
      <c r="F249" s="91"/>
      <c r="G249" s="53"/>
      <c r="H249" s="90"/>
      <c r="I249" s="388"/>
      <c r="J249" s="90"/>
      <c r="K249" s="53"/>
      <c r="L249" s="201"/>
      <c r="M249" s="53" t="s">
        <v>67</v>
      </c>
      <c r="N249" s="455"/>
      <c r="O249" s="455"/>
      <c r="P249" s="455"/>
      <c r="Q249" s="455"/>
      <c r="R249" s="455"/>
      <c r="S249" s="455"/>
      <c r="T249" s="455"/>
      <c r="U249" s="455"/>
      <c r="V249" s="455"/>
      <c r="W249" s="202"/>
    </row>
    <row r="250" spans="1:23" ht="21" customHeight="1" x14ac:dyDescent="0.2">
      <c r="A250" s="38"/>
      <c r="B250" s="691"/>
      <c r="C250" s="522"/>
      <c r="D250" s="688"/>
      <c r="E250" s="62" t="s">
        <v>115</v>
      </c>
      <c r="F250" s="91"/>
      <c r="G250" s="66"/>
      <c r="H250" s="90"/>
      <c r="I250" s="389"/>
      <c r="J250" s="90"/>
      <c r="K250" s="66"/>
      <c r="L250" s="116"/>
      <c r="M250" s="451" t="s">
        <v>67</v>
      </c>
      <c r="N250" s="453"/>
      <c r="O250" s="453"/>
      <c r="P250" s="453"/>
      <c r="Q250" s="453"/>
      <c r="R250" s="453"/>
      <c r="S250" s="453"/>
      <c r="T250" s="453"/>
      <c r="U250" s="453"/>
      <c r="V250" s="453"/>
      <c r="W250" s="209"/>
    </row>
    <row r="251" spans="1:23" ht="21" customHeight="1" x14ac:dyDescent="0.2">
      <c r="A251" s="38"/>
      <c r="B251" s="691"/>
      <c r="C251" s="522"/>
      <c r="D251" s="497" t="s">
        <v>391</v>
      </c>
      <c r="E251" s="49" t="s">
        <v>114</v>
      </c>
      <c r="F251" s="91"/>
      <c r="G251" s="53"/>
      <c r="H251" s="90"/>
      <c r="I251" s="388"/>
      <c r="J251" s="90"/>
      <c r="K251" s="53"/>
      <c r="L251" s="201"/>
      <c r="M251" s="53" t="s">
        <v>67</v>
      </c>
      <c r="N251" s="455"/>
      <c r="O251" s="455"/>
      <c r="P251" s="455"/>
      <c r="Q251" s="455"/>
      <c r="R251" s="455"/>
      <c r="S251" s="455"/>
      <c r="T251" s="455"/>
      <c r="U251" s="455"/>
      <c r="V251" s="455"/>
      <c r="W251" s="202"/>
    </row>
    <row r="252" spans="1:23" ht="21" customHeight="1" x14ac:dyDescent="0.2">
      <c r="A252" s="38"/>
      <c r="B252" s="691"/>
      <c r="C252" s="522"/>
      <c r="D252" s="498"/>
      <c r="E252" s="62" t="s">
        <v>115</v>
      </c>
      <c r="F252" s="91"/>
      <c r="G252" s="66"/>
      <c r="H252" s="90"/>
      <c r="I252" s="389"/>
      <c r="J252" s="90"/>
      <c r="K252" s="66"/>
      <c r="L252" s="116"/>
      <c r="M252" s="451" t="s">
        <v>67</v>
      </c>
      <c r="N252" s="453"/>
      <c r="O252" s="453"/>
      <c r="P252" s="453"/>
      <c r="Q252" s="453"/>
      <c r="R252" s="453"/>
      <c r="S252" s="453"/>
      <c r="T252" s="453"/>
      <c r="U252" s="453"/>
      <c r="V252" s="453"/>
      <c r="W252" s="209"/>
    </row>
    <row r="253" spans="1:23" ht="21" customHeight="1" x14ac:dyDescent="0.2">
      <c r="A253" s="38"/>
      <c r="B253" s="493" t="s">
        <v>377</v>
      </c>
      <c r="C253" s="530" t="s">
        <v>384</v>
      </c>
      <c r="D253" s="531"/>
      <c r="E253" s="97" t="s">
        <v>114</v>
      </c>
      <c r="F253" s="199">
        <f>SUM(F255,F257,F259,F261,F263,F265)</f>
        <v>0</v>
      </c>
      <c r="G253" s="53" t="s">
        <v>67</v>
      </c>
      <c r="H253" s="199">
        <f>SUM(H255,H257,H259,H261,H263,H265)</f>
        <v>0</v>
      </c>
      <c r="I253" s="388" t="s">
        <v>67</v>
      </c>
      <c r="J253" s="199">
        <f>SUM(J255,J257,J259,J261,J263,J265)</f>
        <v>0</v>
      </c>
      <c r="K253" s="53" t="s">
        <v>67</v>
      </c>
      <c r="L253" s="199">
        <f>SUM(L255,L257,L259,L261,L263,L265)</f>
        <v>0</v>
      </c>
      <c r="M253" s="53" t="s">
        <v>67</v>
      </c>
      <c r="N253" s="455"/>
      <c r="O253" s="455"/>
      <c r="P253" s="455"/>
      <c r="Q253" s="455"/>
      <c r="R253" s="455"/>
      <c r="S253" s="455"/>
      <c r="T253" s="455"/>
      <c r="U253" s="455"/>
      <c r="V253" s="455"/>
      <c r="W253" s="202"/>
    </row>
    <row r="254" spans="1:23" ht="21" customHeight="1" x14ac:dyDescent="0.2">
      <c r="A254" s="38"/>
      <c r="B254" s="494"/>
      <c r="C254" s="532"/>
      <c r="D254" s="533"/>
      <c r="E254" s="62" t="s">
        <v>115</v>
      </c>
      <c r="F254" s="203">
        <f>SUM(F256,F258,F260,F262,F264,F266)</f>
        <v>0</v>
      </c>
      <c r="G254" s="66" t="s">
        <v>67</v>
      </c>
      <c r="H254" s="203">
        <f>SUM(H256,H258,H260,H262,H264,H266)</f>
        <v>0</v>
      </c>
      <c r="I254" s="389" t="s">
        <v>67</v>
      </c>
      <c r="J254" s="203">
        <f>SUM(J256,J258,J260,J262,J264,J266)</f>
        <v>0</v>
      </c>
      <c r="K254" s="66" t="s">
        <v>67</v>
      </c>
      <c r="L254" s="203">
        <f>SUM(L256,L258,L260,L262,L264,L266)</f>
        <v>0</v>
      </c>
      <c r="M254" s="451" t="s">
        <v>67</v>
      </c>
      <c r="N254" s="453"/>
      <c r="O254" s="453"/>
      <c r="P254" s="453"/>
      <c r="Q254" s="453"/>
      <c r="R254" s="453"/>
      <c r="S254" s="453"/>
      <c r="T254" s="453"/>
      <c r="U254" s="453"/>
      <c r="V254" s="453"/>
      <c r="W254" s="209"/>
    </row>
    <row r="255" spans="1:23" ht="21" customHeight="1" x14ac:dyDescent="0.2">
      <c r="A255" s="38"/>
      <c r="B255" s="494"/>
      <c r="C255" s="466" t="s">
        <v>454</v>
      </c>
      <c r="D255" s="495" t="s">
        <v>388</v>
      </c>
      <c r="E255" s="49" t="s">
        <v>114</v>
      </c>
      <c r="F255" s="201"/>
      <c r="G255" s="53" t="s">
        <v>67</v>
      </c>
      <c r="H255" s="201"/>
      <c r="I255" s="388" t="s">
        <v>67</v>
      </c>
      <c r="J255" s="201"/>
      <c r="K255" s="53" t="s">
        <v>67</v>
      </c>
      <c r="L255" s="82"/>
      <c r="M255" s="200"/>
      <c r="N255" s="455"/>
      <c r="O255" s="455"/>
      <c r="P255" s="455"/>
      <c r="Q255" s="455"/>
      <c r="R255" s="455"/>
      <c r="S255" s="455"/>
      <c r="T255" s="455"/>
      <c r="U255" s="455"/>
      <c r="V255" s="455"/>
      <c r="W255" s="202"/>
    </row>
    <row r="256" spans="1:23" ht="21" customHeight="1" x14ac:dyDescent="0.2">
      <c r="A256" s="38"/>
      <c r="B256" s="494"/>
      <c r="C256" s="467"/>
      <c r="D256" s="496"/>
      <c r="E256" s="62" t="s">
        <v>115</v>
      </c>
      <c r="F256" s="113"/>
      <c r="G256" s="473" t="s">
        <v>67</v>
      </c>
      <c r="H256" s="113"/>
      <c r="I256" s="392" t="s">
        <v>67</v>
      </c>
      <c r="J256" s="113"/>
      <c r="K256" s="473" t="s">
        <v>67</v>
      </c>
      <c r="L256" s="98"/>
      <c r="M256" s="208"/>
      <c r="N256" s="453"/>
      <c r="O256" s="453"/>
      <c r="P256" s="453"/>
      <c r="Q256" s="453"/>
      <c r="R256" s="453"/>
      <c r="S256" s="453"/>
      <c r="T256" s="453"/>
      <c r="U256" s="453"/>
      <c r="V256" s="453"/>
      <c r="W256" s="209"/>
    </row>
    <row r="257" spans="1:23" ht="21" customHeight="1" x14ac:dyDescent="0.2">
      <c r="A257" s="38"/>
      <c r="B257" s="494"/>
      <c r="C257" s="467"/>
      <c r="D257" s="495" t="s">
        <v>412</v>
      </c>
      <c r="E257" s="49" t="s">
        <v>114</v>
      </c>
      <c r="F257" s="201"/>
      <c r="G257" s="53" t="s">
        <v>67</v>
      </c>
      <c r="H257" s="201"/>
      <c r="I257" s="388" t="s">
        <v>67</v>
      </c>
      <c r="J257" s="201"/>
      <c r="K257" s="53" t="s">
        <v>67</v>
      </c>
      <c r="L257" s="82"/>
      <c r="M257" s="200"/>
      <c r="N257" s="455"/>
      <c r="O257" s="455"/>
      <c r="P257" s="455"/>
      <c r="Q257" s="455"/>
      <c r="R257" s="455"/>
      <c r="S257" s="455"/>
      <c r="T257" s="455"/>
      <c r="U257" s="455"/>
      <c r="V257" s="455"/>
      <c r="W257" s="202"/>
    </row>
    <row r="258" spans="1:23" ht="21" customHeight="1" x14ac:dyDescent="0.2">
      <c r="A258" s="38"/>
      <c r="B258" s="494"/>
      <c r="C258" s="467"/>
      <c r="D258" s="496"/>
      <c r="E258" s="62" t="s">
        <v>115</v>
      </c>
      <c r="F258" s="113"/>
      <c r="G258" s="473" t="s">
        <v>67</v>
      </c>
      <c r="H258" s="113"/>
      <c r="I258" s="392" t="s">
        <v>67</v>
      </c>
      <c r="J258" s="113"/>
      <c r="K258" s="473" t="s">
        <v>67</v>
      </c>
      <c r="L258" s="98"/>
      <c r="M258" s="208"/>
      <c r="N258" s="453"/>
      <c r="O258" s="453"/>
      <c r="P258" s="453"/>
      <c r="Q258" s="453"/>
      <c r="R258" s="453"/>
      <c r="S258" s="453"/>
      <c r="T258" s="453"/>
      <c r="U258" s="453"/>
      <c r="V258" s="453"/>
      <c r="W258" s="209"/>
    </row>
    <row r="259" spans="1:23" ht="21" customHeight="1" x14ac:dyDescent="0.2">
      <c r="A259" s="38"/>
      <c r="B259" s="494"/>
      <c r="C259" s="467"/>
      <c r="D259" s="495" t="s">
        <v>389</v>
      </c>
      <c r="E259" s="49" t="s">
        <v>114</v>
      </c>
      <c r="F259" s="201"/>
      <c r="G259" s="53" t="s">
        <v>67</v>
      </c>
      <c r="H259" s="201"/>
      <c r="I259" s="388" t="s">
        <v>67</v>
      </c>
      <c r="J259" s="201"/>
      <c r="K259" s="53" t="s">
        <v>67</v>
      </c>
      <c r="L259" s="82"/>
      <c r="M259" s="200"/>
      <c r="N259" s="455"/>
      <c r="O259" s="455"/>
      <c r="P259" s="455"/>
      <c r="Q259" s="455"/>
      <c r="R259" s="455"/>
      <c r="S259" s="455"/>
      <c r="T259" s="455"/>
      <c r="U259" s="455"/>
      <c r="V259" s="455"/>
      <c r="W259" s="202"/>
    </row>
    <row r="260" spans="1:23" ht="21" customHeight="1" x14ac:dyDescent="0.2">
      <c r="A260" s="38"/>
      <c r="B260" s="494"/>
      <c r="C260" s="467"/>
      <c r="D260" s="496"/>
      <c r="E260" s="62" t="s">
        <v>115</v>
      </c>
      <c r="F260" s="113"/>
      <c r="G260" s="473" t="s">
        <v>67</v>
      </c>
      <c r="H260" s="113"/>
      <c r="I260" s="392" t="s">
        <v>67</v>
      </c>
      <c r="J260" s="113"/>
      <c r="K260" s="473" t="s">
        <v>67</v>
      </c>
      <c r="L260" s="98"/>
      <c r="M260" s="208"/>
      <c r="N260" s="453"/>
      <c r="O260" s="453"/>
      <c r="P260" s="453"/>
      <c r="Q260" s="453"/>
      <c r="R260" s="453"/>
      <c r="S260" s="453"/>
      <c r="T260" s="453"/>
      <c r="U260" s="453"/>
      <c r="V260" s="453"/>
      <c r="W260" s="209"/>
    </row>
    <row r="261" spans="1:23" ht="21" customHeight="1" x14ac:dyDescent="0.2">
      <c r="A261" s="38"/>
      <c r="B261" s="494"/>
      <c r="C261" s="467"/>
      <c r="D261" s="495" t="s">
        <v>422</v>
      </c>
      <c r="E261" s="49" t="s">
        <v>114</v>
      </c>
      <c r="F261" s="201"/>
      <c r="G261" s="53" t="s">
        <v>67</v>
      </c>
      <c r="H261" s="201"/>
      <c r="I261" s="388" t="s">
        <v>67</v>
      </c>
      <c r="J261" s="201"/>
      <c r="K261" s="53" t="s">
        <v>67</v>
      </c>
      <c r="L261" s="201"/>
      <c r="M261" s="53" t="s">
        <v>67</v>
      </c>
      <c r="N261" s="455"/>
      <c r="O261" s="455"/>
      <c r="P261" s="455"/>
      <c r="Q261" s="455"/>
      <c r="R261" s="455"/>
      <c r="S261" s="455"/>
      <c r="T261" s="455"/>
      <c r="U261" s="455"/>
      <c r="V261" s="455"/>
      <c r="W261" s="202"/>
    </row>
    <row r="262" spans="1:23" ht="21" customHeight="1" x14ac:dyDescent="0.2">
      <c r="A262" s="38"/>
      <c r="B262" s="494"/>
      <c r="C262" s="467"/>
      <c r="D262" s="496"/>
      <c r="E262" s="62" t="s">
        <v>115</v>
      </c>
      <c r="F262" s="113"/>
      <c r="G262" s="473" t="s">
        <v>67</v>
      </c>
      <c r="H262" s="113"/>
      <c r="I262" s="392" t="s">
        <v>67</v>
      </c>
      <c r="J262" s="113"/>
      <c r="K262" s="473" t="s">
        <v>67</v>
      </c>
      <c r="L262" s="116"/>
      <c r="M262" s="66" t="s">
        <v>67</v>
      </c>
      <c r="N262" s="453"/>
      <c r="O262" s="453"/>
      <c r="P262" s="453"/>
      <c r="Q262" s="453"/>
      <c r="R262" s="453"/>
      <c r="S262" s="453"/>
      <c r="T262" s="453"/>
      <c r="U262" s="453"/>
      <c r="V262" s="453"/>
      <c r="W262" s="209"/>
    </row>
    <row r="263" spans="1:23" ht="21" customHeight="1" x14ac:dyDescent="0.2">
      <c r="A263" s="38"/>
      <c r="B263" s="494"/>
      <c r="C263" s="467"/>
      <c r="D263" s="686" t="s">
        <v>414</v>
      </c>
      <c r="E263" s="49" t="s">
        <v>114</v>
      </c>
      <c r="F263" s="201"/>
      <c r="G263" s="53" t="s">
        <v>67</v>
      </c>
      <c r="H263" s="201"/>
      <c r="I263" s="388" t="s">
        <v>67</v>
      </c>
      <c r="J263" s="201"/>
      <c r="K263" s="53" t="s">
        <v>67</v>
      </c>
      <c r="L263" s="201"/>
      <c r="M263" s="53" t="s">
        <v>67</v>
      </c>
      <c r="N263" s="455"/>
      <c r="O263" s="455"/>
      <c r="P263" s="455"/>
      <c r="Q263" s="455"/>
      <c r="R263" s="455"/>
      <c r="S263" s="455"/>
      <c r="T263" s="455"/>
      <c r="U263" s="455"/>
      <c r="V263" s="455"/>
      <c r="W263" s="202"/>
    </row>
    <row r="264" spans="1:23" ht="21" customHeight="1" x14ac:dyDescent="0.2">
      <c r="A264" s="38"/>
      <c r="B264" s="494"/>
      <c r="C264" s="467"/>
      <c r="D264" s="686"/>
      <c r="E264" s="62" t="s">
        <v>115</v>
      </c>
      <c r="F264" s="113"/>
      <c r="G264" s="66" t="s">
        <v>67</v>
      </c>
      <c r="H264" s="113"/>
      <c r="I264" s="389" t="s">
        <v>67</v>
      </c>
      <c r="J264" s="113"/>
      <c r="K264" s="66" t="s">
        <v>67</v>
      </c>
      <c r="L264" s="116"/>
      <c r="M264" s="66" t="s">
        <v>67</v>
      </c>
      <c r="N264" s="453"/>
      <c r="O264" s="453"/>
      <c r="P264" s="453"/>
      <c r="Q264" s="453"/>
      <c r="R264" s="453"/>
      <c r="S264" s="453"/>
      <c r="T264" s="453"/>
      <c r="U264" s="453"/>
      <c r="V264" s="453"/>
      <c r="W264" s="209"/>
    </row>
    <row r="265" spans="1:23" ht="21" customHeight="1" x14ac:dyDescent="0.2">
      <c r="A265" s="38"/>
      <c r="B265" s="494"/>
      <c r="C265" s="477"/>
      <c r="D265" s="534" t="s">
        <v>415</v>
      </c>
      <c r="E265" s="49" t="s">
        <v>114</v>
      </c>
      <c r="F265" s="201"/>
      <c r="G265" s="53" t="s">
        <v>67</v>
      </c>
      <c r="H265" s="201"/>
      <c r="I265" s="388" t="s">
        <v>67</v>
      </c>
      <c r="J265" s="201"/>
      <c r="K265" s="53" t="s">
        <v>67</v>
      </c>
      <c r="L265" s="201"/>
      <c r="M265" s="53" t="s">
        <v>67</v>
      </c>
      <c r="N265" s="455"/>
      <c r="O265" s="455"/>
      <c r="P265" s="455"/>
      <c r="Q265" s="455"/>
      <c r="R265" s="455"/>
      <c r="S265" s="455"/>
      <c r="T265" s="455"/>
      <c r="U265" s="455"/>
      <c r="V265" s="455"/>
      <c r="W265" s="202"/>
    </row>
    <row r="266" spans="1:23" ht="21" customHeight="1" x14ac:dyDescent="0.2">
      <c r="A266" s="38"/>
      <c r="B266" s="494"/>
      <c r="C266" s="477"/>
      <c r="D266" s="535"/>
      <c r="E266" s="62" t="s">
        <v>115</v>
      </c>
      <c r="F266" s="456"/>
      <c r="G266" s="72" t="s">
        <v>67</v>
      </c>
      <c r="H266" s="117"/>
      <c r="I266" s="391" t="s">
        <v>67</v>
      </c>
      <c r="J266" s="117"/>
      <c r="K266" s="72" t="s">
        <v>67</v>
      </c>
      <c r="L266" s="117"/>
      <c r="M266" s="72" t="s">
        <v>67</v>
      </c>
      <c r="N266" s="453"/>
      <c r="O266" s="453"/>
      <c r="P266" s="453"/>
      <c r="Q266" s="453"/>
      <c r="R266" s="453"/>
      <c r="S266" s="453"/>
      <c r="T266" s="453"/>
      <c r="U266" s="453"/>
      <c r="V266" s="453"/>
      <c r="W266" s="209"/>
    </row>
    <row r="267" spans="1:23" ht="21" customHeight="1" x14ac:dyDescent="0.2">
      <c r="A267" s="38"/>
      <c r="B267" s="493" t="s">
        <v>378</v>
      </c>
      <c r="C267" s="530" t="s">
        <v>385</v>
      </c>
      <c r="D267" s="531"/>
      <c r="E267" s="97" t="s">
        <v>114</v>
      </c>
      <c r="F267" s="199">
        <f>SUM(F269,F271,F273,F275,F277,F279)</f>
        <v>0</v>
      </c>
      <c r="G267" s="53" t="s">
        <v>67</v>
      </c>
      <c r="H267" s="199">
        <f>SUM(H269,H271,H273,H275,H277,H279)</f>
        <v>0</v>
      </c>
      <c r="I267" s="388" t="s">
        <v>67</v>
      </c>
      <c r="J267" s="199">
        <f>SUM(J269,J271,J273,J275,J277,J279)</f>
        <v>0</v>
      </c>
      <c r="K267" s="53" t="s">
        <v>67</v>
      </c>
      <c r="L267" s="199">
        <f>SUM(L269,L271,L273,L275,L277,L279)</f>
        <v>0</v>
      </c>
      <c r="M267" s="53" t="s">
        <v>67</v>
      </c>
      <c r="N267" s="455"/>
      <c r="O267" s="455"/>
      <c r="P267" s="455"/>
      <c r="Q267" s="455"/>
      <c r="R267" s="455"/>
      <c r="S267" s="455"/>
      <c r="T267" s="455"/>
      <c r="U267" s="455"/>
      <c r="V267" s="455"/>
      <c r="W267" s="202"/>
    </row>
    <row r="268" spans="1:23" ht="21" customHeight="1" x14ac:dyDescent="0.2">
      <c r="A268" s="38"/>
      <c r="B268" s="494"/>
      <c r="C268" s="532"/>
      <c r="D268" s="533"/>
      <c r="E268" s="62" t="s">
        <v>115</v>
      </c>
      <c r="F268" s="203">
        <f>SUM(F270,F272,F274,F276,F278,F280)</f>
        <v>0</v>
      </c>
      <c r="G268" s="66" t="s">
        <v>67</v>
      </c>
      <c r="H268" s="203">
        <f>SUM(H270,H272,H274,H276,H278,H280)</f>
        <v>0</v>
      </c>
      <c r="I268" s="389" t="s">
        <v>67</v>
      </c>
      <c r="J268" s="203">
        <f>SUM(J270,J272,J274,J276,J278,J280)</f>
        <v>0</v>
      </c>
      <c r="K268" s="66" t="s">
        <v>67</v>
      </c>
      <c r="L268" s="203">
        <f>SUM(L270,L272,L274,L276,L278,L280)</f>
        <v>0</v>
      </c>
      <c r="M268" s="451" t="s">
        <v>67</v>
      </c>
      <c r="N268" s="453"/>
      <c r="O268" s="453"/>
      <c r="P268" s="453"/>
      <c r="Q268" s="453"/>
      <c r="R268" s="453"/>
      <c r="S268" s="453"/>
      <c r="T268" s="453"/>
      <c r="U268" s="453"/>
      <c r="V268" s="453"/>
      <c r="W268" s="209"/>
    </row>
    <row r="269" spans="1:23" ht="21" customHeight="1" x14ac:dyDescent="0.2">
      <c r="A269" s="38"/>
      <c r="B269" s="494"/>
      <c r="C269" s="466" t="s">
        <v>454</v>
      </c>
      <c r="D269" s="495" t="s">
        <v>388</v>
      </c>
      <c r="E269" s="49" t="s">
        <v>114</v>
      </c>
      <c r="F269" s="201"/>
      <c r="G269" s="53" t="s">
        <v>67</v>
      </c>
      <c r="H269" s="201"/>
      <c r="I269" s="388" t="s">
        <v>67</v>
      </c>
      <c r="J269" s="201"/>
      <c r="K269" s="53" t="s">
        <v>67</v>
      </c>
      <c r="L269" s="82"/>
      <c r="M269" s="200"/>
      <c r="N269" s="455"/>
      <c r="O269" s="455"/>
      <c r="P269" s="455"/>
      <c r="Q269" s="455"/>
      <c r="R269" s="455"/>
      <c r="S269" s="455"/>
      <c r="T269" s="455"/>
      <c r="U269" s="455"/>
      <c r="V269" s="455"/>
      <c r="W269" s="202"/>
    </row>
    <row r="270" spans="1:23" ht="21" customHeight="1" x14ac:dyDescent="0.2">
      <c r="A270" s="38"/>
      <c r="B270" s="494"/>
      <c r="C270" s="467"/>
      <c r="D270" s="496"/>
      <c r="E270" s="62" t="s">
        <v>115</v>
      </c>
      <c r="F270" s="113"/>
      <c r="G270" s="473" t="s">
        <v>67</v>
      </c>
      <c r="H270" s="113"/>
      <c r="I270" s="392" t="s">
        <v>67</v>
      </c>
      <c r="J270" s="113"/>
      <c r="K270" s="473" t="s">
        <v>67</v>
      </c>
      <c r="L270" s="98"/>
      <c r="M270" s="208"/>
      <c r="N270" s="453"/>
      <c r="O270" s="453"/>
      <c r="P270" s="453"/>
      <c r="Q270" s="453"/>
      <c r="R270" s="453"/>
      <c r="S270" s="453"/>
      <c r="T270" s="453"/>
      <c r="U270" s="453"/>
      <c r="V270" s="453"/>
      <c r="W270" s="209"/>
    </row>
    <row r="271" spans="1:23" ht="21" customHeight="1" x14ac:dyDescent="0.2">
      <c r="A271" s="38"/>
      <c r="B271" s="494"/>
      <c r="C271" s="467"/>
      <c r="D271" s="495" t="s">
        <v>412</v>
      </c>
      <c r="E271" s="49" t="s">
        <v>114</v>
      </c>
      <c r="F271" s="201"/>
      <c r="G271" s="53" t="s">
        <v>67</v>
      </c>
      <c r="H271" s="201"/>
      <c r="I271" s="388" t="s">
        <v>67</v>
      </c>
      <c r="J271" s="201"/>
      <c r="K271" s="53" t="s">
        <v>67</v>
      </c>
      <c r="L271" s="82"/>
      <c r="M271" s="200"/>
      <c r="N271" s="455"/>
      <c r="O271" s="455"/>
      <c r="P271" s="455"/>
      <c r="Q271" s="455"/>
      <c r="R271" s="455"/>
      <c r="S271" s="455"/>
      <c r="T271" s="455"/>
      <c r="U271" s="455"/>
      <c r="V271" s="455"/>
      <c r="W271" s="202"/>
    </row>
    <row r="272" spans="1:23" ht="21" customHeight="1" x14ac:dyDescent="0.2">
      <c r="A272" s="38"/>
      <c r="B272" s="494"/>
      <c r="C272" s="467"/>
      <c r="D272" s="496"/>
      <c r="E272" s="62" t="s">
        <v>115</v>
      </c>
      <c r="F272" s="113"/>
      <c r="G272" s="473" t="s">
        <v>67</v>
      </c>
      <c r="H272" s="113"/>
      <c r="I272" s="392" t="s">
        <v>67</v>
      </c>
      <c r="J272" s="113"/>
      <c r="K272" s="473" t="s">
        <v>67</v>
      </c>
      <c r="L272" s="98"/>
      <c r="M272" s="208"/>
      <c r="N272" s="453"/>
      <c r="O272" s="453"/>
      <c r="P272" s="453"/>
      <c r="Q272" s="453"/>
      <c r="R272" s="453"/>
      <c r="S272" s="453"/>
      <c r="T272" s="453"/>
      <c r="U272" s="453"/>
      <c r="V272" s="453"/>
      <c r="W272" s="209"/>
    </row>
    <row r="273" spans="1:23" ht="21" customHeight="1" x14ac:dyDescent="0.2">
      <c r="A273" s="38"/>
      <c r="B273" s="494"/>
      <c r="C273" s="467"/>
      <c r="D273" s="495" t="s">
        <v>389</v>
      </c>
      <c r="E273" s="49" t="s">
        <v>114</v>
      </c>
      <c r="F273" s="201"/>
      <c r="G273" s="53" t="s">
        <v>67</v>
      </c>
      <c r="H273" s="201"/>
      <c r="I273" s="388" t="s">
        <v>67</v>
      </c>
      <c r="J273" s="201"/>
      <c r="K273" s="53" t="s">
        <v>67</v>
      </c>
      <c r="L273" s="82"/>
      <c r="M273" s="200"/>
      <c r="N273" s="455"/>
      <c r="O273" s="455"/>
      <c r="P273" s="455"/>
      <c r="Q273" s="455"/>
      <c r="R273" s="455"/>
      <c r="S273" s="455"/>
      <c r="T273" s="455"/>
      <c r="U273" s="455"/>
      <c r="V273" s="455"/>
      <c r="W273" s="202"/>
    </row>
    <row r="274" spans="1:23" ht="21" customHeight="1" x14ac:dyDescent="0.2">
      <c r="A274" s="38"/>
      <c r="B274" s="494"/>
      <c r="C274" s="467"/>
      <c r="D274" s="496"/>
      <c r="E274" s="62" t="s">
        <v>115</v>
      </c>
      <c r="F274" s="113"/>
      <c r="G274" s="473" t="s">
        <v>67</v>
      </c>
      <c r="H274" s="113"/>
      <c r="I274" s="392" t="s">
        <v>67</v>
      </c>
      <c r="J274" s="113"/>
      <c r="K274" s="473" t="s">
        <v>67</v>
      </c>
      <c r="L274" s="98"/>
      <c r="M274" s="208"/>
      <c r="N274" s="453"/>
      <c r="O274" s="453"/>
      <c r="P274" s="453"/>
      <c r="Q274" s="453"/>
      <c r="R274" s="453"/>
      <c r="S274" s="453"/>
      <c r="T274" s="453"/>
      <c r="U274" s="453"/>
      <c r="V274" s="453"/>
      <c r="W274" s="209"/>
    </row>
    <row r="275" spans="1:23" ht="21" customHeight="1" x14ac:dyDescent="0.2">
      <c r="A275" s="38"/>
      <c r="B275" s="494"/>
      <c r="C275" s="467"/>
      <c r="D275" s="495" t="s">
        <v>422</v>
      </c>
      <c r="E275" s="49" t="s">
        <v>114</v>
      </c>
      <c r="F275" s="201"/>
      <c r="G275" s="53" t="s">
        <v>67</v>
      </c>
      <c r="H275" s="201"/>
      <c r="I275" s="388" t="s">
        <v>67</v>
      </c>
      <c r="J275" s="201"/>
      <c r="K275" s="53" t="s">
        <v>67</v>
      </c>
      <c r="L275" s="201"/>
      <c r="M275" s="53" t="s">
        <v>67</v>
      </c>
      <c r="N275" s="455"/>
      <c r="O275" s="455"/>
      <c r="P275" s="455"/>
      <c r="Q275" s="455"/>
      <c r="R275" s="455"/>
      <c r="S275" s="455"/>
      <c r="T275" s="455"/>
      <c r="U275" s="455"/>
      <c r="V275" s="455"/>
      <c r="W275" s="202"/>
    </row>
    <row r="276" spans="1:23" ht="21" customHeight="1" x14ac:dyDescent="0.2">
      <c r="A276" s="38"/>
      <c r="B276" s="494"/>
      <c r="C276" s="467"/>
      <c r="D276" s="496"/>
      <c r="E276" s="62" t="s">
        <v>115</v>
      </c>
      <c r="F276" s="113"/>
      <c r="G276" s="473" t="s">
        <v>67</v>
      </c>
      <c r="H276" s="113"/>
      <c r="I276" s="392" t="s">
        <v>67</v>
      </c>
      <c r="J276" s="113"/>
      <c r="K276" s="473" t="s">
        <v>67</v>
      </c>
      <c r="L276" s="116"/>
      <c r="M276" s="66" t="s">
        <v>67</v>
      </c>
      <c r="N276" s="453"/>
      <c r="O276" s="453"/>
      <c r="P276" s="453"/>
      <c r="Q276" s="453"/>
      <c r="R276" s="453"/>
      <c r="S276" s="453"/>
      <c r="T276" s="453"/>
      <c r="U276" s="453"/>
      <c r="V276" s="453"/>
      <c r="W276" s="209"/>
    </row>
    <row r="277" spans="1:23" ht="21" customHeight="1" x14ac:dyDescent="0.2">
      <c r="A277" s="38"/>
      <c r="B277" s="494"/>
      <c r="C277" s="467"/>
      <c r="D277" s="497" t="s">
        <v>414</v>
      </c>
      <c r="E277" s="49" t="s">
        <v>114</v>
      </c>
      <c r="F277" s="201"/>
      <c r="G277" s="53" t="s">
        <v>67</v>
      </c>
      <c r="H277" s="201"/>
      <c r="I277" s="388" t="s">
        <v>67</v>
      </c>
      <c r="J277" s="201"/>
      <c r="K277" s="53" t="s">
        <v>67</v>
      </c>
      <c r="L277" s="201"/>
      <c r="M277" s="53" t="s">
        <v>67</v>
      </c>
      <c r="N277" s="455"/>
      <c r="O277" s="455"/>
      <c r="P277" s="455"/>
      <c r="Q277" s="455"/>
      <c r="R277" s="455"/>
      <c r="S277" s="455"/>
      <c r="T277" s="455"/>
      <c r="U277" s="455"/>
      <c r="V277" s="455"/>
      <c r="W277" s="202"/>
    </row>
    <row r="278" spans="1:23" ht="21" customHeight="1" x14ac:dyDescent="0.2">
      <c r="A278" s="38"/>
      <c r="B278" s="494"/>
      <c r="C278" s="467"/>
      <c r="D278" s="498"/>
      <c r="E278" s="62" t="s">
        <v>115</v>
      </c>
      <c r="F278" s="113"/>
      <c r="G278" s="66" t="s">
        <v>67</v>
      </c>
      <c r="H278" s="113"/>
      <c r="I278" s="389" t="s">
        <v>67</v>
      </c>
      <c r="J278" s="113"/>
      <c r="K278" s="66" t="s">
        <v>67</v>
      </c>
      <c r="L278" s="116"/>
      <c r="M278" s="66" t="s">
        <v>67</v>
      </c>
      <c r="N278" s="453"/>
      <c r="O278" s="453"/>
      <c r="P278" s="453"/>
      <c r="Q278" s="453"/>
      <c r="R278" s="453"/>
      <c r="S278" s="453"/>
      <c r="T278" s="453"/>
      <c r="U278" s="453"/>
      <c r="V278" s="453"/>
      <c r="W278" s="209"/>
    </row>
    <row r="279" spans="1:23" ht="21" customHeight="1" x14ac:dyDescent="0.2">
      <c r="A279" s="38"/>
      <c r="B279" s="494"/>
      <c r="C279" s="477"/>
      <c r="D279" s="534" t="s">
        <v>416</v>
      </c>
      <c r="E279" s="49" t="s">
        <v>114</v>
      </c>
      <c r="F279" s="201"/>
      <c r="G279" s="53" t="s">
        <v>67</v>
      </c>
      <c r="H279" s="201"/>
      <c r="I279" s="388" t="s">
        <v>67</v>
      </c>
      <c r="J279" s="201"/>
      <c r="K279" s="53" t="s">
        <v>67</v>
      </c>
      <c r="L279" s="201"/>
      <c r="M279" s="53" t="s">
        <v>67</v>
      </c>
      <c r="N279" s="455"/>
      <c r="O279" s="455"/>
      <c r="P279" s="455"/>
      <c r="Q279" s="455"/>
      <c r="R279" s="455"/>
      <c r="S279" s="455"/>
      <c r="T279" s="455"/>
      <c r="U279" s="455"/>
      <c r="V279" s="455"/>
      <c r="W279" s="202"/>
    </row>
    <row r="280" spans="1:23" ht="21" customHeight="1" x14ac:dyDescent="0.2">
      <c r="A280" s="38"/>
      <c r="B280" s="494"/>
      <c r="C280" s="477"/>
      <c r="D280" s="535"/>
      <c r="E280" s="62" t="s">
        <v>115</v>
      </c>
      <c r="F280" s="456"/>
      <c r="G280" s="72" t="s">
        <v>67</v>
      </c>
      <c r="H280" s="117"/>
      <c r="I280" s="391" t="s">
        <v>67</v>
      </c>
      <c r="J280" s="117"/>
      <c r="K280" s="72" t="s">
        <v>67</v>
      </c>
      <c r="L280" s="117"/>
      <c r="M280" s="72" t="s">
        <v>67</v>
      </c>
      <c r="N280" s="453"/>
      <c r="O280" s="453"/>
      <c r="P280" s="453"/>
      <c r="Q280" s="453"/>
      <c r="R280" s="453"/>
      <c r="S280" s="453"/>
      <c r="T280" s="453"/>
      <c r="U280" s="453"/>
      <c r="V280" s="453"/>
      <c r="W280" s="209"/>
    </row>
    <row r="281" spans="1:23" ht="21" customHeight="1" x14ac:dyDescent="0.2">
      <c r="A281" s="38"/>
      <c r="B281" s="493" t="s">
        <v>379</v>
      </c>
      <c r="C281" s="530" t="s">
        <v>386</v>
      </c>
      <c r="D281" s="531"/>
      <c r="E281" s="49" t="s">
        <v>114</v>
      </c>
      <c r="F281" s="199">
        <f>SUM(F283,F285,F287,F289,F291,F293)</f>
        <v>0</v>
      </c>
      <c r="G281" s="53" t="s">
        <v>67</v>
      </c>
      <c r="H281" s="199">
        <f>SUM(H283,H285,H287,H289,H291,H293)</f>
        <v>0</v>
      </c>
      <c r="I281" s="388" t="s">
        <v>67</v>
      </c>
      <c r="J281" s="199">
        <f>SUM(J283,J285,J287,J289,J291,J293)</f>
        <v>0</v>
      </c>
      <c r="K281" s="53" t="s">
        <v>67</v>
      </c>
      <c r="L281" s="199">
        <f>SUM(L283,L285,L287,L289,L291,L293)</f>
        <v>0</v>
      </c>
      <c r="M281" s="53" t="s">
        <v>67</v>
      </c>
      <c r="N281" s="455"/>
      <c r="O281" s="455"/>
      <c r="P281" s="455"/>
      <c r="Q281" s="455"/>
      <c r="R281" s="455"/>
      <c r="S281" s="455"/>
      <c r="T281" s="455"/>
      <c r="U281" s="455"/>
      <c r="V281" s="455"/>
      <c r="W281" s="202"/>
    </row>
    <row r="282" spans="1:23" ht="21" customHeight="1" x14ac:dyDescent="0.2">
      <c r="A282" s="38"/>
      <c r="B282" s="494"/>
      <c r="C282" s="532"/>
      <c r="D282" s="533"/>
      <c r="E282" s="62" t="s">
        <v>115</v>
      </c>
      <c r="F282" s="203">
        <f>SUM(F284,F286,F288,F290,F292,F294)</f>
        <v>0</v>
      </c>
      <c r="G282" s="66" t="s">
        <v>67</v>
      </c>
      <c r="H282" s="203">
        <f>SUM(H284,H286,H288,H290,H292,H294)</f>
        <v>0</v>
      </c>
      <c r="I282" s="389" t="s">
        <v>67</v>
      </c>
      <c r="J282" s="203">
        <f>SUM(J284,J286,J288,J290,J292,J294)</f>
        <v>0</v>
      </c>
      <c r="K282" s="66" t="s">
        <v>67</v>
      </c>
      <c r="L282" s="203">
        <f>SUM(L284,L286,L288,L290,L292,L294)</f>
        <v>0</v>
      </c>
      <c r="M282" s="451" t="s">
        <v>67</v>
      </c>
      <c r="N282" s="453"/>
      <c r="O282" s="453"/>
      <c r="P282" s="453"/>
      <c r="Q282" s="453"/>
      <c r="R282" s="453"/>
      <c r="S282" s="453"/>
      <c r="T282" s="453"/>
      <c r="U282" s="453"/>
      <c r="V282" s="453"/>
      <c r="W282" s="209"/>
    </row>
    <row r="283" spans="1:23" ht="21" customHeight="1" x14ac:dyDescent="0.2">
      <c r="A283" s="38"/>
      <c r="B283" s="494"/>
      <c r="C283" s="466" t="s">
        <v>454</v>
      </c>
      <c r="D283" s="495" t="s">
        <v>388</v>
      </c>
      <c r="E283" s="49" t="s">
        <v>114</v>
      </c>
      <c r="F283" s="201"/>
      <c r="G283" s="53" t="s">
        <v>67</v>
      </c>
      <c r="H283" s="201"/>
      <c r="I283" s="388" t="s">
        <v>67</v>
      </c>
      <c r="J283" s="201"/>
      <c r="K283" s="53" t="s">
        <v>67</v>
      </c>
      <c r="L283" s="82"/>
      <c r="M283" s="200"/>
      <c r="N283" s="455"/>
      <c r="O283" s="455"/>
      <c r="P283" s="455"/>
      <c r="Q283" s="455"/>
      <c r="R283" s="455"/>
      <c r="S283" s="455"/>
      <c r="T283" s="455"/>
      <c r="U283" s="455"/>
      <c r="V283" s="455"/>
      <c r="W283" s="202"/>
    </row>
    <row r="284" spans="1:23" ht="21" customHeight="1" x14ac:dyDescent="0.2">
      <c r="A284" s="38"/>
      <c r="B284" s="494"/>
      <c r="C284" s="467"/>
      <c r="D284" s="496"/>
      <c r="E284" s="62" t="s">
        <v>115</v>
      </c>
      <c r="F284" s="113"/>
      <c r="G284" s="473" t="s">
        <v>67</v>
      </c>
      <c r="H284" s="113"/>
      <c r="I284" s="392" t="s">
        <v>67</v>
      </c>
      <c r="J284" s="113"/>
      <c r="K284" s="473" t="s">
        <v>67</v>
      </c>
      <c r="L284" s="98"/>
      <c r="M284" s="208"/>
      <c r="N284" s="453"/>
      <c r="O284" s="453"/>
      <c r="P284" s="453"/>
      <c r="Q284" s="453"/>
      <c r="R284" s="453"/>
      <c r="S284" s="453"/>
      <c r="T284" s="453"/>
      <c r="U284" s="453"/>
      <c r="V284" s="453"/>
      <c r="W284" s="209"/>
    </row>
    <row r="285" spans="1:23" ht="21" customHeight="1" x14ac:dyDescent="0.2">
      <c r="A285" s="38"/>
      <c r="B285" s="494"/>
      <c r="C285" s="467"/>
      <c r="D285" s="495" t="s">
        <v>412</v>
      </c>
      <c r="E285" s="49" t="s">
        <v>114</v>
      </c>
      <c r="F285" s="201"/>
      <c r="G285" s="53" t="s">
        <v>67</v>
      </c>
      <c r="H285" s="201"/>
      <c r="I285" s="388" t="s">
        <v>67</v>
      </c>
      <c r="J285" s="201"/>
      <c r="K285" s="53" t="s">
        <v>67</v>
      </c>
      <c r="L285" s="82"/>
      <c r="M285" s="200"/>
      <c r="N285" s="455"/>
      <c r="O285" s="455"/>
      <c r="P285" s="455"/>
      <c r="Q285" s="455"/>
      <c r="R285" s="455"/>
      <c r="S285" s="455"/>
      <c r="T285" s="455"/>
      <c r="U285" s="455"/>
      <c r="V285" s="455"/>
      <c r="W285" s="202"/>
    </row>
    <row r="286" spans="1:23" ht="21" customHeight="1" x14ac:dyDescent="0.2">
      <c r="A286" s="38"/>
      <c r="B286" s="494"/>
      <c r="C286" s="467"/>
      <c r="D286" s="496"/>
      <c r="E286" s="62" t="s">
        <v>115</v>
      </c>
      <c r="F286" s="113"/>
      <c r="G286" s="473" t="s">
        <v>67</v>
      </c>
      <c r="H286" s="113"/>
      <c r="I286" s="392" t="s">
        <v>67</v>
      </c>
      <c r="J286" s="113"/>
      <c r="K286" s="473" t="s">
        <v>67</v>
      </c>
      <c r="L286" s="98"/>
      <c r="M286" s="208"/>
      <c r="N286" s="453"/>
      <c r="O286" s="453"/>
      <c r="P286" s="453"/>
      <c r="Q286" s="453"/>
      <c r="R286" s="453"/>
      <c r="S286" s="453"/>
      <c r="T286" s="453"/>
      <c r="U286" s="453"/>
      <c r="V286" s="453"/>
      <c r="W286" s="209"/>
    </row>
    <row r="287" spans="1:23" ht="21" customHeight="1" x14ac:dyDescent="0.2">
      <c r="A287" s="38"/>
      <c r="B287" s="494"/>
      <c r="C287" s="467"/>
      <c r="D287" s="495" t="s">
        <v>389</v>
      </c>
      <c r="E287" s="49" t="s">
        <v>114</v>
      </c>
      <c r="F287" s="201"/>
      <c r="G287" s="53" t="s">
        <v>67</v>
      </c>
      <c r="H287" s="201"/>
      <c r="I287" s="388" t="s">
        <v>67</v>
      </c>
      <c r="J287" s="201"/>
      <c r="K287" s="53" t="s">
        <v>67</v>
      </c>
      <c r="L287" s="82"/>
      <c r="M287" s="200"/>
      <c r="N287" s="455"/>
      <c r="O287" s="455"/>
      <c r="P287" s="455"/>
      <c r="Q287" s="455"/>
      <c r="R287" s="455"/>
      <c r="S287" s="455"/>
      <c r="T287" s="455"/>
      <c r="U287" s="455"/>
      <c r="V287" s="455"/>
      <c r="W287" s="202"/>
    </row>
    <row r="288" spans="1:23" ht="21" customHeight="1" x14ac:dyDescent="0.2">
      <c r="A288" s="38"/>
      <c r="B288" s="494"/>
      <c r="C288" s="467"/>
      <c r="D288" s="496"/>
      <c r="E288" s="62" t="s">
        <v>115</v>
      </c>
      <c r="F288" s="113"/>
      <c r="G288" s="473" t="s">
        <v>67</v>
      </c>
      <c r="H288" s="113"/>
      <c r="I288" s="392" t="s">
        <v>67</v>
      </c>
      <c r="J288" s="113"/>
      <c r="K288" s="473" t="s">
        <v>67</v>
      </c>
      <c r="L288" s="98"/>
      <c r="M288" s="208"/>
      <c r="N288" s="453"/>
      <c r="O288" s="453"/>
      <c r="P288" s="453"/>
      <c r="Q288" s="453"/>
      <c r="R288" s="453"/>
      <c r="S288" s="453"/>
      <c r="T288" s="453"/>
      <c r="U288" s="453"/>
      <c r="V288" s="453"/>
      <c r="W288" s="209"/>
    </row>
    <row r="289" spans="1:23" ht="21" customHeight="1" x14ac:dyDescent="0.2">
      <c r="A289" s="38"/>
      <c r="B289" s="494"/>
      <c r="C289" s="467"/>
      <c r="D289" s="495" t="s">
        <v>422</v>
      </c>
      <c r="E289" s="49" t="s">
        <v>114</v>
      </c>
      <c r="F289" s="201"/>
      <c r="G289" s="53" t="s">
        <v>67</v>
      </c>
      <c r="H289" s="201"/>
      <c r="I289" s="388" t="s">
        <v>67</v>
      </c>
      <c r="J289" s="201"/>
      <c r="K289" s="53" t="s">
        <v>67</v>
      </c>
      <c r="L289" s="201"/>
      <c r="M289" s="53" t="s">
        <v>67</v>
      </c>
      <c r="N289" s="455"/>
      <c r="O289" s="455"/>
      <c r="P289" s="455"/>
      <c r="Q289" s="455"/>
      <c r="R289" s="455"/>
      <c r="S289" s="455"/>
      <c r="T289" s="455"/>
      <c r="U289" s="455"/>
      <c r="V289" s="455"/>
      <c r="W289" s="202"/>
    </row>
    <row r="290" spans="1:23" ht="21" customHeight="1" x14ac:dyDescent="0.2">
      <c r="A290" s="38"/>
      <c r="B290" s="494"/>
      <c r="C290" s="467"/>
      <c r="D290" s="496"/>
      <c r="E290" s="62" t="s">
        <v>115</v>
      </c>
      <c r="F290" s="113"/>
      <c r="G290" s="473" t="s">
        <v>67</v>
      </c>
      <c r="H290" s="113"/>
      <c r="I290" s="392" t="s">
        <v>67</v>
      </c>
      <c r="J290" s="113"/>
      <c r="K290" s="473" t="s">
        <v>67</v>
      </c>
      <c r="L290" s="116"/>
      <c r="M290" s="66" t="s">
        <v>67</v>
      </c>
      <c r="N290" s="453"/>
      <c r="O290" s="453"/>
      <c r="P290" s="453"/>
      <c r="Q290" s="453"/>
      <c r="R290" s="453"/>
      <c r="S290" s="453"/>
      <c r="T290" s="453"/>
      <c r="U290" s="453"/>
      <c r="V290" s="453"/>
      <c r="W290" s="209"/>
    </row>
    <row r="291" spans="1:23" ht="21" customHeight="1" x14ac:dyDescent="0.2">
      <c r="A291" s="38"/>
      <c r="B291" s="494"/>
      <c r="C291" s="467"/>
      <c r="D291" s="497" t="s">
        <v>414</v>
      </c>
      <c r="E291" s="49" t="s">
        <v>114</v>
      </c>
      <c r="F291" s="201"/>
      <c r="G291" s="53" t="s">
        <v>67</v>
      </c>
      <c r="H291" s="201"/>
      <c r="I291" s="388" t="s">
        <v>67</v>
      </c>
      <c r="J291" s="201"/>
      <c r="K291" s="53" t="s">
        <v>67</v>
      </c>
      <c r="L291" s="201"/>
      <c r="M291" s="53" t="s">
        <v>67</v>
      </c>
      <c r="N291" s="455"/>
      <c r="O291" s="455"/>
      <c r="P291" s="455"/>
      <c r="Q291" s="455"/>
      <c r="R291" s="455"/>
      <c r="S291" s="455"/>
      <c r="T291" s="455"/>
      <c r="U291" s="455"/>
      <c r="V291" s="455"/>
      <c r="W291" s="202"/>
    </row>
    <row r="292" spans="1:23" ht="21" customHeight="1" x14ac:dyDescent="0.2">
      <c r="A292" s="38"/>
      <c r="B292" s="494"/>
      <c r="C292" s="467"/>
      <c r="D292" s="498"/>
      <c r="E292" s="62" t="s">
        <v>115</v>
      </c>
      <c r="F292" s="113"/>
      <c r="G292" s="66" t="s">
        <v>67</v>
      </c>
      <c r="H292" s="113"/>
      <c r="I292" s="389" t="s">
        <v>67</v>
      </c>
      <c r="J292" s="113"/>
      <c r="K292" s="66" t="s">
        <v>67</v>
      </c>
      <c r="L292" s="116"/>
      <c r="M292" s="66" t="s">
        <v>67</v>
      </c>
      <c r="N292" s="453"/>
      <c r="O292" s="453"/>
      <c r="P292" s="453"/>
      <c r="Q292" s="453"/>
      <c r="R292" s="453"/>
      <c r="S292" s="453"/>
      <c r="T292" s="453"/>
      <c r="U292" s="453"/>
      <c r="V292" s="453"/>
      <c r="W292" s="209"/>
    </row>
    <row r="293" spans="1:23" ht="21" customHeight="1" x14ac:dyDescent="0.2">
      <c r="A293" s="38"/>
      <c r="B293" s="494"/>
      <c r="C293" s="477"/>
      <c r="D293" s="534" t="s">
        <v>417</v>
      </c>
      <c r="E293" s="49" t="s">
        <v>114</v>
      </c>
      <c r="F293" s="201"/>
      <c r="G293" s="53" t="s">
        <v>67</v>
      </c>
      <c r="H293" s="201"/>
      <c r="I293" s="388" t="s">
        <v>67</v>
      </c>
      <c r="J293" s="201"/>
      <c r="K293" s="53" t="s">
        <v>67</v>
      </c>
      <c r="L293" s="201"/>
      <c r="M293" s="53" t="s">
        <v>67</v>
      </c>
      <c r="N293" s="455"/>
      <c r="O293" s="455"/>
      <c r="P293" s="455"/>
      <c r="Q293" s="455"/>
      <c r="R293" s="455"/>
      <c r="S293" s="455"/>
      <c r="T293" s="455"/>
      <c r="U293" s="455"/>
      <c r="V293" s="455"/>
      <c r="W293" s="202"/>
    </row>
    <row r="294" spans="1:23" ht="21" customHeight="1" x14ac:dyDescent="0.2">
      <c r="A294" s="38"/>
      <c r="B294" s="494"/>
      <c r="C294" s="477"/>
      <c r="D294" s="535"/>
      <c r="E294" s="62" t="s">
        <v>115</v>
      </c>
      <c r="F294" s="456"/>
      <c r="G294" s="72" t="s">
        <v>67</v>
      </c>
      <c r="H294" s="117"/>
      <c r="I294" s="391" t="s">
        <v>67</v>
      </c>
      <c r="J294" s="117"/>
      <c r="K294" s="72" t="s">
        <v>67</v>
      </c>
      <c r="L294" s="117"/>
      <c r="M294" s="72" t="s">
        <v>67</v>
      </c>
      <c r="N294" s="453"/>
      <c r="O294" s="453"/>
      <c r="P294" s="453"/>
      <c r="Q294" s="453"/>
      <c r="R294" s="453"/>
      <c r="S294" s="453"/>
      <c r="T294" s="453"/>
      <c r="U294" s="453"/>
      <c r="V294" s="453"/>
      <c r="W294" s="209"/>
    </row>
    <row r="295" spans="1:23" ht="21" customHeight="1" x14ac:dyDescent="0.2">
      <c r="A295" s="38"/>
      <c r="B295" s="493" t="s">
        <v>380</v>
      </c>
      <c r="C295" s="530" t="s">
        <v>387</v>
      </c>
      <c r="D295" s="531"/>
      <c r="E295" s="97" t="s">
        <v>114</v>
      </c>
      <c r="F295" s="199">
        <f>SUM(F297,F299,F301,F303,F305,F307)</f>
        <v>0</v>
      </c>
      <c r="G295" s="53" t="s">
        <v>67</v>
      </c>
      <c r="H295" s="199">
        <f>SUM(H297,H299,H301,H303,H305,H307)</f>
        <v>0</v>
      </c>
      <c r="I295" s="388" t="s">
        <v>67</v>
      </c>
      <c r="J295" s="199">
        <f>SUM(J297,J299,J301,J303,J305,J307)</f>
        <v>0</v>
      </c>
      <c r="K295" s="53" t="s">
        <v>67</v>
      </c>
      <c r="L295" s="199">
        <f>SUM(L297,L299,L301,L303,L305,L307)</f>
        <v>0</v>
      </c>
      <c r="M295" s="53" t="s">
        <v>67</v>
      </c>
      <c r="N295" s="455"/>
      <c r="O295" s="455"/>
      <c r="P295" s="455"/>
      <c r="Q295" s="455"/>
      <c r="R295" s="455"/>
      <c r="S295" s="455"/>
      <c r="T295" s="455"/>
      <c r="U295" s="455"/>
      <c r="V295" s="455"/>
      <c r="W295" s="202"/>
    </row>
    <row r="296" spans="1:23" ht="21" customHeight="1" x14ac:dyDescent="0.2">
      <c r="A296" s="38"/>
      <c r="B296" s="494"/>
      <c r="C296" s="532"/>
      <c r="D296" s="533"/>
      <c r="E296" s="62" t="s">
        <v>115</v>
      </c>
      <c r="F296" s="203">
        <f>SUM(F298,F300,F302,F304,F306,F308)</f>
        <v>0</v>
      </c>
      <c r="G296" s="66" t="s">
        <v>67</v>
      </c>
      <c r="H296" s="203">
        <f>SUM(H298,H300,H302,H304,H306,H308)</f>
        <v>0</v>
      </c>
      <c r="I296" s="389" t="s">
        <v>67</v>
      </c>
      <c r="J296" s="203">
        <f>SUM(J298,J300,J302,J304,J306,J308)</f>
        <v>0</v>
      </c>
      <c r="K296" s="66" t="s">
        <v>67</v>
      </c>
      <c r="L296" s="203">
        <f>SUM(L298,L300,L302,L304,L306,L308)</f>
        <v>0</v>
      </c>
      <c r="M296" s="451" t="s">
        <v>67</v>
      </c>
      <c r="N296" s="453"/>
      <c r="O296" s="453"/>
      <c r="P296" s="453"/>
      <c r="Q296" s="453"/>
      <c r="R296" s="453"/>
      <c r="S296" s="453"/>
      <c r="T296" s="453"/>
      <c r="U296" s="453"/>
      <c r="V296" s="453"/>
      <c r="W296" s="209"/>
    </row>
    <row r="297" spans="1:23" ht="21" customHeight="1" x14ac:dyDescent="0.2">
      <c r="A297" s="38"/>
      <c r="B297" s="494"/>
      <c r="C297" s="466" t="s">
        <v>454</v>
      </c>
      <c r="D297" s="495" t="s">
        <v>388</v>
      </c>
      <c r="E297" s="49" t="s">
        <v>114</v>
      </c>
      <c r="F297" s="201"/>
      <c r="G297" s="53" t="s">
        <v>67</v>
      </c>
      <c r="H297" s="201"/>
      <c r="I297" s="388" t="s">
        <v>67</v>
      </c>
      <c r="J297" s="201"/>
      <c r="K297" s="53" t="s">
        <v>67</v>
      </c>
      <c r="L297" s="82"/>
      <c r="M297" s="200"/>
      <c r="N297" s="455"/>
      <c r="O297" s="455"/>
      <c r="P297" s="455"/>
      <c r="Q297" s="455"/>
      <c r="R297" s="455"/>
      <c r="S297" s="455"/>
      <c r="T297" s="455"/>
      <c r="U297" s="455"/>
      <c r="V297" s="455"/>
      <c r="W297" s="202"/>
    </row>
    <row r="298" spans="1:23" ht="21" customHeight="1" x14ac:dyDescent="0.2">
      <c r="A298" s="38"/>
      <c r="B298" s="494"/>
      <c r="C298" s="467"/>
      <c r="D298" s="496"/>
      <c r="E298" s="62" t="s">
        <v>115</v>
      </c>
      <c r="F298" s="113"/>
      <c r="G298" s="473" t="s">
        <v>67</v>
      </c>
      <c r="H298" s="113"/>
      <c r="I298" s="392" t="s">
        <v>67</v>
      </c>
      <c r="J298" s="113"/>
      <c r="K298" s="473" t="s">
        <v>67</v>
      </c>
      <c r="L298" s="98"/>
      <c r="M298" s="208"/>
      <c r="N298" s="453"/>
      <c r="O298" s="453"/>
      <c r="P298" s="453"/>
      <c r="Q298" s="453"/>
      <c r="R298" s="453"/>
      <c r="S298" s="453"/>
      <c r="T298" s="453"/>
      <c r="U298" s="453"/>
      <c r="V298" s="453"/>
      <c r="W298" s="209"/>
    </row>
    <row r="299" spans="1:23" ht="21" customHeight="1" x14ac:dyDescent="0.2">
      <c r="A299" s="38"/>
      <c r="B299" s="494"/>
      <c r="C299" s="467"/>
      <c r="D299" s="495" t="s">
        <v>412</v>
      </c>
      <c r="E299" s="49" t="s">
        <v>114</v>
      </c>
      <c r="F299" s="201"/>
      <c r="G299" s="53" t="s">
        <v>67</v>
      </c>
      <c r="H299" s="201"/>
      <c r="I299" s="388" t="s">
        <v>67</v>
      </c>
      <c r="J299" s="201"/>
      <c r="K299" s="53" t="s">
        <v>67</v>
      </c>
      <c r="L299" s="82"/>
      <c r="M299" s="200"/>
      <c r="N299" s="455"/>
      <c r="O299" s="455"/>
      <c r="P299" s="455"/>
      <c r="Q299" s="455"/>
      <c r="R299" s="455"/>
      <c r="S299" s="455"/>
      <c r="T299" s="455"/>
      <c r="U299" s="455"/>
      <c r="V299" s="455"/>
      <c r="W299" s="202"/>
    </row>
    <row r="300" spans="1:23" ht="21" customHeight="1" x14ac:dyDescent="0.2">
      <c r="A300" s="38"/>
      <c r="B300" s="494"/>
      <c r="C300" s="467"/>
      <c r="D300" s="496"/>
      <c r="E300" s="62" t="s">
        <v>115</v>
      </c>
      <c r="F300" s="113"/>
      <c r="G300" s="473" t="s">
        <v>67</v>
      </c>
      <c r="H300" s="113"/>
      <c r="I300" s="392" t="s">
        <v>67</v>
      </c>
      <c r="J300" s="113"/>
      <c r="K300" s="473" t="s">
        <v>67</v>
      </c>
      <c r="L300" s="98"/>
      <c r="M300" s="208"/>
      <c r="N300" s="453"/>
      <c r="O300" s="453"/>
      <c r="P300" s="453"/>
      <c r="Q300" s="453"/>
      <c r="R300" s="453"/>
      <c r="S300" s="453"/>
      <c r="T300" s="453"/>
      <c r="U300" s="453"/>
      <c r="V300" s="453"/>
      <c r="W300" s="209"/>
    </row>
    <row r="301" spans="1:23" ht="21" customHeight="1" x14ac:dyDescent="0.2">
      <c r="A301" s="38"/>
      <c r="B301" s="494"/>
      <c r="C301" s="467"/>
      <c r="D301" s="495" t="s">
        <v>389</v>
      </c>
      <c r="E301" s="49" t="s">
        <v>114</v>
      </c>
      <c r="F301" s="201"/>
      <c r="G301" s="53" t="s">
        <v>67</v>
      </c>
      <c r="H301" s="201"/>
      <c r="I301" s="388" t="s">
        <v>67</v>
      </c>
      <c r="J301" s="201"/>
      <c r="K301" s="53" t="s">
        <v>67</v>
      </c>
      <c r="L301" s="82"/>
      <c r="M301" s="200"/>
      <c r="N301" s="455"/>
      <c r="O301" s="455"/>
      <c r="P301" s="455"/>
      <c r="Q301" s="455"/>
      <c r="R301" s="455"/>
      <c r="S301" s="455"/>
      <c r="T301" s="455"/>
      <c r="U301" s="455"/>
      <c r="V301" s="455"/>
      <c r="W301" s="202"/>
    </row>
    <row r="302" spans="1:23" ht="21" customHeight="1" x14ac:dyDescent="0.2">
      <c r="A302" s="38"/>
      <c r="B302" s="494"/>
      <c r="C302" s="467"/>
      <c r="D302" s="496"/>
      <c r="E302" s="62" t="s">
        <v>115</v>
      </c>
      <c r="F302" s="113"/>
      <c r="G302" s="473" t="s">
        <v>67</v>
      </c>
      <c r="H302" s="113"/>
      <c r="I302" s="392" t="s">
        <v>67</v>
      </c>
      <c r="J302" s="113"/>
      <c r="K302" s="473" t="s">
        <v>67</v>
      </c>
      <c r="L302" s="98"/>
      <c r="M302" s="208"/>
      <c r="N302" s="453"/>
      <c r="O302" s="453"/>
      <c r="P302" s="453"/>
      <c r="Q302" s="453"/>
      <c r="R302" s="453"/>
      <c r="S302" s="453"/>
      <c r="T302" s="453"/>
      <c r="U302" s="453"/>
      <c r="V302" s="453"/>
      <c r="W302" s="209"/>
    </row>
    <row r="303" spans="1:23" ht="21" customHeight="1" x14ac:dyDescent="0.2">
      <c r="A303" s="38"/>
      <c r="B303" s="494"/>
      <c r="C303" s="467"/>
      <c r="D303" s="495" t="s">
        <v>422</v>
      </c>
      <c r="E303" s="49" t="s">
        <v>114</v>
      </c>
      <c r="F303" s="201"/>
      <c r="G303" s="53" t="s">
        <v>67</v>
      </c>
      <c r="H303" s="201"/>
      <c r="I303" s="388" t="s">
        <v>67</v>
      </c>
      <c r="J303" s="201"/>
      <c r="K303" s="53" t="s">
        <v>67</v>
      </c>
      <c r="L303" s="201"/>
      <c r="M303" s="53" t="s">
        <v>67</v>
      </c>
      <c r="N303" s="455"/>
      <c r="O303" s="455"/>
      <c r="P303" s="455"/>
      <c r="Q303" s="455"/>
      <c r="R303" s="455"/>
      <c r="S303" s="455"/>
      <c r="T303" s="455"/>
      <c r="U303" s="455"/>
      <c r="V303" s="455"/>
      <c r="W303" s="202"/>
    </row>
    <row r="304" spans="1:23" ht="21" customHeight="1" x14ac:dyDescent="0.2">
      <c r="A304" s="38"/>
      <c r="B304" s="494"/>
      <c r="C304" s="467"/>
      <c r="D304" s="496"/>
      <c r="E304" s="62" t="s">
        <v>115</v>
      </c>
      <c r="F304" s="113"/>
      <c r="G304" s="473" t="s">
        <v>67</v>
      </c>
      <c r="H304" s="113"/>
      <c r="I304" s="392" t="s">
        <v>67</v>
      </c>
      <c r="J304" s="113"/>
      <c r="K304" s="473" t="s">
        <v>67</v>
      </c>
      <c r="L304" s="116"/>
      <c r="M304" s="66" t="s">
        <v>67</v>
      </c>
      <c r="N304" s="453"/>
      <c r="O304" s="453"/>
      <c r="P304" s="453"/>
      <c r="Q304" s="453"/>
      <c r="R304" s="453"/>
      <c r="S304" s="453"/>
      <c r="T304" s="453"/>
      <c r="U304" s="453"/>
      <c r="V304" s="453"/>
      <c r="W304" s="209"/>
    </row>
    <row r="305" spans="1:23" ht="21" customHeight="1" x14ac:dyDescent="0.2">
      <c r="A305" s="38"/>
      <c r="B305" s="494"/>
      <c r="C305" s="467"/>
      <c r="D305" s="497" t="s">
        <v>414</v>
      </c>
      <c r="E305" s="49" t="s">
        <v>114</v>
      </c>
      <c r="F305" s="201"/>
      <c r="G305" s="53" t="s">
        <v>67</v>
      </c>
      <c r="H305" s="201"/>
      <c r="I305" s="388" t="s">
        <v>67</v>
      </c>
      <c r="J305" s="201"/>
      <c r="K305" s="53" t="s">
        <v>67</v>
      </c>
      <c r="L305" s="201"/>
      <c r="M305" s="53" t="s">
        <v>67</v>
      </c>
      <c r="N305" s="455"/>
      <c r="O305" s="455"/>
      <c r="P305" s="455"/>
      <c r="Q305" s="455"/>
      <c r="R305" s="455"/>
      <c r="S305" s="455"/>
      <c r="T305" s="455"/>
      <c r="U305" s="455"/>
      <c r="V305" s="455"/>
      <c r="W305" s="202"/>
    </row>
    <row r="306" spans="1:23" ht="21" customHeight="1" x14ac:dyDescent="0.2">
      <c r="A306" s="38"/>
      <c r="B306" s="494"/>
      <c r="C306" s="467"/>
      <c r="D306" s="498"/>
      <c r="E306" s="62" t="s">
        <v>115</v>
      </c>
      <c r="F306" s="113"/>
      <c r="G306" s="66" t="s">
        <v>67</v>
      </c>
      <c r="H306" s="113"/>
      <c r="I306" s="389" t="s">
        <v>67</v>
      </c>
      <c r="J306" s="113"/>
      <c r="K306" s="66" t="s">
        <v>67</v>
      </c>
      <c r="L306" s="116"/>
      <c r="M306" s="66" t="s">
        <v>67</v>
      </c>
      <c r="N306" s="453"/>
      <c r="O306" s="453"/>
      <c r="P306" s="453"/>
      <c r="Q306" s="453"/>
      <c r="R306" s="453"/>
      <c r="S306" s="453"/>
      <c r="T306" s="453"/>
      <c r="U306" s="453"/>
      <c r="V306" s="453"/>
      <c r="W306" s="209"/>
    </row>
    <row r="307" spans="1:23" ht="21" customHeight="1" x14ac:dyDescent="0.2">
      <c r="A307" s="38"/>
      <c r="B307" s="494"/>
      <c r="C307" s="477"/>
      <c r="D307" s="534" t="s">
        <v>418</v>
      </c>
      <c r="E307" s="49" t="s">
        <v>114</v>
      </c>
      <c r="F307" s="201"/>
      <c r="G307" s="53" t="s">
        <v>67</v>
      </c>
      <c r="H307" s="201"/>
      <c r="I307" s="388" t="s">
        <v>67</v>
      </c>
      <c r="J307" s="201"/>
      <c r="K307" s="53" t="s">
        <v>67</v>
      </c>
      <c r="L307" s="201"/>
      <c r="M307" s="53" t="s">
        <v>67</v>
      </c>
      <c r="N307" s="455"/>
      <c r="O307" s="455"/>
      <c r="P307" s="455"/>
      <c r="Q307" s="455"/>
      <c r="R307" s="455"/>
      <c r="S307" s="455"/>
      <c r="T307" s="455"/>
      <c r="U307" s="455"/>
      <c r="V307" s="455"/>
      <c r="W307" s="202"/>
    </row>
    <row r="308" spans="1:23" ht="21" customHeight="1" x14ac:dyDescent="0.2">
      <c r="A308" s="38"/>
      <c r="B308" s="494"/>
      <c r="C308" s="477"/>
      <c r="D308" s="535"/>
      <c r="E308" s="62" t="s">
        <v>115</v>
      </c>
      <c r="F308" s="456"/>
      <c r="G308" s="72" t="s">
        <v>67</v>
      </c>
      <c r="H308" s="117"/>
      <c r="I308" s="391" t="s">
        <v>67</v>
      </c>
      <c r="J308" s="117"/>
      <c r="K308" s="72" t="s">
        <v>67</v>
      </c>
      <c r="L308" s="117"/>
      <c r="M308" s="72" t="s">
        <v>67</v>
      </c>
      <c r="N308" s="453"/>
      <c r="O308" s="453"/>
      <c r="P308" s="453"/>
      <c r="Q308" s="453"/>
      <c r="R308" s="453"/>
      <c r="S308" s="453"/>
      <c r="T308" s="453"/>
      <c r="U308" s="453"/>
      <c r="V308" s="453"/>
      <c r="W308" s="209"/>
    </row>
    <row r="309" spans="1:23" ht="21" customHeight="1" x14ac:dyDescent="0.2">
      <c r="A309" s="38"/>
      <c r="B309" s="493" t="s">
        <v>381</v>
      </c>
      <c r="C309" s="530" t="s">
        <v>425</v>
      </c>
      <c r="D309" s="531"/>
      <c r="E309" s="49" t="s">
        <v>114</v>
      </c>
      <c r="F309" s="199">
        <f>SUM(F311,F313,F315,F317,F319,F321)</f>
        <v>0</v>
      </c>
      <c r="G309" s="53" t="s">
        <v>67</v>
      </c>
      <c r="H309" s="199">
        <f>SUM(H311,H313,H315,H317,H319,H321)</f>
        <v>0</v>
      </c>
      <c r="I309" s="388" t="s">
        <v>67</v>
      </c>
      <c r="J309" s="199">
        <f>SUM(J311,J313,J315,J317,J319,J321)</f>
        <v>0</v>
      </c>
      <c r="K309" s="53" t="s">
        <v>67</v>
      </c>
      <c r="L309" s="199">
        <f>SUM(L311,L313,L315,L317,L319,L321)</f>
        <v>0</v>
      </c>
      <c r="M309" s="53" t="s">
        <v>67</v>
      </c>
      <c r="N309" s="455"/>
      <c r="O309" s="455"/>
      <c r="P309" s="455"/>
      <c r="Q309" s="455"/>
      <c r="R309" s="455"/>
      <c r="S309" s="455"/>
      <c r="T309" s="455"/>
      <c r="U309" s="455"/>
      <c r="V309" s="455"/>
      <c r="W309" s="202"/>
    </row>
    <row r="310" spans="1:23" ht="21" customHeight="1" x14ac:dyDescent="0.2">
      <c r="A310" s="38"/>
      <c r="B310" s="494"/>
      <c r="C310" s="532"/>
      <c r="D310" s="533"/>
      <c r="E310" s="62" t="s">
        <v>115</v>
      </c>
      <c r="F310" s="203">
        <f>SUM(F312,F314,F316,F318,F320,F322)</f>
        <v>0</v>
      </c>
      <c r="G310" s="66" t="s">
        <v>67</v>
      </c>
      <c r="H310" s="203">
        <f>SUM(H312,H314,H316,H318,H320,H322)</f>
        <v>0</v>
      </c>
      <c r="I310" s="389" t="s">
        <v>67</v>
      </c>
      <c r="J310" s="203">
        <f>SUM(J312,J314,J316,J318,J320,J322)</f>
        <v>0</v>
      </c>
      <c r="K310" s="66" t="s">
        <v>67</v>
      </c>
      <c r="L310" s="203">
        <f>SUM(L312,L314,L316,L318,L320,L322)</f>
        <v>0</v>
      </c>
      <c r="M310" s="451" t="s">
        <v>67</v>
      </c>
      <c r="N310" s="453"/>
      <c r="O310" s="453"/>
      <c r="P310" s="453"/>
      <c r="Q310" s="453"/>
      <c r="R310" s="453"/>
      <c r="S310" s="453"/>
      <c r="T310" s="453"/>
      <c r="U310" s="453"/>
      <c r="V310" s="453"/>
      <c r="W310" s="209"/>
    </row>
    <row r="311" spans="1:23" ht="21" customHeight="1" x14ac:dyDescent="0.2">
      <c r="A311" s="38"/>
      <c r="B311" s="494"/>
      <c r="C311" s="466" t="s">
        <v>454</v>
      </c>
      <c r="D311" s="495" t="s">
        <v>388</v>
      </c>
      <c r="E311" s="49" t="s">
        <v>114</v>
      </c>
      <c r="F311" s="201"/>
      <c r="G311" s="53" t="s">
        <v>67</v>
      </c>
      <c r="H311" s="201"/>
      <c r="I311" s="388" t="s">
        <v>67</v>
      </c>
      <c r="J311" s="201"/>
      <c r="K311" s="53" t="s">
        <v>67</v>
      </c>
      <c r="L311" s="82"/>
      <c r="M311" s="200"/>
      <c r="N311" s="455"/>
      <c r="O311" s="455"/>
      <c r="P311" s="455"/>
      <c r="Q311" s="455"/>
      <c r="R311" s="455"/>
      <c r="S311" s="455"/>
      <c r="T311" s="455"/>
      <c r="U311" s="455"/>
      <c r="V311" s="455"/>
      <c r="W311" s="202"/>
    </row>
    <row r="312" spans="1:23" ht="21" customHeight="1" x14ac:dyDescent="0.2">
      <c r="A312" s="38"/>
      <c r="B312" s="494"/>
      <c r="C312" s="467"/>
      <c r="D312" s="496"/>
      <c r="E312" s="62" t="s">
        <v>115</v>
      </c>
      <c r="F312" s="113"/>
      <c r="G312" s="473" t="s">
        <v>67</v>
      </c>
      <c r="H312" s="113"/>
      <c r="I312" s="392" t="s">
        <v>67</v>
      </c>
      <c r="J312" s="113"/>
      <c r="K312" s="473" t="s">
        <v>67</v>
      </c>
      <c r="L312" s="98"/>
      <c r="M312" s="208"/>
      <c r="N312" s="453"/>
      <c r="O312" s="453"/>
      <c r="P312" s="453"/>
      <c r="Q312" s="453"/>
      <c r="R312" s="453"/>
      <c r="S312" s="453"/>
      <c r="T312" s="453"/>
      <c r="U312" s="453"/>
      <c r="V312" s="453"/>
      <c r="W312" s="209"/>
    </row>
    <row r="313" spans="1:23" ht="21" customHeight="1" x14ac:dyDescent="0.2">
      <c r="A313" s="38"/>
      <c r="B313" s="494"/>
      <c r="C313" s="467"/>
      <c r="D313" s="495" t="s">
        <v>412</v>
      </c>
      <c r="E313" s="49" t="s">
        <v>114</v>
      </c>
      <c r="F313" s="201"/>
      <c r="G313" s="53" t="s">
        <v>67</v>
      </c>
      <c r="H313" s="201"/>
      <c r="I313" s="388" t="s">
        <v>67</v>
      </c>
      <c r="J313" s="201"/>
      <c r="K313" s="53" t="s">
        <v>67</v>
      </c>
      <c r="L313" s="82"/>
      <c r="M313" s="200"/>
      <c r="N313" s="455"/>
      <c r="O313" s="455"/>
      <c r="P313" s="455"/>
      <c r="Q313" s="455"/>
      <c r="R313" s="455"/>
      <c r="S313" s="455"/>
      <c r="T313" s="455"/>
      <c r="U313" s="455"/>
      <c r="V313" s="455"/>
      <c r="W313" s="202"/>
    </row>
    <row r="314" spans="1:23" ht="21" customHeight="1" x14ac:dyDescent="0.2">
      <c r="A314" s="38"/>
      <c r="B314" s="494"/>
      <c r="C314" s="467"/>
      <c r="D314" s="496"/>
      <c r="E314" s="62" t="s">
        <v>115</v>
      </c>
      <c r="F314" s="113"/>
      <c r="G314" s="473" t="s">
        <v>67</v>
      </c>
      <c r="H314" s="113"/>
      <c r="I314" s="392" t="s">
        <v>67</v>
      </c>
      <c r="J314" s="113"/>
      <c r="K314" s="473" t="s">
        <v>67</v>
      </c>
      <c r="L314" s="98"/>
      <c r="M314" s="208"/>
      <c r="N314" s="453"/>
      <c r="O314" s="453"/>
      <c r="P314" s="453"/>
      <c r="Q314" s="453"/>
      <c r="R314" s="453"/>
      <c r="S314" s="453"/>
      <c r="T314" s="453"/>
      <c r="U314" s="453"/>
      <c r="V314" s="453"/>
      <c r="W314" s="209"/>
    </row>
    <row r="315" spans="1:23" ht="21" customHeight="1" x14ac:dyDescent="0.2">
      <c r="A315" s="38"/>
      <c r="B315" s="494"/>
      <c r="C315" s="467"/>
      <c r="D315" s="495" t="s">
        <v>389</v>
      </c>
      <c r="E315" s="49" t="s">
        <v>114</v>
      </c>
      <c r="F315" s="201"/>
      <c r="G315" s="53" t="s">
        <v>67</v>
      </c>
      <c r="H315" s="201"/>
      <c r="I315" s="388" t="s">
        <v>67</v>
      </c>
      <c r="J315" s="201"/>
      <c r="K315" s="53" t="s">
        <v>67</v>
      </c>
      <c r="L315" s="82"/>
      <c r="M315" s="200"/>
      <c r="N315" s="455"/>
      <c r="O315" s="455"/>
      <c r="P315" s="455"/>
      <c r="Q315" s="455"/>
      <c r="R315" s="455"/>
      <c r="S315" s="455"/>
      <c r="T315" s="455"/>
      <c r="U315" s="455"/>
      <c r="V315" s="455"/>
      <c r="W315" s="202"/>
    </row>
    <row r="316" spans="1:23" ht="21" customHeight="1" x14ac:dyDescent="0.2">
      <c r="A316" s="38"/>
      <c r="B316" s="494"/>
      <c r="C316" s="467"/>
      <c r="D316" s="496"/>
      <c r="E316" s="62" t="s">
        <v>115</v>
      </c>
      <c r="F316" s="113"/>
      <c r="G316" s="473" t="s">
        <v>67</v>
      </c>
      <c r="H316" s="113"/>
      <c r="I316" s="392" t="s">
        <v>67</v>
      </c>
      <c r="J316" s="113"/>
      <c r="K316" s="473" t="s">
        <v>67</v>
      </c>
      <c r="L316" s="98"/>
      <c r="M316" s="208"/>
      <c r="N316" s="453"/>
      <c r="O316" s="453"/>
      <c r="P316" s="453"/>
      <c r="Q316" s="453"/>
      <c r="R316" s="453"/>
      <c r="S316" s="453"/>
      <c r="T316" s="453"/>
      <c r="U316" s="453"/>
      <c r="V316" s="453"/>
      <c r="W316" s="209"/>
    </row>
    <row r="317" spans="1:23" ht="21" customHeight="1" x14ac:dyDescent="0.2">
      <c r="A317" s="38"/>
      <c r="B317" s="494"/>
      <c r="C317" s="467"/>
      <c r="D317" s="495" t="s">
        <v>422</v>
      </c>
      <c r="E317" s="49" t="s">
        <v>114</v>
      </c>
      <c r="F317" s="201"/>
      <c r="G317" s="53" t="s">
        <v>67</v>
      </c>
      <c r="H317" s="201"/>
      <c r="I317" s="388" t="s">
        <v>67</v>
      </c>
      <c r="J317" s="201"/>
      <c r="K317" s="53" t="s">
        <v>67</v>
      </c>
      <c r="L317" s="201"/>
      <c r="M317" s="53" t="s">
        <v>67</v>
      </c>
      <c r="N317" s="455"/>
      <c r="O317" s="455"/>
      <c r="P317" s="455"/>
      <c r="Q317" s="455"/>
      <c r="R317" s="455"/>
      <c r="S317" s="455"/>
      <c r="T317" s="455"/>
      <c r="U317" s="455"/>
      <c r="V317" s="455"/>
      <c r="W317" s="202"/>
    </row>
    <row r="318" spans="1:23" ht="21" customHeight="1" x14ac:dyDescent="0.2">
      <c r="A318" s="38"/>
      <c r="B318" s="494"/>
      <c r="C318" s="467"/>
      <c r="D318" s="496"/>
      <c r="E318" s="62" t="s">
        <v>115</v>
      </c>
      <c r="F318" s="113"/>
      <c r="G318" s="473" t="s">
        <v>67</v>
      </c>
      <c r="H318" s="113"/>
      <c r="I318" s="392" t="s">
        <v>67</v>
      </c>
      <c r="J318" s="113"/>
      <c r="K318" s="473" t="s">
        <v>67</v>
      </c>
      <c r="L318" s="116"/>
      <c r="M318" s="66" t="s">
        <v>67</v>
      </c>
      <c r="N318" s="453"/>
      <c r="O318" s="453"/>
      <c r="P318" s="453"/>
      <c r="Q318" s="453"/>
      <c r="R318" s="453"/>
      <c r="S318" s="453"/>
      <c r="T318" s="453"/>
      <c r="U318" s="453"/>
      <c r="V318" s="453"/>
      <c r="W318" s="209"/>
    </row>
    <row r="319" spans="1:23" ht="21" customHeight="1" x14ac:dyDescent="0.2">
      <c r="A319" s="38"/>
      <c r="B319" s="494"/>
      <c r="C319" s="467"/>
      <c r="D319" s="497" t="s">
        <v>414</v>
      </c>
      <c r="E319" s="49" t="s">
        <v>114</v>
      </c>
      <c r="F319" s="201"/>
      <c r="G319" s="53" t="s">
        <v>67</v>
      </c>
      <c r="H319" s="201"/>
      <c r="I319" s="388" t="s">
        <v>67</v>
      </c>
      <c r="J319" s="201"/>
      <c r="K319" s="53" t="s">
        <v>67</v>
      </c>
      <c r="L319" s="201"/>
      <c r="M319" s="53" t="s">
        <v>67</v>
      </c>
      <c r="N319" s="455"/>
      <c r="O319" s="455"/>
      <c r="P319" s="455"/>
      <c r="Q319" s="455"/>
      <c r="R319" s="455"/>
      <c r="S319" s="455"/>
      <c r="T319" s="455"/>
      <c r="U319" s="455"/>
      <c r="V319" s="455"/>
      <c r="W319" s="202"/>
    </row>
    <row r="320" spans="1:23" ht="21" customHeight="1" x14ac:dyDescent="0.2">
      <c r="A320" s="38"/>
      <c r="B320" s="494"/>
      <c r="C320" s="467"/>
      <c r="D320" s="498"/>
      <c r="E320" s="62" t="s">
        <v>115</v>
      </c>
      <c r="F320" s="113"/>
      <c r="G320" s="66" t="s">
        <v>67</v>
      </c>
      <c r="H320" s="113"/>
      <c r="I320" s="389" t="s">
        <v>67</v>
      </c>
      <c r="J320" s="113"/>
      <c r="K320" s="66" t="s">
        <v>67</v>
      </c>
      <c r="L320" s="116"/>
      <c r="M320" s="66" t="s">
        <v>67</v>
      </c>
      <c r="N320" s="453"/>
      <c r="O320" s="453"/>
      <c r="P320" s="453"/>
      <c r="Q320" s="453"/>
      <c r="R320" s="453"/>
      <c r="S320" s="453"/>
      <c r="T320" s="453"/>
      <c r="U320" s="453"/>
      <c r="V320" s="453"/>
      <c r="W320" s="209"/>
    </row>
    <row r="321" spans="1:23" ht="21" customHeight="1" x14ac:dyDescent="0.2">
      <c r="A321" s="38"/>
      <c r="B321" s="494"/>
      <c r="C321" s="477"/>
      <c r="D321" s="534" t="s">
        <v>419</v>
      </c>
      <c r="E321" s="49" t="s">
        <v>114</v>
      </c>
      <c r="F321" s="201"/>
      <c r="G321" s="53" t="s">
        <v>67</v>
      </c>
      <c r="H321" s="201"/>
      <c r="I321" s="388" t="s">
        <v>67</v>
      </c>
      <c r="J321" s="201"/>
      <c r="K321" s="53" t="s">
        <v>67</v>
      </c>
      <c r="L321" s="201"/>
      <c r="M321" s="53" t="s">
        <v>67</v>
      </c>
      <c r="N321" s="455"/>
      <c r="O321" s="455"/>
      <c r="P321" s="455"/>
      <c r="Q321" s="455"/>
      <c r="R321" s="455"/>
      <c r="S321" s="455"/>
      <c r="T321" s="455"/>
      <c r="U321" s="455"/>
      <c r="V321" s="455"/>
      <c r="W321" s="202"/>
    </row>
    <row r="322" spans="1:23" ht="21" customHeight="1" x14ac:dyDescent="0.2">
      <c r="A322" s="38"/>
      <c r="B322" s="494"/>
      <c r="C322" s="477"/>
      <c r="D322" s="535"/>
      <c r="E322" s="62" t="s">
        <v>115</v>
      </c>
      <c r="F322" s="456"/>
      <c r="G322" s="72" t="s">
        <v>67</v>
      </c>
      <c r="H322" s="117"/>
      <c r="I322" s="391" t="s">
        <v>67</v>
      </c>
      <c r="J322" s="117"/>
      <c r="K322" s="72" t="s">
        <v>67</v>
      </c>
      <c r="L322" s="117"/>
      <c r="M322" s="72" t="s">
        <v>67</v>
      </c>
      <c r="N322" s="453"/>
      <c r="O322" s="453"/>
      <c r="P322" s="453"/>
      <c r="Q322" s="453"/>
      <c r="R322" s="453"/>
      <c r="S322" s="453"/>
      <c r="T322" s="453"/>
      <c r="U322" s="453"/>
      <c r="V322" s="453"/>
      <c r="W322" s="209"/>
    </row>
    <row r="323" spans="1:23" ht="21" customHeight="1" x14ac:dyDescent="0.2">
      <c r="A323" s="38"/>
      <c r="B323" s="567" t="s">
        <v>281</v>
      </c>
      <c r="C323" s="568"/>
      <c r="D323" s="568"/>
      <c r="E323" s="569"/>
      <c r="F323" s="199">
        <f>SUM(F324,F325)</f>
        <v>0</v>
      </c>
      <c r="G323" s="454" t="s">
        <v>80</v>
      </c>
      <c r="H323" s="199">
        <f>SUM(H324,H325)</f>
        <v>0</v>
      </c>
      <c r="I323" s="393" t="s">
        <v>80</v>
      </c>
      <c r="J323" s="199">
        <f>SUM(J324,J325)</f>
        <v>0</v>
      </c>
      <c r="K323" s="454" t="s">
        <v>80</v>
      </c>
      <c r="L323" s="199">
        <f>SUM(L324,L325)</f>
        <v>0</v>
      </c>
      <c r="M323" s="454" t="s">
        <v>80</v>
      </c>
      <c r="N323" s="41"/>
      <c r="O323" s="41"/>
      <c r="P323" s="41"/>
      <c r="Q323" s="41"/>
      <c r="R323" s="41"/>
      <c r="S323" s="41"/>
      <c r="T323" s="41"/>
      <c r="U323" s="41"/>
      <c r="V323" s="41"/>
      <c r="W323" s="217"/>
    </row>
    <row r="324" spans="1:23" ht="21" customHeight="1" x14ac:dyDescent="0.2">
      <c r="A324" s="38"/>
      <c r="B324" s="348"/>
      <c r="C324" s="581" t="s">
        <v>489</v>
      </c>
      <c r="D324" s="582"/>
      <c r="E324" s="583"/>
      <c r="F324" s="201"/>
      <c r="G324" s="53" t="s">
        <v>80</v>
      </c>
      <c r="H324" s="270"/>
      <c r="I324" s="388" t="s">
        <v>80</v>
      </c>
      <c r="J324" s="201"/>
      <c r="K324" s="53" t="s">
        <v>80</v>
      </c>
      <c r="L324" s="201"/>
      <c r="M324" s="200" t="s">
        <v>80</v>
      </c>
      <c r="N324" s="41"/>
      <c r="O324" s="41"/>
      <c r="P324" s="41"/>
      <c r="Q324" s="41"/>
      <c r="R324" s="41"/>
      <c r="S324" s="41"/>
      <c r="T324" s="41"/>
      <c r="U324" s="41"/>
      <c r="V324" s="41"/>
      <c r="W324" s="217"/>
    </row>
    <row r="325" spans="1:23" ht="21" customHeight="1" x14ac:dyDescent="0.2">
      <c r="A325" s="38"/>
      <c r="B325" s="347"/>
      <c r="C325" s="584" t="s">
        <v>488</v>
      </c>
      <c r="D325" s="585"/>
      <c r="E325" s="586"/>
      <c r="F325" s="456"/>
      <c r="G325" s="72" t="s">
        <v>80</v>
      </c>
      <c r="H325" s="117"/>
      <c r="I325" s="391" t="s">
        <v>80</v>
      </c>
      <c r="J325" s="117"/>
      <c r="K325" s="72" t="s">
        <v>80</v>
      </c>
      <c r="L325" s="117"/>
      <c r="M325" s="206" t="s">
        <v>80</v>
      </c>
      <c r="N325" s="41"/>
      <c r="O325" s="41"/>
      <c r="P325" s="41"/>
      <c r="Q325" s="41"/>
      <c r="R325" s="41"/>
      <c r="S325" s="41"/>
      <c r="T325" s="41"/>
      <c r="U325" s="41"/>
      <c r="V325" s="41"/>
      <c r="W325" s="217"/>
    </row>
    <row r="326" spans="1:23" ht="21" customHeight="1" x14ac:dyDescent="0.2">
      <c r="A326" s="38"/>
      <c r="B326" s="518" t="s">
        <v>208</v>
      </c>
      <c r="C326" s="519"/>
      <c r="D326" s="519"/>
      <c r="E326" s="520"/>
      <c r="F326" s="41"/>
      <c r="G326" s="465" t="s">
        <v>209</v>
      </c>
      <c r="H326" s="270"/>
      <c r="I326" s="469" t="s">
        <v>209</v>
      </c>
      <c r="J326" s="134"/>
      <c r="K326" s="465" t="s">
        <v>209</v>
      </c>
      <c r="L326" s="134"/>
      <c r="M326" s="464" t="s">
        <v>209</v>
      </c>
      <c r="N326" s="41"/>
      <c r="O326" s="41"/>
      <c r="P326" s="41"/>
      <c r="Q326" s="41"/>
      <c r="R326" s="41"/>
      <c r="S326" s="41"/>
      <c r="T326" s="41"/>
      <c r="U326" s="41"/>
      <c r="V326" s="41"/>
      <c r="W326" s="217"/>
    </row>
    <row r="327" spans="1:23" ht="21" customHeight="1" x14ac:dyDescent="0.2">
      <c r="A327" s="462" t="s">
        <v>401</v>
      </c>
      <c r="B327" s="570" t="s">
        <v>188</v>
      </c>
      <c r="C327" s="571"/>
      <c r="D327" s="572"/>
      <c r="E327" s="53" t="s">
        <v>114</v>
      </c>
      <c r="F327" s="134"/>
      <c r="G327" s="465" t="s">
        <v>80</v>
      </c>
      <c r="H327" s="270"/>
      <c r="I327" s="469" t="s">
        <v>80</v>
      </c>
      <c r="J327" s="134"/>
      <c r="K327" s="465" t="s">
        <v>80</v>
      </c>
      <c r="L327" s="134"/>
      <c r="M327" s="464" t="s">
        <v>80</v>
      </c>
      <c r="N327" s="41"/>
      <c r="O327" s="41"/>
      <c r="P327" s="41"/>
      <c r="Q327" s="41"/>
      <c r="R327" s="41"/>
      <c r="S327" s="41"/>
      <c r="T327" s="41"/>
      <c r="U327" s="41"/>
      <c r="V327" s="41"/>
      <c r="W327" s="197"/>
    </row>
    <row r="328" spans="1:23" ht="21" customHeight="1" x14ac:dyDescent="0.2">
      <c r="A328" s="459"/>
      <c r="B328" s="573"/>
      <c r="C328" s="574"/>
      <c r="D328" s="575"/>
      <c r="E328" s="66" t="s">
        <v>115</v>
      </c>
      <c r="F328" s="134"/>
      <c r="G328" s="465" t="s">
        <v>447</v>
      </c>
      <c r="H328" s="270"/>
      <c r="I328" s="469" t="s">
        <v>447</v>
      </c>
      <c r="J328" s="134"/>
      <c r="K328" s="465" t="s">
        <v>447</v>
      </c>
      <c r="L328" s="134"/>
      <c r="M328" s="464" t="s">
        <v>447</v>
      </c>
      <c r="N328" s="41"/>
      <c r="O328" s="41"/>
      <c r="P328" s="41"/>
      <c r="Q328" s="41"/>
      <c r="R328" s="41"/>
      <c r="S328" s="41"/>
      <c r="T328" s="41"/>
      <c r="U328" s="41"/>
      <c r="V328" s="41"/>
      <c r="W328" s="197"/>
    </row>
    <row r="329" spans="1:23" ht="21" customHeight="1" x14ac:dyDescent="0.2">
      <c r="A329" s="462" t="s">
        <v>424</v>
      </c>
      <c r="B329" s="518" t="s">
        <v>45</v>
      </c>
      <c r="C329" s="519"/>
      <c r="D329" s="519"/>
      <c r="E329" s="520"/>
      <c r="F329" s="41"/>
      <c r="G329" s="465" t="s">
        <v>72</v>
      </c>
      <c r="H329" s="270"/>
      <c r="I329" s="469" t="s">
        <v>72</v>
      </c>
      <c r="J329" s="134"/>
      <c r="K329" s="465" t="s">
        <v>72</v>
      </c>
      <c r="L329" s="134"/>
      <c r="M329" s="464" t="s">
        <v>72</v>
      </c>
      <c r="N329" s="41"/>
      <c r="O329" s="41"/>
      <c r="P329" s="41"/>
      <c r="Q329" s="41"/>
      <c r="R329" s="41"/>
      <c r="S329" s="41"/>
      <c r="T329" s="41"/>
      <c r="U329" s="41"/>
      <c r="V329" s="41"/>
      <c r="W329" s="217"/>
    </row>
    <row r="330" spans="1:23" ht="21" customHeight="1" x14ac:dyDescent="0.2">
      <c r="A330" s="38"/>
      <c r="B330" s="518" t="s">
        <v>46</v>
      </c>
      <c r="C330" s="519"/>
      <c r="D330" s="519"/>
      <c r="E330" s="520"/>
      <c r="F330" s="134"/>
      <c r="G330" s="465" t="s">
        <v>72</v>
      </c>
      <c r="H330" s="270"/>
      <c r="I330" s="469" t="s">
        <v>72</v>
      </c>
      <c r="J330" s="134"/>
      <c r="K330" s="465" t="s">
        <v>72</v>
      </c>
      <c r="L330" s="134"/>
      <c r="M330" s="464" t="s">
        <v>72</v>
      </c>
      <c r="N330" s="41"/>
      <c r="O330" s="41"/>
      <c r="P330" s="41"/>
      <c r="Q330" s="41"/>
      <c r="R330" s="41"/>
      <c r="S330" s="41"/>
      <c r="T330" s="41"/>
      <c r="U330" s="41"/>
      <c r="V330" s="41"/>
      <c r="W330" s="217"/>
    </row>
    <row r="331" spans="1:23" ht="21" customHeight="1" x14ac:dyDescent="0.2">
      <c r="A331" s="38"/>
      <c r="B331" s="518" t="s">
        <v>269</v>
      </c>
      <c r="C331" s="519"/>
      <c r="D331" s="519"/>
      <c r="E331" s="520"/>
      <c r="F331" s="134"/>
      <c r="G331" s="465" t="s">
        <v>270</v>
      </c>
      <c r="H331" s="270"/>
      <c r="I331" s="469" t="s">
        <v>270</v>
      </c>
      <c r="J331" s="134"/>
      <c r="K331" s="465" t="s">
        <v>270</v>
      </c>
      <c r="L331" s="134"/>
      <c r="M331" s="464" t="s">
        <v>270</v>
      </c>
      <c r="N331" s="41"/>
      <c r="O331" s="41"/>
      <c r="P331" s="41"/>
      <c r="Q331" s="41"/>
      <c r="R331" s="41"/>
      <c r="S331" s="41"/>
      <c r="T331" s="41"/>
      <c r="U331" s="41"/>
      <c r="V331" s="41"/>
      <c r="W331" s="217"/>
    </row>
    <row r="332" spans="1:23" ht="21" customHeight="1" x14ac:dyDescent="0.2">
      <c r="A332" s="120"/>
      <c r="B332" s="518" t="s">
        <v>332</v>
      </c>
      <c r="C332" s="519"/>
      <c r="D332" s="519"/>
      <c r="E332" s="520"/>
      <c r="F332" s="134"/>
      <c r="G332" s="465" t="s">
        <v>333</v>
      </c>
      <c r="H332" s="270"/>
      <c r="I332" s="469" t="s">
        <v>333</v>
      </c>
      <c r="J332" s="134"/>
      <c r="K332" s="465" t="s">
        <v>333</v>
      </c>
      <c r="L332" s="134"/>
      <c r="M332" s="464" t="s">
        <v>333</v>
      </c>
      <c r="N332" s="41"/>
      <c r="O332" s="41"/>
      <c r="P332" s="41"/>
      <c r="Q332" s="41"/>
      <c r="R332" s="41"/>
      <c r="S332" s="41"/>
      <c r="T332" s="41"/>
      <c r="U332" s="41"/>
      <c r="V332" s="41"/>
      <c r="W332" s="217"/>
    </row>
    <row r="333" spans="1:23" ht="21" customHeight="1" x14ac:dyDescent="0.2">
      <c r="A333" s="621" t="s">
        <v>403</v>
      </c>
      <c r="B333" s="518" t="s">
        <v>49</v>
      </c>
      <c r="C333" s="519"/>
      <c r="D333" s="519"/>
      <c r="E333" s="520"/>
      <c r="F333" s="134"/>
      <c r="G333" s="465" t="s">
        <v>73</v>
      </c>
      <c r="H333" s="270"/>
      <c r="I333" s="469" t="s">
        <v>73</v>
      </c>
      <c r="J333" s="134"/>
      <c r="K333" s="465" t="s">
        <v>73</v>
      </c>
      <c r="L333" s="134"/>
      <c r="M333" s="464" t="s">
        <v>73</v>
      </c>
      <c r="N333" s="41"/>
      <c r="O333" s="41"/>
      <c r="P333" s="41"/>
      <c r="Q333" s="41"/>
      <c r="R333" s="41"/>
      <c r="S333" s="41"/>
      <c r="T333" s="41"/>
      <c r="U333" s="41"/>
      <c r="V333" s="41"/>
      <c r="W333" s="217"/>
    </row>
    <row r="334" spans="1:23" ht="21" customHeight="1" x14ac:dyDescent="0.2">
      <c r="A334" s="503"/>
      <c r="B334" s="518" t="s">
        <v>218</v>
      </c>
      <c r="C334" s="519"/>
      <c r="D334" s="519"/>
      <c r="E334" s="520"/>
      <c r="F334" s="134"/>
      <c r="G334" s="465" t="s">
        <v>73</v>
      </c>
      <c r="H334" s="270"/>
      <c r="I334" s="469" t="s">
        <v>73</v>
      </c>
      <c r="J334" s="134"/>
      <c r="K334" s="465" t="s">
        <v>73</v>
      </c>
      <c r="L334" s="134"/>
      <c r="M334" s="464" t="s">
        <v>73</v>
      </c>
      <c r="N334" s="41"/>
      <c r="O334" s="41"/>
      <c r="P334" s="41"/>
      <c r="Q334" s="41"/>
      <c r="R334" s="41"/>
      <c r="S334" s="41"/>
      <c r="T334" s="41"/>
      <c r="U334" s="41"/>
      <c r="V334" s="41"/>
      <c r="W334" s="217"/>
    </row>
    <row r="335" spans="1:23" ht="21" customHeight="1" x14ac:dyDescent="0.2">
      <c r="A335" s="38"/>
      <c r="B335" s="518" t="s">
        <v>327</v>
      </c>
      <c r="C335" s="519"/>
      <c r="D335" s="519"/>
      <c r="E335" s="520"/>
      <c r="F335" s="134"/>
      <c r="G335" s="465" t="s">
        <v>270</v>
      </c>
      <c r="H335" s="270"/>
      <c r="I335" s="469" t="s">
        <v>270</v>
      </c>
      <c r="J335" s="134"/>
      <c r="K335" s="465" t="s">
        <v>270</v>
      </c>
      <c r="L335" s="134"/>
      <c r="M335" s="464" t="s">
        <v>270</v>
      </c>
      <c r="N335" s="41"/>
      <c r="O335" s="41"/>
      <c r="P335" s="41"/>
      <c r="Q335" s="41"/>
      <c r="R335" s="41"/>
      <c r="S335" s="41"/>
      <c r="T335" s="41"/>
      <c r="U335" s="41"/>
      <c r="V335" s="41"/>
      <c r="W335" s="198"/>
    </row>
    <row r="336" spans="1:23" ht="21" customHeight="1" x14ac:dyDescent="0.2">
      <c r="A336" s="38"/>
      <c r="B336" s="518" t="s">
        <v>186</v>
      </c>
      <c r="C336" s="519"/>
      <c r="D336" s="519"/>
      <c r="E336" s="520"/>
      <c r="F336" s="134"/>
      <c r="G336" s="465" t="s">
        <v>71</v>
      </c>
      <c r="H336" s="270"/>
      <c r="I336" s="469" t="s">
        <v>71</v>
      </c>
      <c r="J336" s="134"/>
      <c r="K336" s="465" t="s">
        <v>71</v>
      </c>
      <c r="L336" s="134"/>
      <c r="M336" s="464" t="s">
        <v>71</v>
      </c>
      <c r="N336" s="41"/>
      <c r="O336" s="41"/>
      <c r="P336" s="41"/>
      <c r="Q336" s="41"/>
      <c r="R336" s="41"/>
      <c r="S336" s="41"/>
      <c r="T336" s="41"/>
      <c r="U336" s="41"/>
      <c r="V336" s="41"/>
      <c r="W336" s="198"/>
    </row>
    <row r="337" spans="1:23" ht="21" customHeight="1" x14ac:dyDescent="0.2">
      <c r="A337" s="38"/>
      <c r="B337" s="567" t="s">
        <v>187</v>
      </c>
      <c r="C337" s="568"/>
      <c r="D337" s="568"/>
      <c r="E337" s="569"/>
      <c r="F337" s="199">
        <f>SUM(F338,F339)</f>
        <v>0</v>
      </c>
      <c r="G337" s="465" t="s">
        <v>71</v>
      </c>
      <c r="H337" s="199">
        <f>SUM(H338,H339)</f>
        <v>0</v>
      </c>
      <c r="I337" s="469" t="s">
        <v>71</v>
      </c>
      <c r="J337" s="199">
        <f>SUM(J338,J339)</f>
        <v>0</v>
      </c>
      <c r="K337" s="465" t="s">
        <v>71</v>
      </c>
      <c r="L337" s="199">
        <f>SUM(L338,L339)</f>
        <v>0</v>
      </c>
      <c r="M337" s="464" t="s">
        <v>71</v>
      </c>
      <c r="N337" s="41"/>
      <c r="O337" s="41"/>
      <c r="P337" s="41"/>
      <c r="Q337" s="41"/>
      <c r="R337" s="41"/>
      <c r="S337" s="41"/>
      <c r="T337" s="41"/>
      <c r="U337" s="41"/>
      <c r="V337" s="41"/>
      <c r="W337" s="198"/>
    </row>
    <row r="338" spans="1:23" ht="21" customHeight="1" x14ac:dyDescent="0.2">
      <c r="A338" s="38"/>
      <c r="B338" s="349"/>
      <c r="C338" s="562" t="s">
        <v>489</v>
      </c>
      <c r="D338" s="563"/>
      <c r="E338" s="564"/>
      <c r="F338" s="134"/>
      <c r="G338" s="465" t="s">
        <v>71</v>
      </c>
      <c r="H338" s="270"/>
      <c r="I338" s="469" t="s">
        <v>71</v>
      </c>
      <c r="J338" s="134"/>
      <c r="K338" s="465" t="s">
        <v>71</v>
      </c>
      <c r="L338" s="134"/>
      <c r="M338" s="464" t="s">
        <v>71</v>
      </c>
      <c r="N338" s="41"/>
      <c r="O338" s="41"/>
      <c r="P338" s="41"/>
      <c r="Q338" s="41"/>
      <c r="R338" s="41"/>
      <c r="S338" s="41"/>
      <c r="T338" s="41"/>
      <c r="U338" s="41"/>
      <c r="V338" s="41"/>
      <c r="W338" s="198"/>
    </row>
    <row r="339" spans="1:23" ht="21" customHeight="1" x14ac:dyDescent="0.2">
      <c r="A339" s="38"/>
      <c r="B339" s="347"/>
      <c r="C339" s="559" t="s">
        <v>488</v>
      </c>
      <c r="D339" s="560"/>
      <c r="E339" s="561"/>
      <c r="F339" s="134"/>
      <c r="G339" s="465" t="s">
        <v>71</v>
      </c>
      <c r="H339" s="134"/>
      <c r="I339" s="469" t="s">
        <v>71</v>
      </c>
      <c r="J339" s="134"/>
      <c r="K339" s="465" t="s">
        <v>71</v>
      </c>
      <c r="L339" s="134"/>
      <c r="M339" s="464" t="s">
        <v>71</v>
      </c>
      <c r="N339" s="41"/>
      <c r="O339" s="41"/>
      <c r="P339" s="41"/>
      <c r="Q339" s="41"/>
      <c r="R339" s="41"/>
      <c r="S339" s="41"/>
      <c r="T339" s="41"/>
      <c r="U339" s="41"/>
      <c r="V339" s="41"/>
      <c r="W339" s="198"/>
    </row>
    <row r="340" spans="1:23" ht="21" customHeight="1" x14ac:dyDescent="0.2">
      <c r="A340" s="38"/>
      <c r="B340" s="518" t="s">
        <v>47</v>
      </c>
      <c r="C340" s="519"/>
      <c r="D340" s="519"/>
      <c r="E340" s="520"/>
      <c r="F340" s="134"/>
      <c r="G340" s="465" t="s">
        <v>71</v>
      </c>
      <c r="H340" s="270"/>
      <c r="I340" s="469" t="s">
        <v>71</v>
      </c>
      <c r="J340" s="134"/>
      <c r="K340" s="465" t="s">
        <v>71</v>
      </c>
      <c r="L340" s="134"/>
      <c r="M340" s="464" t="s">
        <v>71</v>
      </c>
      <c r="N340" s="41"/>
      <c r="O340" s="41"/>
      <c r="P340" s="41"/>
      <c r="Q340" s="41"/>
      <c r="R340" s="41"/>
      <c r="S340" s="41"/>
      <c r="T340" s="41"/>
      <c r="U340" s="41"/>
      <c r="V340" s="41"/>
      <c r="W340" s="198"/>
    </row>
    <row r="341" spans="1:23" ht="21" customHeight="1" x14ac:dyDescent="0.2">
      <c r="A341" s="38"/>
      <c r="B341" s="518" t="s">
        <v>48</v>
      </c>
      <c r="C341" s="519"/>
      <c r="D341" s="519"/>
      <c r="E341" s="520"/>
      <c r="F341" s="134"/>
      <c r="G341" s="465" t="s">
        <v>71</v>
      </c>
      <c r="H341" s="270"/>
      <c r="I341" s="469" t="s">
        <v>71</v>
      </c>
      <c r="J341" s="134"/>
      <c r="K341" s="465" t="s">
        <v>71</v>
      </c>
      <c r="L341" s="134"/>
      <c r="M341" s="464" t="s">
        <v>71</v>
      </c>
      <c r="N341" s="41"/>
      <c r="O341" s="41"/>
      <c r="P341" s="41"/>
      <c r="Q341" s="41"/>
      <c r="R341" s="41"/>
      <c r="S341" s="41"/>
      <c r="T341" s="41"/>
      <c r="U341" s="41"/>
      <c r="V341" s="41"/>
      <c r="W341" s="198"/>
    </row>
    <row r="342" spans="1:23" ht="21" customHeight="1" x14ac:dyDescent="0.2">
      <c r="A342" s="459"/>
      <c r="B342" s="570" t="s">
        <v>313</v>
      </c>
      <c r="C342" s="571"/>
      <c r="D342" s="572"/>
      <c r="E342" s="49" t="s">
        <v>114</v>
      </c>
      <c r="F342" s="201"/>
      <c r="G342" s="53" t="s">
        <v>73</v>
      </c>
      <c r="H342" s="270"/>
      <c r="I342" s="388" t="s">
        <v>73</v>
      </c>
      <c r="J342" s="201"/>
      <c r="K342" s="53" t="s">
        <v>73</v>
      </c>
      <c r="L342" s="201"/>
      <c r="M342" s="200" t="s">
        <v>73</v>
      </c>
      <c r="N342" s="455"/>
      <c r="O342" s="455"/>
      <c r="P342" s="455"/>
      <c r="Q342" s="455"/>
      <c r="R342" s="455"/>
      <c r="S342" s="455"/>
      <c r="T342" s="455"/>
      <c r="U342" s="455"/>
      <c r="V342" s="455"/>
      <c r="W342" s="202"/>
    </row>
    <row r="343" spans="1:23" ht="21" customHeight="1" x14ac:dyDescent="0.2">
      <c r="A343" s="459"/>
      <c r="B343" s="573"/>
      <c r="C343" s="574"/>
      <c r="D343" s="575"/>
      <c r="E343" s="62" t="s">
        <v>115</v>
      </c>
      <c r="F343" s="112"/>
      <c r="G343" s="66" t="s">
        <v>73</v>
      </c>
      <c r="H343" s="270"/>
      <c r="I343" s="389" t="s">
        <v>73</v>
      </c>
      <c r="J343" s="112"/>
      <c r="K343" s="66" t="s">
        <v>73</v>
      </c>
      <c r="L343" s="112"/>
      <c r="M343" s="204" t="s">
        <v>73</v>
      </c>
      <c r="N343" s="383"/>
      <c r="O343" s="383"/>
      <c r="P343" s="383"/>
      <c r="Q343" s="383"/>
      <c r="R343" s="383"/>
      <c r="S343" s="383"/>
      <c r="T343" s="383"/>
      <c r="U343" s="383"/>
      <c r="V343" s="383"/>
      <c r="W343" s="205"/>
    </row>
    <row r="344" spans="1:23" ht="21" customHeight="1" x14ac:dyDescent="0.2">
      <c r="A344" s="459"/>
      <c r="B344" s="570" t="s">
        <v>182</v>
      </c>
      <c r="C344" s="571"/>
      <c r="D344" s="572"/>
      <c r="E344" s="49" t="s">
        <v>114</v>
      </c>
      <c r="F344" s="455"/>
      <c r="G344" s="53" t="s">
        <v>73</v>
      </c>
      <c r="H344" s="270"/>
      <c r="I344" s="388" t="s">
        <v>73</v>
      </c>
      <c r="J344" s="201"/>
      <c r="K344" s="53" t="s">
        <v>73</v>
      </c>
      <c r="L344" s="201"/>
      <c r="M344" s="200" t="s">
        <v>73</v>
      </c>
      <c r="N344" s="455"/>
      <c r="O344" s="455"/>
      <c r="P344" s="455"/>
      <c r="Q344" s="455"/>
      <c r="R344" s="455"/>
      <c r="S344" s="455"/>
      <c r="T344" s="455"/>
      <c r="U344" s="455"/>
      <c r="V344" s="455"/>
      <c r="W344" s="202"/>
    </row>
    <row r="345" spans="1:23" ht="21" customHeight="1" x14ac:dyDescent="0.2">
      <c r="A345" s="459"/>
      <c r="B345" s="573"/>
      <c r="C345" s="574"/>
      <c r="D345" s="575"/>
      <c r="E345" s="62" t="s">
        <v>115</v>
      </c>
      <c r="F345" s="383"/>
      <c r="G345" s="66" t="s">
        <v>73</v>
      </c>
      <c r="H345" s="270"/>
      <c r="I345" s="389" t="s">
        <v>73</v>
      </c>
      <c r="J345" s="112"/>
      <c r="K345" s="66" t="s">
        <v>73</v>
      </c>
      <c r="L345" s="112"/>
      <c r="M345" s="204" t="s">
        <v>73</v>
      </c>
      <c r="N345" s="383"/>
      <c r="O345" s="383"/>
      <c r="P345" s="383"/>
      <c r="Q345" s="383"/>
      <c r="R345" s="383"/>
      <c r="S345" s="383"/>
      <c r="T345" s="383"/>
      <c r="U345" s="383"/>
      <c r="V345" s="383"/>
      <c r="W345" s="205"/>
    </row>
    <row r="346" spans="1:23" ht="21" customHeight="1" x14ac:dyDescent="0.2">
      <c r="A346" s="459"/>
      <c r="B346" s="570" t="s">
        <v>183</v>
      </c>
      <c r="C346" s="571"/>
      <c r="D346" s="572"/>
      <c r="E346" s="49" t="s">
        <v>114</v>
      </c>
      <c r="F346" s="201"/>
      <c r="G346" s="53" t="s">
        <v>67</v>
      </c>
      <c r="H346" s="270"/>
      <c r="I346" s="388" t="s">
        <v>67</v>
      </c>
      <c r="J346" s="201"/>
      <c r="K346" s="53" t="s">
        <v>67</v>
      </c>
      <c r="L346" s="201"/>
      <c r="M346" s="200" t="s">
        <v>67</v>
      </c>
      <c r="N346" s="455"/>
      <c r="O346" s="455"/>
      <c r="P346" s="455"/>
      <c r="Q346" s="455"/>
      <c r="R346" s="455"/>
      <c r="S346" s="455"/>
      <c r="T346" s="455"/>
      <c r="U346" s="455"/>
      <c r="V346" s="455"/>
      <c r="W346" s="202"/>
    </row>
    <row r="347" spans="1:23" ht="21" customHeight="1" x14ac:dyDescent="0.2">
      <c r="A347" s="459"/>
      <c r="B347" s="573"/>
      <c r="C347" s="574"/>
      <c r="D347" s="575"/>
      <c r="E347" s="62" t="s">
        <v>115</v>
      </c>
      <c r="F347" s="112"/>
      <c r="G347" s="66" t="s">
        <v>67</v>
      </c>
      <c r="H347" s="270"/>
      <c r="I347" s="389" t="s">
        <v>67</v>
      </c>
      <c r="J347" s="112"/>
      <c r="K347" s="66" t="s">
        <v>67</v>
      </c>
      <c r="L347" s="112"/>
      <c r="M347" s="204" t="s">
        <v>67</v>
      </c>
      <c r="N347" s="383"/>
      <c r="O347" s="383"/>
      <c r="P347" s="383"/>
      <c r="Q347" s="383"/>
      <c r="R347" s="383"/>
      <c r="S347" s="383"/>
      <c r="T347" s="383"/>
      <c r="U347" s="383"/>
      <c r="V347" s="383"/>
      <c r="W347" s="205"/>
    </row>
    <row r="348" spans="1:23" ht="21" customHeight="1" x14ac:dyDescent="0.2">
      <c r="A348" s="459"/>
      <c r="B348" s="570" t="s">
        <v>184</v>
      </c>
      <c r="C348" s="571"/>
      <c r="D348" s="572"/>
      <c r="E348" s="49" t="s">
        <v>114</v>
      </c>
      <c r="F348" s="201"/>
      <c r="G348" s="53" t="s">
        <v>63</v>
      </c>
      <c r="H348" s="270"/>
      <c r="I348" s="388" t="s">
        <v>63</v>
      </c>
      <c r="J348" s="201"/>
      <c r="K348" s="53" t="s">
        <v>63</v>
      </c>
      <c r="L348" s="201"/>
      <c r="M348" s="200" t="s">
        <v>63</v>
      </c>
      <c r="N348" s="455"/>
      <c r="O348" s="455"/>
      <c r="P348" s="455"/>
      <c r="Q348" s="455"/>
      <c r="R348" s="455"/>
      <c r="S348" s="455"/>
      <c r="T348" s="455"/>
      <c r="U348" s="455"/>
      <c r="V348" s="455"/>
      <c r="W348" s="202"/>
    </row>
    <row r="349" spans="1:23" ht="21" customHeight="1" x14ac:dyDescent="0.2">
      <c r="A349" s="459"/>
      <c r="B349" s="573"/>
      <c r="C349" s="574"/>
      <c r="D349" s="575"/>
      <c r="E349" s="62" t="s">
        <v>115</v>
      </c>
      <c r="F349" s="112"/>
      <c r="G349" s="66" t="s">
        <v>63</v>
      </c>
      <c r="H349" s="270"/>
      <c r="I349" s="389" t="s">
        <v>63</v>
      </c>
      <c r="J349" s="112"/>
      <c r="K349" s="66" t="s">
        <v>63</v>
      </c>
      <c r="L349" s="112"/>
      <c r="M349" s="204" t="s">
        <v>63</v>
      </c>
      <c r="N349" s="383"/>
      <c r="O349" s="383"/>
      <c r="P349" s="383"/>
      <c r="Q349" s="383"/>
      <c r="R349" s="383"/>
      <c r="S349" s="383"/>
      <c r="T349" s="383"/>
      <c r="U349" s="383"/>
      <c r="V349" s="383"/>
      <c r="W349" s="205"/>
    </row>
    <row r="350" spans="1:23" ht="21" customHeight="1" x14ac:dyDescent="0.2">
      <c r="A350" s="118" t="s">
        <v>404</v>
      </c>
      <c r="B350" s="518" t="s">
        <v>314</v>
      </c>
      <c r="C350" s="519"/>
      <c r="D350" s="519"/>
      <c r="E350" s="520"/>
      <c r="F350" s="134"/>
      <c r="G350" s="465" t="s">
        <v>74</v>
      </c>
      <c r="H350" s="270"/>
      <c r="I350" s="469" t="s">
        <v>74</v>
      </c>
      <c r="J350" s="134"/>
      <c r="K350" s="465" t="s">
        <v>74</v>
      </c>
      <c r="L350" s="134"/>
      <c r="M350" s="464" t="s">
        <v>74</v>
      </c>
      <c r="N350" s="41"/>
      <c r="O350" s="41"/>
      <c r="P350" s="41"/>
      <c r="Q350" s="41"/>
      <c r="R350" s="41"/>
      <c r="S350" s="41"/>
      <c r="T350" s="41"/>
      <c r="U350" s="41"/>
      <c r="V350" s="41"/>
      <c r="W350" s="197"/>
    </row>
    <row r="351" spans="1:23" ht="21" customHeight="1" x14ac:dyDescent="0.2">
      <c r="A351" s="459" t="s">
        <v>405</v>
      </c>
      <c r="B351" s="679" t="s">
        <v>311</v>
      </c>
      <c r="C351" s="574"/>
      <c r="D351" s="575"/>
      <c r="E351" s="451" t="s">
        <v>114</v>
      </c>
      <c r="F351" s="455"/>
      <c r="G351" s="53" t="s">
        <v>270</v>
      </c>
      <c r="H351" s="270"/>
      <c r="I351" s="388" t="s">
        <v>270</v>
      </c>
      <c r="J351" s="201"/>
      <c r="K351" s="53" t="s">
        <v>270</v>
      </c>
      <c r="L351" s="201"/>
      <c r="M351" s="200" t="s">
        <v>270</v>
      </c>
      <c r="N351" s="455"/>
      <c r="O351" s="455"/>
      <c r="P351" s="455"/>
      <c r="Q351" s="455"/>
      <c r="R351" s="455"/>
      <c r="S351" s="455"/>
      <c r="T351" s="455"/>
      <c r="U351" s="455"/>
      <c r="V351" s="455"/>
      <c r="W351" s="202"/>
    </row>
    <row r="352" spans="1:23" ht="21" customHeight="1" x14ac:dyDescent="0.2">
      <c r="A352" s="459"/>
      <c r="B352" s="573"/>
      <c r="C352" s="574"/>
      <c r="D352" s="575"/>
      <c r="E352" s="66" t="s">
        <v>115</v>
      </c>
      <c r="F352" s="383"/>
      <c r="G352" s="66" t="s">
        <v>270</v>
      </c>
      <c r="H352" s="270"/>
      <c r="I352" s="389" t="s">
        <v>270</v>
      </c>
      <c r="J352" s="112"/>
      <c r="K352" s="66" t="s">
        <v>270</v>
      </c>
      <c r="L352" s="112"/>
      <c r="M352" s="204" t="s">
        <v>270</v>
      </c>
      <c r="N352" s="383"/>
      <c r="O352" s="383"/>
      <c r="P352" s="383"/>
      <c r="Q352" s="383"/>
      <c r="R352" s="383"/>
      <c r="S352" s="383"/>
      <c r="T352" s="383"/>
      <c r="U352" s="383"/>
      <c r="V352" s="383"/>
      <c r="W352" s="205"/>
    </row>
    <row r="353" spans="1:23" ht="21" customHeight="1" x14ac:dyDescent="0.2">
      <c r="A353" s="459"/>
      <c r="B353" s="570" t="s">
        <v>315</v>
      </c>
      <c r="C353" s="571"/>
      <c r="D353" s="572"/>
      <c r="E353" s="49" t="s">
        <v>114</v>
      </c>
      <c r="F353" s="455"/>
      <c r="G353" s="53" t="s">
        <v>270</v>
      </c>
      <c r="H353" s="270"/>
      <c r="I353" s="388" t="s">
        <v>270</v>
      </c>
      <c r="J353" s="201"/>
      <c r="K353" s="53" t="s">
        <v>270</v>
      </c>
      <c r="L353" s="201"/>
      <c r="M353" s="200" t="s">
        <v>270</v>
      </c>
      <c r="N353" s="455"/>
      <c r="O353" s="455"/>
      <c r="P353" s="455"/>
      <c r="Q353" s="455"/>
      <c r="R353" s="455"/>
      <c r="S353" s="455"/>
      <c r="T353" s="455"/>
      <c r="U353" s="455"/>
      <c r="V353" s="455"/>
      <c r="W353" s="202"/>
    </row>
    <row r="354" spans="1:23" ht="21" customHeight="1" x14ac:dyDescent="0.2">
      <c r="A354" s="459"/>
      <c r="B354" s="573"/>
      <c r="C354" s="574"/>
      <c r="D354" s="575"/>
      <c r="E354" s="62" t="s">
        <v>115</v>
      </c>
      <c r="F354" s="383"/>
      <c r="G354" s="66" t="s">
        <v>270</v>
      </c>
      <c r="H354" s="270"/>
      <c r="I354" s="389" t="s">
        <v>270</v>
      </c>
      <c r="J354" s="112"/>
      <c r="K354" s="66" t="s">
        <v>270</v>
      </c>
      <c r="L354" s="112"/>
      <c r="M354" s="204" t="s">
        <v>270</v>
      </c>
      <c r="N354" s="383"/>
      <c r="O354" s="383"/>
      <c r="P354" s="383"/>
      <c r="Q354" s="383"/>
      <c r="R354" s="383"/>
      <c r="S354" s="383"/>
      <c r="T354" s="383"/>
      <c r="U354" s="383"/>
      <c r="V354" s="383"/>
      <c r="W354" s="205"/>
    </row>
    <row r="355" spans="1:23" ht="21" customHeight="1" x14ac:dyDescent="0.2">
      <c r="A355" s="459"/>
      <c r="B355" s="518" t="s">
        <v>139</v>
      </c>
      <c r="C355" s="519"/>
      <c r="D355" s="519"/>
      <c r="E355" s="520"/>
      <c r="F355" s="41"/>
      <c r="G355" s="465" t="s">
        <v>270</v>
      </c>
      <c r="H355" s="270"/>
      <c r="I355" s="469" t="s">
        <v>270</v>
      </c>
      <c r="J355" s="134"/>
      <c r="K355" s="465" t="s">
        <v>270</v>
      </c>
      <c r="L355" s="134"/>
      <c r="M355" s="464" t="s">
        <v>270</v>
      </c>
      <c r="N355" s="41"/>
      <c r="O355" s="41"/>
      <c r="P355" s="41"/>
      <c r="Q355" s="41"/>
      <c r="R355" s="41"/>
      <c r="S355" s="41"/>
      <c r="T355" s="41"/>
      <c r="U355" s="41"/>
      <c r="V355" s="41"/>
      <c r="W355" s="197"/>
    </row>
    <row r="356" spans="1:23" ht="21" customHeight="1" x14ac:dyDescent="0.2">
      <c r="A356" s="459"/>
      <c r="B356" s="518" t="s">
        <v>271</v>
      </c>
      <c r="C356" s="519"/>
      <c r="D356" s="519"/>
      <c r="E356" s="520"/>
      <c r="F356" s="41"/>
      <c r="G356" s="465" t="s">
        <v>270</v>
      </c>
      <c r="H356" s="270"/>
      <c r="I356" s="469" t="s">
        <v>270</v>
      </c>
      <c r="J356" s="134"/>
      <c r="K356" s="465" t="s">
        <v>270</v>
      </c>
      <c r="L356" s="134"/>
      <c r="M356" s="464" t="s">
        <v>270</v>
      </c>
      <c r="N356" s="41"/>
      <c r="O356" s="41"/>
      <c r="P356" s="41"/>
      <c r="Q356" s="41"/>
      <c r="R356" s="41"/>
      <c r="S356" s="41"/>
      <c r="T356" s="41"/>
      <c r="U356" s="41"/>
      <c r="V356" s="41"/>
      <c r="W356" s="197"/>
    </row>
    <row r="357" spans="1:23" ht="21" customHeight="1" x14ac:dyDescent="0.2">
      <c r="A357" s="459"/>
      <c r="B357" s="518" t="s">
        <v>272</v>
      </c>
      <c r="C357" s="519"/>
      <c r="D357" s="519"/>
      <c r="E357" s="520"/>
      <c r="F357" s="41"/>
      <c r="G357" s="465" t="s">
        <v>270</v>
      </c>
      <c r="H357" s="270"/>
      <c r="I357" s="469" t="s">
        <v>270</v>
      </c>
      <c r="J357" s="134"/>
      <c r="K357" s="465" t="s">
        <v>270</v>
      </c>
      <c r="L357" s="134"/>
      <c r="M357" s="464" t="s">
        <v>270</v>
      </c>
      <c r="N357" s="41"/>
      <c r="O357" s="41"/>
      <c r="P357" s="41"/>
      <c r="Q357" s="41"/>
      <c r="R357" s="41"/>
      <c r="S357" s="41"/>
      <c r="T357" s="41"/>
      <c r="U357" s="41"/>
      <c r="V357" s="41"/>
      <c r="W357" s="197"/>
    </row>
    <row r="358" spans="1:23" ht="21" customHeight="1" x14ac:dyDescent="0.2">
      <c r="A358" s="459"/>
      <c r="B358" s="518" t="s">
        <v>273</v>
      </c>
      <c r="C358" s="519"/>
      <c r="D358" s="519"/>
      <c r="E358" s="520"/>
      <c r="F358" s="41"/>
      <c r="G358" s="465" t="s">
        <v>270</v>
      </c>
      <c r="H358" s="270"/>
      <c r="I358" s="469" t="s">
        <v>270</v>
      </c>
      <c r="J358" s="134"/>
      <c r="K358" s="465" t="s">
        <v>270</v>
      </c>
      <c r="L358" s="134"/>
      <c r="M358" s="464" t="s">
        <v>270</v>
      </c>
      <c r="N358" s="41"/>
      <c r="O358" s="41"/>
      <c r="P358" s="41"/>
      <c r="Q358" s="41"/>
      <c r="R358" s="41"/>
      <c r="S358" s="41"/>
      <c r="T358" s="41"/>
      <c r="U358" s="41"/>
      <c r="V358" s="41"/>
      <c r="W358" s="197"/>
    </row>
    <row r="359" spans="1:23" ht="21" customHeight="1" x14ac:dyDescent="0.2">
      <c r="A359" s="459"/>
      <c r="B359" s="570" t="s">
        <v>274</v>
      </c>
      <c r="C359" s="571"/>
      <c r="D359" s="572"/>
      <c r="E359" s="49" t="s">
        <v>114</v>
      </c>
      <c r="F359" s="455"/>
      <c r="G359" s="53" t="s">
        <v>270</v>
      </c>
      <c r="H359" s="270"/>
      <c r="I359" s="388" t="s">
        <v>270</v>
      </c>
      <c r="J359" s="201"/>
      <c r="K359" s="53" t="s">
        <v>270</v>
      </c>
      <c r="L359" s="201"/>
      <c r="M359" s="200" t="s">
        <v>270</v>
      </c>
      <c r="N359" s="455"/>
      <c r="O359" s="455"/>
      <c r="P359" s="455"/>
      <c r="Q359" s="455"/>
      <c r="R359" s="455"/>
      <c r="S359" s="455"/>
      <c r="T359" s="455"/>
      <c r="U359" s="455"/>
      <c r="V359" s="455"/>
      <c r="W359" s="202"/>
    </row>
    <row r="360" spans="1:23" ht="21" customHeight="1" x14ac:dyDescent="0.2">
      <c r="A360" s="459"/>
      <c r="B360" s="573"/>
      <c r="C360" s="574"/>
      <c r="D360" s="575"/>
      <c r="E360" s="62" t="s">
        <v>115</v>
      </c>
      <c r="F360" s="383"/>
      <c r="G360" s="66" t="s">
        <v>270</v>
      </c>
      <c r="H360" s="270"/>
      <c r="I360" s="389" t="s">
        <v>270</v>
      </c>
      <c r="J360" s="112"/>
      <c r="K360" s="66" t="s">
        <v>270</v>
      </c>
      <c r="L360" s="117"/>
      <c r="M360" s="204" t="s">
        <v>270</v>
      </c>
      <c r="N360" s="383"/>
      <c r="O360" s="383"/>
      <c r="P360" s="383"/>
      <c r="Q360" s="383"/>
      <c r="R360" s="383"/>
      <c r="S360" s="383"/>
      <c r="T360" s="383"/>
      <c r="U360" s="383"/>
      <c r="V360" s="383"/>
      <c r="W360" s="205"/>
    </row>
    <row r="361" spans="1:23" ht="21" customHeight="1" x14ac:dyDescent="0.2">
      <c r="A361" s="462" t="s">
        <v>444</v>
      </c>
      <c r="B361" s="518" t="s">
        <v>50</v>
      </c>
      <c r="C361" s="519"/>
      <c r="D361" s="519"/>
      <c r="E361" s="520"/>
      <c r="F361" s="41"/>
      <c r="G361" s="465" t="s">
        <v>350</v>
      </c>
      <c r="H361" s="270"/>
      <c r="I361" s="469" t="s">
        <v>350</v>
      </c>
      <c r="J361" s="134"/>
      <c r="K361" s="465" t="s">
        <v>350</v>
      </c>
      <c r="L361" s="395"/>
      <c r="M361" s="465" t="s">
        <v>350</v>
      </c>
      <c r="N361" s="41"/>
      <c r="O361" s="41"/>
      <c r="P361" s="41"/>
      <c r="Q361" s="41"/>
      <c r="R361" s="41"/>
      <c r="S361" s="41"/>
      <c r="T361" s="41"/>
      <c r="U361" s="41"/>
      <c r="V361" s="41"/>
      <c r="W361" s="197"/>
    </row>
    <row r="362" spans="1:23" ht="21" customHeight="1" x14ac:dyDescent="0.2">
      <c r="A362" s="459"/>
      <c r="B362" s="657" t="s">
        <v>118</v>
      </c>
      <c r="C362" s="690"/>
      <c r="D362" s="568"/>
      <c r="E362" s="569"/>
      <c r="F362" s="199">
        <f>SUM(F363,F364)</f>
        <v>0</v>
      </c>
      <c r="G362" s="465" t="s">
        <v>71</v>
      </c>
      <c r="H362" s="199">
        <f>SUM(H363,H364)</f>
        <v>0</v>
      </c>
      <c r="I362" s="469" t="s">
        <v>71</v>
      </c>
      <c r="J362" s="199">
        <f>SUM(J363,J364)</f>
        <v>0</v>
      </c>
      <c r="K362" s="465" t="s">
        <v>71</v>
      </c>
      <c r="L362" s="199">
        <f>SUM(L363,L364)</f>
        <v>0</v>
      </c>
      <c r="M362" s="465" t="s">
        <v>71</v>
      </c>
      <c r="N362" s="41"/>
      <c r="O362" s="41"/>
      <c r="P362" s="41"/>
      <c r="Q362" s="41"/>
      <c r="R362" s="41"/>
      <c r="S362" s="41"/>
      <c r="T362" s="41"/>
      <c r="U362" s="41"/>
      <c r="V362" s="41"/>
      <c r="W362" s="197"/>
    </row>
    <row r="363" spans="1:23" ht="21" customHeight="1" x14ac:dyDescent="0.2">
      <c r="A363" s="459"/>
      <c r="B363" s="348"/>
      <c r="C363" s="559" t="s">
        <v>489</v>
      </c>
      <c r="D363" s="560"/>
      <c r="E363" s="561"/>
      <c r="F363" s="134"/>
      <c r="G363" s="465" t="s">
        <v>71</v>
      </c>
      <c r="H363" s="270"/>
      <c r="I363" s="469" t="s">
        <v>71</v>
      </c>
      <c r="J363" s="134"/>
      <c r="K363" s="465" t="s">
        <v>71</v>
      </c>
      <c r="L363" s="134"/>
      <c r="M363" s="464" t="s">
        <v>71</v>
      </c>
      <c r="N363" s="41"/>
      <c r="O363" s="41"/>
      <c r="P363" s="41"/>
      <c r="Q363" s="41"/>
      <c r="R363" s="41"/>
      <c r="S363" s="41"/>
      <c r="T363" s="41"/>
      <c r="U363" s="41"/>
      <c r="V363" s="41"/>
      <c r="W363" s="197"/>
    </row>
    <row r="364" spans="1:23" ht="21" customHeight="1" x14ac:dyDescent="0.2">
      <c r="A364" s="459"/>
      <c r="B364" s="347"/>
      <c r="C364" s="559" t="s">
        <v>488</v>
      </c>
      <c r="D364" s="560"/>
      <c r="E364" s="561"/>
      <c r="F364" s="134"/>
      <c r="G364" s="465" t="s">
        <v>71</v>
      </c>
      <c r="H364" s="134"/>
      <c r="I364" s="469" t="s">
        <v>71</v>
      </c>
      <c r="J364" s="134"/>
      <c r="K364" s="465" t="s">
        <v>71</v>
      </c>
      <c r="L364" s="134"/>
      <c r="M364" s="464" t="s">
        <v>71</v>
      </c>
      <c r="N364" s="41"/>
      <c r="O364" s="41"/>
      <c r="P364" s="41"/>
      <c r="Q364" s="41"/>
      <c r="R364" s="41"/>
      <c r="S364" s="41"/>
      <c r="T364" s="41"/>
      <c r="U364" s="41"/>
      <c r="V364" s="41"/>
      <c r="W364" s="197"/>
    </row>
    <row r="365" spans="1:23" ht="21" customHeight="1" x14ac:dyDescent="0.2">
      <c r="A365" s="38"/>
      <c r="B365" s="518" t="s">
        <v>51</v>
      </c>
      <c r="C365" s="519"/>
      <c r="D365" s="519"/>
      <c r="E365" s="520"/>
      <c r="F365" s="41"/>
      <c r="G365" s="465" t="s">
        <v>350</v>
      </c>
      <c r="H365" s="270"/>
      <c r="I365" s="469" t="s">
        <v>350</v>
      </c>
      <c r="J365" s="134"/>
      <c r="K365" s="465" t="s">
        <v>350</v>
      </c>
      <c r="L365" s="305"/>
      <c r="M365" s="464"/>
      <c r="N365" s="41"/>
      <c r="O365" s="41"/>
      <c r="P365" s="41"/>
      <c r="Q365" s="41"/>
      <c r="R365" s="41"/>
      <c r="S365" s="41"/>
      <c r="T365" s="41"/>
      <c r="U365" s="41"/>
      <c r="V365" s="41"/>
      <c r="W365" s="197"/>
    </row>
    <row r="366" spans="1:23" ht="21" customHeight="1" x14ac:dyDescent="0.2">
      <c r="A366" s="38"/>
      <c r="B366" s="518" t="s">
        <v>334</v>
      </c>
      <c r="C366" s="519"/>
      <c r="D366" s="519"/>
      <c r="E366" s="520"/>
      <c r="F366" s="134"/>
      <c r="G366" s="465" t="s">
        <v>62</v>
      </c>
      <c r="H366" s="270"/>
      <c r="I366" s="469" t="s">
        <v>62</v>
      </c>
      <c r="J366" s="134"/>
      <c r="K366" s="465" t="s">
        <v>62</v>
      </c>
      <c r="L366" s="305"/>
      <c r="M366" s="464"/>
      <c r="N366" s="41"/>
      <c r="O366" s="41"/>
      <c r="P366" s="41"/>
      <c r="Q366" s="41"/>
      <c r="R366" s="41"/>
      <c r="S366" s="41"/>
      <c r="T366" s="41"/>
      <c r="U366" s="41"/>
      <c r="V366" s="41"/>
      <c r="W366" s="197"/>
    </row>
    <row r="367" spans="1:23" ht="21" customHeight="1" x14ac:dyDescent="0.2">
      <c r="A367" s="459"/>
      <c r="B367" s="506" t="s">
        <v>119</v>
      </c>
      <c r="C367" s="507"/>
      <c r="D367" s="104" t="s">
        <v>121</v>
      </c>
      <c r="E367" s="465"/>
      <c r="F367" s="134"/>
      <c r="G367" s="465" t="s">
        <v>67</v>
      </c>
      <c r="H367" s="270"/>
      <c r="I367" s="469" t="s">
        <v>67</v>
      </c>
      <c r="J367" s="134"/>
      <c r="K367" s="465" t="s">
        <v>67</v>
      </c>
      <c r="L367" s="305"/>
      <c r="M367" s="464"/>
      <c r="N367" s="41"/>
      <c r="O367" s="41"/>
      <c r="P367" s="41"/>
      <c r="Q367" s="41"/>
      <c r="R367" s="41"/>
      <c r="S367" s="41"/>
      <c r="T367" s="41"/>
      <c r="U367" s="41"/>
      <c r="V367" s="41"/>
      <c r="W367" s="197"/>
    </row>
    <row r="368" spans="1:23" ht="21" customHeight="1" x14ac:dyDescent="0.2">
      <c r="A368" s="38"/>
      <c r="B368" s="508"/>
      <c r="C368" s="509"/>
      <c r="D368" s="381" t="s">
        <v>120</v>
      </c>
      <c r="E368" s="465"/>
      <c r="F368" s="201"/>
      <c r="G368" s="53" t="s">
        <v>67</v>
      </c>
      <c r="H368" s="270"/>
      <c r="I368" s="388" t="s">
        <v>67</v>
      </c>
      <c r="J368" s="201"/>
      <c r="K368" s="53" t="s">
        <v>67</v>
      </c>
      <c r="L368" s="82"/>
      <c r="M368" s="200"/>
      <c r="N368" s="455"/>
      <c r="O368" s="455"/>
      <c r="P368" s="455"/>
      <c r="Q368" s="455"/>
      <c r="R368" s="455"/>
      <c r="S368" s="455"/>
      <c r="T368" s="455"/>
      <c r="U368" s="455"/>
      <c r="V368" s="455"/>
      <c r="W368" s="215"/>
    </row>
    <row r="369" spans="1:23" ht="21" customHeight="1" x14ac:dyDescent="0.2">
      <c r="A369" s="459"/>
      <c r="B369" s="518" t="s">
        <v>408</v>
      </c>
      <c r="C369" s="519"/>
      <c r="D369" s="519"/>
      <c r="E369" s="520"/>
      <c r="F369" s="41"/>
      <c r="G369" s="465" t="s">
        <v>63</v>
      </c>
      <c r="H369" s="270"/>
      <c r="I369" s="469" t="s">
        <v>63</v>
      </c>
      <c r="J369" s="134"/>
      <c r="K369" s="465" t="s">
        <v>63</v>
      </c>
      <c r="L369" s="134"/>
      <c r="M369" s="464" t="s">
        <v>63</v>
      </c>
      <c r="N369" s="41"/>
      <c r="O369" s="41"/>
      <c r="P369" s="41"/>
      <c r="Q369" s="41"/>
      <c r="R369" s="41"/>
      <c r="S369" s="41"/>
      <c r="T369" s="41"/>
      <c r="U369" s="41"/>
      <c r="V369" s="41"/>
      <c r="W369" s="197"/>
    </row>
    <row r="370" spans="1:23" ht="21" customHeight="1" x14ac:dyDescent="0.2">
      <c r="A370" s="459"/>
      <c r="B370" s="518" t="s">
        <v>409</v>
      </c>
      <c r="C370" s="655"/>
      <c r="D370" s="655"/>
      <c r="E370" s="656"/>
      <c r="F370" s="41"/>
      <c r="G370" s="465" t="s">
        <v>63</v>
      </c>
      <c r="H370" s="270"/>
      <c r="I370" s="469" t="s">
        <v>63</v>
      </c>
      <c r="J370" s="134"/>
      <c r="K370" s="465" t="s">
        <v>63</v>
      </c>
      <c r="L370" s="134"/>
      <c r="M370" s="464" t="s">
        <v>63</v>
      </c>
      <c r="N370" s="41"/>
      <c r="O370" s="41"/>
      <c r="P370" s="41"/>
      <c r="Q370" s="41"/>
      <c r="R370" s="41"/>
      <c r="S370" s="41"/>
      <c r="T370" s="41"/>
      <c r="U370" s="41"/>
      <c r="V370" s="41"/>
      <c r="W370" s="197"/>
    </row>
    <row r="371" spans="1:23" ht="21" customHeight="1" x14ac:dyDescent="0.2">
      <c r="A371" s="459"/>
      <c r="B371" s="518" t="s">
        <v>264</v>
      </c>
      <c r="C371" s="519"/>
      <c r="D371" s="519"/>
      <c r="E371" s="520"/>
      <c r="F371" s="41"/>
      <c r="G371" s="465" t="s">
        <v>71</v>
      </c>
      <c r="H371" s="270"/>
      <c r="I371" s="469" t="s">
        <v>71</v>
      </c>
      <c r="J371" s="134"/>
      <c r="K371" s="465" t="s">
        <v>71</v>
      </c>
      <c r="L371" s="134"/>
      <c r="M371" s="464" t="s">
        <v>71</v>
      </c>
      <c r="N371" s="41"/>
      <c r="O371" s="41"/>
      <c r="P371" s="41"/>
      <c r="Q371" s="41"/>
      <c r="R371" s="41"/>
      <c r="S371" s="41"/>
      <c r="T371" s="41"/>
      <c r="U371" s="41"/>
      <c r="V371" s="41"/>
      <c r="W371" s="197"/>
    </row>
    <row r="372" spans="1:23" ht="21" customHeight="1" x14ac:dyDescent="0.2">
      <c r="A372" s="459"/>
      <c r="B372" s="565" t="s">
        <v>436</v>
      </c>
      <c r="C372" s="565"/>
      <c r="D372" s="565"/>
      <c r="E372" s="566"/>
      <c r="F372" s="41"/>
      <c r="G372" s="465" t="s">
        <v>71</v>
      </c>
      <c r="H372" s="270"/>
      <c r="I372" s="469" t="s">
        <v>71</v>
      </c>
      <c r="J372" s="134"/>
      <c r="K372" s="465" t="s">
        <v>71</v>
      </c>
      <c r="L372" s="134"/>
      <c r="M372" s="464" t="s">
        <v>71</v>
      </c>
      <c r="N372" s="41"/>
      <c r="O372" s="41"/>
      <c r="P372" s="41"/>
      <c r="Q372" s="41"/>
      <c r="R372" s="41"/>
      <c r="S372" s="41"/>
      <c r="T372" s="41"/>
      <c r="U372" s="41"/>
      <c r="V372" s="41"/>
      <c r="W372" s="197"/>
    </row>
    <row r="373" spans="1:23" ht="21" customHeight="1" x14ac:dyDescent="0.2">
      <c r="A373" s="459"/>
      <c r="B373" s="557" t="s">
        <v>373</v>
      </c>
      <c r="C373" s="557"/>
      <c r="D373" s="557"/>
      <c r="E373" s="558"/>
      <c r="F373" s="41"/>
      <c r="G373" s="465" t="s">
        <v>62</v>
      </c>
      <c r="H373" s="270"/>
      <c r="I373" s="469" t="s">
        <v>62</v>
      </c>
      <c r="J373" s="134"/>
      <c r="K373" s="465" t="s">
        <v>62</v>
      </c>
      <c r="L373" s="134"/>
      <c r="M373" s="464" t="s">
        <v>62</v>
      </c>
      <c r="N373" s="41"/>
      <c r="O373" s="41"/>
      <c r="P373" s="41"/>
      <c r="Q373" s="41"/>
      <c r="R373" s="41"/>
      <c r="S373" s="41"/>
      <c r="T373" s="41"/>
      <c r="U373" s="41"/>
      <c r="V373" s="41"/>
      <c r="W373" s="197"/>
    </row>
    <row r="374" spans="1:23" ht="21" customHeight="1" x14ac:dyDescent="0.2">
      <c r="A374" s="459"/>
      <c r="B374" s="557" t="s">
        <v>374</v>
      </c>
      <c r="C374" s="557"/>
      <c r="D374" s="557"/>
      <c r="E374" s="558"/>
      <c r="F374" s="41"/>
      <c r="G374" s="465" t="s">
        <v>62</v>
      </c>
      <c r="H374" s="270"/>
      <c r="I374" s="469" t="s">
        <v>62</v>
      </c>
      <c r="J374" s="134"/>
      <c r="K374" s="465" t="s">
        <v>62</v>
      </c>
      <c r="L374" s="134"/>
      <c r="M374" s="464" t="s">
        <v>62</v>
      </c>
      <c r="N374" s="41"/>
      <c r="O374" s="41"/>
      <c r="P374" s="41"/>
      <c r="Q374" s="41"/>
      <c r="R374" s="41"/>
      <c r="S374" s="41"/>
      <c r="T374" s="41"/>
      <c r="U374" s="41"/>
      <c r="V374" s="41"/>
      <c r="W374" s="197"/>
    </row>
    <row r="375" spans="1:23" ht="21" customHeight="1" x14ac:dyDescent="0.2">
      <c r="A375" s="462" t="s">
        <v>491</v>
      </c>
      <c r="B375" s="638" t="s">
        <v>375</v>
      </c>
      <c r="C375" s="639"/>
      <c r="D375" s="639"/>
      <c r="E375" s="640"/>
      <c r="F375" s="199">
        <f>SUM(F376,F377)</f>
        <v>0</v>
      </c>
      <c r="G375" s="465" t="s">
        <v>80</v>
      </c>
      <c r="H375" s="199">
        <f>SUM(H376,H377)</f>
        <v>0</v>
      </c>
      <c r="I375" s="469" t="s">
        <v>80</v>
      </c>
      <c r="J375" s="199">
        <f>SUM(J376,J377)</f>
        <v>0</v>
      </c>
      <c r="K375" s="465" t="s">
        <v>80</v>
      </c>
      <c r="L375" s="199">
        <f>SUM(L376,L377)</f>
        <v>0</v>
      </c>
      <c r="M375" s="464" t="s">
        <v>80</v>
      </c>
      <c r="N375" s="41"/>
      <c r="O375" s="41"/>
      <c r="P375" s="41"/>
      <c r="Q375" s="41"/>
      <c r="R375" s="41"/>
      <c r="S375" s="41"/>
      <c r="T375" s="41"/>
      <c r="U375" s="41"/>
      <c r="V375" s="41"/>
      <c r="W375" s="217"/>
    </row>
    <row r="376" spans="1:23" ht="21" customHeight="1" x14ac:dyDescent="0.2">
      <c r="A376" s="38" t="s">
        <v>512</v>
      </c>
      <c r="B376" s="348"/>
      <c r="C376" s="559" t="s">
        <v>489</v>
      </c>
      <c r="D376" s="560"/>
      <c r="E376" s="561"/>
      <c r="F376" s="134"/>
      <c r="G376" s="465" t="s">
        <v>80</v>
      </c>
      <c r="H376" s="270"/>
      <c r="I376" s="469" t="s">
        <v>80</v>
      </c>
      <c r="J376" s="134"/>
      <c r="K376" s="465" t="s">
        <v>80</v>
      </c>
      <c r="L376" s="134"/>
      <c r="M376" s="464" t="s">
        <v>80</v>
      </c>
      <c r="N376" s="41"/>
      <c r="O376" s="41"/>
      <c r="P376" s="41"/>
      <c r="Q376" s="41"/>
      <c r="R376" s="41"/>
      <c r="S376" s="41"/>
      <c r="T376" s="41"/>
      <c r="U376" s="41"/>
      <c r="V376" s="41"/>
      <c r="W376" s="217"/>
    </row>
    <row r="377" spans="1:23" ht="21" customHeight="1" x14ac:dyDescent="0.2">
      <c r="A377" s="459"/>
      <c r="B377" s="347"/>
      <c r="C377" s="559" t="s">
        <v>488</v>
      </c>
      <c r="D377" s="560"/>
      <c r="E377" s="561"/>
      <c r="F377" s="134"/>
      <c r="G377" s="465" t="s">
        <v>80</v>
      </c>
      <c r="H377" s="134"/>
      <c r="I377" s="469" t="s">
        <v>80</v>
      </c>
      <c r="J377" s="134"/>
      <c r="K377" s="465" t="s">
        <v>80</v>
      </c>
      <c r="L377" s="134"/>
      <c r="M377" s="464" t="s">
        <v>80</v>
      </c>
      <c r="N377" s="41"/>
      <c r="O377" s="41"/>
      <c r="P377" s="41"/>
      <c r="Q377" s="41"/>
      <c r="R377" s="41"/>
      <c r="S377" s="41"/>
      <c r="T377" s="41"/>
      <c r="U377" s="41"/>
      <c r="V377" s="41"/>
      <c r="W377" s="217"/>
    </row>
    <row r="378" spans="1:23" ht="21" customHeight="1" x14ac:dyDescent="0.2">
      <c r="A378" s="38"/>
      <c r="B378" s="518" t="s">
        <v>253</v>
      </c>
      <c r="C378" s="519"/>
      <c r="D378" s="519"/>
      <c r="E378" s="520"/>
      <c r="F378" s="134"/>
      <c r="G378" s="465" t="s">
        <v>63</v>
      </c>
      <c r="H378" s="270"/>
      <c r="I378" s="469" t="s">
        <v>63</v>
      </c>
      <c r="J378" s="134"/>
      <c r="K378" s="465" t="s">
        <v>63</v>
      </c>
      <c r="L378" s="134"/>
      <c r="M378" s="464" t="s">
        <v>63</v>
      </c>
      <c r="N378" s="41"/>
      <c r="O378" s="41"/>
      <c r="P378" s="41"/>
      <c r="Q378" s="41"/>
      <c r="R378" s="41"/>
      <c r="S378" s="41"/>
      <c r="T378" s="41"/>
      <c r="U378" s="41"/>
      <c r="V378" s="41"/>
      <c r="W378" s="217"/>
    </row>
    <row r="379" spans="1:23" ht="21" customHeight="1" x14ac:dyDescent="0.2">
      <c r="A379" s="38"/>
      <c r="B379" s="518" t="s">
        <v>304</v>
      </c>
      <c r="C379" s="519"/>
      <c r="D379" s="519"/>
      <c r="E379" s="520"/>
      <c r="F379" s="134"/>
      <c r="G379" s="465" t="s">
        <v>63</v>
      </c>
      <c r="H379" s="270"/>
      <c r="I379" s="469" t="s">
        <v>63</v>
      </c>
      <c r="J379" s="134"/>
      <c r="K379" s="465" t="s">
        <v>63</v>
      </c>
      <c r="L379" s="134"/>
      <c r="M379" s="464" t="s">
        <v>63</v>
      </c>
      <c r="N379" s="41"/>
      <c r="O379" s="41"/>
      <c r="P379" s="41"/>
      <c r="Q379" s="41"/>
      <c r="R379" s="41"/>
      <c r="S379" s="41"/>
      <c r="T379" s="41"/>
      <c r="U379" s="41"/>
      <c r="V379" s="41"/>
      <c r="W379" s="198"/>
    </row>
    <row r="380" spans="1:23" ht="21" customHeight="1" x14ac:dyDescent="0.2">
      <c r="A380" s="38"/>
      <c r="B380" s="518" t="s">
        <v>254</v>
      </c>
      <c r="C380" s="519"/>
      <c r="D380" s="519"/>
      <c r="E380" s="520"/>
      <c r="F380" s="134"/>
      <c r="G380" s="465" t="s">
        <v>63</v>
      </c>
      <c r="H380" s="270"/>
      <c r="I380" s="469" t="s">
        <v>63</v>
      </c>
      <c r="J380" s="134"/>
      <c r="K380" s="465" t="s">
        <v>63</v>
      </c>
      <c r="L380" s="134"/>
      <c r="M380" s="464" t="s">
        <v>63</v>
      </c>
      <c r="N380" s="41"/>
      <c r="O380" s="41"/>
      <c r="P380" s="41"/>
      <c r="Q380" s="41"/>
      <c r="R380" s="41"/>
      <c r="S380" s="41"/>
      <c r="T380" s="41"/>
      <c r="U380" s="41"/>
      <c r="V380" s="41"/>
      <c r="W380" s="198"/>
    </row>
    <row r="381" spans="1:23" ht="21" customHeight="1" x14ac:dyDescent="0.2">
      <c r="A381" s="38"/>
      <c r="B381" s="518" t="s">
        <v>255</v>
      </c>
      <c r="C381" s="519"/>
      <c r="D381" s="519"/>
      <c r="E381" s="520"/>
      <c r="F381" s="134"/>
      <c r="G381" s="465" t="s">
        <v>63</v>
      </c>
      <c r="H381" s="270"/>
      <c r="I381" s="469" t="s">
        <v>63</v>
      </c>
      <c r="J381" s="134"/>
      <c r="K381" s="465" t="s">
        <v>63</v>
      </c>
      <c r="L381" s="134"/>
      <c r="M381" s="464" t="s">
        <v>63</v>
      </c>
      <c r="N381" s="41"/>
      <c r="O381" s="41"/>
      <c r="P381" s="41"/>
      <c r="Q381" s="41"/>
      <c r="R381" s="41"/>
      <c r="S381" s="41"/>
      <c r="T381" s="41"/>
      <c r="U381" s="41"/>
      <c r="V381" s="41"/>
      <c r="W381" s="198"/>
    </row>
    <row r="382" spans="1:23" ht="21" customHeight="1" x14ac:dyDescent="0.2">
      <c r="A382" s="38"/>
      <c r="B382" s="518" t="s">
        <v>303</v>
      </c>
      <c r="C382" s="519"/>
      <c r="D382" s="519"/>
      <c r="E382" s="520"/>
      <c r="F382" s="134"/>
      <c r="G382" s="465" t="s">
        <v>63</v>
      </c>
      <c r="H382" s="270"/>
      <c r="I382" s="469" t="s">
        <v>63</v>
      </c>
      <c r="J382" s="134"/>
      <c r="K382" s="465" t="s">
        <v>63</v>
      </c>
      <c r="L382" s="134"/>
      <c r="M382" s="464" t="s">
        <v>63</v>
      </c>
      <c r="N382" s="41"/>
      <c r="O382" s="41"/>
      <c r="P382" s="41"/>
      <c r="Q382" s="41"/>
      <c r="R382" s="41"/>
      <c r="S382" s="41"/>
      <c r="T382" s="41"/>
      <c r="U382" s="41"/>
      <c r="V382" s="41"/>
      <c r="W382" s="198"/>
    </row>
    <row r="383" spans="1:23" ht="21" customHeight="1" x14ac:dyDescent="0.2">
      <c r="A383" s="38"/>
      <c r="B383" s="518" t="s">
        <v>305</v>
      </c>
      <c r="C383" s="519"/>
      <c r="D383" s="519"/>
      <c r="E383" s="520"/>
      <c r="F383" s="134"/>
      <c r="G383" s="465" t="s">
        <v>63</v>
      </c>
      <c r="H383" s="270"/>
      <c r="I383" s="469" t="s">
        <v>63</v>
      </c>
      <c r="J383" s="134"/>
      <c r="K383" s="465" t="s">
        <v>63</v>
      </c>
      <c r="L383" s="134"/>
      <c r="M383" s="464" t="s">
        <v>63</v>
      </c>
      <c r="N383" s="41"/>
      <c r="O383" s="41"/>
      <c r="P383" s="41"/>
      <c r="Q383" s="41"/>
      <c r="R383" s="41"/>
      <c r="S383" s="41"/>
      <c r="T383" s="41"/>
      <c r="U383" s="41"/>
      <c r="V383" s="41"/>
      <c r="W383" s="198"/>
    </row>
    <row r="384" spans="1:23" ht="21" customHeight="1" x14ac:dyDescent="0.2">
      <c r="A384" s="307" t="s">
        <v>449</v>
      </c>
      <c r="B384" s="676" t="s">
        <v>453</v>
      </c>
      <c r="C384" s="677"/>
      <c r="D384" s="677"/>
      <c r="E384" s="678"/>
      <c r="F384" s="134"/>
      <c r="G384" s="465" t="s">
        <v>72</v>
      </c>
      <c r="H384" s="270"/>
      <c r="I384" s="469" t="s">
        <v>72</v>
      </c>
      <c r="J384" s="134"/>
      <c r="K384" s="465" t="s">
        <v>72</v>
      </c>
      <c r="L384" s="134"/>
      <c r="M384" s="464" t="s">
        <v>72</v>
      </c>
      <c r="N384" s="41"/>
      <c r="O384" s="41"/>
      <c r="P384" s="41"/>
      <c r="Q384" s="41"/>
      <c r="R384" s="41"/>
      <c r="S384" s="41"/>
      <c r="T384" s="41"/>
      <c r="U384" s="41"/>
      <c r="V384" s="41"/>
      <c r="W384" s="198"/>
    </row>
    <row r="385" spans="1:23" ht="21" customHeight="1" x14ac:dyDescent="0.2">
      <c r="A385" s="38"/>
      <c r="B385" s="518" t="s">
        <v>256</v>
      </c>
      <c r="C385" s="519"/>
      <c r="D385" s="519"/>
      <c r="E385" s="520"/>
      <c r="F385" s="134"/>
      <c r="G385" s="465" t="s">
        <v>63</v>
      </c>
      <c r="H385" s="270"/>
      <c r="I385" s="469" t="s">
        <v>63</v>
      </c>
      <c r="J385" s="134"/>
      <c r="K385" s="465" t="s">
        <v>63</v>
      </c>
      <c r="L385" s="134"/>
      <c r="M385" s="464" t="s">
        <v>63</v>
      </c>
      <c r="N385" s="41"/>
      <c r="O385" s="41"/>
      <c r="P385" s="41"/>
      <c r="Q385" s="41"/>
      <c r="R385" s="41"/>
      <c r="S385" s="41"/>
      <c r="T385" s="41"/>
      <c r="U385" s="41"/>
      <c r="V385" s="41"/>
      <c r="W385" s="198"/>
    </row>
    <row r="386" spans="1:23" ht="21" customHeight="1" x14ac:dyDescent="0.2">
      <c r="A386" s="38"/>
      <c r="B386" s="518" t="s">
        <v>316</v>
      </c>
      <c r="C386" s="519"/>
      <c r="D386" s="519"/>
      <c r="E386" s="520"/>
      <c r="F386" s="134"/>
      <c r="G386" s="465" t="s">
        <v>63</v>
      </c>
      <c r="H386" s="270"/>
      <c r="I386" s="469" t="s">
        <v>63</v>
      </c>
      <c r="J386" s="134"/>
      <c r="K386" s="465" t="s">
        <v>63</v>
      </c>
      <c r="L386" s="134"/>
      <c r="M386" s="464" t="s">
        <v>63</v>
      </c>
      <c r="N386" s="41"/>
      <c r="O386" s="41"/>
      <c r="P386" s="41"/>
      <c r="Q386" s="41"/>
      <c r="R386" s="41"/>
      <c r="S386" s="41"/>
      <c r="T386" s="41"/>
      <c r="U386" s="41"/>
      <c r="V386" s="41"/>
      <c r="W386" s="198"/>
    </row>
    <row r="387" spans="1:23" ht="21" customHeight="1" x14ac:dyDescent="0.2">
      <c r="A387" s="120"/>
      <c r="B387" s="518" t="s">
        <v>338</v>
      </c>
      <c r="C387" s="519"/>
      <c r="D387" s="519"/>
      <c r="E387" s="520"/>
      <c r="F387" s="134"/>
      <c r="G387" s="465" t="s">
        <v>63</v>
      </c>
      <c r="H387" s="270"/>
      <c r="I387" s="469" t="s">
        <v>63</v>
      </c>
      <c r="J387" s="134"/>
      <c r="K387" s="465" t="s">
        <v>63</v>
      </c>
      <c r="L387" s="134"/>
      <c r="M387" s="464" t="s">
        <v>63</v>
      </c>
      <c r="N387" s="41"/>
      <c r="O387" s="41"/>
      <c r="P387" s="41"/>
      <c r="Q387" s="41"/>
      <c r="R387" s="41"/>
      <c r="S387" s="41"/>
      <c r="T387" s="41"/>
      <c r="U387" s="41"/>
      <c r="V387" s="41"/>
      <c r="W387" s="198"/>
    </row>
    <row r="388" spans="1:23" s="419" customFormat="1" ht="21" customHeight="1" x14ac:dyDescent="0.2">
      <c r="A388" s="415" t="s">
        <v>406</v>
      </c>
      <c r="B388" s="604"/>
      <c r="C388" s="565"/>
      <c r="D388" s="565"/>
      <c r="E388" s="658"/>
      <c r="F388" s="416" t="s">
        <v>122</v>
      </c>
      <c r="G388" s="393"/>
      <c r="H388" s="416"/>
      <c r="I388" s="393"/>
      <c r="J388" s="416"/>
      <c r="K388" s="393"/>
      <c r="L388" s="416"/>
      <c r="M388" s="352"/>
      <c r="N388" s="417"/>
      <c r="O388" s="417"/>
      <c r="P388" s="417"/>
      <c r="Q388" s="417"/>
      <c r="R388" s="417"/>
      <c r="S388" s="417"/>
      <c r="T388" s="417"/>
      <c r="U388" s="417"/>
      <c r="V388" s="417"/>
      <c r="W388" s="418"/>
    </row>
    <row r="389" spans="1:23" ht="21" customHeight="1" x14ac:dyDescent="0.2">
      <c r="A389" s="462" t="s">
        <v>443</v>
      </c>
      <c r="B389" s="518" t="s">
        <v>52</v>
      </c>
      <c r="C389" s="519"/>
      <c r="D389" s="519"/>
      <c r="E389" s="520"/>
      <c r="F389" s="134"/>
      <c r="G389" s="465" t="s">
        <v>62</v>
      </c>
      <c r="H389" s="270"/>
      <c r="I389" s="469" t="s">
        <v>62</v>
      </c>
      <c r="J389" s="481"/>
      <c r="K389" s="465" t="s">
        <v>62</v>
      </c>
      <c r="L389" s="305"/>
      <c r="M389" s="464"/>
      <c r="N389" s="41"/>
      <c r="O389" s="41"/>
      <c r="P389" s="41"/>
      <c r="Q389" s="41"/>
      <c r="R389" s="41"/>
      <c r="S389" s="41"/>
      <c r="T389" s="41"/>
      <c r="U389" s="41"/>
      <c r="V389" s="41"/>
      <c r="W389" s="198"/>
    </row>
    <row r="390" spans="1:23" ht="21" customHeight="1" x14ac:dyDescent="0.2">
      <c r="A390" s="38"/>
      <c r="B390" s="657" t="s">
        <v>124</v>
      </c>
      <c r="C390" s="568"/>
      <c r="D390" s="568"/>
      <c r="E390" s="569"/>
      <c r="F390" s="199">
        <f>SUM(F391,F392)</f>
        <v>0</v>
      </c>
      <c r="G390" s="465" t="s">
        <v>62</v>
      </c>
      <c r="H390" s="199">
        <f>SUM(H391,H392)</f>
        <v>0</v>
      </c>
      <c r="I390" s="469" t="s">
        <v>62</v>
      </c>
      <c r="J390" s="481"/>
      <c r="K390" s="465" t="s">
        <v>62</v>
      </c>
      <c r="L390" s="199">
        <f>SUM(L391,L392)</f>
        <v>0</v>
      </c>
      <c r="M390" s="465" t="s">
        <v>62</v>
      </c>
      <c r="N390" s="452"/>
      <c r="O390" s="452"/>
      <c r="P390" s="452"/>
      <c r="Q390" s="452"/>
      <c r="R390" s="452"/>
      <c r="S390" s="452"/>
      <c r="T390" s="452"/>
      <c r="U390" s="452"/>
      <c r="V390" s="452"/>
      <c r="W390" s="219"/>
    </row>
    <row r="391" spans="1:23" ht="21" customHeight="1" x14ac:dyDescent="0.2">
      <c r="A391" s="38"/>
      <c r="B391" s="350"/>
      <c r="C391" s="559" t="s">
        <v>489</v>
      </c>
      <c r="D391" s="560"/>
      <c r="E391" s="561"/>
      <c r="F391" s="41"/>
      <c r="G391" s="465" t="s">
        <v>62</v>
      </c>
      <c r="H391" s="270"/>
      <c r="I391" s="465" t="s">
        <v>62</v>
      </c>
      <c r="J391" s="481"/>
      <c r="K391" s="465" t="s">
        <v>62</v>
      </c>
      <c r="L391" s="134"/>
      <c r="M391" s="465" t="s">
        <v>62</v>
      </c>
      <c r="N391" s="452"/>
      <c r="O391" s="452"/>
      <c r="P391" s="452"/>
      <c r="Q391" s="452"/>
      <c r="R391" s="452"/>
      <c r="S391" s="452"/>
      <c r="T391" s="452"/>
      <c r="U391" s="452"/>
      <c r="V391" s="452"/>
      <c r="W391" s="219"/>
    </row>
    <row r="392" spans="1:23" ht="21" customHeight="1" x14ac:dyDescent="0.2">
      <c r="A392" s="38"/>
      <c r="B392" s="351"/>
      <c r="C392" s="584" t="s">
        <v>488</v>
      </c>
      <c r="D392" s="631"/>
      <c r="E392" s="632"/>
      <c r="F392" s="452"/>
      <c r="G392" s="465" t="s">
        <v>62</v>
      </c>
      <c r="H392" s="218"/>
      <c r="I392" s="465" t="s">
        <v>62</v>
      </c>
      <c r="J392" s="481"/>
      <c r="K392" s="465" t="s">
        <v>62</v>
      </c>
      <c r="L392" s="218"/>
      <c r="M392" s="465" t="s">
        <v>62</v>
      </c>
      <c r="N392" s="452"/>
      <c r="O392" s="452"/>
      <c r="P392" s="452"/>
      <c r="Q392" s="452"/>
      <c r="R392" s="452"/>
      <c r="S392" s="452"/>
      <c r="T392" s="452"/>
      <c r="U392" s="452"/>
      <c r="V392" s="452"/>
      <c r="W392" s="219"/>
    </row>
    <row r="393" spans="1:23" ht="21" customHeight="1" x14ac:dyDescent="0.2">
      <c r="A393" s="38"/>
      <c r="B393" s="532" t="s">
        <v>125</v>
      </c>
      <c r="C393" s="577"/>
      <c r="D393" s="577"/>
      <c r="E393" s="578"/>
      <c r="F393" s="199">
        <f>SUM(F394,F398)</f>
        <v>0</v>
      </c>
      <c r="G393" s="53" t="s">
        <v>62</v>
      </c>
      <c r="H393" s="199">
        <f>SUM(H394,H398)</f>
        <v>0</v>
      </c>
      <c r="I393" s="53" t="s">
        <v>62</v>
      </c>
      <c r="J393" s="481"/>
      <c r="K393" s="53" t="s">
        <v>62</v>
      </c>
      <c r="L393" s="199">
        <f>SUM(L394,L398)</f>
        <v>0</v>
      </c>
      <c r="M393" s="53" t="s">
        <v>62</v>
      </c>
      <c r="N393" s="455"/>
      <c r="O393" s="455"/>
      <c r="P393" s="455"/>
      <c r="Q393" s="455"/>
      <c r="R393" s="455"/>
      <c r="S393" s="455"/>
      <c r="T393" s="455"/>
      <c r="U393" s="455"/>
      <c r="V393" s="455"/>
      <c r="W393" s="220"/>
    </row>
    <row r="394" spans="1:23" ht="24" customHeight="1" x14ac:dyDescent="0.2">
      <c r="A394" s="38"/>
      <c r="B394" s="350"/>
      <c r="C394" s="623" t="s">
        <v>489</v>
      </c>
      <c r="D394" s="674"/>
      <c r="E394" s="675"/>
      <c r="F394" s="420">
        <f>SUM(F395:F397)</f>
        <v>0</v>
      </c>
      <c r="G394" s="66" t="s">
        <v>62</v>
      </c>
      <c r="H394" s="270"/>
      <c r="I394" s="66" t="s">
        <v>62</v>
      </c>
      <c r="J394" s="481"/>
      <c r="K394" s="66" t="s">
        <v>62</v>
      </c>
      <c r="L394" s="407"/>
      <c r="M394" s="66" t="s">
        <v>62</v>
      </c>
      <c r="N394" s="383"/>
      <c r="O394" s="383"/>
      <c r="P394" s="383"/>
      <c r="Q394" s="383"/>
      <c r="R394" s="383"/>
      <c r="S394" s="383"/>
      <c r="T394" s="383"/>
      <c r="U394" s="383"/>
      <c r="V394" s="383"/>
      <c r="W394" s="309"/>
    </row>
    <row r="395" spans="1:23" ht="31.2" customHeight="1" x14ac:dyDescent="0.2">
      <c r="A395" s="38"/>
      <c r="B395" s="350"/>
      <c r="C395" s="384"/>
      <c r="D395" s="579" t="s">
        <v>570</v>
      </c>
      <c r="E395" s="580"/>
      <c r="F395" s="456"/>
      <c r="G395" s="72" t="s">
        <v>62</v>
      </c>
      <c r="H395" s="270"/>
      <c r="I395" s="72" t="s">
        <v>62</v>
      </c>
      <c r="J395" s="481"/>
      <c r="K395" s="72" t="s">
        <v>62</v>
      </c>
      <c r="L395" s="74"/>
      <c r="M395" s="72"/>
      <c r="N395" s="456"/>
      <c r="O395" s="456"/>
      <c r="P395" s="456"/>
      <c r="Q395" s="456"/>
      <c r="R395" s="456"/>
      <c r="S395" s="456"/>
      <c r="T395" s="456"/>
      <c r="U395" s="456"/>
      <c r="V395" s="456"/>
      <c r="W395" s="214"/>
    </row>
    <row r="396" spans="1:23" ht="21" customHeight="1" x14ac:dyDescent="0.2">
      <c r="A396" s="38"/>
      <c r="B396" s="350"/>
      <c r="C396" s="385"/>
      <c r="D396" s="628" t="s">
        <v>573</v>
      </c>
      <c r="E396" s="629"/>
      <c r="F396" s="456"/>
      <c r="G396" s="72" t="s">
        <v>62</v>
      </c>
      <c r="H396" s="270"/>
      <c r="I396" s="72" t="s">
        <v>62</v>
      </c>
      <c r="J396" s="481"/>
      <c r="K396" s="72" t="s">
        <v>62</v>
      </c>
      <c r="L396" s="74"/>
      <c r="M396" s="457"/>
      <c r="N396" s="463"/>
      <c r="O396" s="463"/>
      <c r="P396" s="463"/>
      <c r="Q396" s="463"/>
      <c r="R396" s="463"/>
      <c r="S396" s="463"/>
      <c r="T396" s="463"/>
      <c r="U396" s="463"/>
      <c r="V396" s="463"/>
      <c r="W396" s="222"/>
    </row>
    <row r="397" spans="1:23" ht="21" customHeight="1" x14ac:dyDescent="0.2">
      <c r="A397" s="38"/>
      <c r="B397" s="350"/>
      <c r="C397" s="386"/>
      <c r="D397" s="576" t="s">
        <v>490</v>
      </c>
      <c r="E397" s="630"/>
      <c r="F397" s="456"/>
      <c r="G397" s="72" t="s">
        <v>62</v>
      </c>
      <c r="H397" s="270"/>
      <c r="I397" s="72" t="s">
        <v>62</v>
      </c>
      <c r="J397" s="481"/>
      <c r="K397" s="72" t="s">
        <v>62</v>
      </c>
      <c r="L397" s="74"/>
      <c r="M397" s="457"/>
      <c r="N397" s="463"/>
      <c r="O397" s="463"/>
      <c r="P397" s="463"/>
      <c r="Q397" s="463"/>
      <c r="R397" s="463"/>
      <c r="S397" s="463"/>
      <c r="T397" s="463"/>
      <c r="U397" s="463"/>
      <c r="V397" s="463"/>
      <c r="W397" s="222"/>
    </row>
    <row r="398" spans="1:23" ht="21" customHeight="1" x14ac:dyDescent="0.2">
      <c r="A398" s="38"/>
      <c r="B398" s="351"/>
      <c r="C398" s="576" t="s">
        <v>488</v>
      </c>
      <c r="D398" s="577"/>
      <c r="E398" s="578"/>
      <c r="F398" s="456"/>
      <c r="G398" s="72" t="s">
        <v>62</v>
      </c>
      <c r="H398" s="117"/>
      <c r="I398" s="72" t="s">
        <v>62</v>
      </c>
      <c r="J398" s="481"/>
      <c r="K398" s="72" t="s">
        <v>62</v>
      </c>
      <c r="L398" s="201"/>
      <c r="M398" s="457" t="s">
        <v>62</v>
      </c>
      <c r="N398" s="463"/>
      <c r="O398" s="463"/>
      <c r="P398" s="463"/>
      <c r="Q398" s="463"/>
      <c r="R398" s="463"/>
      <c r="S398" s="463"/>
      <c r="T398" s="463"/>
      <c r="U398" s="463"/>
      <c r="V398" s="463"/>
      <c r="W398" s="222"/>
    </row>
    <row r="399" spans="1:23" ht="21" customHeight="1" x14ac:dyDescent="0.2">
      <c r="A399" s="38"/>
      <c r="B399" s="508" t="s">
        <v>276</v>
      </c>
      <c r="C399" s="671"/>
      <c r="D399" s="509"/>
      <c r="E399" s="97" t="s">
        <v>277</v>
      </c>
      <c r="F399" s="116"/>
      <c r="G399" s="451" t="s">
        <v>62</v>
      </c>
      <c r="H399" s="270"/>
      <c r="I399" s="451" t="s">
        <v>62</v>
      </c>
      <c r="J399" s="481"/>
      <c r="K399" s="451" t="s">
        <v>62</v>
      </c>
      <c r="L399" s="98"/>
      <c r="M399" s="451"/>
      <c r="N399" s="453"/>
      <c r="O399" s="453"/>
      <c r="P399" s="453"/>
      <c r="Q399" s="453"/>
      <c r="R399" s="453"/>
      <c r="S399" s="453"/>
      <c r="T399" s="453"/>
      <c r="U399" s="453"/>
      <c r="V399" s="453"/>
      <c r="W399" s="308"/>
    </row>
    <row r="400" spans="1:23" ht="21" customHeight="1" x14ac:dyDescent="0.2">
      <c r="A400" s="38"/>
      <c r="B400" s="545"/>
      <c r="C400" s="546"/>
      <c r="D400" s="547"/>
      <c r="E400" s="71" t="s">
        <v>278</v>
      </c>
      <c r="F400" s="221"/>
      <c r="G400" s="457" t="s">
        <v>62</v>
      </c>
      <c r="H400" s="270"/>
      <c r="I400" s="457" t="s">
        <v>62</v>
      </c>
      <c r="J400" s="481"/>
      <c r="K400" s="457" t="s">
        <v>62</v>
      </c>
      <c r="L400" s="306"/>
      <c r="N400" s="463"/>
      <c r="O400" s="463"/>
      <c r="P400" s="463"/>
      <c r="Q400" s="463"/>
      <c r="R400" s="463"/>
      <c r="S400" s="463"/>
      <c r="T400" s="463"/>
      <c r="U400" s="463"/>
      <c r="V400" s="463"/>
      <c r="W400" s="222"/>
    </row>
    <row r="401" spans="1:23" ht="21" customHeight="1" x14ac:dyDescent="0.2">
      <c r="A401" s="38"/>
      <c r="B401" s="506" t="s">
        <v>152</v>
      </c>
      <c r="C401" s="516"/>
      <c r="D401" s="516"/>
      <c r="E401" s="507"/>
      <c r="F401" s="455"/>
      <c r="G401" s="53" t="s">
        <v>62</v>
      </c>
      <c r="H401" s="270"/>
      <c r="I401" s="53" t="s">
        <v>62</v>
      </c>
      <c r="J401" s="481"/>
      <c r="K401" s="53" t="s">
        <v>62</v>
      </c>
      <c r="L401" s="201"/>
      <c r="M401" s="53" t="s">
        <v>62</v>
      </c>
      <c r="N401" s="455"/>
      <c r="O401" s="455"/>
      <c r="P401" s="455"/>
      <c r="Q401" s="455"/>
      <c r="R401" s="455"/>
      <c r="S401" s="455"/>
      <c r="T401" s="455"/>
      <c r="U401" s="455"/>
      <c r="V401" s="455"/>
      <c r="W401" s="220"/>
    </row>
    <row r="402" spans="1:23" ht="21" customHeight="1" x14ac:dyDescent="0.2">
      <c r="A402" s="38"/>
      <c r="B402" s="458"/>
      <c r="C402" s="672" t="s">
        <v>252</v>
      </c>
      <c r="D402" s="673"/>
      <c r="E402" s="670"/>
      <c r="F402" s="460"/>
      <c r="G402" s="473" t="s">
        <v>62</v>
      </c>
      <c r="H402" s="270"/>
      <c r="I402" s="473" t="s">
        <v>62</v>
      </c>
      <c r="J402" s="481"/>
      <c r="K402" s="473" t="s">
        <v>62</v>
      </c>
      <c r="L402" s="102"/>
      <c r="M402" s="210"/>
      <c r="N402" s="460"/>
      <c r="O402" s="460"/>
      <c r="P402" s="460"/>
      <c r="Q402" s="460"/>
      <c r="R402" s="460"/>
      <c r="S402" s="460"/>
      <c r="T402" s="460"/>
      <c r="U402" s="460"/>
      <c r="V402" s="460"/>
      <c r="W402" s="223"/>
    </row>
    <row r="403" spans="1:23" ht="21" customHeight="1" x14ac:dyDescent="0.2">
      <c r="A403" s="38"/>
      <c r="B403" s="458"/>
      <c r="C403" s="224"/>
      <c r="D403" s="626" t="s">
        <v>153</v>
      </c>
      <c r="E403" s="627"/>
      <c r="F403" s="460"/>
      <c r="G403" s="473" t="s">
        <v>62</v>
      </c>
      <c r="H403" s="270"/>
      <c r="I403" s="473" t="s">
        <v>62</v>
      </c>
      <c r="J403" s="481"/>
      <c r="K403" s="473" t="s">
        <v>62</v>
      </c>
      <c r="L403" s="102"/>
      <c r="M403" s="210"/>
      <c r="N403" s="460"/>
      <c r="O403" s="460"/>
      <c r="P403" s="460"/>
      <c r="Q403" s="460"/>
      <c r="R403" s="460"/>
      <c r="S403" s="460"/>
      <c r="T403" s="460"/>
      <c r="U403" s="460"/>
      <c r="V403" s="460"/>
      <c r="W403" s="223"/>
    </row>
    <row r="404" spans="1:23" ht="21" customHeight="1" x14ac:dyDescent="0.2">
      <c r="A404" s="38"/>
      <c r="B404" s="458"/>
      <c r="C404" s="672" t="s">
        <v>250</v>
      </c>
      <c r="D404" s="673"/>
      <c r="E404" s="670"/>
      <c r="F404" s="460"/>
      <c r="G404" s="473" t="s">
        <v>62</v>
      </c>
      <c r="H404" s="270"/>
      <c r="I404" s="473" t="s">
        <v>62</v>
      </c>
      <c r="J404" s="481"/>
      <c r="K404" s="473" t="s">
        <v>62</v>
      </c>
      <c r="L404" s="102"/>
      <c r="M404" s="210"/>
      <c r="N404" s="460"/>
      <c r="O404" s="460"/>
      <c r="P404" s="460"/>
      <c r="Q404" s="460"/>
      <c r="R404" s="460"/>
      <c r="S404" s="460"/>
      <c r="T404" s="460"/>
      <c r="U404" s="460"/>
      <c r="V404" s="460"/>
      <c r="W404" s="223"/>
    </row>
    <row r="405" spans="1:23" ht="21" customHeight="1" x14ac:dyDescent="0.2">
      <c r="A405" s="38"/>
      <c r="B405" s="518" t="s">
        <v>210</v>
      </c>
      <c r="C405" s="519"/>
      <c r="D405" s="519"/>
      <c r="E405" s="520"/>
      <c r="F405" s="41"/>
      <c r="G405" s="465" t="s">
        <v>62</v>
      </c>
      <c r="H405" s="270"/>
      <c r="I405" s="465" t="s">
        <v>62</v>
      </c>
      <c r="J405" s="481"/>
      <c r="K405" s="465" t="s">
        <v>62</v>
      </c>
      <c r="L405" s="134"/>
      <c r="M405" s="465" t="s">
        <v>62</v>
      </c>
      <c r="N405" s="452"/>
      <c r="O405" s="452"/>
      <c r="P405" s="452"/>
      <c r="Q405" s="452"/>
      <c r="R405" s="452"/>
      <c r="S405" s="452"/>
      <c r="T405" s="452"/>
      <c r="U405" s="452"/>
      <c r="V405" s="452"/>
      <c r="W405" s="219"/>
    </row>
    <row r="406" spans="1:23" ht="21" customHeight="1" x14ac:dyDescent="0.2">
      <c r="A406" s="38"/>
      <c r="B406" s="518" t="s">
        <v>247</v>
      </c>
      <c r="C406" s="519"/>
      <c r="D406" s="519"/>
      <c r="E406" s="520"/>
      <c r="F406" s="41"/>
      <c r="G406" s="465" t="s">
        <v>62</v>
      </c>
      <c r="H406" s="270"/>
      <c r="I406" s="465" t="s">
        <v>62</v>
      </c>
      <c r="J406" s="481"/>
      <c r="K406" s="465" t="s">
        <v>62</v>
      </c>
      <c r="L406" s="134"/>
      <c r="M406" s="465" t="s">
        <v>62</v>
      </c>
      <c r="N406" s="452"/>
      <c r="O406" s="452"/>
      <c r="P406" s="452"/>
      <c r="Q406" s="452"/>
      <c r="R406" s="452"/>
      <c r="S406" s="452"/>
      <c r="T406" s="452"/>
      <c r="U406" s="452"/>
      <c r="V406" s="452"/>
      <c r="W406" s="219"/>
    </row>
    <row r="407" spans="1:23" ht="21" customHeight="1" x14ac:dyDescent="0.2">
      <c r="A407" s="38"/>
      <c r="B407" s="518" t="s">
        <v>348</v>
      </c>
      <c r="C407" s="519"/>
      <c r="D407" s="519"/>
      <c r="E407" s="520"/>
      <c r="F407" s="41"/>
      <c r="G407" s="465" t="s">
        <v>62</v>
      </c>
      <c r="H407" s="270"/>
      <c r="I407" s="465" t="s">
        <v>62</v>
      </c>
      <c r="J407" s="481"/>
      <c r="K407" s="465" t="s">
        <v>62</v>
      </c>
      <c r="L407" s="134"/>
      <c r="M407" s="465" t="s">
        <v>62</v>
      </c>
      <c r="N407" s="452"/>
      <c r="O407" s="452"/>
      <c r="P407" s="452"/>
      <c r="Q407" s="452"/>
      <c r="R407" s="452"/>
      <c r="S407" s="452"/>
      <c r="T407" s="452"/>
      <c r="U407" s="452"/>
      <c r="V407" s="452"/>
      <c r="W407" s="219"/>
    </row>
    <row r="408" spans="1:23" ht="21" customHeight="1" x14ac:dyDescent="0.2">
      <c r="A408" s="38"/>
      <c r="B408" s="518" t="s">
        <v>211</v>
      </c>
      <c r="C408" s="519"/>
      <c r="D408" s="519"/>
      <c r="E408" s="520"/>
      <c r="F408" s="41"/>
      <c r="G408" s="465" t="s">
        <v>62</v>
      </c>
      <c r="H408" s="270"/>
      <c r="I408" s="465" t="s">
        <v>62</v>
      </c>
      <c r="J408" s="481"/>
      <c r="K408" s="465" t="s">
        <v>62</v>
      </c>
      <c r="L408" s="134"/>
      <c r="M408" s="465" t="s">
        <v>62</v>
      </c>
      <c r="N408" s="452"/>
      <c r="O408" s="452"/>
      <c r="P408" s="452"/>
      <c r="Q408" s="452"/>
      <c r="R408" s="452"/>
      <c r="S408" s="452"/>
      <c r="T408" s="452"/>
      <c r="U408" s="452"/>
      <c r="V408" s="452"/>
      <c r="W408" s="219"/>
    </row>
    <row r="409" spans="1:23" ht="21" customHeight="1" x14ac:dyDescent="0.2">
      <c r="A409" s="38"/>
      <c r="B409" s="518" t="s">
        <v>349</v>
      </c>
      <c r="C409" s="519"/>
      <c r="D409" s="519"/>
      <c r="E409" s="520"/>
      <c r="F409" s="218"/>
      <c r="G409" s="457" t="s">
        <v>62</v>
      </c>
      <c r="H409" s="270"/>
      <c r="I409" s="457" t="s">
        <v>62</v>
      </c>
      <c r="J409" s="481"/>
      <c r="K409" s="457" t="s">
        <v>62</v>
      </c>
      <c r="L409" s="218"/>
      <c r="M409" s="382" t="s">
        <v>62</v>
      </c>
      <c r="N409" s="452"/>
      <c r="O409" s="452"/>
      <c r="P409" s="452"/>
      <c r="Q409" s="452"/>
      <c r="R409" s="452"/>
      <c r="S409" s="452"/>
      <c r="T409" s="452"/>
      <c r="U409" s="452"/>
      <c r="V409" s="452"/>
      <c r="W409" s="219"/>
    </row>
    <row r="410" spans="1:23" ht="21" customHeight="1" x14ac:dyDescent="0.2">
      <c r="A410" s="38"/>
      <c r="B410" s="518" t="s">
        <v>265</v>
      </c>
      <c r="C410" s="519"/>
      <c r="D410" s="519"/>
      <c r="E410" s="520"/>
      <c r="F410" s="41"/>
      <c r="G410" s="465" t="s">
        <v>62</v>
      </c>
      <c r="H410" s="270"/>
      <c r="I410" s="465" t="s">
        <v>62</v>
      </c>
      <c r="J410" s="481"/>
      <c r="K410" s="465" t="s">
        <v>62</v>
      </c>
      <c r="L410" s="134"/>
      <c r="M410" s="465" t="s">
        <v>62</v>
      </c>
      <c r="N410" s="452"/>
      <c r="O410" s="452"/>
      <c r="P410" s="452"/>
      <c r="Q410" s="452"/>
      <c r="R410" s="452"/>
      <c r="S410" s="452"/>
      <c r="T410" s="452"/>
      <c r="U410" s="452"/>
      <c r="V410" s="452"/>
      <c r="W410" s="219"/>
    </row>
    <row r="411" spans="1:23" ht="21" customHeight="1" x14ac:dyDescent="0.2">
      <c r="A411" s="38"/>
      <c r="B411" s="518" t="s">
        <v>257</v>
      </c>
      <c r="C411" s="519"/>
      <c r="D411" s="519"/>
      <c r="E411" s="520"/>
      <c r="F411" s="218"/>
      <c r="G411" s="457" t="s">
        <v>62</v>
      </c>
      <c r="H411" s="270"/>
      <c r="I411" s="457" t="s">
        <v>62</v>
      </c>
      <c r="J411" s="481"/>
      <c r="K411" s="457" t="s">
        <v>62</v>
      </c>
      <c r="L411" s="218"/>
      <c r="M411" s="382" t="s">
        <v>62</v>
      </c>
      <c r="N411" s="452"/>
      <c r="O411" s="452"/>
      <c r="P411" s="452"/>
      <c r="Q411" s="452"/>
      <c r="R411" s="452"/>
      <c r="S411" s="452"/>
      <c r="T411" s="452"/>
      <c r="U411" s="452"/>
      <c r="V411" s="452"/>
      <c r="W411" s="219"/>
    </row>
    <row r="412" spans="1:23" ht="21" customHeight="1" x14ac:dyDescent="0.2">
      <c r="A412" s="38"/>
      <c r="B412" s="518" t="s">
        <v>228</v>
      </c>
      <c r="C412" s="519"/>
      <c r="D412" s="519"/>
      <c r="E412" s="520"/>
      <c r="F412" s="41"/>
      <c r="G412" s="465" t="s">
        <v>62</v>
      </c>
      <c r="H412" s="270"/>
      <c r="I412" s="465" t="s">
        <v>62</v>
      </c>
      <c r="J412" s="481"/>
      <c r="K412" s="465" t="s">
        <v>62</v>
      </c>
      <c r="L412" s="134"/>
      <c r="M412" s="465" t="s">
        <v>62</v>
      </c>
      <c r="N412" s="452"/>
      <c r="O412" s="452"/>
      <c r="P412" s="452"/>
      <c r="Q412" s="452"/>
      <c r="R412" s="452"/>
      <c r="S412" s="452"/>
      <c r="T412" s="452"/>
      <c r="U412" s="452"/>
      <c r="V412" s="452"/>
      <c r="W412" s="219"/>
    </row>
    <row r="413" spans="1:23" ht="21" customHeight="1" x14ac:dyDescent="0.2">
      <c r="A413" s="38"/>
      <c r="B413" s="518" t="s">
        <v>258</v>
      </c>
      <c r="C413" s="519"/>
      <c r="D413" s="519"/>
      <c r="E413" s="520"/>
      <c r="F413" s="41"/>
      <c r="G413" s="465" t="s">
        <v>62</v>
      </c>
      <c r="H413" s="270"/>
      <c r="I413" s="465" t="s">
        <v>62</v>
      </c>
      <c r="J413" s="481"/>
      <c r="K413" s="465" t="s">
        <v>62</v>
      </c>
      <c r="L413" s="134"/>
      <c r="M413" s="465" t="s">
        <v>62</v>
      </c>
      <c r="N413" s="452"/>
      <c r="O413" s="452"/>
      <c r="P413" s="452"/>
      <c r="Q413" s="452"/>
      <c r="R413" s="452"/>
      <c r="S413" s="452"/>
      <c r="T413" s="452"/>
      <c r="U413" s="452"/>
      <c r="V413" s="452"/>
      <c r="W413" s="219"/>
    </row>
    <row r="414" spans="1:23" ht="21" customHeight="1" x14ac:dyDescent="0.2">
      <c r="A414" s="38"/>
      <c r="B414" s="510" t="s">
        <v>229</v>
      </c>
      <c r="C414" s="511"/>
      <c r="D414" s="511"/>
      <c r="E414" s="512"/>
      <c r="F414" s="452"/>
      <c r="G414" s="450" t="s">
        <v>62</v>
      </c>
      <c r="H414" s="270"/>
      <c r="I414" s="450" t="s">
        <v>62</v>
      </c>
      <c r="J414" s="481"/>
      <c r="K414" s="450" t="s">
        <v>62</v>
      </c>
      <c r="L414" s="218"/>
      <c r="M414" s="450" t="s">
        <v>62</v>
      </c>
      <c r="N414" s="452"/>
      <c r="O414" s="452"/>
      <c r="P414" s="452"/>
      <c r="Q414" s="452"/>
      <c r="R414" s="452"/>
      <c r="S414" s="452"/>
      <c r="T414" s="452"/>
      <c r="U414" s="452"/>
      <c r="V414" s="452"/>
      <c r="W414" s="219"/>
    </row>
    <row r="415" spans="1:23" ht="21" customHeight="1" x14ac:dyDescent="0.2">
      <c r="A415" s="38"/>
      <c r="B415" s="510" t="s">
        <v>275</v>
      </c>
      <c r="C415" s="511"/>
      <c r="D415" s="511"/>
      <c r="E415" s="512"/>
      <c r="F415" s="452"/>
      <c r="G415" s="450" t="s">
        <v>62</v>
      </c>
      <c r="H415" s="270"/>
      <c r="I415" s="450" t="s">
        <v>62</v>
      </c>
      <c r="J415" s="481"/>
      <c r="K415" s="450" t="s">
        <v>62</v>
      </c>
      <c r="L415" s="218"/>
      <c r="M415" s="450" t="s">
        <v>62</v>
      </c>
      <c r="N415" s="452"/>
      <c r="O415" s="452"/>
      <c r="P415" s="452"/>
      <c r="Q415" s="452"/>
      <c r="R415" s="452"/>
      <c r="S415" s="452"/>
      <c r="T415" s="452"/>
      <c r="U415" s="452"/>
      <c r="V415" s="452"/>
      <c r="W415" s="219"/>
    </row>
    <row r="416" spans="1:23" ht="21" customHeight="1" x14ac:dyDescent="0.2">
      <c r="A416" s="459"/>
      <c r="B416" s="570" t="s">
        <v>290</v>
      </c>
      <c r="C416" s="516"/>
      <c r="D416" s="666" t="s">
        <v>291</v>
      </c>
      <c r="E416" s="667"/>
      <c r="F416" s="455"/>
      <c r="G416" s="53" t="s">
        <v>67</v>
      </c>
      <c r="H416" s="270"/>
      <c r="I416" s="53" t="s">
        <v>67</v>
      </c>
      <c r="J416" s="481"/>
      <c r="K416" s="53" t="s">
        <v>67</v>
      </c>
      <c r="L416" s="201"/>
      <c r="M416" s="200" t="s">
        <v>67</v>
      </c>
      <c r="N416" s="455"/>
      <c r="O416" s="455"/>
      <c r="P416" s="455"/>
      <c r="Q416" s="455"/>
      <c r="R416" s="455"/>
      <c r="S416" s="455"/>
      <c r="T416" s="455"/>
      <c r="U416" s="455"/>
      <c r="V416" s="455"/>
      <c r="W416" s="202"/>
    </row>
    <row r="417" spans="1:23" ht="21" customHeight="1" x14ac:dyDescent="0.2">
      <c r="A417" s="459"/>
      <c r="B417" s="508"/>
      <c r="C417" s="517"/>
      <c r="D417" s="668" t="s">
        <v>292</v>
      </c>
      <c r="E417" s="627"/>
      <c r="F417" s="383"/>
      <c r="G417" s="66" t="s">
        <v>67</v>
      </c>
      <c r="H417" s="270"/>
      <c r="I417" s="66" t="s">
        <v>67</v>
      </c>
      <c r="J417" s="481"/>
      <c r="K417" s="66" t="s">
        <v>67</v>
      </c>
      <c r="L417" s="112"/>
      <c r="M417" s="204" t="s">
        <v>67</v>
      </c>
      <c r="N417" s="383"/>
      <c r="O417" s="383"/>
      <c r="P417" s="383"/>
      <c r="Q417" s="383"/>
      <c r="R417" s="383"/>
      <c r="S417" s="383"/>
      <c r="T417" s="383"/>
      <c r="U417" s="383"/>
      <c r="V417" s="383"/>
      <c r="W417" s="205"/>
    </row>
    <row r="418" spans="1:23" ht="21" customHeight="1" x14ac:dyDescent="0.2">
      <c r="A418" s="459"/>
      <c r="B418" s="508"/>
      <c r="C418" s="517"/>
      <c r="D418" s="669" t="s">
        <v>293</v>
      </c>
      <c r="E418" s="670"/>
      <c r="F418" s="460"/>
      <c r="G418" s="473" t="s">
        <v>67</v>
      </c>
      <c r="H418" s="270"/>
      <c r="I418" s="473" t="s">
        <v>67</v>
      </c>
      <c r="J418" s="481"/>
      <c r="K418" s="473" t="s">
        <v>67</v>
      </c>
      <c r="L418" s="113"/>
      <c r="M418" s="210" t="s">
        <v>67</v>
      </c>
      <c r="N418" s="460"/>
      <c r="O418" s="460"/>
      <c r="P418" s="460"/>
      <c r="Q418" s="460"/>
      <c r="R418" s="460"/>
      <c r="S418" s="460"/>
      <c r="T418" s="460"/>
      <c r="U418" s="460"/>
      <c r="V418" s="460"/>
      <c r="W418" s="211"/>
    </row>
    <row r="419" spans="1:23" ht="21" customHeight="1" x14ac:dyDescent="0.2">
      <c r="A419" s="459"/>
      <c r="B419" s="518" t="s">
        <v>307</v>
      </c>
      <c r="C419" s="519"/>
      <c r="D419" s="519"/>
      <c r="E419" s="520"/>
      <c r="F419" s="41"/>
      <c r="G419" s="465" t="s">
        <v>62</v>
      </c>
      <c r="H419" s="270"/>
      <c r="I419" s="465" t="s">
        <v>62</v>
      </c>
      <c r="J419" s="481"/>
      <c r="K419" s="465" t="s">
        <v>62</v>
      </c>
      <c r="L419" s="134"/>
      <c r="M419" s="465" t="s">
        <v>62</v>
      </c>
      <c r="N419" s="41"/>
      <c r="O419" s="41"/>
      <c r="P419" s="41"/>
      <c r="Q419" s="41"/>
      <c r="R419" s="41"/>
      <c r="S419" s="41"/>
      <c r="T419" s="41"/>
      <c r="U419" s="41"/>
      <c r="V419" s="41"/>
      <c r="W419" s="217"/>
    </row>
    <row r="420" spans="1:23" ht="21" customHeight="1" x14ac:dyDescent="0.2">
      <c r="A420" s="459"/>
      <c r="B420" s="518" t="s">
        <v>324</v>
      </c>
      <c r="C420" s="519"/>
      <c r="D420" s="519"/>
      <c r="E420" s="520"/>
      <c r="F420" s="41"/>
      <c r="G420" s="465" t="s">
        <v>62</v>
      </c>
      <c r="H420" s="270"/>
      <c r="I420" s="465" t="s">
        <v>62</v>
      </c>
      <c r="J420" s="481"/>
      <c r="K420" s="465" t="s">
        <v>62</v>
      </c>
      <c r="L420" s="134"/>
      <c r="M420" s="465" t="s">
        <v>62</v>
      </c>
      <c r="N420" s="41"/>
      <c r="O420" s="41"/>
      <c r="P420" s="41"/>
      <c r="Q420" s="41"/>
      <c r="R420" s="41"/>
      <c r="S420" s="41"/>
      <c r="T420" s="41"/>
      <c r="U420" s="41"/>
      <c r="V420" s="41"/>
      <c r="W420" s="217"/>
    </row>
    <row r="421" spans="1:23" ht="21" customHeight="1" thickBot="1" x14ac:dyDescent="0.25">
      <c r="A421" s="225"/>
      <c r="B421" s="663" t="s">
        <v>355</v>
      </c>
      <c r="C421" s="664"/>
      <c r="D421" s="664"/>
      <c r="E421" s="665"/>
      <c r="F421" s="226"/>
      <c r="G421" s="228" t="s">
        <v>62</v>
      </c>
      <c r="H421" s="481"/>
      <c r="I421" s="228" t="s">
        <v>62</v>
      </c>
      <c r="J421" s="481"/>
      <c r="K421" s="228" t="s">
        <v>62</v>
      </c>
      <c r="L421" s="174"/>
      <c r="M421" s="228" t="s">
        <v>62</v>
      </c>
      <c r="N421" s="226"/>
      <c r="O421" s="226"/>
      <c r="P421" s="226"/>
      <c r="Q421" s="226"/>
      <c r="R421" s="226"/>
      <c r="S421" s="226"/>
      <c r="T421" s="226"/>
      <c r="U421" s="226"/>
      <c r="V421" s="226"/>
      <c r="W421" s="229"/>
    </row>
    <row r="422" spans="1:23" ht="21" customHeight="1" thickBot="1" x14ac:dyDescent="0.25">
      <c r="A422" s="140" t="s">
        <v>407</v>
      </c>
      <c r="B422" s="650" t="s">
        <v>363</v>
      </c>
      <c r="C422" s="651"/>
      <c r="D422" s="651"/>
      <c r="E422" s="652"/>
      <c r="F422" s="226"/>
      <c r="G422" s="228" t="s">
        <v>73</v>
      </c>
      <c r="H422" s="482"/>
      <c r="I422" s="228" t="s">
        <v>73</v>
      </c>
      <c r="J422" s="174"/>
      <c r="K422" s="228" t="s">
        <v>73</v>
      </c>
      <c r="L422" s="174"/>
      <c r="M422" s="228" t="s">
        <v>73</v>
      </c>
      <c r="N422" s="226"/>
      <c r="O422" s="226"/>
      <c r="P422" s="226"/>
      <c r="Q422" s="226"/>
      <c r="R422" s="226"/>
      <c r="S422" s="226"/>
      <c r="T422" s="226"/>
      <c r="U422" s="226"/>
      <c r="V422" s="226"/>
      <c r="W422" s="229"/>
    </row>
    <row r="423" spans="1:23" ht="42" customHeight="1" x14ac:dyDescent="0.2">
      <c r="A423" s="230" t="s">
        <v>126</v>
      </c>
      <c r="W423" s="461"/>
    </row>
    <row r="424" spans="1:23" ht="21" customHeight="1" x14ac:dyDescent="0.2"/>
    <row r="425" spans="1:23" ht="21" customHeight="1" x14ac:dyDescent="0.2"/>
    <row r="426" spans="1:23" ht="21" customHeight="1" x14ac:dyDescent="0.2"/>
    <row r="427" spans="1:23" ht="21" customHeight="1" x14ac:dyDescent="0.2"/>
    <row r="428" spans="1:23" ht="21" customHeight="1" x14ac:dyDescent="0.2"/>
    <row r="429" spans="1:23" ht="21" customHeight="1" x14ac:dyDescent="0.2"/>
    <row r="430" spans="1:23" ht="21" customHeight="1" x14ac:dyDescent="0.2"/>
    <row r="431" spans="1:23" ht="21" customHeight="1" x14ac:dyDescent="0.2"/>
    <row r="432" spans="1:23" ht="21" customHeight="1" x14ac:dyDescent="0.2"/>
    <row r="433" ht="21" customHeight="1" x14ac:dyDescent="0.2"/>
    <row r="434" ht="21" customHeight="1" x14ac:dyDescent="0.2"/>
    <row r="435" ht="21" customHeight="1" x14ac:dyDescent="0.2"/>
    <row r="436" ht="21" customHeight="1" x14ac:dyDescent="0.2"/>
    <row r="437" ht="21" customHeight="1" x14ac:dyDescent="0.2"/>
  </sheetData>
  <sheetProtection sheet="1" objects="1" scenarios="1"/>
  <autoFilter ref="A15:X423" xr:uid="{00000000-0009-0000-0000-000004000000}"/>
  <mergeCells count="318">
    <mergeCell ref="B421:E421"/>
    <mergeCell ref="B422:E422"/>
    <mergeCell ref="B416:C418"/>
    <mergeCell ref="D416:E416"/>
    <mergeCell ref="D417:E417"/>
    <mergeCell ref="D418:E418"/>
    <mergeCell ref="B419:E419"/>
    <mergeCell ref="B420:E420"/>
    <mergeCell ref="B410:E410"/>
    <mergeCell ref="B411:E411"/>
    <mergeCell ref="B412:E412"/>
    <mergeCell ref="B413:E413"/>
    <mergeCell ref="B414:E414"/>
    <mergeCell ref="B415:E415"/>
    <mergeCell ref="C404:E404"/>
    <mergeCell ref="B405:E405"/>
    <mergeCell ref="B406:E406"/>
    <mergeCell ref="B407:E407"/>
    <mergeCell ref="B408:E408"/>
    <mergeCell ref="B409:E409"/>
    <mergeCell ref="D397:E397"/>
    <mergeCell ref="C398:E398"/>
    <mergeCell ref="B399:D400"/>
    <mergeCell ref="B401:E401"/>
    <mergeCell ref="C402:E402"/>
    <mergeCell ref="D403:E403"/>
    <mergeCell ref="C391:E391"/>
    <mergeCell ref="C392:E392"/>
    <mergeCell ref="B393:E393"/>
    <mergeCell ref="C394:E394"/>
    <mergeCell ref="D395:E395"/>
    <mergeCell ref="D396:E396"/>
    <mergeCell ref="B385:E385"/>
    <mergeCell ref="B386:E386"/>
    <mergeCell ref="B387:E387"/>
    <mergeCell ref="B388:E388"/>
    <mergeCell ref="B389:E389"/>
    <mergeCell ref="B390:E390"/>
    <mergeCell ref="B379:E379"/>
    <mergeCell ref="B380:E380"/>
    <mergeCell ref="B381:E381"/>
    <mergeCell ref="B382:E382"/>
    <mergeCell ref="B383:E383"/>
    <mergeCell ref="B384:E384"/>
    <mergeCell ref="B373:E373"/>
    <mergeCell ref="B374:E374"/>
    <mergeCell ref="B375:E375"/>
    <mergeCell ref="C376:E376"/>
    <mergeCell ref="C377:E377"/>
    <mergeCell ref="B378:E378"/>
    <mergeCell ref="B366:E366"/>
    <mergeCell ref="B367:C368"/>
    <mergeCell ref="B369:E369"/>
    <mergeCell ref="B370:E370"/>
    <mergeCell ref="B371:E371"/>
    <mergeCell ref="B372:E372"/>
    <mergeCell ref="B359:D360"/>
    <mergeCell ref="B361:E361"/>
    <mergeCell ref="B362:E362"/>
    <mergeCell ref="C363:E363"/>
    <mergeCell ref="C364:E364"/>
    <mergeCell ref="B365:E365"/>
    <mergeCell ref="B351:D352"/>
    <mergeCell ref="B353:D354"/>
    <mergeCell ref="B355:E355"/>
    <mergeCell ref="B356:E356"/>
    <mergeCell ref="B357:E357"/>
    <mergeCell ref="B358:E358"/>
    <mergeCell ref="B341:E341"/>
    <mergeCell ref="B342:D343"/>
    <mergeCell ref="B344:D345"/>
    <mergeCell ref="B346:D347"/>
    <mergeCell ref="B348:D349"/>
    <mergeCell ref="B350:E350"/>
    <mergeCell ref="B335:E335"/>
    <mergeCell ref="B336:E336"/>
    <mergeCell ref="B337:E337"/>
    <mergeCell ref="C338:E338"/>
    <mergeCell ref="C339:E339"/>
    <mergeCell ref="B340:E340"/>
    <mergeCell ref="B330:E330"/>
    <mergeCell ref="B331:E331"/>
    <mergeCell ref="B332:E332"/>
    <mergeCell ref="A333:A334"/>
    <mergeCell ref="B333:E333"/>
    <mergeCell ref="B334:E334"/>
    <mergeCell ref="B323:E323"/>
    <mergeCell ref="C324:E324"/>
    <mergeCell ref="C325:E325"/>
    <mergeCell ref="B326:E326"/>
    <mergeCell ref="B327:D328"/>
    <mergeCell ref="B329:E329"/>
    <mergeCell ref="B309:B322"/>
    <mergeCell ref="C309:D310"/>
    <mergeCell ref="D311:D312"/>
    <mergeCell ref="D313:D314"/>
    <mergeCell ref="D315:D316"/>
    <mergeCell ref="D317:D318"/>
    <mergeCell ref="D319:D320"/>
    <mergeCell ref="D321:D322"/>
    <mergeCell ref="B295:B308"/>
    <mergeCell ref="C295:D296"/>
    <mergeCell ref="D297:D298"/>
    <mergeCell ref="D299:D300"/>
    <mergeCell ref="D301:D302"/>
    <mergeCell ref="D303:D304"/>
    <mergeCell ref="D305:D306"/>
    <mergeCell ref="D307:D308"/>
    <mergeCell ref="B253:B266"/>
    <mergeCell ref="C253:D254"/>
    <mergeCell ref="D255:D256"/>
    <mergeCell ref="D257:D258"/>
    <mergeCell ref="D259:D260"/>
    <mergeCell ref="D261:D262"/>
    <mergeCell ref="B281:B294"/>
    <mergeCell ref="C281:D282"/>
    <mergeCell ref="D283:D284"/>
    <mergeCell ref="D285:D286"/>
    <mergeCell ref="D287:D288"/>
    <mergeCell ref="D289:D290"/>
    <mergeCell ref="D291:D292"/>
    <mergeCell ref="D293:D294"/>
    <mergeCell ref="D263:D264"/>
    <mergeCell ref="D265:D266"/>
    <mergeCell ref="B267:B280"/>
    <mergeCell ref="C267:D268"/>
    <mergeCell ref="D269:D270"/>
    <mergeCell ref="D271:D272"/>
    <mergeCell ref="D273:D274"/>
    <mergeCell ref="D275:D276"/>
    <mergeCell ref="D277:D278"/>
    <mergeCell ref="D279:D280"/>
    <mergeCell ref="B232:D233"/>
    <mergeCell ref="B234:D234"/>
    <mergeCell ref="B235:B252"/>
    <mergeCell ref="C235:D236"/>
    <mergeCell ref="C237:C246"/>
    <mergeCell ref="D237:D238"/>
    <mergeCell ref="D239:D240"/>
    <mergeCell ref="D241:D242"/>
    <mergeCell ref="D243:D244"/>
    <mergeCell ref="D245:D246"/>
    <mergeCell ref="C247:C252"/>
    <mergeCell ref="D247:D248"/>
    <mergeCell ref="D249:D250"/>
    <mergeCell ref="D251:D252"/>
    <mergeCell ref="C220:D221"/>
    <mergeCell ref="B222:D223"/>
    <mergeCell ref="B224:B231"/>
    <mergeCell ref="C224:D225"/>
    <mergeCell ref="D226:D227"/>
    <mergeCell ref="D228:D229"/>
    <mergeCell ref="D230:D231"/>
    <mergeCell ref="B208:D209"/>
    <mergeCell ref="B210:D211"/>
    <mergeCell ref="C212:D213"/>
    <mergeCell ref="C214:D215"/>
    <mergeCell ref="B216:D217"/>
    <mergeCell ref="C218:D219"/>
    <mergeCell ref="C196:D197"/>
    <mergeCell ref="C198:D199"/>
    <mergeCell ref="C200:D201"/>
    <mergeCell ref="C202:D203"/>
    <mergeCell ref="B204:D205"/>
    <mergeCell ref="B206:D207"/>
    <mergeCell ref="B186:D187"/>
    <mergeCell ref="B188:D189"/>
    <mergeCell ref="B190:D191"/>
    <mergeCell ref="A192:A193"/>
    <mergeCell ref="B192:D193"/>
    <mergeCell ref="B194:D195"/>
    <mergeCell ref="B174:D175"/>
    <mergeCell ref="B176:B185"/>
    <mergeCell ref="C176:D177"/>
    <mergeCell ref="D178:D179"/>
    <mergeCell ref="D180:D181"/>
    <mergeCell ref="D182:D183"/>
    <mergeCell ref="D184:D185"/>
    <mergeCell ref="B166:E166"/>
    <mergeCell ref="B167:E167"/>
    <mergeCell ref="B168:E168"/>
    <mergeCell ref="C169:E169"/>
    <mergeCell ref="B170:D171"/>
    <mergeCell ref="B172:D173"/>
    <mergeCell ref="D155:D156"/>
    <mergeCell ref="B157:D158"/>
    <mergeCell ref="B159:D160"/>
    <mergeCell ref="B161:E161"/>
    <mergeCell ref="B162:D163"/>
    <mergeCell ref="B164:D165"/>
    <mergeCell ref="B139:D140"/>
    <mergeCell ref="B141:D142"/>
    <mergeCell ref="B143:D144"/>
    <mergeCell ref="B145:E145"/>
    <mergeCell ref="B146:E146"/>
    <mergeCell ref="B147:B156"/>
    <mergeCell ref="C147:D148"/>
    <mergeCell ref="D149:D150"/>
    <mergeCell ref="D151:D152"/>
    <mergeCell ref="D153:D154"/>
    <mergeCell ref="D129:D130"/>
    <mergeCell ref="D131:D132"/>
    <mergeCell ref="B133:B138"/>
    <mergeCell ref="C133:D134"/>
    <mergeCell ref="D135:D136"/>
    <mergeCell ref="D137:D138"/>
    <mergeCell ref="B115:E115"/>
    <mergeCell ref="B116:E116"/>
    <mergeCell ref="B117:E117"/>
    <mergeCell ref="B118:E118"/>
    <mergeCell ref="B119:B132"/>
    <mergeCell ref="C119:D120"/>
    <mergeCell ref="D121:D122"/>
    <mergeCell ref="D123:D124"/>
    <mergeCell ref="D125:D126"/>
    <mergeCell ref="D127:D128"/>
    <mergeCell ref="B109:E109"/>
    <mergeCell ref="B110:E110"/>
    <mergeCell ref="B111:E111"/>
    <mergeCell ref="B112:E112"/>
    <mergeCell ref="B113:E113"/>
    <mergeCell ref="B114:E114"/>
    <mergeCell ref="B103:E103"/>
    <mergeCell ref="B104:E104"/>
    <mergeCell ref="B105:E105"/>
    <mergeCell ref="B106:E106"/>
    <mergeCell ref="B107:E107"/>
    <mergeCell ref="B108:E108"/>
    <mergeCell ref="B97:E97"/>
    <mergeCell ref="B98:E98"/>
    <mergeCell ref="B99:E99"/>
    <mergeCell ref="B100:E100"/>
    <mergeCell ref="B101:E101"/>
    <mergeCell ref="B102:E102"/>
    <mergeCell ref="B91:E91"/>
    <mergeCell ref="B92:E92"/>
    <mergeCell ref="B93:E93"/>
    <mergeCell ref="B94:E94"/>
    <mergeCell ref="B95:E95"/>
    <mergeCell ref="B96:E96"/>
    <mergeCell ref="B85:E85"/>
    <mergeCell ref="B86:E86"/>
    <mergeCell ref="B87:E87"/>
    <mergeCell ref="B88:E88"/>
    <mergeCell ref="B89:E89"/>
    <mergeCell ref="B90:E90"/>
    <mergeCell ref="B79:E79"/>
    <mergeCell ref="B80:E80"/>
    <mergeCell ref="B81:E81"/>
    <mergeCell ref="B82:E82"/>
    <mergeCell ref="B83:E83"/>
    <mergeCell ref="B84:E84"/>
    <mergeCell ref="B73:E73"/>
    <mergeCell ref="B74:E74"/>
    <mergeCell ref="B75:E75"/>
    <mergeCell ref="B76:E76"/>
    <mergeCell ref="B77:E77"/>
    <mergeCell ref="B78:E78"/>
    <mergeCell ref="B67:E67"/>
    <mergeCell ref="B68:E68"/>
    <mergeCell ref="B69:E69"/>
    <mergeCell ref="B70:E70"/>
    <mergeCell ref="B71:E71"/>
    <mergeCell ref="B72:E72"/>
    <mergeCell ref="B61:E61"/>
    <mergeCell ref="B62:E62"/>
    <mergeCell ref="B63:E63"/>
    <mergeCell ref="B64:E64"/>
    <mergeCell ref="B65:E65"/>
    <mergeCell ref="B66:E66"/>
    <mergeCell ref="B55:E55"/>
    <mergeCell ref="B56:E56"/>
    <mergeCell ref="B57:E57"/>
    <mergeCell ref="B58:E58"/>
    <mergeCell ref="B59:E59"/>
    <mergeCell ref="B60:E60"/>
    <mergeCell ref="B49:E49"/>
    <mergeCell ref="B50:E50"/>
    <mergeCell ref="B51:E51"/>
    <mergeCell ref="B52:E52"/>
    <mergeCell ref="B53:E53"/>
    <mergeCell ref="B54:E54"/>
    <mergeCell ref="B43:E43"/>
    <mergeCell ref="B44:E44"/>
    <mergeCell ref="B45:E45"/>
    <mergeCell ref="B46:E46"/>
    <mergeCell ref="B47:E47"/>
    <mergeCell ref="B48:E48"/>
    <mergeCell ref="B37:E37"/>
    <mergeCell ref="B38:E38"/>
    <mergeCell ref="B39:E39"/>
    <mergeCell ref="B40:E40"/>
    <mergeCell ref="B41:E41"/>
    <mergeCell ref="B42:E42"/>
    <mergeCell ref="B31:E31"/>
    <mergeCell ref="B32:E32"/>
    <mergeCell ref="B33:E33"/>
    <mergeCell ref="B34:E34"/>
    <mergeCell ref="B35:E35"/>
    <mergeCell ref="B36:E36"/>
    <mergeCell ref="B28:E28"/>
    <mergeCell ref="B29:E29"/>
    <mergeCell ref="B30:E30"/>
    <mergeCell ref="B19:E19"/>
    <mergeCell ref="B20:E20"/>
    <mergeCell ref="B21:E21"/>
    <mergeCell ref="B22:E22"/>
    <mergeCell ref="B23:E23"/>
    <mergeCell ref="B24:E24"/>
    <mergeCell ref="B13:E13"/>
    <mergeCell ref="H14:H15"/>
    <mergeCell ref="J14:J15"/>
    <mergeCell ref="B16:E16"/>
    <mergeCell ref="B17:E17"/>
    <mergeCell ref="B18:E18"/>
    <mergeCell ref="B25:E25"/>
    <mergeCell ref="B26:E26"/>
    <mergeCell ref="B27:E27"/>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06" max="22" man="1"/>
    <brk id="161" max="16383" man="1"/>
    <brk id="207" max="22" man="1"/>
    <brk id="252" max="22" man="1"/>
    <brk id="294" max="22" man="1"/>
    <brk id="349" max="16383" man="1"/>
    <brk id="388" max="2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437"/>
  <sheetViews>
    <sheetView showGridLines="0" view="pageBreakPreview" zoomScale="75" zoomScaleNormal="90" zoomScaleSheetLayoutView="75" workbookViewId="0">
      <pane xSplit="5" ySplit="15" topLeftCell="F16" activePane="bottomRight" state="frozen"/>
      <selection sqref="A1:XFD1048576"/>
      <selection pane="topRight" sqref="A1:XFD1048576"/>
      <selection pane="bottomLeft" sqref="A1:XFD1048576"/>
      <selection pane="bottomRight" activeCell="A18" sqref="A18"/>
    </sheetView>
  </sheetViews>
  <sheetFormatPr defaultColWidth="9" defaultRowHeight="20.100000000000001" customHeight="1" x14ac:dyDescent="0.2"/>
  <cols>
    <col min="1" max="1" width="24.77734375" style="382" customWidth="1"/>
    <col min="2" max="2" width="4.6640625" style="382" customWidth="1"/>
    <col min="3" max="3" width="10.33203125" style="382" customWidth="1"/>
    <col min="4" max="4" width="24.44140625" style="382" customWidth="1"/>
    <col min="5" max="5" width="27.21875" style="382" customWidth="1"/>
    <col min="6" max="6" width="20.6640625" style="382" customWidth="1"/>
    <col min="7" max="7" width="4.6640625" style="382" customWidth="1"/>
    <col min="8" max="8" width="20.6640625" style="382" customWidth="1"/>
    <col min="9" max="9" width="4.6640625" style="382" customWidth="1"/>
    <col min="10" max="10" width="20.6640625" style="382" customWidth="1"/>
    <col min="11" max="11" width="4.6640625" style="382" customWidth="1"/>
    <col min="12" max="12" width="20.6640625" style="382" customWidth="1"/>
    <col min="13" max="13" width="4.6640625" style="382" customWidth="1"/>
    <col min="14" max="15" width="14.6640625" style="382" customWidth="1"/>
    <col min="16" max="22" width="13.21875" style="382" customWidth="1"/>
    <col min="23" max="23" width="20.33203125" style="382" customWidth="1"/>
    <col min="24" max="24" width="13.21875" style="382" customWidth="1"/>
    <col min="25" max="25" width="18.6640625" style="382" customWidth="1"/>
    <col min="26" max="16384" width="9" style="382"/>
  </cols>
  <sheetData>
    <row r="1" spans="1:24" ht="20.100000000000001" customHeight="1" x14ac:dyDescent="0.2">
      <c r="A1" s="3"/>
      <c r="F1" s="3"/>
      <c r="G1" s="3"/>
      <c r="H1" s="3"/>
      <c r="I1" s="3"/>
      <c r="J1" s="3"/>
      <c r="K1" s="3"/>
      <c r="L1" s="3"/>
      <c r="M1" s="3"/>
      <c r="N1" s="3"/>
      <c r="O1" s="3"/>
      <c r="Q1" s="3"/>
      <c r="R1" s="3"/>
      <c r="S1" s="3"/>
      <c r="T1" s="3"/>
      <c r="U1" s="3"/>
      <c r="V1" s="3"/>
      <c r="W1" s="3"/>
      <c r="X1" s="148"/>
    </row>
    <row r="2" spans="1:24" s="232" customFormat="1" ht="25.95" customHeight="1" x14ac:dyDescent="0.2">
      <c r="A2" s="236" t="s">
        <v>450</v>
      </c>
      <c r="F2" s="233"/>
      <c r="G2" s="233"/>
      <c r="H2" s="233"/>
      <c r="I2" s="233"/>
      <c r="J2" s="233"/>
      <c r="K2" s="233"/>
      <c r="L2" s="237" t="s">
        <v>85</v>
      </c>
      <c r="M2" s="237"/>
      <c r="N2" s="233" t="str" cm="1">
        <f t="array" aca="1" ref="N2" ca="1">RIGHT(CELL("filename",A1),LEN(CELL("filename",A1))-FIND("]",CELL("filename",A1)))</f>
        <v>3月</v>
      </c>
      <c r="O2" s="233"/>
      <c r="P2" s="233"/>
      <c r="Q2" s="233"/>
      <c r="R2" s="233"/>
      <c r="S2" s="233"/>
      <c r="T2" s="233"/>
      <c r="U2" s="233"/>
      <c r="V2" s="233"/>
      <c r="W2" s="233"/>
      <c r="X2" s="233"/>
    </row>
    <row r="3" spans="1:24" ht="19.8" customHeight="1" x14ac:dyDescent="0.2">
      <c r="A3" s="2"/>
      <c r="F3" s="149"/>
      <c r="G3" s="3"/>
      <c r="H3" s="149"/>
      <c r="I3" s="3"/>
      <c r="J3" s="149"/>
      <c r="K3" s="3"/>
      <c r="L3" s="3"/>
      <c r="M3" s="3"/>
      <c r="N3" s="3"/>
      <c r="O3" s="3"/>
      <c r="P3" s="3"/>
      <c r="Q3" s="3"/>
      <c r="R3" s="3"/>
      <c r="S3" s="3"/>
      <c r="T3" s="3"/>
      <c r="U3" s="3"/>
      <c r="V3" s="3"/>
      <c r="W3" s="3"/>
      <c r="X3" s="3"/>
    </row>
    <row r="4" spans="1:24" ht="19.8" customHeight="1" thickBot="1" x14ac:dyDescent="0.25">
      <c r="A4" s="2"/>
      <c r="F4" s="149"/>
      <c r="G4" s="3"/>
      <c r="H4" s="149"/>
      <c r="I4" s="3"/>
      <c r="J4" s="149"/>
      <c r="K4" s="3"/>
      <c r="L4" s="3"/>
      <c r="M4" s="3"/>
      <c r="N4" s="3"/>
      <c r="O4" s="3"/>
      <c r="P4" s="3"/>
      <c r="Q4" s="3"/>
      <c r="R4" s="3"/>
      <c r="S4" s="3"/>
      <c r="T4" s="3"/>
      <c r="U4" s="3"/>
      <c r="V4" s="3"/>
      <c r="W4" s="3"/>
      <c r="X4" s="3"/>
    </row>
    <row r="5" spans="1:24" ht="19.8" customHeight="1" thickBot="1" x14ac:dyDescent="0.25">
      <c r="A5" s="150"/>
      <c r="E5" s="149"/>
      <c r="F5" s="480"/>
      <c r="G5" s="480"/>
      <c r="H5" s="149" t="s">
        <v>86</v>
      </c>
      <c r="I5" s="480"/>
      <c r="J5" s="151"/>
      <c r="K5" s="152"/>
      <c r="L5" s="153" t="s">
        <v>87</v>
      </c>
      <c r="M5" s="154"/>
      <c r="N5" s="155" t="s">
        <v>232</v>
      </c>
      <c r="O5" s="154"/>
      <c r="P5" s="153" t="s">
        <v>88</v>
      </c>
      <c r="Q5" s="152"/>
      <c r="R5" s="156" t="s">
        <v>230</v>
      </c>
      <c r="S5" s="157"/>
      <c r="T5" s="150"/>
      <c r="U5" s="150"/>
      <c r="V5" s="150"/>
      <c r="W5" s="150"/>
    </row>
    <row r="6" spans="1:24" ht="19.8" customHeight="1" thickBot="1" x14ac:dyDescent="0.25">
      <c r="A6" s="150"/>
      <c r="E6" s="149"/>
      <c r="F6" s="480"/>
      <c r="G6" s="480"/>
      <c r="H6" s="149" t="s">
        <v>89</v>
      </c>
      <c r="I6" s="480"/>
      <c r="J6" s="387" t="s">
        <v>233</v>
      </c>
      <c r="K6" s="475"/>
      <c r="L6" s="158"/>
      <c r="M6" s="159" t="s">
        <v>90</v>
      </c>
      <c r="N6" s="246"/>
      <c r="O6" s="159" t="s">
        <v>423</v>
      </c>
      <c r="P6" s="160">
        <f>L6*N6</f>
        <v>0</v>
      </c>
      <c r="Q6" s="161" t="s">
        <v>2</v>
      </c>
      <c r="R6" s="162">
        <f>SUM(P6:P10)</f>
        <v>0</v>
      </c>
      <c r="S6" s="163" t="s">
        <v>2</v>
      </c>
      <c r="T6" s="150"/>
      <c r="U6" s="150"/>
      <c r="V6" s="150"/>
      <c r="W6" s="150"/>
    </row>
    <row r="7" spans="1:24" ht="19.8" customHeight="1" x14ac:dyDescent="0.2">
      <c r="A7" s="150"/>
      <c r="F7" s="480"/>
      <c r="G7" s="480"/>
      <c r="H7" s="480"/>
      <c r="I7" s="480"/>
      <c r="J7" s="164" t="s">
        <v>234</v>
      </c>
      <c r="K7" s="165"/>
      <c r="L7" s="134"/>
      <c r="M7" s="166" t="s">
        <v>90</v>
      </c>
      <c r="N7" s="41"/>
      <c r="O7" s="166" t="s">
        <v>423</v>
      </c>
      <c r="P7" s="464">
        <f>L7*N7</f>
        <v>0</v>
      </c>
      <c r="Q7" s="167" t="s">
        <v>2</v>
      </c>
      <c r="R7" s="168"/>
      <c r="S7" s="169"/>
      <c r="T7" s="150"/>
      <c r="U7" s="150"/>
      <c r="V7" s="150"/>
      <c r="W7" s="150"/>
    </row>
    <row r="8" spans="1:24" ht="19.8" customHeight="1" x14ac:dyDescent="0.2">
      <c r="A8" s="150"/>
      <c r="F8" s="480"/>
      <c r="G8" s="480"/>
      <c r="H8" s="480"/>
      <c r="I8" s="480"/>
      <c r="J8" s="164" t="s">
        <v>235</v>
      </c>
      <c r="K8" s="165"/>
      <c r="L8" s="134"/>
      <c r="M8" s="166" t="s">
        <v>90</v>
      </c>
      <c r="N8" s="41"/>
      <c r="O8" s="166" t="s">
        <v>423</v>
      </c>
      <c r="P8" s="464">
        <f>L8*N8</f>
        <v>0</v>
      </c>
      <c r="Q8" s="167" t="s">
        <v>2</v>
      </c>
      <c r="R8" s="170"/>
      <c r="S8" s="171"/>
      <c r="T8" s="150"/>
      <c r="U8" s="150"/>
      <c r="V8" s="150"/>
      <c r="W8" s="150"/>
    </row>
    <row r="9" spans="1:24" ht="19.8" customHeight="1" x14ac:dyDescent="0.2">
      <c r="A9" s="150"/>
      <c r="F9" s="480"/>
      <c r="G9" s="480"/>
      <c r="H9" s="480"/>
      <c r="I9" s="480"/>
      <c r="J9" s="164" t="s">
        <v>236</v>
      </c>
      <c r="K9" s="165"/>
      <c r="L9" s="134"/>
      <c r="M9" s="166" t="s">
        <v>90</v>
      </c>
      <c r="N9" s="41"/>
      <c r="O9" s="166" t="s">
        <v>423</v>
      </c>
      <c r="P9" s="464">
        <f>L9*N9</f>
        <v>0</v>
      </c>
      <c r="Q9" s="167" t="s">
        <v>2</v>
      </c>
      <c r="R9" s="170"/>
      <c r="S9" s="171"/>
      <c r="T9" s="150"/>
      <c r="U9" s="150"/>
      <c r="V9" s="150"/>
      <c r="W9" s="150"/>
    </row>
    <row r="10" spans="1:24" ht="19.8" customHeight="1" thickBot="1" x14ac:dyDescent="0.25">
      <c r="A10" s="150"/>
      <c r="B10" s="2"/>
      <c r="C10" s="3"/>
      <c r="D10" s="3"/>
      <c r="E10" s="3"/>
      <c r="F10" s="480"/>
      <c r="G10" s="480"/>
      <c r="H10" s="480"/>
      <c r="I10" s="480"/>
      <c r="J10" s="172" t="s">
        <v>91</v>
      </c>
      <c r="K10" s="173"/>
      <c r="L10" s="174"/>
      <c r="M10" s="175" t="s">
        <v>90</v>
      </c>
      <c r="N10" s="226"/>
      <c r="O10" s="175" t="s">
        <v>423</v>
      </c>
      <c r="P10" s="227">
        <f>L10*N10</f>
        <v>0</v>
      </c>
      <c r="Q10" s="176" t="s">
        <v>2</v>
      </c>
      <c r="R10" s="170"/>
      <c r="S10" s="171"/>
      <c r="T10" s="150"/>
      <c r="U10" s="150"/>
      <c r="V10" s="150"/>
      <c r="W10" s="150"/>
    </row>
    <row r="11" spans="1:24" ht="13.5" customHeight="1" x14ac:dyDescent="0.2">
      <c r="A11" s="150"/>
      <c r="B11" s="2"/>
      <c r="C11" s="3"/>
      <c r="D11" s="3"/>
      <c r="E11" s="3"/>
      <c r="F11" s="150"/>
      <c r="G11" s="150"/>
      <c r="H11" s="150"/>
      <c r="I11" s="150"/>
      <c r="J11" s="150"/>
      <c r="K11" s="150"/>
      <c r="L11" s="150"/>
      <c r="M11" s="150"/>
      <c r="N11" s="150"/>
      <c r="O11" s="150"/>
      <c r="P11" s="150"/>
      <c r="Q11" s="150"/>
      <c r="R11" s="150"/>
      <c r="S11" s="150"/>
      <c r="T11" s="150"/>
      <c r="U11" s="150"/>
      <c r="V11" s="150"/>
      <c r="W11" s="150"/>
      <c r="X11" s="150"/>
    </row>
    <row r="12" spans="1:24" ht="17.55" customHeight="1" thickBot="1" x14ac:dyDescent="0.25">
      <c r="A12" s="171" t="s">
        <v>92</v>
      </c>
      <c r="B12" s="3"/>
      <c r="C12" s="3"/>
      <c r="D12" s="3"/>
      <c r="E12" s="3"/>
      <c r="F12" s="171"/>
      <c r="G12" s="150"/>
      <c r="H12" s="171"/>
      <c r="I12" s="150"/>
      <c r="J12" s="171"/>
      <c r="K12" s="150"/>
      <c r="L12" s="150"/>
      <c r="M12" s="150"/>
      <c r="N12" s="150"/>
      <c r="O12" s="150"/>
      <c r="P12" s="150"/>
      <c r="Q12" s="150"/>
      <c r="R12" s="150"/>
      <c r="S12" s="150"/>
      <c r="T12" s="150"/>
      <c r="U12" s="150"/>
      <c r="V12" s="150"/>
      <c r="W12" s="150"/>
      <c r="X12" s="171"/>
    </row>
    <row r="13" spans="1:24" ht="20.100000000000001" customHeight="1" x14ac:dyDescent="0.2">
      <c r="A13" s="177" t="s">
        <v>155</v>
      </c>
      <c r="B13" s="612" t="s">
        <v>4</v>
      </c>
      <c r="C13" s="613"/>
      <c r="D13" s="613"/>
      <c r="E13" s="614"/>
      <c r="F13" s="169" t="s">
        <v>93</v>
      </c>
      <c r="G13" s="178"/>
      <c r="H13" s="335" t="s">
        <v>476</v>
      </c>
      <c r="I13" s="336"/>
      <c r="J13" s="340" t="s">
        <v>554</v>
      </c>
      <c r="K13" s="339"/>
      <c r="L13" s="239" t="s">
        <v>94</v>
      </c>
      <c r="M13" s="179"/>
      <c r="N13" s="474"/>
      <c r="O13" s="474"/>
      <c r="P13" s="474"/>
      <c r="Q13" s="474"/>
      <c r="R13" s="474"/>
      <c r="S13" s="474"/>
      <c r="T13" s="474"/>
      <c r="U13" s="474"/>
      <c r="V13" s="181"/>
      <c r="W13" s="182" t="s">
        <v>451</v>
      </c>
    </row>
    <row r="14" spans="1:24" ht="21" customHeight="1" x14ac:dyDescent="0.2">
      <c r="A14" s="459"/>
      <c r="B14" s="11"/>
      <c r="C14" s="12"/>
      <c r="D14" s="12"/>
      <c r="E14" s="183"/>
      <c r="F14" s="171" t="s">
        <v>156</v>
      </c>
      <c r="G14" s="150"/>
      <c r="H14" s="661" t="s">
        <v>477</v>
      </c>
      <c r="I14" s="337"/>
      <c r="J14" s="523" t="s">
        <v>458</v>
      </c>
      <c r="K14" s="341"/>
      <c r="L14" s="184" t="s">
        <v>222</v>
      </c>
      <c r="M14" s="150"/>
      <c r="N14" s="184" t="s">
        <v>223</v>
      </c>
      <c r="O14" s="184" t="s">
        <v>203</v>
      </c>
      <c r="P14" s="185" t="s">
        <v>492</v>
      </c>
      <c r="Q14" s="186"/>
      <c r="R14" s="186"/>
      <c r="S14" s="186"/>
      <c r="T14" s="186"/>
      <c r="U14" s="186"/>
      <c r="V14" s="18"/>
      <c r="W14" s="187"/>
    </row>
    <row r="15" spans="1:24" ht="108" customHeight="1" thickBot="1" x14ac:dyDescent="0.25">
      <c r="A15" s="21"/>
      <c r="B15" s="22"/>
      <c r="C15" s="23"/>
      <c r="D15" s="23"/>
      <c r="E15" s="188"/>
      <c r="F15" s="189"/>
      <c r="G15" s="189"/>
      <c r="H15" s="662"/>
      <c r="I15" s="338"/>
      <c r="J15" s="660"/>
      <c r="K15" s="342"/>
      <c r="L15" s="190" t="s">
        <v>96</v>
      </c>
      <c r="M15" s="191"/>
      <c r="N15" s="192" t="s">
        <v>97</v>
      </c>
      <c r="O15" s="193" t="s">
        <v>95</v>
      </c>
      <c r="P15" s="240" t="s">
        <v>365</v>
      </c>
      <c r="Q15" s="240" t="s">
        <v>368</v>
      </c>
      <c r="R15" s="240" t="s">
        <v>369</v>
      </c>
      <c r="S15" s="240" t="s">
        <v>370</v>
      </c>
      <c r="T15" s="240" t="s">
        <v>371</v>
      </c>
      <c r="U15" s="240" t="s">
        <v>366</v>
      </c>
      <c r="V15" s="240" t="s">
        <v>367</v>
      </c>
      <c r="W15" s="194"/>
    </row>
    <row r="16" spans="1:24" ht="21" customHeight="1" thickTop="1" x14ac:dyDescent="0.2">
      <c r="A16" s="459" t="s">
        <v>392</v>
      </c>
      <c r="B16" s="609" t="s">
        <v>5</v>
      </c>
      <c r="C16" s="610"/>
      <c r="D16" s="610"/>
      <c r="E16" s="611"/>
      <c r="F16" s="195">
        <f>R6</f>
        <v>0</v>
      </c>
      <c r="G16" s="470" t="s">
        <v>1</v>
      </c>
      <c r="H16" s="269"/>
      <c r="I16" s="352" t="s">
        <v>1</v>
      </c>
      <c r="J16" s="269"/>
      <c r="K16" s="454" t="s">
        <v>1</v>
      </c>
      <c r="L16" s="32"/>
      <c r="M16" s="471" t="s">
        <v>1</v>
      </c>
      <c r="N16" s="32"/>
      <c r="O16" s="32"/>
      <c r="P16" s="32"/>
      <c r="Q16" s="32"/>
      <c r="R16" s="32"/>
      <c r="S16" s="32"/>
      <c r="T16" s="32"/>
      <c r="U16" s="32"/>
      <c r="V16" s="32"/>
      <c r="W16" s="196"/>
    </row>
    <row r="17" spans="1:23" ht="21" customHeight="1" x14ac:dyDescent="0.2">
      <c r="A17" s="38"/>
      <c r="B17" s="605" t="s">
        <v>6</v>
      </c>
      <c r="C17" s="606"/>
      <c r="D17" s="606"/>
      <c r="E17" s="607"/>
      <c r="F17" s="41"/>
      <c r="G17" s="464" t="s">
        <v>2</v>
      </c>
      <c r="H17" s="270"/>
      <c r="I17" s="468" t="s">
        <v>2</v>
      </c>
      <c r="J17" s="270"/>
      <c r="K17" s="465" t="s">
        <v>2</v>
      </c>
      <c r="L17" s="134"/>
      <c r="M17" s="465" t="s">
        <v>2</v>
      </c>
      <c r="N17" s="41"/>
      <c r="O17" s="41"/>
      <c r="P17" s="41"/>
      <c r="Q17" s="41"/>
      <c r="R17" s="41"/>
      <c r="S17" s="41"/>
      <c r="T17" s="41"/>
      <c r="U17" s="41"/>
      <c r="V17" s="41"/>
      <c r="W17" s="197"/>
    </row>
    <row r="18" spans="1:23" ht="21" customHeight="1" x14ac:dyDescent="0.2">
      <c r="A18" s="38"/>
      <c r="B18" s="518" t="s">
        <v>98</v>
      </c>
      <c r="C18" s="519"/>
      <c r="D18" s="519"/>
      <c r="E18" s="520"/>
      <c r="F18" s="41"/>
      <c r="G18" s="464" t="s">
        <v>2</v>
      </c>
      <c r="H18" s="270"/>
      <c r="I18" s="468" t="s">
        <v>2</v>
      </c>
      <c r="J18" s="270"/>
      <c r="K18" s="465" t="s">
        <v>2</v>
      </c>
      <c r="L18" s="134"/>
      <c r="M18" s="464" t="s">
        <v>2</v>
      </c>
      <c r="N18" s="41"/>
      <c r="O18" s="41"/>
      <c r="P18" s="41"/>
      <c r="Q18" s="41"/>
      <c r="R18" s="41"/>
      <c r="S18" s="41"/>
      <c r="T18" s="41"/>
      <c r="U18" s="41"/>
      <c r="V18" s="41"/>
      <c r="W18" s="197"/>
    </row>
    <row r="19" spans="1:23" ht="21" customHeight="1" x14ac:dyDescent="0.2">
      <c r="A19" s="459"/>
      <c r="B19" s="605" t="s">
        <v>266</v>
      </c>
      <c r="C19" s="606"/>
      <c r="D19" s="606"/>
      <c r="E19" s="607"/>
      <c r="F19" s="41"/>
      <c r="G19" s="464" t="s">
        <v>2</v>
      </c>
      <c r="H19" s="270"/>
      <c r="I19" s="468" t="s">
        <v>2</v>
      </c>
      <c r="J19" s="270"/>
      <c r="K19" s="465" t="s">
        <v>2</v>
      </c>
      <c r="L19" s="134"/>
      <c r="M19" s="464" t="s">
        <v>2</v>
      </c>
      <c r="N19" s="41"/>
      <c r="O19" s="41"/>
      <c r="P19" s="41"/>
      <c r="Q19" s="41"/>
      <c r="R19" s="41"/>
      <c r="S19" s="41"/>
      <c r="T19" s="41"/>
      <c r="U19" s="41"/>
      <c r="V19" s="41"/>
      <c r="W19" s="198"/>
    </row>
    <row r="20" spans="1:23" ht="21" customHeight="1" x14ac:dyDescent="0.2">
      <c r="A20" s="459"/>
      <c r="B20" s="605" t="s">
        <v>267</v>
      </c>
      <c r="C20" s="606"/>
      <c r="D20" s="606"/>
      <c r="E20" s="607"/>
      <c r="F20" s="41"/>
      <c r="G20" s="464" t="s">
        <v>2</v>
      </c>
      <c r="H20" s="270"/>
      <c r="I20" s="468" t="s">
        <v>2</v>
      </c>
      <c r="J20" s="270"/>
      <c r="K20" s="465" t="s">
        <v>2</v>
      </c>
      <c r="L20" s="134"/>
      <c r="M20" s="464" t="s">
        <v>2</v>
      </c>
      <c r="N20" s="41"/>
      <c r="O20" s="41"/>
      <c r="P20" s="41"/>
      <c r="Q20" s="41"/>
      <c r="R20" s="41"/>
      <c r="S20" s="41"/>
      <c r="T20" s="41"/>
      <c r="U20" s="41"/>
      <c r="V20" s="41"/>
      <c r="W20" s="198"/>
    </row>
    <row r="21" spans="1:23" ht="21" customHeight="1" x14ac:dyDescent="0.2">
      <c r="A21" s="459"/>
      <c r="B21" s="605" t="s">
        <v>159</v>
      </c>
      <c r="C21" s="606"/>
      <c r="D21" s="606"/>
      <c r="E21" s="607"/>
      <c r="F21" s="41"/>
      <c r="G21" s="464" t="s">
        <v>2</v>
      </c>
      <c r="H21" s="270"/>
      <c r="I21" s="468" t="s">
        <v>2</v>
      </c>
      <c r="J21" s="270"/>
      <c r="K21" s="465" t="s">
        <v>2</v>
      </c>
      <c r="L21" s="134"/>
      <c r="M21" s="464" t="s">
        <v>2</v>
      </c>
      <c r="N21" s="41"/>
      <c r="O21" s="41"/>
      <c r="P21" s="41"/>
      <c r="Q21" s="41"/>
      <c r="R21" s="41"/>
      <c r="S21" s="41"/>
      <c r="T21" s="41"/>
      <c r="U21" s="41"/>
      <c r="V21" s="41"/>
      <c r="W21" s="198"/>
    </row>
    <row r="22" spans="1:23" ht="21" customHeight="1" x14ac:dyDescent="0.2">
      <c r="A22" s="48"/>
      <c r="B22" s="605" t="s">
        <v>160</v>
      </c>
      <c r="C22" s="606"/>
      <c r="D22" s="606"/>
      <c r="E22" s="607"/>
      <c r="F22" s="134"/>
      <c r="G22" s="464" t="s">
        <v>2</v>
      </c>
      <c r="H22" s="270"/>
      <c r="I22" s="468" t="s">
        <v>2</v>
      </c>
      <c r="J22" s="270"/>
      <c r="K22" s="465" t="s">
        <v>2</v>
      </c>
      <c r="L22" s="134"/>
      <c r="M22" s="464" t="s">
        <v>2</v>
      </c>
      <c r="N22" s="41"/>
      <c r="O22" s="41"/>
      <c r="P22" s="41"/>
      <c r="Q22" s="41"/>
      <c r="R22" s="41"/>
      <c r="S22" s="41"/>
      <c r="T22" s="41"/>
      <c r="U22" s="41"/>
      <c r="V22" s="41"/>
      <c r="W22" s="198"/>
    </row>
    <row r="23" spans="1:23" ht="21" customHeight="1" x14ac:dyDescent="0.2">
      <c r="A23" s="462" t="s">
        <v>426</v>
      </c>
      <c r="B23" s="605" t="s">
        <v>7</v>
      </c>
      <c r="C23" s="606"/>
      <c r="D23" s="606"/>
      <c r="E23" s="607"/>
      <c r="F23" s="134"/>
      <c r="G23" s="464" t="s">
        <v>80</v>
      </c>
      <c r="H23" s="270"/>
      <c r="I23" s="468" t="s">
        <v>80</v>
      </c>
      <c r="J23" s="41"/>
      <c r="K23" s="465" t="s">
        <v>80</v>
      </c>
      <c r="L23" s="134"/>
      <c r="M23" s="464" t="s">
        <v>80</v>
      </c>
      <c r="N23" s="41"/>
      <c r="O23" s="41"/>
      <c r="P23" s="41"/>
      <c r="Q23" s="41"/>
      <c r="R23" s="41"/>
      <c r="S23" s="41"/>
      <c r="T23" s="41"/>
      <c r="U23" s="41"/>
      <c r="V23" s="41"/>
      <c r="W23" s="198"/>
    </row>
    <row r="24" spans="1:23" ht="21" customHeight="1" x14ac:dyDescent="0.2">
      <c r="A24" s="38"/>
      <c r="B24" s="605" t="s">
        <v>8</v>
      </c>
      <c r="C24" s="606"/>
      <c r="D24" s="606"/>
      <c r="E24" s="607"/>
      <c r="F24" s="134"/>
      <c r="G24" s="464" t="s">
        <v>63</v>
      </c>
      <c r="H24" s="270"/>
      <c r="I24" s="468" t="s">
        <v>63</v>
      </c>
      <c r="J24" s="41"/>
      <c r="K24" s="465" t="s">
        <v>63</v>
      </c>
      <c r="L24" s="134"/>
      <c r="M24" s="464" t="s">
        <v>63</v>
      </c>
      <c r="N24" s="41"/>
      <c r="O24" s="41"/>
      <c r="P24" s="41"/>
      <c r="Q24" s="41"/>
      <c r="R24" s="41"/>
      <c r="S24" s="41"/>
      <c r="T24" s="41"/>
      <c r="U24" s="41"/>
      <c r="V24" s="41"/>
      <c r="W24" s="197"/>
    </row>
    <row r="25" spans="1:23" ht="21" customHeight="1" x14ac:dyDescent="0.2">
      <c r="A25" s="459"/>
      <c r="B25" s="605" t="s">
        <v>9</v>
      </c>
      <c r="C25" s="606"/>
      <c r="D25" s="606"/>
      <c r="E25" s="607"/>
      <c r="F25" s="134"/>
      <c r="G25" s="464" t="s">
        <v>80</v>
      </c>
      <c r="H25" s="270"/>
      <c r="I25" s="468" t="s">
        <v>80</v>
      </c>
      <c r="J25" s="41"/>
      <c r="K25" s="465" t="s">
        <v>80</v>
      </c>
      <c r="L25" s="134"/>
      <c r="M25" s="464" t="s">
        <v>80</v>
      </c>
      <c r="N25" s="41"/>
      <c r="O25" s="41"/>
      <c r="P25" s="41"/>
      <c r="Q25" s="41"/>
      <c r="R25" s="41"/>
      <c r="S25" s="41"/>
      <c r="T25" s="41"/>
      <c r="U25" s="41"/>
      <c r="V25" s="41"/>
      <c r="W25" s="197"/>
    </row>
    <row r="26" spans="1:23" ht="21" customHeight="1" x14ac:dyDescent="0.2">
      <c r="A26" s="459"/>
      <c r="B26" s="605" t="s">
        <v>10</v>
      </c>
      <c r="C26" s="606"/>
      <c r="D26" s="606"/>
      <c r="E26" s="607"/>
      <c r="F26" s="134"/>
      <c r="G26" s="464" t="s">
        <v>80</v>
      </c>
      <c r="H26" s="270"/>
      <c r="I26" s="468" t="s">
        <v>80</v>
      </c>
      <c r="J26" s="41"/>
      <c r="K26" s="465" t="s">
        <v>80</v>
      </c>
      <c r="L26" s="134"/>
      <c r="M26" s="464" t="s">
        <v>80</v>
      </c>
      <c r="N26" s="41"/>
      <c r="O26" s="41"/>
      <c r="P26" s="41"/>
      <c r="Q26" s="41"/>
      <c r="R26" s="41"/>
      <c r="S26" s="41"/>
      <c r="T26" s="41"/>
      <c r="U26" s="41"/>
      <c r="V26" s="41"/>
      <c r="W26" s="197"/>
    </row>
    <row r="27" spans="1:23" ht="21" customHeight="1" x14ac:dyDescent="0.2">
      <c r="A27" s="459"/>
      <c r="B27" s="605" t="s">
        <v>161</v>
      </c>
      <c r="C27" s="606"/>
      <c r="D27" s="606"/>
      <c r="E27" s="607"/>
      <c r="F27" s="134"/>
      <c r="G27" s="464" t="s">
        <v>80</v>
      </c>
      <c r="H27" s="270"/>
      <c r="I27" s="468" t="s">
        <v>80</v>
      </c>
      <c r="J27" s="41"/>
      <c r="K27" s="465" t="s">
        <v>80</v>
      </c>
      <c r="L27" s="134"/>
      <c r="M27" s="464" t="s">
        <v>80</v>
      </c>
      <c r="N27" s="41"/>
      <c r="O27" s="41"/>
      <c r="P27" s="41"/>
      <c r="Q27" s="41"/>
      <c r="R27" s="41"/>
      <c r="S27" s="41"/>
      <c r="T27" s="41"/>
      <c r="U27" s="41"/>
      <c r="V27" s="41"/>
      <c r="W27" s="197"/>
    </row>
    <row r="28" spans="1:23" ht="21" customHeight="1" x14ac:dyDescent="0.2">
      <c r="A28" s="459"/>
      <c r="B28" s="605" t="s">
        <v>11</v>
      </c>
      <c r="C28" s="606"/>
      <c r="D28" s="606"/>
      <c r="E28" s="607"/>
      <c r="F28" s="134"/>
      <c r="G28" s="464" t="s">
        <v>63</v>
      </c>
      <c r="H28" s="270"/>
      <c r="I28" s="468" t="s">
        <v>63</v>
      </c>
      <c r="J28" s="41"/>
      <c r="K28" s="465" t="s">
        <v>63</v>
      </c>
      <c r="L28" s="134"/>
      <c r="M28" s="464" t="s">
        <v>63</v>
      </c>
      <c r="N28" s="41"/>
      <c r="O28" s="41"/>
      <c r="P28" s="41"/>
      <c r="Q28" s="41"/>
      <c r="R28" s="41"/>
      <c r="S28" s="41"/>
      <c r="T28" s="41"/>
      <c r="U28" s="41"/>
      <c r="V28" s="41"/>
      <c r="W28" s="197"/>
    </row>
    <row r="29" spans="1:23" ht="21" customHeight="1" x14ac:dyDescent="0.2">
      <c r="A29" s="459"/>
      <c r="B29" s="605" t="s">
        <v>12</v>
      </c>
      <c r="C29" s="606"/>
      <c r="D29" s="606"/>
      <c r="E29" s="607"/>
      <c r="F29" s="134"/>
      <c r="G29" s="464" t="s">
        <v>63</v>
      </c>
      <c r="H29" s="270"/>
      <c r="I29" s="468" t="s">
        <v>63</v>
      </c>
      <c r="J29" s="41"/>
      <c r="K29" s="465" t="s">
        <v>63</v>
      </c>
      <c r="L29" s="134"/>
      <c r="M29" s="464" t="s">
        <v>63</v>
      </c>
      <c r="N29" s="41"/>
      <c r="O29" s="41"/>
      <c r="P29" s="41"/>
      <c r="Q29" s="41"/>
      <c r="R29" s="41"/>
      <c r="S29" s="41"/>
      <c r="T29" s="41"/>
      <c r="U29" s="41"/>
      <c r="V29" s="41"/>
      <c r="W29" s="197"/>
    </row>
    <row r="30" spans="1:23" ht="21" customHeight="1" x14ac:dyDescent="0.2">
      <c r="A30" s="459"/>
      <c r="B30" s="605" t="s">
        <v>13</v>
      </c>
      <c r="C30" s="606"/>
      <c r="D30" s="606"/>
      <c r="E30" s="607"/>
      <c r="F30" s="134"/>
      <c r="G30" s="464" t="s">
        <v>63</v>
      </c>
      <c r="H30" s="270"/>
      <c r="I30" s="468" t="s">
        <v>63</v>
      </c>
      <c r="J30" s="41"/>
      <c r="K30" s="465" t="s">
        <v>63</v>
      </c>
      <c r="L30" s="134"/>
      <c r="M30" s="464" t="s">
        <v>63</v>
      </c>
      <c r="N30" s="41"/>
      <c r="O30" s="41"/>
      <c r="P30" s="41"/>
      <c r="Q30" s="41"/>
      <c r="R30" s="41"/>
      <c r="S30" s="41"/>
      <c r="T30" s="41"/>
      <c r="U30" s="41"/>
      <c r="V30" s="41"/>
      <c r="W30" s="197"/>
    </row>
    <row r="31" spans="1:23" ht="21" customHeight="1" x14ac:dyDescent="0.2">
      <c r="A31" s="459"/>
      <c r="B31" s="605" t="s">
        <v>204</v>
      </c>
      <c r="C31" s="606"/>
      <c r="D31" s="606"/>
      <c r="E31" s="607"/>
      <c r="F31" s="134"/>
      <c r="G31" s="464" t="s">
        <v>63</v>
      </c>
      <c r="H31" s="270"/>
      <c r="I31" s="468" t="s">
        <v>63</v>
      </c>
      <c r="J31" s="41"/>
      <c r="K31" s="465" t="s">
        <v>63</v>
      </c>
      <c r="L31" s="134"/>
      <c r="M31" s="464" t="s">
        <v>63</v>
      </c>
      <c r="N31" s="41"/>
      <c r="O31" s="41"/>
      <c r="P31" s="41"/>
      <c r="Q31" s="41"/>
      <c r="R31" s="41"/>
      <c r="S31" s="41"/>
      <c r="T31" s="41"/>
      <c r="U31" s="41"/>
      <c r="V31" s="41"/>
      <c r="W31" s="197"/>
    </row>
    <row r="32" spans="1:23" ht="21" customHeight="1" x14ac:dyDescent="0.2">
      <c r="A32" s="459"/>
      <c r="B32" s="605" t="s">
        <v>205</v>
      </c>
      <c r="C32" s="606"/>
      <c r="D32" s="606"/>
      <c r="E32" s="607"/>
      <c r="F32" s="134"/>
      <c r="G32" s="464" t="s">
        <v>63</v>
      </c>
      <c r="H32" s="270"/>
      <c r="I32" s="468" t="s">
        <v>63</v>
      </c>
      <c r="J32" s="41"/>
      <c r="K32" s="465" t="s">
        <v>63</v>
      </c>
      <c r="L32" s="134"/>
      <c r="M32" s="464" t="s">
        <v>63</v>
      </c>
      <c r="N32" s="41"/>
      <c r="O32" s="41"/>
      <c r="P32" s="41"/>
      <c r="Q32" s="41"/>
      <c r="R32" s="41"/>
      <c r="S32" s="41"/>
      <c r="T32" s="41"/>
      <c r="U32" s="41"/>
      <c r="V32" s="41"/>
      <c r="W32" s="197"/>
    </row>
    <row r="33" spans="1:23" ht="21" customHeight="1" x14ac:dyDescent="0.2">
      <c r="A33" s="459"/>
      <c r="B33" s="605" t="s">
        <v>154</v>
      </c>
      <c r="C33" s="606"/>
      <c r="D33" s="606"/>
      <c r="E33" s="607"/>
      <c r="F33" s="134"/>
      <c r="G33" s="464" t="s">
        <v>63</v>
      </c>
      <c r="H33" s="270"/>
      <c r="I33" s="468" t="s">
        <v>63</v>
      </c>
      <c r="J33" s="41"/>
      <c r="K33" s="465" t="s">
        <v>63</v>
      </c>
      <c r="L33" s="134"/>
      <c r="M33" s="464" t="s">
        <v>63</v>
      </c>
      <c r="N33" s="41"/>
      <c r="O33" s="41"/>
      <c r="P33" s="41"/>
      <c r="Q33" s="41"/>
      <c r="R33" s="41"/>
      <c r="S33" s="41"/>
      <c r="T33" s="41"/>
      <c r="U33" s="41"/>
      <c r="V33" s="41"/>
      <c r="W33" s="197"/>
    </row>
    <row r="34" spans="1:23" ht="21" customHeight="1" x14ac:dyDescent="0.2">
      <c r="A34" s="459"/>
      <c r="B34" s="605" t="s">
        <v>100</v>
      </c>
      <c r="C34" s="606"/>
      <c r="D34" s="606"/>
      <c r="E34" s="607"/>
      <c r="F34" s="134"/>
      <c r="G34" s="464" t="s">
        <v>63</v>
      </c>
      <c r="H34" s="270"/>
      <c r="I34" s="468" t="s">
        <v>63</v>
      </c>
      <c r="J34" s="41"/>
      <c r="K34" s="465" t="s">
        <v>63</v>
      </c>
      <c r="L34" s="134"/>
      <c r="M34" s="464" t="s">
        <v>63</v>
      </c>
      <c r="N34" s="41"/>
      <c r="O34" s="41"/>
      <c r="P34" s="41"/>
      <c r="Q34" s="41"/>
      <c r="R34" s="41"/>
      <c r="S34" s="41"/>
      <c r="T34" s="41"/>
      <c r="U34" s="41"/>
      <c r="V34" s="41"/>
      <c r="W34" s="197"/>
    </row>
    <row r="35" spans="1:23" ht="21" customHeight="1" x14ac:dyDescent="0.2">
      <c r="A35" s="459"/>
      <c r="B35" s="605" t="s">
        <v>14</v>
      </c>
      <c r="C35" s="606"/>
      <c r="D35" s="606"/>
      <c r="E35" s="607"/>
      <c r="F35" s="134"/>
      <c r="G35" s="464" t="s">
        <v>63</v>
      </c>
      <c r="H35" s="270"/>
      <c r="I35" s="468" t="s">
        <v>63</v>
      </c>
      <c r="J35" s="41"/>
      <c r="K35" s="465" t="s">
        <v>63</v>
      </c>
      <c r="L35" s="134"/>
      <c r="M35" s="464" t="s">
        <v>63</v>
      </c>
      <c r="N35" s="41"/>
      <c r="O35" s="41"/>
      <c r="P35" s="41"/>
      <c r="Q35" s="41"/>
      <c r="R35" s="41"/>
      <c r="S35" s="41"/>
      <c r="T35" s="41"/>
      <c r="U35" s="41"/>
      <c r="V35" s="41"/>
      <c r="W35" s="197"/>
    </row>
    <row r="36" spans="1:23" ht="21" customHeight="1" x14ac:dyDescent="0.2">
      <c r="A36" s="459"/>
      <c r="B36" s="605" t="s">
        <v>15</v>
      </c>
      <c r="C36" s="606"/>
      <c r="D36" s="606"/>
      <c r="E36" s="607"/>
      <c r="F36" s="134"/>
      <c r="G36" s="464" t="s">
        <v>63</v>
      </c>
      <c r="H36" s="270"/>
      <c r="I36" s="468" t="s">
        <v>63</v>
      </c>
      <c r="J36" s="41"/>
      <c r="K36" s="465" t="s">
        <v>63</v>
      </c>
      <c r="L36" s="134"/>
      <c r="M36" s="464" t="s">
        <v>63</v>
      </c>
      <c r="N36" s="41"/>
      <c r="O36" s="41"/>
      <c r="P36" s="41"/>
      <c r="Q36" s="41"/>
      <c r="R36" s="41"/>
      <c r="S36" s="41"/>
      <c r="T36" s="41"/>
      <c r="U36" s="41"/>
      <c r="V36" s="41"/>
      <c r="W36" s="197"/>
    </row>
    <row r="37" spans="1:23" ht="21" customHeight="1" x14ac:dyDescent="0.2">
      <c r="A37" s="459"/>
      <c r="B37" s="605" t="s">
        <v>16</v>
      </c>
      <c r="C37" s="606"/>
      <c r="D37" s="606"/>
      <c r="E37" s="607"/>
      <c r="F37" s="134"/>
      <c r="G37" s="464" t="s">
        <v>63</v>
      </c>
      <c r="H37" s="270"/>
      <c r="I37" s="468" t="s">
        <v>63</v>
      </c>
      <c r="J37" s="41"/>
      <c r="K37" s="465" t="s">
        <v>63</v>
      </c>
      <c r="L37" s="134"/>
      <c r="M37" s="464" t="s">
        <v>63</v>
      </c>
      <c r="N37" s="41"/>
      <c r="O37" s="41"/>
      <c r="P37" s="41"/>
      <c r="Q37" s="41"/>
      <c r="R37" s="41"/>
      <c r="S37" s="41"/>
      <c r="T37" s="41"/>
      <c r="U37" s="41"/>
      <c r="V37" s="41"/>
      <c r="W37" s="197"/>
    </row>
    <row r="38" spans="1:23" ht="21" customHeight="1" x14ac:dyDescent="0.2">
      <c r="A38" s="459"/>
      <c r="B38" s="605" t="s">
        <v>286</v>
      </c>
      <c r="C38" s="606"/>
      <c r="D38" s="606"/>
      <c r="E38" s="607"/>
      <c r="F38" s="134"/>
      <c r="G38" s="464" t="s">
        <v>63</v>
      </c>
      <c r="H38" s="270"/>
      <c r="I38" s="468" t="s">
        <v>63</v>
      </c>
      <c r="J38" s="41"/>
      <c r="K38" s="465" t="s">
        <v>63</v>
      </c>
      <c r="L38" s="134"/>
      <c r="M38" s="464" t="s">
        <v>63</v>
      </c>
      <c r="N38" s="41"/>
      <c r="O38" s="41"/>
      <c r="P38" s="41"/>
      <c r="Q38" s="41"/>
      <c r="R38" s="41"/>
      <c r="S38" s="41"/>
      <c r="T38" s="41"/>
      <c r="U38" s="41"/>
      <c r="V38" s="41"/>
      <c r="W38" s="197"/>
    </row>
    <row r="39" spans="1:23" ht="21" customHeight="1" x14ac:dyDescent="0.2">
      <c r="A39" s="459"/>
      <c r="B39" s="605" t="s">
        <v>287</v>
      </c>
      <c r="C39" s="606"/>
      <c r="D39" s="606"/>
      <c r="E39" s="607"/>
      <c r="F39" s="134"/>
      <c r="G39" s="464" t="s">
        <v>63</v>
      </c>
      <c r="H39" s="270"/>
      <c r="I39" s="468" t="s">
        <v>63</v>
      </c>
      <c r="J39" s="41"/>
      <c r="K39" s="465" t="s">
        <v>63</v>
      </c>
      <c r="L39" s="134"/>
      <c r="M39" s="464" t="s">
        <v>63</v>
      </c>
      <c r="N39" s="41"/>
      <c r="O39" s="41"/>
      <c r="P39" s="41"/>
      <c r="Q39" s="41"/>
      <c r="R39" s="41"/>
      <c r="S39" s="41"/>
      <c r="T39" s="41"/>
      <c r="U39" s="41"/>
      <c r="V39" s="41"/>
      <c r="W39" s="197"/>
    </row>
    <row r="40" spans="1:23" ht="21" customHeight="1" x14ac:dyDescent="0.2">
      <c r="A40" s="459"/>
      <c r="B40" s="605" t="s">
        <v>101</v>
      </c>
      <c r="C40" s="606"/>
      <c r="D40" s="606"/>
      <c r="E40" s="607"/>
      <c r="F40" s="134"/>
      <c r="G40" s="464" t="s">
        <v>63</v>
      </c>
      <c r="H40" s="270"/>
      <c r="I40" s="468" t="s">
        <v>63</v>
      </c>
      <c r="J40" s="41"/>
      <c r="K40" s="465" t="s">
        <v>63</v>
      </c>
      <c r="L40" s="134"/>
      <c r="M40" s="464" t="s">
        <v>63</v>
      </c>
      <c r="N40" s="41"/>
      <c r="O40" s="41"/>
      <c r="P40" s="41"/>
      <c r="Q40" s="41"/>
      <c r="R40" s="41"/>
      <c r="S40" s="41"/>
      <c r="T40" s="41"/>
      <c r="U40" s="41"/>
      <c r="V40" s="41"/>
      <c r="W40" s="197"/>
    </row>
    <row r="41" spans="1:23" ht="21" customHeight="1" x14ac:dyDescent="0.2">
      <c r="A41" s="459"/>
      <c r="B41" s="605" t="s">
        <v>162</v>
      </c>
      <c r="C41" s="606"/>
      <c r="D41" s="606"/>
      <c r="E41" s="607"/>
      <c r="F41" s="134"/>
      <c r="G41" s="464" t="s">
        <v>63</v>
      </c>
      <c r="H41" s="270"/>
      <c r="I41" s="468" t="s">
        <v>63</v>
      </c>
      <c r="J41" s="41"/>
      <c r="K41" s="465" t="s">
        <v>63</v>
      </c>
      <c r="L41" s="134"/>
      <c r="M41" s="464" t="s">
        <v>63</v>
      </c>
      <c r="N41" s="41"/>
      <c r="O41" s="41"/>
      <c r="P41" s="41"/>
      <c r="Q41" s="41"/>
      <c r="R41" s="41"/>
      <c r="S41" s="41"/>
      <c r="T41" s="41"/>
      <c r="U41" s="41"/>
      <c r="V41" s="41"/>
      <c r="W41" s="197"/>
    </row>
    <row r="42" spans="1:23" ht="21" customHeight="1" x14ac:dyDescent="0.2">
      <c r="A42" s="459"/>
      <c r="B42" s="605" t="s">
        <v>163</v>
      </c>
      <c r="C42" s="606"/>
      <c r="D42" s="606"/>
      <c r="E42" s="607"/>
      <c r="F42" s="134"/>
      <c r="G42" s="464" t="s">
        <v>63</v>
      </c>
      <c r="H42" s="270"/>
      <c r="I42" s="468" t="s">
        <v>63</v>
      </c>
      <c r="J42" s="41"/>
      <c r="K42" s="465" t="s">
        <v>63</v>
      </c>
      <c r="L42" s="134"/>
      <c r="M42" s="464" t="s">
        <v>63</v>
      </c>
      <c r="N42" s="41"/>
      <c r="O42" s="41"/>
      <c r="P42" s="41"/>
      <c r="Q42" s="41"/>
      <c r="R42" s="41"/>
      <c r="S42" s="41"/>
      <c r="T42" s="41"/>
      <c r="U42" s="41"/>
      <c r="V42" s="41"/>
      <c r="W42" s="197"/>
    </row>
    <row r="43" spans="1:23" ht="21" customHeight="1" x14ac:dyDescent="0.2">
      <c r="A43" s="459"/>
      <c r="B43" s="605" t="s">
        <v>102</v>
      </c>
      <c r="C43" s="606"/>
      <c r="D43" s="606"/>
      <c r="E43" s="607"/>
      <c r="F43" s="134"/>
      <c r="G43" s="464" t="s">
        <v>63</v>
      </c>
      <c r="H43" s="270"/>
      <c r="I43" s="468" t="s">
        <v>63</v>
      </c>
      <c r="J43" s="41"/>
      <c r="K43" s="465" t="s">
        <v>63</v>
      </c>
      <c r="L43" s="134"/>
      <c r="M43" s="464" t="s">
        <v>63</v>
      </c>
      <c r="N43" s="41"/>
      <c r="O43" s="41"/>
      <c r="P43" s="41"/>
      <c r="Q43" s="41"/>
      <c r="R43" s="41"/>
      <c r="S43" s="41"/>
      <c r="T43" s="41"/>
      <c r="U43" s="41"/>
      <c r="V43" s="41"/>
      <c r="W43" s="197"/>
    </row>
    <row r="44" spans="1:23" ht="21" customHeight="1" x14ac:dyDescent="0.2">
      <c r="A44" s="459"/>
      <c r="B44" s="605" t="s">
        <v>17</v>
      </c>
      <c r="C44" s="606"/>
      <c r="D44" s="606"/>
      <c r="E44" s="607"/>
      <c r="F44" s="134"/>
      <c r="G44" s="464" t="s">
        <v>63</v>
      </c>
      <c r="H44" s="270"/>
      <c r="I44" s="468" t="s">
        <v>63</v>
      </c>
      <c r="J44" s="41"/>
      <c r="K44" s="465" t="s">
        <v>63</v>
      </c>
      <c r="L44" s="134"/>
      <c r="M44" s="464" t="s">
        <v>63</v>
      </c>
      <c r="N44" s="41"/>
      <c r="O44" s="41"/>
      <c r="P44" s="41"/>
      <c r="Q44" s="41"/>
      <c r="R44" s="41"/>
      <c r="S44" s="41"/>
      <c r="T44" s="41"/>
      <c r="U44" s="41"/>
      <c r="V44" s="41"/>
      <c r="W44" s="197"/>
    </row>
    <row r="45" spans="1:23" ht="21" customHeight="1" x14ac:dyDescent="0.2">
      <c r="A45" s="459"/>
      <c r="B45" s="615" t="s">
        <v>435</v>
      </c>
      <c r="C45" s="616"/>
      <c r="D45" s="616"/>
      <c r="E45" s="617"/>
      <c r="F45" s="134"/>
      <c r="G45" s="464" t="s">
        <v>63</v>
      </c>
      <c r="H45" s="270"/>
      <c r="I45" s="468" t="s">
        <v>63</v>
      </c>
      <c r="J45" s="41"/>
      <c r="K45" s="465" t="s">
        <v>63</v>
      </c>
      <c r="L45" s="134"/>
      <c r="M45" s="464" t="s">
        <v>63</v>
      </c>
      <c r="N45" s="41"/>
      <c r="O45" s="41"/>
      <c r="P45" s="41"/>
      <c r="Q45" s="41"/>
      <c r="R45" s="41"/>
      <c r="S45" s="41"/>
      <c r="T45" s="41"/>
      <c r="U45" s="41"/>
      <c r="V45" s="41"/>
      <c r="W45" s="197"/>
    </row>
    <row r="46" spans="1:23" ht="21" customHeight="1" x14ac:dyDescent="0.2">
      <c r="A46" s="459"/>
      <c r="B46" s="605" t="s">
        <v>128</v>
      </c>
      <c r="C46" s="606"/>
      <c r="D46" s="606"/>
      <c r="E46" s="607"/>
      <c r="F46" s="134"/>
      <c r="G46" s="464" t="s">
        <v>63</v>
      </c>
      <c r="H46" s="270"/>
      <c r="I46" s="468" t="s">
        <v>63</v>
      </c>
      <c r="J46" s="41"/>
      <c r="K46" s="465" t="s">
        <v>63</v>
      </c>
      <c r="L46" s="134"/>
      <c r="M46" s="464" t="s">
        <v>63</v>
      </c>
      <c r="N46" s="41"/>
      <c r="O46" s="41"/>
      <c r="P46" s="41"/>
      <c r="Q46" s="41"/>
      <c r="R46" s="41"/>
      <c r="S46" s="41"/>
      <c r="T46" s="41"/>
      <c r="U46" s="41"/>
      <c r="V46" s="41"/>
      <c r="W46" s="197"/>
    </row>
    <row r="47" spans="1:23" ht="21" customHeight="1" x14ac:dyDescent="0.2">
      <c r="A47" s="459"/>
      <c r="B47" s="605" t="s">
        <v>129</v>
      </c>
      <c r="C47" s="606"/>
      <c r="D47" s="606"/>
      <c r="E47" s="607"/>
      <c r="F47" s="134"/>
      <c r="G47" s="464" t="s">
        <v>63</v>
      </c>
      <c r="H47" s="270"/>
      <c r="I47" s="468" t="s">
        <v>63</v>
      </c>
      <c r="J47" s="41"/>
      <c r="K47" s="465" t="s">
        <v>63</v>
      </c>
      <c r="L47" s="134"/>
      <c r="M47" s="464" t="s">
        <v>63</v>
      </c>
      <c r="N47" s="41"/>
      <c r="O47" s="41"/>
      <c r="P47" s="41"/>
      <c r="Q47" s="41"/>
      <c r="R47" s="41"/>
      <c r="S47" s="41"/>
      <c r="T47" s="41"/>
      <c r="U47" s="41"/>
      <c r="V47" s="41"/>
      <c r="W47" s="197"/>
    </row>
    <row r="48" spans="1:23" ht="21" customHeight="1" x14ac:dyDescent="0.2">
      <c r="A48" s="459"/>
      <c r="B48" s="605" t="s">
        <v>18</v>
      </c>
      <c r="C48" s="606"/>
      <c r="D48" s="606"/>
      <c r="E48" s="607"/>
      <c r="F48" s="134"/>
      <c r="G48" s="464" t="s">
        <v>63</v>
      </c>
      <c r="H48" s="270"/>
      <c r="I48" s="468" t="s">
        <v>63</v>
      </c>
      <c r="J48" s="41"/>
      <c r="K48" s="465" t="s">
        <v>63</v>
      </c>
      <c r="L48" s="134"/>
      <c r="M48" s="464" t="s">
        <v>63</v>
      </c>
      <c r="N48" s="41"/>
      <c r="O48" s="41"/>
      <c r="P48" s="41"/>
      <c r="Q48" s="41"/>
      <c r="R48" s="41"/>
      <c r="S48" s="41"/>
      <c r="T48" s="41"/>
      <c r="U48" s="41"/>
      <c r="V48" s="41"/>
      <c r="W48" s="197"/>
    </row>
    <row r="49" spans="1:23" ht="21" customHeight="1" x14ac:dyDescent="0.2">
      <c r="A49" s="459"/>
      <c r="B49" s="605" t="s">
        <v>164</v>
      </c>
      <c r="C49" s="606"/>
      <c r="D49" s="606"/>
      <c r="E49" s="607"/>
      <c r="F49" s="134"/>
      <c r="G49" s="464" t="s">
        <v>63</v>
      </c>
      <c r="H49" s="270"/>
      <c r="I49" s="468" t="s">
        <v>63</v>
      </c>
      <c r="J49" s="41"/>
      <c r="K49" s="465" t="s">
        <v>63</v>
      </c>
      <c r="L49" s="134"/>
      <c r="M49" s="464" t="s">
        <v>63</v>
      </c>
      <c r="N49" s="41"/>
      <c r="O49" s="41"/>
      <c r="P49" s="41"/>
      <c r="Q49" s="41"/>
      <c r="R49" s="41"/>
      <c r="S49" s="41"/>
      <c r="T49" s="41"/>
      <c r="U49" s="41"/>
      <c r="V49" s="41"/>
      <c r="W49" s="197"/>
    </row>
    <row r="50" spans="1:23" ht="21" customHeight="1" x14ac:dyDescent="0.2">
      <c r="A50" s="459"/>
      <c r="B50" s="605" t="s">
        <v>165</v>
      </c>
      <c r="C50" s="606"/>
      <c r="D50" s="606"/>
      <c r="E50" s="607"/>
      <c r="F50" s="134"/>
      <c r="G50" s="464" t="s">
        <v>63</v>
      </c>
      <c r="H50" s="270"/>
      <c r="I50" s="468" t="s">
        <v>63</v>
      </c>
      <c r="J50" s="41"/>
      <c r="K50" s="465" t="s">
        <v>63</v>
      </c>
      <c r="L50" s="134"/>
      <c r="M50" s="464" t="s">
        <v>63</v>
      </c>
      <c r="N50" s="41"/>
      <c r="O50" s="41"/>
      <c r="P50" s="41"/>
      <c r="Q50" s="41"/>
      <c r="R50" s="41"/>
      <c r="S50" s="41"/>
      <c r="T50" s="41"/>
      <c r="U50" s="41"/>
      <c r="V50" s="41"/>
      <c r="W50" s="197"/>
    </row>
    <row r="51" spans="1:23" ht="21" customHeight="1" x14ac:dyDescent="0.2">
      <c r="A51" s="459"/>
      <c r="B51" s="605" t="s">
        <v>166</v>
      </c>
      <c r="C51" s="606"/>
      <c r="D51" s="606"/>
      <c r="E51" s="607"/>
      <c r="F51" s="134"/>
      <c r="G51" s="464" t="s">
        <v>63</v>
      </c>
      <c r="H51" s="270"/>
      <c r="I51" s="468" t="s">
        <v>63</v>
      </c>
      <c r="J51" s="41"/>
      <c r="K51" s="465" t="s">
        <v>63</v>
      </c>
      <c r="L51" s="134"/>
      <c r="M51" s="464" t="s">
        <v>63</v>
      </c>
      <c r="N51" s="41"/>
      <c r="O51" s="41"/>
      <c r="P51" s="41"/>
      <c r="Q51" s="41"/>
      <c r="R51" s="41"/>
      <c r="S51" s="41"/>
      <c r="T51" s="41"/>
      <c r="U51" s="41"/>
      <c r="V51" s="41"/>
      <c r="W51" s="197"/>
    </row>
    <row r="52" spans="1:23" ht="21" customHeight="1" x14ac:dyDescent="0.2">
      <c r="A52" s="459"/>
      <c r="B52" s="605" t="s">
        <v>167</v>
      </c>
      <c r="C52" s="606"/>
      <c r="D52" s="606"/>
      <c r="E52" s="607"/>
      <c r="F52" s="134"/>
      <c r="G52" s="464" t="s">
        <v>63</v>
      </c>
      <c r="H52" s="270"/>
      <c r="I52" s="468" t="s">
        <v>63</v>
      </c>
      <c r="J52" s="41"/>
      <c r="K52" s="465" t="s">
        <v>63</v>
      </c>
      <c r="L52" s="134"/>
      <c r="M52" s="464" t="s">
        <v>63</v>
      </c>
      <c r="N52" s="41"/>
      <c r="O52" s="41"/>
      <c r="P52" s="41"/>
      <c r="Q52" s="41"/>
      <c r="R52" s="41"/>
      <c r="S52" s="41"/>
      <c r="T52" s="41"/>
      <c r="U52" s="41"/>
      <c r="V52" s="41"/>
      <c r="W52" s="197"/>
    </row>
    <row r="53" spans="1:23" ht="21" customHeight="1" x14ac:dyDescent="0.2">
      <c r="A53" s="459"/>
      <c r="B53" s="605" t="s">
        <v>168</v>
      </c>
      <c r="C53" s="606"/>
      <c r="D53" s="606"/>
      <c r="E53" s="607"/>
      <c r="F53" s="134"/>
      <c r="G53" s="464" t="s">
        <v>63</v>
      </c>
      <c r="H53" s="270"/>
      <c r="I53" s="468" t="s">
        <v>63</v>
      </c>
      <c r="J53" s="41"/>
      <c r="K53" s="465" t="s">
        <v>63</v>
      </c>
      <c r="L53" s="134"/>
      <c r="M53" s="464" t="s">
        <v>63</v>
      </c>
      <c r="N53" s="41"/>
      <c r="O53" s="41"/>
      <c r="P53" s="41"/>
      <c r="Q53" s="41"/>
      <c r="R53" s="41"/>
      <c r="S53" s="41"/>
      <c r="T53" s="41"/>
      <c r="U53" s="41"/>
      <c r="V53" s="41"/>
      <c r="W53" s="197"/>
    </row>
    <row r="54" spans="1:23" ht="21" customHeight="1" x14ac:dyDescent="0.2">
      <c r="A54" s="459"/>
      <c r="B54" s="605" t="s">
        <v>19</v>
      </c>
      <c r="C54" s="606"/>
      <c r="D54" s="606"/>
      <c r="E54" s="607"/>
      <c r="F54" s="134"/>
      <c r="G54" s="464" t="s">
        <v>63</v>
      </c>
      <c r="H54" s="270"/>
      <c r="I54" s="468" t="s">
        <v>63</v>
      </c>
      <c r="J54" s="41"/>
      <c r="K54" s="465" t="s">
        <v>63</v>
      </c>
      <c r="L54" s="134"/>
      <c r="M54" s="464" t="s">
        <v>63</v>
      </c>
      <c r="N54" s="41"/>
      <c r="O54" s="41"/>
      <c r="P54" s="41"/>
      <c r="Q54" s="41"/>
      <c r="R54" s="41"/>
      <c r="S54" s="41"/>
      <c r="T54" s="41"/>
      <c r="U54" s="41"/>
      <c r="V54" s="41"/>
      <c r="W54" s="197"/>
    </row>
    <row r="55" spans="1:23" ht="21" customHeight="1" x14ac:dyDescent="0.2">
      <c r="A55" s="459"/>
      <c r="B55" s="605" t="s">
        <v>103</v>
      </c>
      <c r="C55" s="606"/>
      <c r="D55" s="606"/>
      <c r="E55" s="607"/>
      <c r="F55" s="134"/>
      <c r="G55" s="464" t="s">
        <v>63</v>
      </c>
      <c r="H55" s="270"/>
      <c r="I55" s="468" t="s">
        <v>63</v>
      </c>
      <c r="J55" s="41"/>
      <c r="K55" s="465" t="s">
        <v>63</v>
      </c>
      <c r="L55" s="134"/>
      <c r="M55" s="464" t="s">
        <v>63</v>
      </c>
      <c r="N55" s="41"/>
      <c r="O55" s="41"/>
      <c r="P55" s="41"/>
      <c r="Q55" s="41"/>
      <c r="R55" s="41"/>
      <c r="S55" s="41"/>
      <c r="T55" s="41"/>
      <c r="U55" s="41"/>
      <c r="V55" s="41"/>
      <c r="W55" s="197"/>
    </row>
    <row r="56" spans="1:23" ht="21" customHeight="1" x14ac:dyDescent="0.2">
      <c r="A56" s="459"/>
      <c r="B56" s="518" t="s">
        <v>104</v>
      </c>
      <c r="C56" s="519"/>
      <c r="D56" s="519"/>
      <c r="E56" s="520"/>
      <c r="F56" s="134"/>
      <c r="G56" s="464" t="s">
        <v>63</v>
      </c>
      <c r="H56" s="270"/>
      <c r="I56" s="468" t="s">
        <v>63</v>
      </c>
      <c r="J56" s="41"/>
      <c r="K56" s="465" t="s">
        <v>63</v>
      </c>
      <c r="L56" s="134"/>
      <c r="M56" s="464" t="s">
        <v>63</v>
      </c>
      <c r="N56" s="41"/>
      <c r="O56" s="41"/>
      <c r="P56" s="41"/>
      <c r="Q56" s="41"/>
      <c r="R56" s="41"/>
      <c r="S56" s="41"/>
      <c r="T56" s="41"/>
      <c r="U56" s="41"/>
      <c r="V56" s="41"/>
      <c r="W56" s="197"/>
    </row>
    <row r="57" spans="1:23" ht="21" customHeight="1" x14ac:dyDescent="0.2">
      <c r="A57" s="459"/>
      <c r="B57" s="518" t="s">
        <v>135</v>
      </c>
      <c r="C57" s="519"/>
      <c r="D57" s="519"/>
      <c r="E57" s="520"/>
      <c r="F57" s="134"/>
      <c r="G57" s="464" t="s">
        <v>63</v>
      </c>
      <c r="H57" s="270"/>
      <c r="I57" s="468" t="s">
        <v>63</v>
      </c>
      <c r="J57" s="41"/>
      <c r="K57" s="465" t="s">
        <v>63</v>
      </c>
      <c r="L57" s="134"/>
      <c r="M57" s="464" t="s">
        <v>63</v>
      </c>
      <c r="N57" s="41"/>
      <c r="O57" s="41"/>
      <c r="P57" s="41"/>
      <c r="Q57" s="41"/>
      <c r="R57" s="41"/>
      <c r="S57" s="41"/>
      <c r="T57" s="41"/>
      <c r="U57" s="41"/>
      <c r="V57" s="41"/>
      <c r="W57" s="197"/>
    </row>
    <row r="58" spans="1:23" ht="21" customHeight="1" x14ac:dyDescent="0.2">
      <c r="A58" s="459"/>
      <c r="B58" s="518" t="s">
        <v>105</v>
      </c>
      <c r="C58" s="519"/>
      <c r="D58" s="519"/>
      <c r="E58" s="520"/>
      <c r="F58" s="134"/>
      <c r="G58" s="464" t="s">
        <v>63</v>
      </c>
      <c r="H58" s="270"/>
      <c r="I58" s="468" t="s">
        <v>63</v>
      </c>
      <c r="J58" s="41"/>
      <c r="K58" s="465" t="s">
        <v>63</v>
      </c>
      <c r="L58" s="134"/>
      <c r="M58" s="464" t="s">
        <v>63</v>
      </c>
      <c r="N58" s="41"/>
      <c r="O58" s="41"/>
      <c r="P58" s="41"/>
      <c r="Q58" s="41"/>
      <c r="R58" s="41"/>
      <c r="S58" s="41"/>
      <c r="T58" s="41"/>
      <c r="U58" s="41"/>
      <c r="V58" s="41"/>
      <c r="W58" s="197"/>
    </row>
    <row r="59" spans="1:23" ht="21" customHeight="1" x14ac:dyDescent="0.2">
      <c r="A59" s="459"/>
      <c r="B59" s="518" t="s">
        <v>20</v>
      </c>
      <c r="C59" s="519"/>
      <c r="D59" s="519"/>
      <c r="E59" s="520"/>
      <c r="F59" s="134"/>
      <c r="G59" s="464" t="s">
        <v>63</v>
      </c>
      <c r="H59" s="270"/>
      <c r="I59" s="468" t="s">
        <v>63</v>
      </c>
      <c r="J59" s="41"/>
      <c r="K59" s="465" t="s">
        <v>63</v>
      </c>
      <c r="L59" s="134"/>
      <c r="M59" s="464" t="s">
        <v>63</v>
      </c>
      <c r="N59" s="41"/>
      <c r="O59" s="41"/>
      <c r="P59" s="41"/>
      <c r="Q59" s="41"/>
      <c r="R59" s="41"/>
      <c r="S59" s="41"/>
      <c r="T59" s="41"/>
      <c r="U59" s="41"/>
      <c r="V59" s="41"/>
      <c r="W59" s="197"/>
    </row>
    <row r="60" spans="1:23" ht="21" customHeight="1" x14ac:dyDescent="0.2">
      <c r="A60" s="459"/>
      <c r="B60" s="518" t="s">
        <v>21</v>
      </c>
      <c r="C60" s="519"/>
      <c r="D60" s="519"/>
      <c r="E60" s="520"/>
      <c r="F60" s="134"/>
      <c r="G60" s="464" t="s">
        <v>63</v>
      </c>
      <c r="H60" s="270"/>
      <c r="I60" s="468" t="s">
        <v>63</v>
      </c>
      <c r="J60" s="41"/>
      <c r="K60" s="465" t="s">
        <v>63</v>
      </c>
      <c r="L60" s="134"/>
      <c r="M60" s="464" t="s">
        <v>63</v>
      </c>
      <c r="N60" s="41"/>
      <c r="O60" s="41"/>
      <c r="P60" s="41"/>
      <c r="Q60" s="41"/>
      <c r="R60" s="41"/>
      <c r="S60" s="41"/>
      <c r="T60" s="41"/>
      <c r="U60" s="41"/>
      <c r="V60" s="41"/>
      <c r="W60" s="197"/>
    </row>
    <row r="61" spans="1:23" ht="21" customHeight="1" x14ac:dyDescent="0.2">
      <c r="A61" s="459"/>
      <c r="B61" s="518" t="s">
        <v>169</v>
      </c>
      <c r="C61" s="519"/>
      <c r="D61" s="519"/>
      <c r="E61" s="520"/>
      <c r="F61" s="134"/>
      <c r="G61" s="464" t="s">
        <v>63</v>
      </c>
      <c r="H61" s="270"/>
      <c r="I61" s="468" t="s">
        <v>63</v>
      </c>
      <c r="J61" s="41"/>
      <c r="K61" s="465" t="s">
        <v>63</v>
      </c>
      <c r="L61" s="134"/>
      <c r="M61" s="464" t="s">
        <v>63</v>
      </c>
      <c r="N61" s="41"/>
      <c r="O61" s="41"/>
      <c r="P61" s="41"/>
      <c r="Q61" s="41"/>
      <c r="R61" s="41"/>
      <c r="S61" s="41"/>
      <c r="T61" s="41"/>
      <c r="U61" s="41"/>
      <c r="V61" s="41"/>
      <c r="W61" s="197"/>
    </row>
    <row r="62" spans="1:23" ht="21" customHeight="1" x14ac:dyDescent="0.2">
      <c r="A62" s="459"/>
      <c r="B62" s="518" t="s">
        <v>22</v>
      </c>
      <c r="C62" s="519"/>
      <c r="D62" s="519"/>
      <c r="E62" s="520"/>
      <c r="F62" s="134"/>
      <c r="G62" s="464" t="s">
        <v>63</v>
      </c>
      <c r="H62" s="270"/>
      <c r="I62" s="468" t="s">
        <v>63</v>
      </c>
      <c r="J62" s="41"/>
      <c r="K62" s="465" t="s">
        <v>63</v>
      </c>
      <c r="L62" s="134"/>
      <c r="M62" s="464" t="s">
        <v>63</v>
      </c>
      <c r="N62" s="41"/>
      <c r="O62" s="41"/>
      <c r="P62" s="41"/>
      <c r="Q62" s="41"/>
      <c r="R62" s="41"/>
      <c r="S62" s="41"/>
      <c r="T62" s="41"/>
      <c r="U62" s="41"/>
      <c r="V62" s="41"/>
      <c r="W62" s="197"/>
    </row>
    <row r="63" spans="1:23" ht="21" customHeight="1" x14ac:dyDescent="0.2">
      <c r="A63" s="459"/>
      <c r="B63" s="518" t="s">
        <v>318</v>
      </c>
      <c r="C63" s="519"/>
      <c r="D63" s="519"/>
      <c r="E63" s="520"/>
      <c r="F63" s="134"/>
      <c r="G63" s="464" t="s">
        <v>63</v>
      </c>
      <c r="H63" s="270"/>
      <c r="I63" s="468" t="s">
        <v>63</v>
      </c>
      <c r="J63" s="41"/>
      <c r="K63" s="465" t="s">
        <v>63</v>
      </c>
      <c r="L63" s="134"/>
      <c r="M63" s="464" t="s">
        <v>63</v>
      </c>
      <c r="N63" s="41"/>
      <c r="O63" s="41"/>
      <c r="P63" s="41"/>
      <c r="Q63" s="41"/>
      <c r="R63" s="41"/>
      <c r="S63" s="41"/>
      <c r="T63" s="41"/>
      <c r="U63" s="41"/>
      <c r="V63" s="41"/>
      <c r="W63" s="197"/>
    </row>
    <row r="64" spans="1:23" ht="21" customHeight="1" x14ac:dyDescent="0.2">
      <c r="A64" s="459"/>
      <c r="B64" s="518" t="s">
        <v>23</v>
      </c>
      <c r="C64" s="519"/>
      <c r="D64" s="519"/>
      <c r="E64" s="520"/>
      <c r="F64" s="134"/>
      <c r="G64" s="464" t="s">
        <v>63</v>
      </c>
      <c r="H64" s="270"/>
      <c r="I64" s="468" t="s">
        <v>63</v>
      </c>
      <c r="J64" s="41"/>
      <c r="K64" s="465" t="s">
        <v>63</v>
      </c>
      <c r="L64" s="134"/>
      <c r="M64" s="464" t="s">
        <v>63</v>
      </c>
      <c r="N64" s="41"/>
      <c r="O64" s="41"/>
      <c r="P64" s="41"/>
      <c r="Q64" s="41"/>
      <c r="R64" s="41"/>
      <c r="S64" s="41"/>
      <c r="T64" s="41"/>
      <c r="U64" s="41"/>
      <c r="V64" s="41"/>
      <c r="W64" s="197"/>
    </row>
    <row r="65" spans="1:23" ht="21" customHeight="1" x14ac:dyDescent="0.2">
      <c r="A65" s="459"/>
      <c r="B65" s="518" t="s">
        <v>206</v>
      </c>
      <c r="C65" s="519"/>
      <c r="D65" s="519"/>
      <c r="E65" s="520"/>
      <c r="F65" s="134"/>
      <c r="G65" s="464" t="s">
        <v>63</v>
      </c>
      <c r="H65" s="270"/>
      <c r="I65" s="468" t="s">
        <v>63</v>
      </c>
      <c r="J65" s="41"/>
      <c r="K65" s="465" t="s">
        <v>63</v>
      </c>
      <c r="L65" s="134"/>
      <c r="M65" s="464" t="s">
        <v>63</v>
      </c>
      <c r="N65" s="41"/>
      <c r="O65" s="41"/>
      <c r="P65" s="41"/>
      <c r="Q65" s="41"/>
      <c r="R65" s="41"/>
      <c r="S65" s="41"/>
      <c r="T65" s="41"/>
      <c r="U65" s="41"/>
      <c r="V65" s="41"/>
      <c r="W65" s="197"/>
    </row>
    <row r="66" spans="1:23" ht="21" customHeight="1" x14ac:dyDescent="0.2">
      <c r="A66" s="459"/>
      <c r="B66" s="518" t="s">
        <v>130</v>
      </c>
      <c r="C66" s="519"/>
      <c r="D66" s="519"/>
      <c r="E66" s="520"/>
      <c r="F66" s="134"/>
      <c r="G66" s="464" t="s">
        <v>67</v>
      </c>
      <c r="H66" s="270"/>
      <c r="I66" s="468" t="s">
        <v>67</v>
      </c>
      <c r="J66" s="41"/>
      <c r="K66" s="465" t="s">
        <v>67</v>
      </c>
      <c r="L66" s="134"/>
      <c r="M66" s="464" t="s">
        <v>67</v>
      </c>
      <c r="N66" s="41"/>
      <c r="O66" s="41"/>
      <c r="P66" s="41"/>
      <c r="Q66" s="41"/>
      <c r="R66" s="41"/>
      <c r="S66" s="41"/>
      <c r="T66" s="41"/>
      <c r="U66" s="41"/>
      <c r="V66" s="41"/>
      <c r="W66" s="197"/>
    </row>
    <row r="67" spans="1:23" ht="21" customHeight="1" x14ac:dyDescent="0.2">
      <c r="A67" s="459"/>
      <c r="B67" s="518" t="s">
        <v>24</v>
      </c>
      <c r="C67" s="519"/>
      <c r="D67" s="519"/>
      <c r="E67" s="520"/>
      <c r="F67" s="134"/>
      <c r="G67" s="464" t="s">
        <v>63</v>
      </c>
      <c r="H67" s="270"/>
      <c r="I67" s="468" t="s">
        <v>63</v>
      </c>
      <c r="J67" s="41"/>
      <c r="K67" s="465" t="s">
        <v>63</v>
      </c>
      <c r="L67" s="134"/>
      <c r="M67" s="464" t="s">
        <v>63</v>
      </c>
      <c r="N67" s="41"/>
      <c r="O67" s="41"/>
      <c r="P67" s="41"/>
      <c r="Q67" s="41"/>
      <c r="R67" s="41"/>
      <c r="S67" s="41"/>
      <c r="T67" s="41"/>
      <c r="U67" s="41"/>
      <c r="V67" s="41"/>
      <c r="W67" s="197"/>
    </row>
    <row r="68" spans="1:23" ht="21" customHeight="1" x14ac:dyDescent="0.2">
      <c r="A68" s="459"/>
      <c r="B68" s="518" t="s">
        <v>170</v>
      </c>
      <c r="C68" s="519"/>
      <c r="D68" s="519"/>
      <c r="E68" s="520"/>
      <c r="F68" s="134"/>
      <c r="G68" s="464" t="s">
        <v>63</v>
      </c>
      <c r="H68" s="270"/>
      <c r="I68" s="468" t="s">
        <v>63</v>
      </c>
      <c r="J68" s="41"/>
      <c r="K68" s="465" t="s">
        <v>63</v>
      </c>
      <c r="L68" s="134"/>
      <c r="M68" s="464" t="s">
        <v>63</v>
      </c>
      <c r="N68" s="41"/>
      <c r="O68" s="41"/>
      <c r="P68" s="41"/>
      <c r="Q68" s="41"/>
      <c r="R68" s="41"/>
      <c r="S68" s="41"/>
      <c r="T68" s="41"/>
      <c r="U68" s="41"/>
      <c r="V68" s="41"/>
      <c r="W68" s="197"/>
    </row>
    <row r="69" spans="1:23" ht="21" customHeight="1" x14ac:dyDescent="0.2">
      <c r="A69" s="459"/>
      <c r="B69" s="518" t="s">
        <v>171</v>
      </c>
      <c r="C69" s="519"/>
      <c r="D69" s="519"/>
      <c r="E69" s="520"/>
      <c r="F69" s="134"/>
      <c r="G69" s="464" t="s">
        <v>63</v>
      </c>
      <c r="H69" s="270"/>
      <c r="I69" s="468" t="s">
        <v>63</v>
      </c>
      <c r="J69" s="41"/>
      <c r="K69" s="465" t="s">
        <v>63</v>
      </c>
      <c r="L69" s="134"/>
      <c r="M69" s="464" t="s">
        <v>63</v>
      </c>
      <c r="N69" s="41"/>
      <c r="O69" s="41"/>
      <c r="P69" s="41"/>
      <c r="Q69" s="41"/>
      <c r="R69" s="41"/>
      <c r="S69" s="41"/>
      <c r="T69" s="41"/>
      <c r="U69" s="41"/>
      <c r="V69" s="41"/>
      <c r="W69" s="197"/>
    </row>
    <row r="70" spans="1:23" ht="21" customHeight="1" x14ac:dyDescent="0.2">
      <c r="A70" s="459"/>
      <c r="B70" s="518" t="s">
        <v>25</v>
      </c>
      <c r="C70" s="519"/>
      <c r="D70" s="519"/>
      <c r="E70" s="520"/>
      <c r="F70" s="134"/>
      <c r="G70" s="464" t="s">
        <v>63</v>
      </c>
      <c r="H70" s="270"/>
      <c r="I70" s="468" t="s">
        <v>63</v>
      </c>
      <c r="J70" s="41"/>
      <c r="K70" s="465" t="s">
        <v>63</v>
      </c>
      <c r="L70" s="134"/>
      <c r="M70" s="464" t="s">
        <v>63</v>
      </c>
      <c r="N70" s="41"/>
      <c r="O70" s="41"/>
      <c r="P70" s="41"/>
      <c r="Q70" s="41"/>
      <c r="R70" s="41"/>
      <c r="S70" s="41"/>
      <c r="T70" s="41"/>
      <c r="U70" s="41"/>
      <c r="V70" s="41"/>
      <c r="W70" s="197"/>
    </row>
    <row r="71" spans="1:23" ht="21" customHeight="1" x14ac:dyDescent="0.2">
      <c r="A71" s="459"/>
      <c r="B71" s="518" t="s">
        <v>106</v>
      </c>
      <c r="C71" s="519"/>
      <c r="D71" s="519"/>
      <c r="E71" s="520"/>
      <c r="F71" s="134"/>
      <c r="G71" s="464" t="s">
        <v>63</v>
      </c>
      <c r="H71" s="270"/>
      <c r="I71" s="468" t="s">
        <v>63</v>
      </c>
      <c r="J71" s="41"/>
      <c r="K71" s="465" t="s">
        <v>63</v>
      </c>
      <c r="L71" s="134"/>
      <c r="M71" s="464" t="s">
        <v>63</v>
      </c>
      <c r="N71" s="41"/>
      <c r="O71" s="41"/>
      <c r="P71" s="41"/>
      <c r="Q71" s="41"/>
      <c r="R71" s="41"/>
      <c r="S71" s="41"/>
      <c r="T71" s="41"/>
      <c r="U71" s="41"/>
      <c r="V71" s="41"/>
      <c r="W71" s="197"/>
    </row>
    <row r="72" spans="1:23" ht="21" customHeight="1" x14ac:dyDescent="0.2">
      <c r="A72" s="459"/>
      <c r="B72" s="518" t="s">
        <v>26</v>
      </c>
      <c r="C72" s="519"/>
      <c r="D72" s="519"/>
      <c r="E72" s="520"/>
      <c r="F72" s="134"/>
      <c r="G72" s="464" t="s">
        <v>63</v>
      </c>
      <c r="H72" s="270"/>
      <c r="I72" s="468" t="s">
        <v>63</v>
      </c>
      <c r="J72" s="41"/>
      <c r="K72" s="465" t="s">
        <v>63</v>
      </c>
      <c r="L72" s="134"/>
      <c r="M72" s="464" t="s">
        <v>63</v>
      </c>
      <c r="N72" s="41"/>
      <c r="O72" s="41"/>
      <c r="P72" s="41"/>
      <c r="Q72" s="41"/>
      <c r="R72" s="41"/>
      <c r="S72" s="41"/>
      <c r="T72" s="41"/>
      <c r="U72" s="41"/>
      <c r="V72" s="41"/>
      <c r="W72" s="197"/>
    </row>
    <row r="73" spans="1:23" ht="21" customHeight="1" x14ac:dyDescent="0.2">
      <c r="A73" s="459"/>
      <c r="B73" s="518" t="s">
        <v>27</v>
      </c>
      <c r="C73" s="519"/>
      <c r="D73" s="519"/>
      <c r="E73" s="520"/>
      <c r="F73" s="134"/>
      <c r="G73" s="464" t="s">
        <v>63</v>
      </c>
      <c r="H73" s="270"/>
      <c r="I73" s="468" t="s">
        <v>63</v>
      </c>
      <c r="J73" s="41"/>
      <c r="K73" s="465" t="s">
        <v>63</v>
      </c>
      <c r="L73" s="134"/>
      <c r="M73" s="464" t="s">
        <v>63</v>
      </c>
      <c r="N73" s="41"/>
      <c r="O73" s="41"/>
      <c r="P73" s="41"/>
      <c r="Q73" s="41"/>
      <c r="R73" s="41"/>
      <c r="S73" s="41"/>
      <c r="T73" s="41"/>
      <c r="U73" s="41"/>
      <c r="V73" s="41"/>
      <c r="W73" s="197"/>
    </row>
    <row r="74" spans="1:23" ht="21" customHeight="1" x14ac:dyDescent="0.2">
      <c r="A74" s="459"/>
      <c r="B74" s="518" t="s">
        <v>172</v>
      </c>
      <c r="C74" s="519"/>
      <c r="D74" s="519"/>
      <c r="E74" s="520"/>
      <c r="F74" s="134"/>
      <c r="G74" s="464" t="s">
        <v>63</v>
      </c>
      <c r="H74" s="270"/>
      <c r="I74" s="468" t="s">
        <v>63</v>
      </c>
      <c r="J74" s="41"/>
      <c r="K74" s="465" t="s">
        <v>63</v>
      </c>
      <c r="L74" s="134"/>
      <c r="M74" s="464" t="s">
        <v>63</v>
      </c>
      <c r="N74" s="41"/>
      <c r="O74" s="41"/>
      <c r="P74" s="41"/>
      <c r="Q74" s="41"/>
      <c r="R74" s="41"/>
      <c r="S74" s="41"/>
      <c r="T74" s="41"/>
      <c r="U74" s="41"/>
      <c r="V74" s="41"/>
      <c r="W74" s="197"/>
    </row>
    <row r="75" spans="1:23" ht="21" customHeight="1" x14ac:dyDescent="0.2">
      <c r="A75" s="459"/>
      <c r="B75" s="518" t="s">
        <v>173</v>
      </c>
      <c r="C75" s="519"/>
      <c r="D75" s="519"/>
      <c r="E75" s="520"/>
      <c r="F75" s="134"/>
      <c r="G75" s="464" t="s">
        <v>63</v>
      </c>
      <c r="H75" s="270"/>
      <c r="I75" s="468" t="s">
        <v>63</v>
      </c>
      <c r="J75" s="41"/>
      <c r="K75" s="465" t="s">
        <v>63</v>
      </c>
      <c r="L75" s="134"/>
      <c r="M75" s="464" t="s">
        <v>63</v>
      </c>
      <c r="N75" s="41"/>
      <c r="O75" s="41"/>
      <c r="P75" s="41"/>
      <c r="Q75" s="41"/>
      <c r="R75" s="41"/>
      <c r="S75" s="41"/>
      <c r="T75" s="41"/>
      <c r="U75" s="41"/>
      <c r="V75" s="41"/>
      <c r="W75" s="197"/>
    </row>
    <row r="76" spans="1:23" ht="21" customHeight="1" x14ac:dyDescent="0.2">
      <c r="A76" s="459"/>
      <c r="B76" s="518" t="s">
        <v>341</v>
      </c>
      <c r="C76" s="519"/>
      <c r="D76" s="519"/>
      <c r="E76" s="520"/>
      <c r="F76" s="134"/>
      <c r="G76" s="464" t="s">
        <v>63</v>
      </c>
      <c r="H76" s="270"/>
      <c r="I76" s="468" t="s">
        <v>63</v>
      </c>
      <c r="J76" s="41"/>
      <c r="K76" s="465" t="s">
        <v>63</v>
      </c>
      <c r="L76" s="134"/>
      <c r="M76" s="464" t="s">
        <v>63</v>
      </c>
      <c r="N76" s="41"/>
      <c r="O76" s="41"/>
      <c r="P76" s="41"/>
      <c r="Q76" s="41"/>
      <c r="R76" s="41"/>
      <c r="S76" s="41"/>
      <c r="T76" s="41"/>
      <c r="U76" s="41"/>
      <c r="V76" s="41"/>
      <c r="W76" s="197"/>
    </row>
    <row r="77" spans="1:23" ht="21" customHeight="1" x14ac:dyDescent="0.2">
      <c r="A77" s="459"/>
      <c r="B77" s="518" t="s">
        <v>28</v>
      </c>
      <c r="C77" s="519"/>
      <c r="D77" s="519"/>
      <c r="E77" s="520"/>
      <c r="F77" s="134"/>
      <c r="G77" s="464" t="s">
        <v>63</v>
      </c>
      <c r="H77" s="270"/>
      <c r="I77" s="468" t="s">
        <v>63</v>
      </c>
      <c r="J77" s="41"/>
      <c r="K77" s="465" t="s">
        <v>63</v>
      </c>
      <c r="L77" s="134"/>
      <c r="M77" s="464" t="s">
        <v>63</v>
      </c>
      <c r="N77" s="41"/>
      <c r="O77" s="41"/>
      <c r="P77" s="41"/>
      <c r="Q77" s="41"/>
      <c r="R77" s="41"/>
      <c r="S77" s="41"/>
      <c r="T77" s="41"/>
      <c r="U77" s="41"/>
      <c r="V77" s="41"/>
      <c r="W77" s="197"/>
    </row>
    <row r="78" spans="1:23" ht="21" customHeight="1" x14ac:dyDescent="0.2">
      <c r="A78" s="459"/>
      <c r="B78" s="518" t="s">
        <v>29</v>
      </c>
      <c r="C78" s="519"/>
      <c r="D78" s="519"/>
      <c r="E78" s="520"/>
      <c r="F78" s="134"/>
      <c r="G78" s="464" t="s">
        <v>81</v>
      </c>
      <c r="H78" s="270"/>
      <c r="I78" s="468" t="s">
        <v>81</v>
      </c>
      <c r="J78" s="41"/>
      <c r="K78" s="465" t="s">
        <v>81</v>
      </c>
      <c r="L78" s="134"/>
      <c r="M78" s="464" t="s">
        <v>81</v>
      </c>
      <c r="N78" s="41"/>
      <c r="O78" s="41"/>
      <c r="P78" s="41"/>
      <c r="Q78" s="41"/>
      <c r="R78" s="41"/>
      <c r="S78" s="41"/>
      <c r="T78" s="41"/>
      <c r="U78" s="41"/>
      <c r="V78" s="41"/>
      <c r="W78" s="197"/>
    </row>
    <row r="79" spans="1:23" ht="21" customHeight="1" x14ac:dyDescent="0.2">
      <c r="A79" s="459"/>
      <c r="B79" s="518" t="s">
        <v>30</v>
      </c>
      <c r="C79" s="519"/>
      <c r="D79" s="519"/>
      <c r="E79" s="520"/>
      <c r="F79" s="134"/>
      <c r="G79" s="464" t="s">
        <v>81</v>
      </c>
      <c r="H79" s="270"/>
      <c r="I79" s="468" t="s">
        <v>81</v>
      </c>
      <c r="J79" s="41"/>
      <c r="K79" s="465" t="s">
        <v>81</v>
      </c>
      <c r="L79" s="134"/>
      <c r="M79" s="464" t="s">
        <v>81</v>
      </c>
      <c r="N79" s="41"/>
      <c r="O79" s="41"/>
      <c r="P79" s="41"/>
      <c r="Q79" s="41"/>
      <c r="R79" s="41"/>
      <c r="S79" s="41"/>
      <c r="T79" s="41"/>
      <c r="U79" s="41"/>
      <c r="V79" s="41"/>
      <c r="W79" s="197"/>
    </row>
    <row r="80" spans="1:23" ht="21" customHeight="1" x14ac:dyDescent="0.2">
      <c r="A80" s="459"/>
      <c r="B80" s="518" t="s">
        <v>131</v>
      </c>
      <c r="C80" s="519"/>
      <c r="D80" s="519"/>
      <c r="E80" s="520"/>
      <c r="F80" s="134"/>
      <c r="G80" s="464" t="s">
        <v>63</v>
      </c>
      <c r="H80" s="270"/>
      <c r="I80" s="468" t="s">
        <v>63</v>
      </c>
      <c r="J80" s="41"/>
      <c r="K80" s="465" t="s">
        <v>63</v>
      </c>
      <c r="L80" s="134"/>
      <c r="M80" s="464" t="s">
        <v>63</v>
      </c>
      <c r="N80" s="41"/>
      <c r="O80" s="41"/>
      <c r="P80" s="41"/>
      <c r="Q80" s="41"/>
      <c r="R80" s="41"/>
      <c r="S80" s="41"/>
      <c r="T80" s="41"/>
      <c r="U80" s="41"/>
      <c r="V80" s="41"/>
      <c r="W80" s="197"/>
    </row>
    <row r="81" spans="1:23" ht="21" customHeight="1" x14ac:dyDescent="0.2">
      <c r="A81" s="459"/>
      <c r="B81" s="518" t="s">
        <v>342</v>
      </c>
      <c r="C81" s="519"/>
      <c r="D81" s="519"/>
      <c r="E81" s="520"/>
      <c r="F81" s="134"/>
      <c r="G81" s="464" t="s">
        <v>63</v>
      </c>
      <c r="H81" s="270"/>
      <c r="I81" s="468" t="s">
        <v>63</v>
      </c>
      <c r="J81" s="41"/>
      <c r="K81" s="465" t="s">
        <v>63</v>
      </c>
      <c r="L81" s="134"/>
      <c r="M81" s="464" t="s">
        <v>63</v>
      </c>
      <c r="N81" s="41"/>
      <c r="O81" s="41"/>
      <c r="P81" s="41"/>
      <c r="Q81" s="41"/>
      <c r="R81" s="41"/>
      <c r="S81" s="41"/>
      <c r="T81" s="41"/>
      <c r="U81" s="41"/>
      <c r="V81" s="41"/>
      <c r="W81" s="197"/>
    </row>
    <row r="82" spans="1:23" ht="21" customHeight="1" x14ac:dyDescent="0.2">
      <c r="A82" s="459"/>
      <c r="B82" s="518" t="s">
        <v>174</v>
      </c>
      <c r="C82" s="519"/>
      <c r="D82" s="519"/>
      <c r="E82" s="520"/>
      <c r="F82" s="134"/>
      <c r="G82" s="464" t="s">
        <v>63</v>
      </c>
      <c r="H82" s="270"/>
      <c r="I82" s="468" t="s">
        <v>63</v>
      </c>
      <c r="J82" s="41"/>
      <c r="K82" s="465" t="s">
        <v>63</v>
      </c>
      <c r="L82" s="134"/>
      <c r="M82" s="464" t="s">
        <v>63</v>
      </c>
      <c r="N82" s="41"/>
      <c r="O82" s="41"/>
      <c r="P82" s="41"/>
      <c r="Q82" s="41"/>
      <c r="R82" s="41"/>
      <c r="S82" s="41"/>
      <c r="T82" s="41"/>
      <c r="U82" s="41"/>
      <c r="V82" s="41"/>
      <c r="W82" s="197"/>
    </row>
    <row r="83" spans="1:23" ht="21" customHeight="1" x14ac:dyDescent="0.2">
      <c r="A83" s="459"/>
      <c r="B83" s="518" t="s">
        <v>31</v>
      </c>
      <c r="C83" s="519"/>
      <c r="D83" s="519"/>
      <c r="E83" s="520"/>
      <c r="F83" s="134"/>
      <c r="G83" s="464" t="s">
        <v>63</v>
      </c>
      <c r="H83" s="270"/>
      <c r="I83" s="468" t="s">
        <v>63</v>
      </c>
      <c r="J83" s="41"/>
      <c r="K83" s="465" t="s">
        <v>63</v>
      </c>
      <c r="L83" s="134"/>
      <c r="M83" s="464" t="s">
        <v>63</v>
      </c>
      <c r="N83" s="41"/>
      <c r="O83" s="41"/>
      <c r="P83" s="41"/>
      <c r="Q83" s="41"/>
      <c r="R83" s="41"/>
      <c r="S83" s="41"/>
      <c r="T83" s="41"/>
      <c r="U83" s="41"/>
      <c r="V83" s="41"/>
      <c r="W83" s="197"/>
    </row>
    <row r="84" spans="1:23" ht="21" customHeight="1" x14ac:dyDescent="0.2">
      <c r="A84" s="459"/>
      <c r="B84" s="518" t="s">
        <v>107</v>
      </c>
      <c r="C84" s="519"/>
      <c r="D84" s="519"/>
      <c r="E84" s="520"/>
      <c r="F84" s="134"/>
      <c r="G84" s="464" t="s">
        <v>73</v>
      </c>
      <c r="H84" s="270"/>
      <c r="I84" s="468" t="s">
        <v>73</v>
      </c>
      <c r="J84" s="41"/>
      <c r="K84" s="465" t="s">
        <v>73</v>
      </c>
      <c r="L84" s="134"/>
      <c r="M84" s="464" t="s">
        <v>73</v>
      </c>
      <c r="N84" s="41"/>
      <c r="O84" s="41"/>
      <c r="P84" s="41"/>
      <c r="Q84" s="41"/>
      <c r="R84" s="41"/>
      <c r="S84" s="41"/>
      <c r="T84" s="41"/>
      <c r="U84" s="41"/>
      <c r="V84" s="41"/>
      <c r="W84" s="197"/>
    </row>
    <row r="85" spans="1:23" ht="21" customHeight="1" x14ac:dyDescent="0.2">
      <c r="A85" s="459"/>
      <c r="B85" s="518" t="s">
        <v>132</v>
      </c>
      <c r="C85" s="519"/>
      <c r="D85" s="519"/>
      <c r="E85" s="520"/>
      <c r="F85" s="134"/>
      <c r="G85" s="464" t="s">
        <v>73</v>
      </c>
      <c r="H85" s="270"/>
      <c r="I85" s="468" t="s">
        <v>73</v>
      </c>
      <c r="J85" s="41"/>
      <c r="K85" s="465" t="s">
        <v>73</v>
      </c>
      <c r="L85" s="134"/>
      <c r="M85" s="464" t="s">
        <v>73</v>
      </c>
      <c r="N85" s="41"/>
      <c r="O85" s="41"/>
      <c r="P85" s="41"/>
      <c r="Q85" s="41"/>
      <c r="R85" s="41"/>
      <c r="S85" s="41"/>
      <c r="T85" s="41"/>
      <c r="U85" s="41"/>
      <c r="V85" s="41"/>
      <c r="W85" s="197"/>
    </row>
    <row r="86" spans="1:23" ht="21" customHeight="1" x14ac:dyDescent="0.2">
      <c r="A86" s="459"/>
      <c r="B86" s="518" t="s">
        <v>32</v>
      </c>
      <c r="C86" s="519"/>
      <c r="D86" s="519"/>
      <c r="E86" s="520"/>
      <c r="F86" s="134"/>
      <c r="G86" s="464" t="s">
        <v>63</v>
      </c>
      <c r="H86" s="270"/>
      <c r="I86" s="468" t="s">
        <v>63</v>
      </c>
      <c r="J86" s="41"/>
      <c r="K86" s="465" t="s">
        <v>63</v>
      </c>
      <c r="L86" s="134"/>
      <c r="M86" s="464" t="s">
        <v>63</v>
      </c>
      <c r="N86" s="41"/>
      <c r="O86" s="41"/>
      <c r="P86" s="41"/>
      <c r="Q86" s="41"/>
      <c r="R86" s="41"/>
      <c r="S86" s="41"/>
      <c r="T86" s="41"/>
      <c r="U86" s="41"/>
      <c r="V86" s="41"/>
      <c r="W86" s="198"/>
    </row>
    <row r="87" spans="1:23" ht="21" customHeight="1" x14ac:dyDescent="0.2">
      <c r="A87" s="459"/>
      <c r="B87" s="518" t="s">
        <v>33</v>
      </c>
      <c r="C87" s="519"/>
      <c r="D87" s="519"/>
      <c r="E87" s="520"/>
      <c r="F87" s="134"/>
      <c r="G87" s="464" t="s">
        <v>81</v>
      </c>
      <c r="H87" s="270"/>
      <c r="I87" s="468" t="s">
        <v>81</v>
      </c>
      <c r="J87" s="41"/>
      <c r="K87" s="465" t="s">
        <v>81</v>
      </c>
      <c r="L87" s="134"/>
      <c r="M87" s="464" t="s">
        <v>81</v>
      </c>
      <c r="N87" s="41"/>
      <c r="O87" s="41"/>
      <c r="P87" s="41"/>
      <c r="Q87" s="41"/>
      <c r="R87" s="41"/>
      <c r="S87" s="41"/>
      <c r="T87" s="41"/>
      <c r="U87" s="41"/>
      <c r="V87" s="41"/>
      <c r="W87" s="198"/>
    </row>
    <row r="88" spans="1:23" ht="21" customHeight="1" x14ac:dyDescent="0.2">
      <c r="A88" s="459"/>
      <c r="B88" s="518" t="s">
        <v>185</v>
      </c>
      <c r="C88" s="519"/>
      <c r="D88" s="519"/>
      <c r="E88" s="520"/>
      <c r="F88" s="134"/>
      <c r="G88" s="464" t="s">
        <v>63</v>
      </c>
      <c r="H88" s="270"/>
      <c r="I88" s="468" t="s">
        <v>63</v>
      </c>
      <c r="J88" s="41"/>
      <c r="K88" s="465" t="s">
        <v>63</v>
      </c>
      <c r="L88" s="134"/>
      <c r="M88" s="464" t="s">
        <v>63</v>
      </c>
      <c r="N88" s="41"/>
      <c r="O88" s="41"/>
      <c r="P88" s="41"/>
      <c r="Q88" s="41"/>
      <c r="R88" s="41"/>
      <c r="S88" s="41"/>
      <c r="T88" s="41"/>
      <c r="U88" s="41"/>
      <c r="V88" s="41"/>
      <c r="W88" s="198"/>
    </row>
    <row r="89" spans="1:23" ht="21" customHeight="1" x14ac:dyDescent="0.2">
      <c r="A89" s="459"/>
      <c r="B89" s="518" t="s">
        <v>320</v>
      </c>
      <c r="C89" s="519"/>
      <c r="D89" s="519"/>
      <c r="E89" s="520"/>
      <c r="F89" s="134"/>
      <c r="G89" s="464" t="s">
        <v>63</v>
      </c>
      <c r="H89" s="270"/>
      <c r="I89" s="468" t="s">
        <v>63</v>
      </c>
      <c r="J89" s="41"/>
      <c r="K89" s="465" t="s">
        <v>63</v>
      </c>
      <c r="L89" s="134"/>
      <c r="M89" s="464" t="s">
        <v>63</v>
      </c>
      <c r="N89" s="41"/>
      <c r="O89" s="41"/>
      <c r="P89" s="41"/>
      <c r="Q89" s="41"/>
      <c r="R89" s="41"/>
      <c r="S89" s="41"/>
      <c r="T89" s="41"/>
      <c r="U89" s="41"/>
      <c r="V89" s="41"/>
      <c r="W89" s="198"/>
    </row>
    <row r="90" spans="1:23" ht="21" customHeight="1" x14ac:dyDescent="0.2">
      <c r="A90" s="459"/>
      <c r="B90" s="518" t="s">
        <v>283</v>
      </c>
      <c r="C90" s="519"/>
      <c r="D90" s="519"/>
      <c r="E90" s="520"/>
      <c r="F90" s="134"/>
      <c r="G90" s="464" t="s">
        <v>63</v>
      </c>
      <c r="H90" s="270"/>
      <c r="I90" s="468" t="s">
        <v>63</v>
      </c>
      <c r="J90" s="41"/>
      <c r="K90" s="465" t="s">
        <v>63</v>
      </c>
      <c r="L90" s="134"/>
      <c r="M90" s="464" t="s">
        <v>63</v>
      </c>
      <c r="N90" s="41"/>
      <c r="O90" s="41"/>
      <c r="P90" s="41"/>
      <c r="Q90" s="41"/>
      <c r="R90" s="41"/>
      <c r="S90" s="41"/>
      <c r="T90" s="41"/>
      <c r="U90" s="41"/>
      <c r="V90" s="41"/>
      <c r="W90" s="198"/>
    </row>
    <row r="91" spans="1:23" ht="21" customHeight="1" x14ac:dyDescent="0.2">
      <c r="A91" s="459"/>
      <c r="B91" s="518" t="s">
        <v>34</v>
      </c>
      <c r="C91" s="519"/>
      <c r="D91" s="519"/>
      <c r="E91" s="520"/>
      <c r="F91" s="134"/>
      <c r="G91" s="464" t="s">
        <v>63</v>
      </c>
      <c r="H91" s="270"/>
      <c r="I91" s="468" t="s">
        <v>63</v>
      </c>
      <c r="J91" s="41"/>
      <c r="K91" s="465" t="s">
        <v>63</v>
      </c>
      <c r="L91" s="134"/>
      <c r="M91" s="464" t="s">
        <v>63</v>
      </c>
      <c r="N91" s="41"/>
      <c r="O91" s="41"/>
      <c r="P91" s="41"/>
      <c r="Q91" s="41"/>
      <c r="R91" s="41"/>
      <c r="S91" s="41"/>
      <c r="T91" s="41"/>
      <c r="U91" s="41"/>
      <c r="V91" s="41"/>
      <c r="W91" s="198"/>
    </row>
    <row r="92" spans="1:23" ht="21" customHeight="1" x14ac:dyDescent="0.2">
      <c r="A92" s="459"/>
      <c r="B92" s="518" t="s">
        <v>148</v>
      </c>
      <c r="C92" s="519"/>
      <c r="D92" s="519"/>
      <c r="E92" s="520"/>
      <c r="F92" s="134"/>
      <c r="G92" s="464" t="s">
        <v>63</v>
      </c>
      <c r="H92" s="270"/>
      <c r="I92" s="468" t="s">
        <v>63</v>
      </c>
      <c r="J92" s="41"/>
      <c r="K92" s="465" t="s">
        <v>63</v>
      </c>
      <c r="L92" s="134"/>
      <c r="M92" s="464" t="s">
        <v>63</v>
      </c>
      <c r="N92" s="41"/>
      <c r="O92" s="41"/>
      <c r="P92" s="41"/>
      <c r="Q92" s="41"/>
      <c r="R92" s="41"/>
      <c r="S92" s="41"/>
      <c r="T92" s="41"/>
      <c r="U92" s="41"/>
      <c r="V92" s="41"/>
      <c r="W92" s="198"/>
    </row>
    <row r="93" spans="1:23" ht="21" customHeight="1" x14ac:dyDescent="0.2">
      <c r="A93" s="459"/>
      <c r="B93" s="518" t="s">
        <v>108</v>
      </c>
      <c r="C93" s="519"/>
      <c r="D93" s="519"/>
      <c r="E93" s="520"/>
      <c r="F93" s="134"/>
      <c r="G93" s="464" t="s">
        <v>63</v>
      </c>
      <c r="H93" s="270"/>
      <c r="I93" s="468" t="s">
        <v>63</v>
      </c>
      <c r="J93" s="41"/>
      <c r="K93" s="465" t="s">
        <v>63</v>
      </c>
      <c r="L93" s="134"/>
      <c r="M93" s="464" t="s">
        <v>63</v>
      </c>
      <c r="N93" s="41"/>
      <c r="O93" s="41"/>
      <c r="P93" s="41"/>
      <c r="Q93" s="41"/>
      <c r="R93" s="41"/>
      <c r="S93" s="41"/>
      <c r="T93" s="41"/>
      <c r="U93" s="41"/>
      <c r="V93" s="41"/>
      <c r="W93" s="198"/>
    </row>
    <row r="94" spans="1:23" ht="21" customHeight="1" x14ac:dyDescent="0.2">
      <c r="A94" s="459"/>
      <c r="B94" s="518" t="s">
        <v>109</v>
      </c>
      <c r="C94" s="519"/>
      <c r="D94" s="519"/>
      <c r="E94" s="520"/>
      <c r="F94" s="134"/>
      <c r="G94" s="464" t="s">
        <v>63</v>
      </c>
      <c r="H94" s="270"/>
      <c r="I94" s="468" t="s">
        <v>63</v>
      </c>
      <c r="J94" s="41"/>
      <c r="K94" s="465" t="s">
        <v>63</v>
      </c>
      <c r="L94" s="134"/>
      <c r="M94" s="464" t="s">
        <v>63</v>
      </c>
      <c r="N94" s="41"/>
      <c r="O94" s="41"/>
      <c r="P94" s="41"/>
      <c r="Q94" s="41"/>
      <c r="R94" s="41"/>
      <c r="S94" s="41"/>
      <c r="T94" s="41"/>
      <c r="U94" s="41"/>
      <c r="V94" s="41"/>
      <c r="W94" s="198"/>
    </row>
    <row r="95" spans="1:23" ht="21" customHeight="1" x14ac:dyDescent="0.2">
      <c r="A95" s="459"/>
      <c r="B95" s="518" t="s">
        <v>110</v>
      </c>
      <c r="C95" s="519"/>
      <c r="D95" s="519"/>
      <c r="E95" s="520"/>
      <c r="F95" s="134"/>
      <c r="G95" s="464" t="s">
        <v>63</v>
      </c>
      <c r="H95" s="270"/>
      <c r="I95" s="468" t="s">
        <v>63</v>
      </c>
      <c r="J95" s="41"/>
      <c r="K95" s="465" t="s">
        <v>63</v>
      </c>
      <c r="L95" s="134"/>
      <c r="M95" s="464" t="s">
        <v>63</v>
      </c>
      <c r="N95" s="41"/>
      <c r="O95" s="41"/>
      <c r="P95" s="41"/>
      <c r="Q95" s="41"/>
      <c r="R95" s="41"/>
      <c r="S95" s="41"/>
      <c r="T95" s="41"/>
      <c r="U95" s="41"/>
      <c r="V95" s="41"/>
      <c r="W95" s="198"/>
    </row>
    <row r="96" spans="1:23" ht="21" customHeight="1" x14ac:dyDescent="0.2">
      <c r="A96" s="459"/>
      <c r="B96" s="518" t="s">
        <v>429</v>
      </c>
      <c r="C96" s="519"/>
      <c r="D96" s="519"/>
      <c r="E96" s="520"/>
      <c r="F96" s="134"/>
      <c r="G96" s="464" t="s">
        <v>63</v>
      </c>
      <c r="H96" s="270"/>
      <c r="I96" s="468" t="s">
        <v>63</v>
      </c>
      <c r="J96" s="41"/>
      <c r="K96" s="465" t="s">
        <v>63</v>
      </c>
      <c r="L96" s="134"/>
      <c r="M96" s="464" t="s">
        <v>63</v>
      </c>
      <c r="N96" s="41"/>
      <c r="O96" s="41"/>
      <c r="P96" s="41"/>
      <c r="Q96" s="41"/>
      <c r="R96" s="41"/>
      <c r="S96" s="41"/>
      <c r="T96" s="41"/>
      <c r="U96" s="41"/>
      <c r="V96" s="41"/>
      <c r="W96" s="198"/>
    </row>
    <row r="97" spans="1:23" ht="21" customHeight="1" x14ac:dyDescent="0.2">
      <c r="A97" s="459"/>
      <c r="B97" s="518" t="s">
        <v>430</v>
      </c>
      <c r="C97" s="519"/>
      <c r="D97" s="519"/>
      <c r="E97" s="520"/>
      <c r="F97" s="134"/>
      <c r="G97" s="464" t="s">
        <v>63</v>
      </c>
      <c r="H97" s="270"/>
      <c r="I97" s="468" t="s">
        <v>63</v>
      </c>
      <c r="J97" s="41"/>
      <c r="K97" s="465" t="s">
        <v>63</v>
      </c>
      <c r="L97" s="134"/>
      <c r="M97" s="464" t="s">
        <v>63</v>
      </c>
      <c r="N97" s="41"/>
      <c r="O97" s="41"/>
      <c r="P97" s="41"/>
      <c r="Q97" s="41"/>
      <c r="R97" s="41"/>
      <c r="S97" s="41"/>
      <c r="T97" s="41"/>
      <c r="U97" s="41"/>
      <c r="V97" s="41"/>
      <c r="W97" s="198"/>
    </row>
    <row r="98" spans="1:23" ht="21" customHeight="1" x14ac:dyDescent="0.2">
      <c r="A98" s="459"/>
      <c r="B98" s="518" t="s">
        <v>175</v>
      </c>
      <c r="C98" s="519"/>
      <c r="D98" s="519"/>
      <c r="E98" s="520"/>
      <c r="F98" s="134"/>
      <c r="G98" s="464" t="s">
        <v>63</v>
      </c>
      <c r="H98" s="270"/>
      <c r="I98" s="468" t="s">
        <v>63</v>
      </c>
      <c r="J98" s="41"/>
      <c r="K98" s="465" t="s">
        <v>63</v>
      </c>
      <c r="L98" s="134"/>
      <c r="M98" s="464" t="s">
        <v>63</v>
      </c>
      <c r="N98" s="41"/>
      <c r="O98" s="41"/>
      <c r="P98" s="41"/>
      <c r="Q98" s="41"/>
      <c r="R98" s="41"/>
      <c r="S98" s="41"/>
      <c r="T98" s="41"/>
      <c r="U98" s="41"/>
      <c r="V98" s="41"/>
      <c r="W98" s="198"/>
    </row>
    <row r="99" spans="1:23" ht="21" customHeight="1" x14ac:dyDescent="0.2">
      <c r="A99" s="459"/>
      <c r="B99" s="518" t="s">
        <v>35</v>
      </c>
      <c r="C99" s="519"/>
      <c r="D99" s="519"/>
      <c r="E99" s="520"/>
      <c r="F99" s="134"/>
      <c r="G99" s="464" t="s">
        <v>63</v>
      </c>
      <c r="H99" s="270"/>
      <c r="I99" s="468" t="s">
        <v>63</v>
      </c>
      <c r="J99" s="41"/>
      <c r="K99" s="465" t="s">
        <v>63</v>
      </c>
      <c r="L99" s="134"/>
      <c r="M99" s="464" t="s">
        <v>63</v>
      </c>
      <c r="N99" s="41"/>
      <c r="O99" s="41"/>
      <c r="P99" s="41"/>
      <c r="Q99" s="41"/>
      <c r="R99" s="41"/>
      <c r="S99" s="41"/>
      <c r="T99" s="41"/>
      <c r="U99" s="41"/>
      <c r="V99" s="41"/>
      <c r="W99" s="197"/>
    </row>
    <row r="100" spans="1:23" ht="21" customHeight="1" x14ac:dyDescent="0.2">
      <c r="A100" s="459"/>
      <c r="B100" s="518" t="s">
        <v>136</v>
      </c>
      <c r="C100" s="519"/>
      <c r="D100" s="519"/>
      <c r="E100" s="520"/>
      <c r="F100" s="134"/>
      <c r="G100" s="464" t="s">
        <v>63</v>
      </c>
      <c r="H100" s="270"/>
      <c r="I100" s="468" t="s">
        <v>63</v>
      </c>
      <c r="J100" s="41"/>
      <c r="K100" s="465" t="s">
        <v>63</v>
      </c>
      <c r="L100" s="134"/>
      <c r="M100" s="464" t="s">
        <v>63</v>
      </c>
      <c r="N100" s="41"/>
      <c r="O100" s="41"/>
      <c r="P100" s="41"/>
      <c r="Q100" s="41"/>
      <c r="R100" s="41"/>
      <c r="S100" s="41"/>
      <c r="T100" s="41"/>
      <c r="U100" s="41"/>
      <c r="V100" s="41"/>
      <c r="W100" s="197"/>
    </row>
    <row r="101" spans="1:23" ht="21" customHeight="1" x14ac:dyDescent="0.2">
      <c r="A101" s="459"/>
      <c r="B101" s="518" t="s">
        <v>36</v>
      </c>
      <c r="C101" s="519"/>
      <c r="D101" s="519"/>
      <c r="E101" s="520"/>
      <c r="F101" s="134"/>
      <c r="G101" s="464" t="s">
        <v>63</v>
      </c>
      <c r="H101" s="270"/>
      <c r="I101" s="468" t="s">
        <v>63</v>
      </c>
      <c r="J101" s="41"/>
      <c r="K101" s="465" t="s">
        <v>63</v>
      </c>
      <c r="L101" s="134"/>
      <c r="M101" s="464" t="s">
        <v>63</v>
      </c>
      <c r="N101" s="41"/>
      <c r="O101" s="41"/>
      <c r="P101" s="41"/>
      <c r="Q101" s="41"/>
      <c r="R101" s="41"/>
      <c r="S101" s="41"/>
      <c r="T101" s="41"/>
      <c r="U101" s="41"/>
      <c r="V101" s="41"/>
      <c r="W101" s="197"/>
    </row>
    <row r="102" spans="1:23" ht="21" customHeight="1" x14ac:dyDescent="0.2">
      <c r="A102" s="459"/>
      <c r="B102" s="518" t="s">
        <v>111</v>
      </c>
      <c r="C102" s="519"/>
      <c r="D102" s="519"/>
      <c r="E102" s="520"/>
      <c r="F102" s="134"/>
      <c r="G102" s="464" t="s">
        <v>63</v>
      </c>
      <c r="H102" s="270"/>
      <c r="I102" s="468" t="s">
        <v>63</v>
      </c>
      <c r="J102" s="41"/>
      <c r="K102" s="465" t="s">
        <v>63</v>
      </c>
      <c r="L102" s="134"/>
      <c r="M102" s="464" t="s">
        <v>63</v>
      </c>
      <c r="N102" s="41"/>
      <c r="O102" s="41"/>
      <c r="P102" s="41"/>
      <c r="Q102" s="41"/>
      <c r="R102" s="41"/>
      <c r="S102" s="41"/>
      <c r="T102" s="41"/>
      <c r="U102" s="41"/>
      <c r="V102" s="41"/>
      <c r="W102" s="197"/>
    </row>
    <row r="103" spans="1:23" ht="21" customHeight="1" x14ac:dyDescent="0.2">
      <c r="A103" s="459"/>
      <c r="B103" s="518" t="s">
        <v>393</v>
      </c>
      <c r="C103" s="519"/>
      <c r="D103" s="519"/>
      <c r="E103" s="520"/>
      <c r="F103" s="134"/>
      <c r="G103" s="464" t="s">
        <v>63</v>
      </c>
      <c r="H103" s="270"/>
      <c r="I103" s="468" t="s">
        <v>63</v>
      </c>
      <c r="J103" s="41"/>
      <c r="K103" s="465" t="s">
        <v>63</v>
      </c>
      <c r="L103" s="134"/>
      <c r="M103" s="464" t="s">
        <v>63</v>
      </c>
      <c r="N103" s="41"/>
      <c r="O103" s="41"/>
      <c r="P103" s="41"/>
      <c r="Q103" s="41"/>
      <c r="R103" s="41"/>
      <c r="S103" s="41"/>
      <c r="T103" s="41"/>
      <c r="U103" s="41"/>
      <c r="V103" s="41"/>
      <c r="W103" s="197"/>
    </row>
    <row r="104" spans="1:23" ht="21" customHeight="1" x14ac:dyDescent="0.2">
      <c r="A104" s="459"/>
      <c r="B104" s="518" t="s">
        <v>241</v>
      </c>
      <c r="C104" s="519"/>
      <c r="D104" s="519"/>
      <c r="E104" s="520"/>
      <c r="F104" s="134"/>
      <c r="G104" s="464" t="s">
        <v>80</v>
      </c>
      <c r="H104" s="270"/>
      <c r="I104" s="468" t="s">
        <v>80</v>
      </c>
      <c r="J104" s="41"/>
      <c r="K104" s="465" t="s">
        <v>80</v>
      </c>
      <c r="L104" s="134"/>
      <c r="M104" s="464" t="s">
        <v>80</v>
      </c>
      <c r="N104" s="41"/>
      <c r="O104" s="41"/>
      <c r="P104" s="41"/>
      <c r="Q104" s="41"/>
      <c r="R104" s="41"/>
      <c r="S104" s="41"/>
      <c r="T104" s="41"/>
      <c r="U104" s="41"/>
      <c r="V104" s="41"/>
      <c r="W104" s="197"/>
    </row>
    <row r="105" spans="1:23" ht="21" customHeight="1" x14ac:dyDescent="0.2">
      <c r="A105" s="459"/>
      <c r="B105" s="518" t="s">
        <v>242</v>
      </c>
      <c r="C105" s="519"/>
      <c r="D105" s="519"/>
      <c r="E105" s="520"/>
      <c r="F105" s="134"/>
      <c r="G105" s="464" t="s">
        <v>2</v>
      </c>
      <c r="H105" s="270"/>
      <c r="I105" s="468" t="s">
        <v>2</v>
      </c>
      <c r="J105" s="41"/>
      <c r="K105" s="465" t="s">
        <v>2</v>
      </c>
      <c r="L105" s="134"/>
      <c r="M105" s="464" t="s">
        <v>2</v>
      </c>
      <c r="N105" s="41"/>
      <c r="O105" s="41"/>
      <c r="P105" s="41"/>
      <c r="Q105" s="41"/>
      <c r="R105" s="41"/>
      <c r="S105" s="41"/>
      <c r="T105" s="41"/>
      <c r="U105" s="41"/>
      <c r="V105" s="41"/>
      <c r="W105" s="197"/>
    </row>
    <row r="106" spans="1:23" ht="21" customHeight="1" x14ac:dyDescent="0.2">
      <c r="A106" s="459"/>
      <c r="B106" s="518" t="s">
        <v>260</v>
      </c>
      <c r="C106" s="519"/>
      <c r="D106" s="519"/>
      <c r="E106" s="520"/>
      <c r="F106" s="134"/>
      <c r="G106" s="464" t="s">
        <v>63</v>
      </c>
      <c r="H106" s="270"/>
      <c r="I106" s="468" t="s">
        <v>63</v>
      </c>
      <c r="J106" s="41"/>
      <c r="K106" s="465" t="s">
        <v>63</v>
      </c>
      <c r="L106" s="134"/>
      <c r="M106" s="464" t="s">
        <v>63</v>
      </c>
      <c r="N106" s="41"/>
      <c r="O106" s="41"/>
      <c r="P106" s="41"/>
      <c r="Q106" s="41"/>
      <c r="R106" s="41"/>
      <c r="S106" s="41"/>
      <c r="T106" s="41"/>
      <c r="U106" s="41"/>
      <c r="V106" s="41"/>
      <c r="W106" s="197"/>
    </row>
    <row r="107" spans="1:23" ht="21" customHeight="1" x14ac:dyDescent="0.2">
      <c r="A107" s="462" t="s">
        <v>446</v>
      </c>
      <c r="B107" s="518" t="s">
        <v>37</v>
      </c>
      <c r="C107" s="519"/>
      <c r="D107" s="519"/>
      <c r="E107" s="520"/>
      <c r="F107" s="134"/>
      <c r="G107" s="464" t="s">
        <v>82</v>
      </c>
      <c r="H107" s="270"/>
      <c r="I107" s="468" t="s">
        <v>82</v>
      </c>
      <c r="J107" s="41"/>
      <c r="K107" s="465" t="s">
        <v>82</v>
      </c>
      <c r="L107" s="134"/>
      <c r="M107" s="464" t="s">
        <v>82</v>
      </c>
      <c r="N107" s="41"/>
      <c r="O107" s="41"/>
      <c r="P107" s="41"/>
      <c r="Q107" s="41"/>
      <c r="R107" s="41"/>
      <c r="S107" s="41"/>
      <c r="T107" s="41"/>
      <c r="U107" s="41"/>
      <c r="V107" s="41"/>
      <c r="W107" s="197"/>
    </row>
    <row r="108" spans="1:23" ht="21" customHeight="1" x14ac:dyDescent="0.2">
      <c r="A108" s="38"/>
      <c r="B108" s="518" t="s">
        <v>38</v>
      </c>
      <c r="C108" s="519"/>
      <c r="D108" s="519"/>
      <c r="E108" s="520"/>
      <c r="F108" s="134"/>
      <c r="G108" s="464" t="s">
        <v>67</v>
      </c>
      <c r="H108" s="270"/>
      <c r="I108" s="468" t="s">
        <v>67</v>
      </c>
      <c r="J108" s="41"/>
      <c r="K108" s="465" t="s">
        <v>67</v>
      </c>
      <c r="L108" s="134"/>
      <c r="M108" s="464" t="s">
        <v>67</v>
      </c>
      <c r="N108" s="41"/>
      <c r="O108" s="41"/>
      <c r="P108" s="41"/>
      <c r="Q108" s="41"/>
      <c r="R108" s="41"/>
      <c r="S108" s="41"/>
      <c r="T108" s="41"/>
      <c r="U108" s="41"/>
      <c r="V108" s="41"/>
      <c r="W108" s="198"/>
    </row>
    <row r="109" spans="1:23" ht="21" customHeight="1" x14ac:dyDescent="0.2">
      <c r="A109" s="459"/>
      <c r="B109" s="518" t="s">
        <v>39</v>
      </c>
      <c r="C109" s="519"/>
      <c r="D109" s="519"/>
      <c r="E109" s="520"/>
      <c r="F109" s="134"/>
      <c r="G109" s="464" t="s">
        <v>66</v>
      </c>
      <c r="H109" s="270"/>
      <c r="I109" s="468" t="s">
        <v>66</v>
      </c>
      <c r="J109" s="41"/>
      <c r="K109" s="465" t="s">
        <v>66</v>
      </c>
      <c r="L109" s="134"/>
      <c r="M109" s="464" t="s">
        <v>66</v>
      </c>
      <c r="N109" s="41"/>
      <c r="O109" s="41"/>
      <c r="P109" s="41"/>
      <c r="Q109" s="41"/>
      <c r="R109" s="41"/>
      <c r="S109" s="41"/>
      <c r="T109" s="41"/>
      <c r="U109" s="41"/>
      <c r="V109" s="41"/>
      <c r="W109" s="197"/>
    </row>
    <row r="110" spans="1:23" ht="21" customHeight="1" x14ac:dyDescent="0.2">
      <c r="A110" s="459"/>
      <c r="B110" s="518" t="s">
        <v>137</v>
      </c>
      <c r="C110" s="519"/>
      <c r="D110" s="519"/>
      <c r="E110" s="520"/>
      <c r="F110" s="134"/>
      <c r="G110" s="464" t="s">
        <v>67</v>
      </c>
      <c r="H110" s="270"/>
      <c r="I110" s="468" t="s">
        <v>67</v>
      </c>
      <c r="J110" s="41"/>
      <c r="K110" s="465" t="s">
        <v>67</v>
      </c>
      <c r="L110" s="134"/>
      <c r="M110" s="464" t="s">
        <v>67</v>
      </c>
      <c r="N110" s="41"/>
      <c r="O110" s="41"/>
      <c r="P110" s="41"/>
      <c r="Q110" s="41"/>
      <c r="R110" s="41"/>
      <c r="S110" s="41"/>
      <c r="T110" s="41"/>
      <c r="U110" s="41"/>
      <c r="V110" s="41"/>
      <c r="W110" s="197"/>
    </row>
    <row r="111" spans="1:23" ht="21" customHeight="1" x14ac:dyDescent="0.2">
      <c r="A111" s="459"/>
      <c r="B111" s="518" t="s">
        <v>40</v>
      </c>
      <c r="C111" s="519"/>
      <c r="D111" s="519"/>
      <c r="E111" s="520"/>
      <c r="F111" s="134"/>
      <c r="G111" s="464" t="s">
        <v>67</v>
      </c>
      <c r="H111" s="270"/>
      <c r="I111" s="468" t="s">
        <v>67</v>
      </c>
      <c r="J111" s="41"/>
      <c r="K111" s="465" t="s">
        <v>67</v>
      </c>
      <c r="L111" s="134"/>
      <c r="M111" s="464" t="s">
        <v>67</v>
      </c>
      <c r="N111" s="41"/>
      <c r="O111" s="41"/>
      <c r="P111" s="41"/>
      <c r="Q111" s="41"/>
      <c r="R111" s="41"/>
      <c r="S111" s="41"/>
      <c r="T111" s="41"/>
      <c r="U111" s="41"/>
      <c r="V111" s="41"/>
      <c r="W111" s="197"/>
    </row>
    <row r="112" spans="1:23" ht="21" customHeight="1" x14ac:dyDescent="0.2">
      <c r="A112" s="459"/>
      <c r="B112" s="518" t="s">
        <v>176</v>
      </c>
      <c r="C112" s="519"/>
      <c r="D112" s="519"/>
      <c r="E112" s="520"/>
      <c r="F112" s="134"/>
      <c r="G112" s="464" t="s">
        <v>67</v>
      </c>
      <c r="H112" s="270"/>
      <c r="I112" s="468" t="s">
        <v>67</v>
      </c>
      <c r="J112" s="41"/>
      <c r="K112" s="465" t="s">
        <v>67</v>
      </c>
      <c r="L112" s="134"/>
      <c r="M112" s="464" t="s">
        <v>67</v>
      </c>
      <c r="N112" s="41"/>
      <c r="O112" s="41"/>
      <c r="P112" s="41"/>
      <c r="Q112" s="41"/>
      <c r="R112" s="41"/>
      <c r="S112" s="41"/>
      <c r="T112" s="41"/>
      <c r="U112" s="41"/>
      <c r="V112" s="41"/>
      <c r="W112" s="197"/>
    </row>
    <row r="113" spans="1:23" ht="21" customHeight="1" x14ac:dyDescent="0.2">
      <c r="A113" s="459"/>
      <c r="B113" s="518" t="s">
        <v>113</v>
      </c>
      <c r="C113" s="519"/>
      <c r="D113" s="519"/>
      <c r="E113" s="520"/>
      <c r="F113" s="134"/>
      <c r="G113" s="464" t="s">
        <v>67</v>
      </c>
      <c r="H113" s="270"/>
      <c r="I113" s="468" t="s">
        <v>67</v>
      </c>
      <c r="J113" s="41"/>
      <c r="K113" s="465" t="s">
        <v>67</v>
      </c>
      <c r="L113" s="134"/>
      <c r="M113" s="464" t="s">
        <v>67</v>
      </c>
      <c r="N113" s="41"/>
      <c r="O113" s="41"/>
      <c r="P113" s="41"/>
      <c r="Q113" s="41"/>
      <c r="R113" s="41"/>
      <c r="S113" s="41"/>
      <c r="T113" s="41"/>
      <c r="U113" s="41"/>
      <c r="V113" s="41"/>
      <c r="W113" s="197"/>
    </row>
    <row r="114" spans="1:23" ht="21" customHeight="1" x14ac:dyDescent="0.2">
      <c r="A114" s="459"/>
      <c r="B114" s="518" t="s">
        <v>41</v>
      </c>
      <c r="C114" s="519"/>
      <c r="D114" s="519"/>
      <c r="E114" s="520"/>
      <c r="F114" s="134"/>
      <c r="G114" s="464" t="s">
        <v>63</v>
      </c>
      <c r="H114" s="270"/>
      <c r="I114" s="468" t="s">
        <v>63</v>
      </c>
      <c r="J114" s="41"/>
      <c r="K114" s="465" t="s">
        <v>63</v>
      </c>
      <c r="L114" s="134"/>
      <c r="M114" s="464" t="s">
        <v>63</v>
      </c>
      <c r="N114" s="41"/>
      <c r="O114" s="41"/>
      <c r="P114" s="41"/>
      <c r="Q114" s="41"/>
      <c r="R114" s="41"/>
      <c r="S114" s="41"/>
      <c r="T114" s="41"/>
      <c r="U114" s="41"/>
      <c r="V114" s="41"/>
      <c r="W114" s="197"/>
    </row>
    <row r="115" spans="1:23" ht="21" customHeight="1" x14ac:dyDescent="0.2">
      <c r="A115" s="459"/>
      <c r="B115" s="518" t="s">
        <v>42</v>
      </c>
      <c r="C115" s="519"/>
      <c r="D115" s="519"/>
      <c r="E115" s="520"/>
      <c r="F115" s="134"/>
      <c r="G115" s="464" t="s">
        <v>63</v>
      </c>
      <c r="H115" s="270"/>
      <c r="I115" s="468" t="s">
        <v>63</v>
      </c>
      <c r="J115" s="41"/>
      <c r="K115" s="465" t="s">
        <v>63</v>
      </c>
      <c r="L115" s="134"/>
      <c r="M115" s="464" t="s">
        <v>63</v>
      </c>
      <c r="N115" s="41"/>
      <c r="O115" s="41"/>
      <c r="P115" s="41"/>
      <c r="Q115" s="41"/>
      <c r="R115" s="41"/>
      <c r="S115" s="41"/>
      <c r="T115" s="41"/>
      <c r="U115" s="41"/>
      <c r="V115" s="41"/>
      <c r="W115" s="197"/>
    </row>
    <row r="116" spans="1:23" ht="21" customHeight="1" x14ac:dyDescent="0.2">
      <c r="A116" s="459"/>
      <c r="B116" s="518" t="s">
        <v>43</v>
      </c>
      <c r="C116" s="519"/>
      <c r="D116" s="519"/>
      <c r="E116" s="520"/>
      <c r="F116" s="134"/>
      <c r="G116" s="464" t="s">
        <v>63</v>
      </c>
      <c r="H116" s="270"/>
      <c r="I116" s="468" t="s">
        <v>63</v>
      </c>
      <c r="J116" s="41"/>
      <c r="K116" s="465" t="s">
        <v>63</v>
      </c>
      <c r="L116" s="134"/>
      <c r="M116" s="464" t="s">
        <v>63</v>
      </c>
      <c r="N116" s="41"/>
      <c r="O116" s="41"/>
      <c r="P116" s="41"/>
      <c r="Q116" s="41"/>
      <c r="R116" s="41"/>
      <c r="S116" s="41"/>
      <c r="T116" s="41"/>
      <c r="U116" s="41"/>
      <c r="V116" s="41"/>
      <c r="W116" s="197"/>
    </row>
    <row r="117" spans="1:23" ht="21" customHeight="1" x14ac:dyDescent="0.2">
      <c r="A117" s="459"/>
      <c r="B117" s="604" t="s">
        <v>431</v>
      </c>
      <c r="C117" s="565"/>
      <c r="D117" s="565"/>
      <c r="E117" s="566"/>
      <c r="F117" s="134"/>
      <c r="G117" s="464" t="s">
        <v>67</v>
      </c>
      <c r="H117" s="270"/>
      <c r="I117" s="468" t="s">
        <v>67</v>
      </c>
      <c r="J117" s="41"/>
      <c r="K117" s="465" t="s">
        <v>67</v>
      </c>
      <c r="L117" s="134"/>
      <c r="M117" s="464" t="s">
        <v>67</v>
      </c>
      <c r="N117" s="41"/>
      <c r="O117" s="41"/>
      <c r="P117" s="41"/>
      <c r="Q117" s="41"/>
      <c r="R117" s="41"/>
      <c r="S117" s="41"/>
      <c r="T117" s="41"/>
      <c r="U117" s="41"/>
      <c r="V117" s="41"/>
      <c r="W117" s="197"/>
    </row>
    <row r="118" spans="1:23" ht="21" customHeight="1" x14ac:dyDescent="0.2">
      <c r="A118" s="459"/>
      <c r="B118" s="604" t="s">
        <v>432</v>
      </c>
      <c r="C118" s="565"/>
      <c r="D118" s="565"/>
      <c r="E118" s="566"/>
      <c r="F118" s="134"/>
      <c r="G118" s="465" t="s">
        <v>67</v>
      </c>
      <c r="H118" s="270"/>
      <c r="I118" s="468" t="s">
        <v>67</v>
      </c>
      <c r="J118" s="41"/>
      <c r="K118" s="465" t="s">
        <v>67</v>
      </c>
      <c r="L118" s="134"/>
      <c r="M118" s="464" t="s">
        <v>67</v>
      </c>
      <c r="N118" s="41"/>
      <c r="O118" s="41"/>
      <c r="P118" s="41"/>
      <c r="Q118" s="41"/>
      <c r="R118" s="41"/>
      <c r="S118" s="41"/>
      <c r="T118" s="41"/>
      <c r="U118" s="41"/>
      <c r="V118" s="41"/>
      <c r="W118" s="197"/>
    </row>
    <row r="119" spans="1:23" ht="21" customHeight="1" x14ac:dyDescent="0.2">
      <c r="A119" s="462" t="s">
        <v>394</v>
      </c>
      <c r="B119" s="543" t="s">
        <v>138</v>
      </c>
      <c r="C119" s="506" t="s">
        <v>140</v>
      </c>
      <c r="D119" s="507"/>
      <c r="E119" s="49" t="s">
        <v>114</v>
      </c>
      <c r="F119" s="199">
        <f>SUM(F121,F123,F125,F127,F129,F131)</f>
        <v>0</v>
      </c>
      <c r="G119" s="53" t="s">
        <v>67</v>
      </c>
      <c r="H119" s="199">
        <f>SUM(H121,H123,H125,H127,H129,H131)</f>
        <v>0</v>
      </c>
      <c r="I119" s="388" t="s">
        <v>67</v>
      </c>
      <c r="J119" s="199">
        <f>SUM(J121,J123,J125,J127,J129,J131)</f>
        <v>0</v>
      </c>
      <c r="K119" s="53" t="s">
        <v>67</v>
      </c>
      <c r="L119" s="199">
        <f>SUM(L121,L123,L125,L127,L129,L131)</f>
        <v>0</v>
      </c>
      <c r="M119" s="200" t="s">
        <v>67</v>
      </c>
      <c r="N119" s="455"/>
      <c r="O119" s="455"/>
      <c r="P119" s="455"/>
      <c r="Q119" s="455"/>
      <c r="R119" s="455"/>
      <c r="S119" s="455"/>
      <c r="T119" s="455"/>
      <c r="U119" s="455"/>
      <c r="V119" s="455"/>
      <c r="W119" s="202"/>
    </row>
    <row r="120" spans="1:23" ht="21" customHeight="1" x14ac:dyDescent="0.2">
      <c r="A120" s="459"/>
      <c r="B120" s="543"/>
      <c r="C120" s="508"/>
      <c r="D120" s="509"/>
      <c r="E120" s="62" t="s">
        <v>115</v>
      </c>
      <c r="F120" s="199">
        <f>SUM(F122,F124,F126,F128,F130,F132)</f>
        <v>0</v>
      </c>
      <c r="G120" s="66" t="s">
        <v>67</v>
      </c>
      <c r="H120" s="199">
        <f>SUM(H122,H124,H126,H128,H130,H132)</f>
        <v>0</v>
      </c>
      <c r="I120" s="389" t="s">
        <v>67</v>
      </c>
      <c r="J120" s="199">
        <f>SUM(J122,J124,J126,J128,J130,J132)</f>
        <v>0</v>
      </c>
      <c r="K120" s="66" t="s">
        <v>67</v>
      </c>
      <c r="L120" s="199">
        <f>SUM(L122,L124,L126,L128,L130,L132)</f>
        <v>0</v>
      </c>
      <c r="M120" s="204" t="s">
        <v>67</v>
      </c>
      <c r="N120" s="383"/>
      <c r="O120" s="383"/>
      <c r="P120" s="383"/>
      <c r="Q120" s="383"/>
      <c r="R120" s="383"/>
      <c r="S120" s="383"/>
      <c r="T120" s="383"/>
      <c r="U120" s="383"/>
      <c r="V120" s="383"/>
      <c r="W120" s="205"/>
    </row>
    <row r="121" spans="1:23" ht="21" customHeight="1" x14ac:dyDescent="0.2">
      <c r="A121" s="459"/>
      <c r="B121" s="543"/>
      <c r="D121" s="544" t="s">
        <v>467</v>
      </c>
      <c r="E121" s="49" t="s">
        <v>114</v>
      </c>
      <c r="F121" s="201"/>
      <c r="G121" s="53" t="s">
        <v>67</v>
      </c>
      <c r="H121" s="270"/>
      <c r="I121" s="388" t="s">
        <v>67</v>
      </c>
      <c r="J121" s="201"/>
      <c r="K121" s="53" t="s">
        <v>67</v>
      </c>
      <c r="L121" s="201"/>
      <c r="M121" s="200" t="s">
        <v>67</v>
      </c>
      <c r="N121" s="455"/>
      <c r="O121" s="455"/>
      <c r="P121" s="455"/>
      <c r="Q121" s="455"/>
      <c r="R121" s="455"/>
      <c r="S121" s="455"/>
      <c r="T121" s="455"/>
      <c r="U121" s="455"/>
      <c r="V121" s="455"/>
      <c r="W121" s="202"/>
    </row>
    <row r="122" spans="1:23" ht="21" customHeight="1" x14ac:dyDescent="0.2">
      <c r="A122" s="459"/>
      <c r="B122" s="543"/>
      <c r="D122" s="538"/>
      <c r="E122" s="62" t="s">
        <v>115</v>
      </c>
      <c r="F122" s="112"/>
      <c r="G122" s="66" t="s">
        <v>67</v>
      </c>
      <c r="H122" s="270"/>
      <c r="I122" s="389" t="s">
        <v>67</v>
      </c>
      <c r="J122" s="112"/>
      <c r="K122" s="66" t="s">
        <v>67</v>
      </c>
      <c r="L122" s="112"/>
      <c r="M122" s="204" t="s">
        <v>67</v>
      </c>
      <c r="N122" s="383"/>
      <c r="O122" s="383"/>
      <c r="P122" s="383"/>
      <c r="Q122" s="383"/>
      <c r="R122" s="383"/>
      <c r="S122" s="383"/>
      <c r="T122" s="383"/>
      <c r="U122" s="383"/>
      <c r="V122" s="383"/>
      <c r="W122" s="205"/>
    </row>
    <row r="123" spans="1:23" ht="21" customHeight="1" x14ac:dyDescent="0.2">
      <c r="A123" s="459"/>
      <c r="B123" s="543"/>
      <c r="D123" s="544" t="s">
        <v>470</v>
      </c>
      <c r="E123" s="49" t="s">
        <v>114</v>
      </c>
      <c r="F123" s="201"/>
      <c r="G123" s="53" t="s">
        <v>67</v>
      </c>
      <c r="H123" s="201"/>
      <c r="I123" s="388" t="s">
        <v>67</v>
      </c>
      <c r="J123" s="201"/>
      <c r="K123" s="53" t="s">
        <v>67</v>
      </c>
      <c r="L123" s="201"/>
      <c r="M123" s="200" t="s">
        <v>67</v>
      </c>
      <c r="N123" s="455"/>
      <c r="O123" s="455"/>
      <c r="P123" s="455"/>
      <c r="Q123" s="455"/>
      <c r="R123" s="455"/>
      <c r="S123" s="455"/>
      <c r="T123" s="455"/>
      <c r="U123" s="455"/>
      <c r="V123" s="455"/>
      <c r="W123" s="202"/>
    </row>
    <row r="124" spans="1:23" ht="21" customHeight="1" x14ac:dyDescent="0.2">
      <c r="A124" s="459"/>
      <c r="B124" s="543"/>
      <c r="D124" s="538"/>
      <c r="E124" s="62" t="s">
        <v>115</v>
      </c>
      <c r="F124" s="112"/>
      <c r="G124" s="66" t="s">
        <v>67</v>
      </c>
      <c r="H124" s="112"/>
      <c r="I124" s="389" t="s">
        <v>67</v>
      </c>
      <c r="J124" s="112"/>
      <c r="K124" s="66" t="s">
        <v>67</v>
      </c>
      <c r="L124" s="112"/>
      <c r="M124" s="204" t="s">
        <v>67</v>
      </c>
      <c r="N124" s="383"/>
      <c r="O124" s="383"/>
      <c r="P124" s="383"/>
      <c r="Q124" s="383"/>
      <c r="R124" s="383"/>
      <c r="S124" s="383"/>
      <c r="T124" s="383"/>
      <c r="U124" s="383"/>
      <c r="V124" s="383"/>
      <c r="W124" s="205"/>
    </row>
    <row r="125" spans="1:23" ht="21" customHeight="1" x14ac:dyDescent="0.2">
      <c r="A125" s="459"/>
      <c r="B125" s="543"/>
      <c r="D125" s="544" t="s">
        <v>468</v>
      </c>
      <c r="E125" s="62" t="s">
        <v>114</v>
      </c>
      <c r="F125" s="112"/>
      <c r="G125" s="66" t="s">
        <v>67</v>
      </c>
      <c r="H125" s="270"/>
      <c r="I125" s="389" t="s">
        <v>67</v>
      </c>
      <c r="J125" s="112"/>
      <c r="K125" s="66" t="s">
        <v>67</v>
      </c>
      <c r="L125" s="112"/>
      <c r="M125" s="204" t="s">
        <v>67</v>
      </c>
      <c r="N125" s="383"/>
      <c r="O125" s="383"/>
      <c r="P125" s="383"/>
      <c r="Q125" s="383"/>
      <c r="R125" s="383"/>
      <c r="S125" s="383"/>
      <c r="T125" s="383"/>
      <c r="U125" s="383"/>
      <c r="V125" s="383"/>
      <c r="W125" s="205"/>
    </row>
    <row r="126" spans="1:23" ht="21" customHeight="1" x14ac:dyDescent="0.2">
      <c r="A126" s="459"/>
      <c r="B126" s="543"/>
      <c r="D126" s="538"/>
      <c r="E126" s="62" t="s">
        <v>115</v>
      </c>
      <c r="F126" s="112"/>
      <c r="G126" s="66" t="s">
        <v>67</v>
      </c>
      <c r="H126" s="270"/>
      <c r="I126" s="389" t="s">
        <v>67</v>
      </c>
      <c r="J126" s="112"/>
      <c r="K126" s="66" t="s">
        <v>67</v>
      </c>
      <c r="L126" s="112"/>
      <c r="M126" s="204" t="s">
        <v>67</v>
      </c>
      <c r="N126" s="383"/>
      <c r="O126" s="383"/>
      <c r="P126" s="383"/>
      <c r="Q126" s="383"/>
      <c r="R126" s="383"/>
      <c r="S126" s="383"/>
      <c r="T126" s="383"/>
      <c r="U126" s="383"/>
      <c r="V126" s="383"/>
      <c r="W126" s="205"/>
    </row>
    <row r="127" spans="1:23" ht="21" customHeight="1" x14ac:dyDescent="0.2">
      <c r="A127" s="459"/>
      <c r="B127" s="543"/>
      <c r="D127" s="544" t="s">
        <v>471</v>
      </c>
      <c r="E127" s="62" t="s">
        <v>114</v>
      </c>
      <c r="F127" s="112"/>
      <c r="G127" s="66" t="s">
        <v>67</v>
      </c>
      <c r="H127" s="112"/>
      <c r="I127" s="389" t="s">
        <v>67</v>
      </c>
      <c r="J127" s="112"/>
      <c r="K127" s="66" t="s">
        <v>67</v>
      </c>
      <c r="L127" s="112"/>
      <c r="M127" s="204" t="s">
        <v>67</v>
      </c>
      <c r="N127" s="383"/>
      <c r="O127" s="383"/>
      <c r="P127" s="383"/>
      <c r="Q127" s="383"/>
      <c r="R127" s="383"/>
      <c r="S127" s="383"/>
      <c r="T127" s="383"/>
      <c r="U127" s="383"/>
      <c r="V127" s="383"/>
      <c r="W127" s="205"/>
    </row>
    <row r="128" spans="1:23" ht="21" customHeight="1" x14ac:dyDescent="0.2">
      <c r="A128" s="459"/>
      <c r="B128" s="543"/>
      <c r="D128" s="538"/>
      <c r="E128" s="62" t="s">
        <v>115</v>
      </c>
      <c r="F128" s="112"/>
      <c r="G128" s="66" t="s">
        <v>67</v>
      </c>
      <c r="H128" s="112"/>
      <c r="I128" s="389" t="s">
        <v>67</v>
      </c>
      <c r="J128" s="112"/>
      <c r="K128" s="66" t="s">
        <v>67</v>
      </c>
      <c r="L128" s="112"/>
      <c r="M128" s="204" t="s">
        <v>67</v>
      </c>
      <c r="N128" s="383"/>
      <c r="O128" s="383"/>
      <c r="P128" s="383"/>
      <c r="Q128" s="383"/>
      <c r="R128" s="383"/>
      <c r="S128" s="383"/>
      <c r="T128" s="383"/>
      <c r="U128" s="383"/>
      <c r="V128" s="383"/>
      <c r="W128" s="205"/>
    </row>
    <row r="129" spans="1:23" ht="21" customHeight="1" x14ac:dyDescent="0.2">
      <c r="A129" s="459"/>
      <c r="B129" s="543"/>
      <c r="D129" s="544" t="s">
        <v>469</v>
      </c>
      <c r="E129" s="49" t="s">
        <v>114</v>
      </c>
      <c r="F129" s="201"/>
      <c r="G129" s="53" t="s">
        <v>67</v>
      </c>
      <c r="H129" s="270"/>
      <c r="I129" s="388" t="s">
        <v>67</v>
      </c>
      <c r="J129" s="201"/>
      <c r="K129" s="53" t="s">
        <v>67</v>
      </c>
      <c r="L129" s="201"/>
      <c r="M129" s="200" t="s">
        <v>67</v>
      </c>
      <c r="N129" s="455"/>
      <c r="O129" s="455"/>
      <c r="P129" s="455"/>
      <c r="Q129" s="455"/>
      <c r="R129" s="455"/>
      <c r="S129" s="455"/>
      <c r="T129" s="455"/>
      <c r="U129" s="455"/>
      <c r="V129" s="455"/>
      <c r="W129" s="202"/>
    </row>
    <row r="130" spans="1:23" ht="21" customHeight="1" x14ac:dyDescent="0.2">
      <c r="A130" s="459"/>
      <c r="B130" s="543"/>
      <c r="D130" s="538"/>
      <c r="E130" s="71" t="s">
        <v>115</v>
      </c>
      <c r="F130" s="112"/>
      <c r="G130" s="66" t="s">
        <v>67</v>
      </c>
      <c r="H130" s="270"/>
      <c r="I130" s="389" t="s">
        <v>67</v>
      </c>
      <c r="J130" s="112"/>
      <c r="K130" s="66" t="s">
        <v>67</v>
      </c>
      <c r="L130" s="112"/>
      <c r="M130" s="204" t="s">
        <v>67</v>
      </c>
      <c r="N130" s="383"/>
      <c r="O130" s="383"/>
      <c r="P130" s="383"/>
      <c r="Q130" s="383"/>
      <c r="R130" s="383"/>
      <c r="S130" s="383"/>
      <c r="T130" s="383"/>
      <c r="U130" s="383"/>
      <c r="V130" s="383"/>
      <c r="W130" s="205"/>
    </row>
    <row r="131" spans="1:23" ht="21" customHeight="1" x14ac:dyDescent="0.2">
      <c r="A131" s="459"/>
      <c r="B131" s="543"/>
      <c r="D131" s="544" t="s">
        <v>472</v>
      </c>
      <c r="E131" s="49" t="s">
        <v>114</v>
      </c>
      <c r="F131" s="201"/>
      <c r="G131" s="53" t="s">
        <v>67</v>
      </c>
      <c r="H131" s="201"/>
      <c r="I131" s="388" t="s">
        <v>67</v>
      </c>
      <c r="J131" s="201"/>
      <c r="K131" s="53" t="s">
        <v>67</v>
      </c>
      <c r="L131" s="201"/>
      <c r="M131" s="200" t="s">
        <v>67</v>
      </c>
      <c r="N131" s="455"/>
      <c r="O131" s="455"/>
      <c r="P131" s="455"/>
      <c r="Q131" s="455"/>
      <c r="R131" s="455"/>
      <c r="S131" s="455"/>
      <c r="T131" s="455"/>
      <c r="U131" s="455"/>
      <c r="V131" s="455"/>
      <c r="W131" s="202"/>
    </row>
    <row r="132" spans="1:23" ht="21" customHeight="1" x14ac:dyDescent="0.2">
      <c r="A132" s="459"/>
      <c r="B132" s="543"/>
      <c r="D132" s="538"/>
      <c r="E132" s="71" t="s">
        <v>115</v>
      </c>
      <c r="F132" s="112"/>
      <c r="G132" s="66" t="s">
        <v>67</v>
      </c>
      <c r="H132" s="112"/>
      <c r="I132" s="389" t="s">
        <v>67</v>
      </c>
      <c r="J132" s="112"/>
      <c r="K132" s="66" t="s">
        <v>67</v>
      </c>
      <c r="L132" s="112"/>
      <c r="M132" s="204" t="s">
        <v>67</v>
      </c>
      <c r="N132" s="383"/>
      <c r="O132" s="383"/>
      <c r="P132" s="383"/>
      <c r="Q132" s="383"/>
      <c r="R132" s="383"/>
      <c r="S132" s="383"/>
      <c r="T132" s="383"/>
      <c r="U132" s="383"/>
      <c r="V132" s="383"/>
      <c r="W132" s="205"/>
    </row>
    <row r="133" spans="1:23" ht="21" customHeight="1" x14ac:dyDescent="0.2">
      <c r="A133" s="459"/>
      <c r="B133" s="542" t="s">
        <v>134</v>
      </c>
      <c r="C133" s="506" t="s">
        <v>141</v>
      </c>
      <c r="D133" s="507"/>
      <c r="E133" s="97" t="s">
        <v>114</v>
      </c>
      <c r="F133" s="199">
        <f>F135+F137</f>
        <v>0</v>
      </c>
      <c r="G133" s="53" t="s">
        <v>67</v>
      </c>
      <c r="H133" s="199">
        <f>H135+H137</f>
        <v>0</v>
      </c>
      <c r="I133" s="388" t="s">
        <v>67</v>
      </c>
      <c r="J133" s="199">
        <f>J135+J137</f>
        <v>0</v>
      </c>
      <c r="K133" s="53" t="s">
        <v>67</v>
      </c>
      <c r="L133" s="199">
        <f>L135+L137</f>
        <v>0</v>
      </c>
      <c r="M133" s="200" t="s">
        <v>67</v>
      </c>
      <c r="N133" s="455"/>
      <c r="O133" s="455"/>
      <c r="P133" s="455"/>
      <c r="Q133" s="455"/>
      <c r="R133" s="455"/>
      <c r="S133" s="455"/>
      <c r="T133" s="455"/>
      <c r="U133" s="455"/>
      <c r="V133" s="455"/>
      <c r="W133" s="202"/>
    </row>
    <row r="134" spans="1:23" ht="21" customHeight="1" x14ac:dyDescent="0.2">
      <c r="A134" s="459"/>
      <c r="B134" s="682"/>
      <c r="C134" s="508"/>
      <c r="D134" s="509"/>
      <c r="E134" s="62" t="s">
        <v>115</v>
      </c>
      <c r="F134" s="203">
        <f>F136+F138</f>
        <v>0</v>
      </c>
      <c r="G134" s="66" t="s">
        <v>67</v>
      </c>
      <c r="H134" s="203">
        <f>H136+H138</f>
        <v>0</v>
      </c>
      <c r="I134" s="389" t="s">
        <v>67</v>
      </c>
      <c r="J134" s="203">
        <f>J136+J138</f>
        <v>0</v>
      </c>
      <c r="K134" s="66" t="s">
        <v>67</v>
      </c>
      <c r="L134" s="203">
        <f>L136+L138</f>
        <v>0</v>
      </c>
      <c r="M134" s="204" t="s">
        <v>67</v>
      </c>
      <c r="N134" s="383"/>
      <c r="O134" s="383"/>
      <c r="P134" s="383"/>
      <c r="Q134" s="383"/>
      <c r="R134" s="383"/>
      <c r="S134" s="383"/>
      <c r="T134" s="383"/>
      <c r="U134" s="383"/>
      <c r="V134" s="383"/>
      <c r="W134" s="205"/>
    </row>
    <row r="135" spans="1:23" ht="21" customHeight="1" x14ac:dyDescent="0.2">
      <c r="A135" s="459"/>
      <c r="B135" s="682"/>
      <c r="C135" s="96"/>
      <c r="D135" s="603" t="s">
        <v>44</v>
      </c>
      <c r="E135" s="49" t="s">
        <v>114</v>
      </c>
      <c r="F135" s="201"/>
      <c r="G135" s="53" t="s">
        <v>67</v>
      </c>
      <c r="H135" s="270"/>
      <c r="I135" s="388" t="s">
        <v>67</v>
      </c>
      <c r="J135" s="201"/>
      <c r="K135" s="53" t="s">
        <v>67</v>
      </c>
      <c r="L135" s="201"/>
      <c r="M135" s="200" t="s">
        <v>67</v>
      </c>
      <c r="N135" s="455"/>
      <c r="O135" s="455"/>
      <c r="P135" s="455"/>
      <c r="Q135" s="455"/>
      <c r="R135" s="455"/>
      <c r="S135" s="455"/>
      <c r="T135" s="455"/>
      <c r="U135" s="455"/>
      <c r="V135" s="455"/>
      <c r="W135" s="202"/>
    </row>
    <row r="136" spans="1:23" ht="21" customHeight="1" x14ac:dyDescent="0.2">
      <c r="A136" s="459"/>
      <c r="B136" s="682"/>
      <c r="C136" s="472"/>
      <c r="D136" s="522"/>
      <c r="E136" s="62" t="s">
        <v>115</v>
      </c>
      <c r="F136" s="112"/>
      <c r="G136" s="66" t="s">
        <v>67</v>
      </c>
      <c r="H136" s="270"/>
      <c r="I136" s="389" t="s">
        <v>67</v>
      </c>
      <c r="J136" s="112"/>
      <c r="K136" s="66" t="s">
        <v>67</v>
      </c>
      <c r="L136" s="112"/>
      <c r="M136" s="204" t="s">
        <v>67</v>
      </c>
      <c r="N136" s="383"/>
      <c r="O136" s="383"/>
      <c r="P136" s="383"/>
      <c r="Q136" s="383"/>
      <c r="R136" s="383"/>
      <c r="S136" s="383"/>
      <c r="T136" s="383"/>
      <c r="U136" s="383"/>
      <c r="V136" s="383"/>
      <c r="W136" s="205"/>
    </row>
    <row r="137" spans="1:23" ht="21" customHeight="1" x14ac:dyDescent="0.2">
      <c r="A137" s="459"/>
      <c r="B137" s="682"/>
      <c r="C137" s="96"/>
      <c r="D137" s="681" t="s">
        <v>328</v>
      </c>
      <c r="E137" s="62" t="s">
        <v>114</v>
      </c>
      <c r="F137" s="112"/>
      <c r="G137" s="66" t="s">
        <v>67</v>
      </c>
      <c r="H137" s="270"/>
      <c r="I137" s="389" t="s">
        <v>67</v>
      </c>
      <c r="J137" s="112"/>
      <c r="K137" s="66" t="s">
        <v>67</v>
      </c>
      <c r="L137" s="112"/>
      <c r="M137" s="204" t="s">
        <v>67</v>
      </c>
      <c r="N137" s="383"/>
      <c r="O137" s="383"/>
      <c r="P137" s="383"/>
      <c r="Q137" s="383"/>
      <c r="R137" s="383"/>
      <c r="S137" s="383"/>
      <c r="T137" s="383"/>
      <c r="U137" s="383"/>
      <c r="V137" s="383"/>
      <c r="W137" s="205"/>
    </row>
    <row r="138" spans="1:23" ht="21" customHeight="1" x14ac:dyDescent="0.2">
      <c r="A138" s="459"/>
      <c r="B138" s="682"/>
      <c r="C138" s="472"/>
      <c r="D138" s="681"/>
      <c r="E138" s="62" t="s">
        <v>115</v>
      </c>
      <c r="F138" s="112"/>
      <c r="G138" s="66" t="s">
        <v>67</v>
      </c>
      <c r="H138" s="270"/>
      <c r="I138" s="389" t="s">
        <v>67</v>
      </c>
      <c r="J138" s="112"/>
      <c r="K138" s="66" t="s">
        <v>67</v>
      </c>
      <c r="L138" s="112"/>
      <c r="M138" s="204" t="s">
        <v>67</v>
      </c>
      <c r="N138" s="383"/>
      <c r="O138" s="383"/>
      <c r="P138" s="383"/>
      <c r="Q138" s="383"/>
      <c r="R138" s="383"/>
      <c r="S138" s="383"/>
      <c r="T138" s="383"/>
      <c r="U138" s="383"/>
      <c r="V138" s="383"/>
      <c r="W138" s="205"/>
    </row>
    <row r="139" spans="1:23" ht="21" customHeight="1" x14ac:dyDescent="0.2">
      <c r="A139" s="459"/>
      <c r="B139" s="506" t="s">
        <v>177</v>
      </c>
      <c r="C139" s="516"/>
      <c r="D139" s="507"/>
      <c r="E139" s="49" t="s">
        <v>114</v>
      </c>
      <c r="F139" s="201"/>
      <c r="G139" s="53" t="s">
        <v>67</v>
      </c>
      <c r="H139" s="270"/>
      <c r="I139" s="388" t="s">
        <v>67</v>
      </c>
      <c r="J139" s="201"/>
      <c r="K139" s="53" t="s">
        <v>67</v>
      </c>
      <c r="L139" s="201"/>
      <c r="M139" s="200" t="s">
        <v>67</v>
      </c>
      <c r="N139" s="455"/>
      <c r="O139" s="455"/>
      <c r="P139" s="455"/>
      <c r="Q139" s="455"/>
      <c r="R139" s="455"/>
      <c r="S139" s="455"/>
      <c r="T139" s="455"/>
      <c r="U139" s="455"/>
      <c r="V139" s="455"/>
      <c r="W139" s="202"/>
    </row>
    <row r="140" spans="1:23" ht="21" customHeight="1" x14ac:dyDescent="0.2">
      <c r="A140" s="459"/>
      <c r="B140" s="508"/>
      <c r="C140" s="517"/>
      <c r="D140" s="509"/>
      <c r="E140" s="62" t="s">
        <v>115</v>
      </c>
      <c r="F140" s="112"/>
      <c r="G140" s="66" t="s">
        <v>67</v>
      </c>
      <c r="H140" s="270"/>
      <c r="I140" s="389" t="s">
        <v>67</v>
      </c>
      <c r="J140" s="112"/>
      <c r="K140" s="66" t="s">
        <v>67</v>
      </c>
      <c r="L140" s="112"/>
      <c r="M140" s="204" t="s">
        <v>67</v>
      </c>
      <c r="N140" s="383"/>
      <c r="O140" s="383"/>
      <c r="P140" s="383"/>
      <c r="Q140" s="383"/>
      <c r="R140" s="383"/>
      <c r="S140" s="383"/>
      <c r="T140" s="383"/>
      <c r="U140" s="383"/>
      <c r="V140" s="383"/>
      <c r="W140" s="205"/>
    </row>
    <row r="141" spans="1:23" ht="21" customHeight="1" x14ac:dyDescent="0.2">
      <c r="A141" s="459"/>
      <c r="B141" s="506" t="s">
        <v>178</v>
      </c>
      <c r="C141" s="516"/>
      <c r="D141" s="507"/>
      <c r="E141" s="49" t="s">
        <v>114</v>
      </c>
      <c r="F141" s="201"/>
      <c r="G141" s="53" t="s">
        <v>67</v>
      </c>
      <c r="H141" s="270"/>
      <c r="I141" s="388" t="s">
        <v>67</v>
      </c>
      <c r="J141" s="201"/>
      <c r="K141" s="53" t="s">
        <v>67</v>
      </c>
      <c r="L141" s="201"/>
      <c r="M141" s="200" t="s">
        <v>67</v>
      </c>
      <c r="N141" s="455"/>
      <c r="O141" s="455"/>
      <c r="P141" s="455"/>
      <c r="Q141" s="455"/>
      <c r="R141" s="455"/>
      <c r="S141" s="455"/>
      <c r="T141" s="455"/>
      <c r="U141" s="455"/>
      <c r="V141" s="455"/>
      <c r="W141" s="202"/>
    </row>
    <row r="142" spans="1:23" ht="21" customHeight="1" x14ac:dyDescent="0.2">
      <c r="A142" s="459"/>
      <c r="B142" s="508"/>
      <c r="C142" s="517"/>
      <c r="D142" s="509"/>
      <c r="E142" s="62" t="s">
        <v>115</v>
      </c>
      <c r="F142" s="112"/>
      <c r="G142" s="66" t="s">
        <v>67</v>
      </c>
      <c r="H142" s="270"/>
      <c r="I142" s="389" t="s">
        <v>67</v>
      </c>
      <c r="J142" s="112"/>
      <c r="K142" s="66" t="s">
        <v>67</v>
      </c>
      <c r="L142" s="112"/>
      <c r="M142" s="204" t="s">
        <v>67</v>
      </c>
      <c r="N142" s="383"/>
      <c r="O142" s="383"/>
      <c r="P142" s="383"/>
      <c r="Q142" s="383"/>
      <c r="R142" s="383"/>
      <c r="S142" s="383"/>
      <c r="T142" s="383"/>
      <c r="U142" s="383"/>
      <c r="V142" s="383"/>
      <c r="W142" s="205"/>
    </row>
    <row r="143" spans="1:23" ht="21" customHeight="1" x14ac:dyDescent="0.2">
      <c r="A143" s="459"/>
      <c r="B143" s="506" t="s">
        <v>288</v>
      </c>
      <c r="C143" s="516"/>
      <c r="D143" s="507"/>
      <c r="E143" s="49" t="s">
        <v>114</v>
      </c>
      <c r="F143" s="201"/>
      <c r="G143" s="53" t="s">
        <v>67</v>
      </c>
      <c r="H143" s="270"/>
      <c r="I143" s="388" t="s">
        <v>67</v>
      </c>
      <c r="J143" s="201"/>
      <c r="K143" s="53" t="s">
        <v>67</v>
      </c>
      <c r="L143" s="201"/>
      <c r="M143" s="200" t="s">
        <v>67</v>
      </c>
      <c r="N143" s="455"/>
      <c r="O143" s="455"/>
      <c r="P143" s="455"/>
      <c r="Q143" s="455"/>
      <c r="R143" s="455"/>
      <c r="S143" s="455"/>
      <c r="T143" s="455"/>
      <c r="U143" s="455"/>
      <c r="V143" s="455"/>
      <c r="W143" s="202"/>
    </row>
    <row r="144" spans="1:23" ht="21" customHeight="1" x14ac:dyDescent="0.2">
      <c r="A144" s="459"/>
      <c r="B144" s="508"/>
      <c r="C144" s="517"/>
      <c r="D144" s="509"/>
      <c r="E144" s="62" t="s">
        <v>115</v>
      </c>
      <c r="F144" s="112"/>
      <c r="G144" s="66" t="s">
        <v>67</v>
      </c>
      <c r="H144" s="270"/>
      <c r="I144" s="389" t="s">
        <v>67</v>
      </c>
      <c r="J144" s="112"/>
      <c r="K144" s="66" t="s">
        <v>67</v>
      </c>
      <c r="L144" s="112"/>
      <c r="M144" s="204" t="s">
        <v>67</v>
      </c>
      <c r="N144" s="383"/>
      <c r="O144" s="383"/>
      <c r="P144" s="383"/>
      <c r="Q144" s="383"/>
      <c r="R144" s="383"/>
      <c r="S144" s="383"/>
      <c r="T144" s="383"/>
      <c r="U144" s="383"/>
      <c r="V144" s="383"/>
      <c r="W144" s="212"/>
    </row>
    <row r="145" spans="1:23" ht="21" customHeight="1" x14ac:dyDescent="0.2">
      <c r="A145" s="459"/>
      <c r="B145" s="518" t="s">
        <v>227</v>
      </c>
      <c r="C145" s="519"/>
      <c r="D145" s="519"/>
      <c r="E145" s="520"/>
      <c r="F145" s="134"/>
      <c r="G145" s="465" t="s">
        <v>63</v>
      </c>
      <c r="H145" s="270"/>
      <c r="I145" s="469" t="s">
        <v>63</v>
      </c>
      <c r="J145" s="134"/>
      <c r="K145" s="465" t="s">
        <v>63</v>
      </c>
      <c r="L145" s="134"/>
      <c r="M145" s="464" t="s">
        <v>63</v>
      </c>
      <c r="N145" s="41"/>
      <c r="O145" s="41"/>
      <c r="P145" s="41"/>
      <c r="Q145" s="41"/>
      <c r="R145" s="41"/>
      <c r="S145" s="41"/>
      <c r="T145" s="41"/>
      <c r="U145" s="41"/>
      <c r="V145" s="41"/>
      <c r="W145" s="197"/>
    </row>
    <row r="146" spans="1:23" ht="21" customHeight="1" x14ac:dyDescent="0.2">
      <c r="A146" s="48"/>
      <c r="B146" s="518" t="s">
        <v>217</v>
      </c>
      <c r="C146" s="519"/>
      <c r="D146" s="519"/>
      <c r="E146" s="520"/>
      <c r="F146" s="134"/>
      <c r="G146" s="465" t="s">
        <v>63</v>
      </c>
      <c r="H146" s="270"/>
      <c r="I146" s="469" t="s">
        <v>63</v>
      </c>
      <c r="J146" s="134"/>
      <c r="K146" s="465" t="s">
        <v>63</v>
      </c>
      <c r="L146" s="134"/>
      <c r="M146" s="464" t="s">
        <v>63</v>
      </c>
      <c r="N146" s="41"/>
      <c r="O146" s="41"/>
      <c r="P146" s="41"/>
      <c r="Q146" s="41"/>
      <c r="R146" s="41"/>
      <c r="S146" s="41"/>
      <c r="T146" s="41"/>
      <c r="U146" s="41"/>
      <c r="V146" s="41"/>
      <c r="W146" s="197"/>
    </row>
    <row r="147" spans="1:23" ht="21" customHeight="1" x14ac:dyDescent="0.2">
      <c r="A147" s="462" t="s">
        <v>395</v>
      </c>
      <c r="B147" s="542" t="s">
        <v>213</v>
      </c>
      <c r="C147" s="506" t="s">
        <v>214</v>
      </c>
      <c r="D147" s="507"/>
      <c r="E147" s="62" t="s">
        <v>114</v>
      </c>
      <c r="F147" s="199">
        <f>F149+F151+F153+F155</f>
        <v>0</v>
      </c>
      <c r="G147" s="53" t="s">
        <v>67</v>
      </c>
      <c r="H147" s="199">
        <f>H149+H151+H153+H155</f>
        <v>0</v>
      </c>
      <c r="I147" s="388" t="s">
        <v>67</v>
      </c>
      <c r="J147" s="199">
        <f>J149+J151+J153+J155</f>
        <v>0</v>
      </c>
      <c r="K147" s="53" t="s">
        <v>67</v>
      </c>
      <c r="L147" s="199">
        <f>L149+L151+L153+L155</f>
        <v>0</v>
      </c>
      <c r="M147" s="200" t="s">
        <v>67</v>
      </c>
      <c r="N147" s="455"/>
      <c r="O147" s="455"/>
      <c r="P147" s="455"/>
      <c r="Q147" s="455"/>
      <c r="R147" s="455"/>
      <c r="S147" s="455"/>
      <c r="T147" s="455"/>
      <c r="U147" s="455"/>
      <c r="V147" s="455"/>
      <c r="W147" s="202"/>
    </row>
    <row r="148" spans="1:23" ht="21" customHeight="1" x14ac:dyDescent="0.2">
      <c r="A148" s="459"/>
      <c r="B148" s="543"/>
      <c r="C148" s="508"/>
      <c r="D148" s="509"/>
      <c r="E148" s="62" t="s">
        <v>115</v>
      </c>
      <c r="F148" s="203">
        <f>F150+F152+F154+F156</f>
        <v>0</v>
      </c>
      <c r="G148" s="66" t="s">
        <v>67</v>
      </c>
      <c r="H148" s="203">
        <f>H150+H152+H154+H156</f>
        <v>0</v>
      </c>
      <c r="I148" s="389" t="s">
        <v>67</v>
      </c>
      <c r="J148" s="203">
        <f>J150+J152+J154+J156</f>
        <v>0</v>
      </c>
      <c r="K148" s="66" t="s">
        <v>67</v>
      </c>
      <c r="L148" s="203">
        <f>L150+L152+L154+L156</f>
        <v>0</v>
      </c>
      <c r="M148" s="204" t="s">
        <v>67</v>
      </c>
      <c r="N148" s="383"/>
      <c r="O148" s="383"/>
      <c r="P148" s="383"/>
      <c r="Q148" s="383"/>
      <c r="R148" s="383"/>
      <c r="S148" s="383"/>
      <c r="T148" s="383"/>
      <c r="U148" s="383"/>
      <c r="V148" s="383"/>
      <c r="W148" s="205"/>
    </row>
    <row r="149" spans="1:23" ht="21" customHeight="1" x14ac:dyDescent="0.2">
      <c r="A149" s="459"/>
      <c r="B149" s="543"/>
      <c r="D149" s="603" t="s">
        <v>294</v>
      </c>
      <c r="E149" s="49" t="s">
        <v>114</v>
      </c>
      <c r="F149" s="201"/>
      <c r="G149" s="53" t="s">
        <v>67</v>
      </c>
      <c r="H149" s="270"/>
      <c r="I149" s="388" t="s">
        <v>67</v>
      </c>
      <c r="J149" s="201"/>
      <c r="K149" s="53" t="s">
        <v>67</v>
      </c>
      <c r="L149" s="201"/>
      <c r="M149" s="200" t="s">
        <v>67</v>
      </c>
      <c r="N149" s="455"/>
      <c r="O149" s="455"/>
      <c r="P149" s="455"/>
      <c r="Q149" s="455"/>
      <c r="R149" s="455"/>
      <c r="S149" s="455"/>
      <c r="T149" s="455"/>
      <c r="U149" s="455"/>
      <c r="V149" s="455"/>
      <c r="W149" s="202"/>
    </row>
    <row r="150" spans="1:23" ht="21" customHeight="1" x14ac:dyDescent="0.2">
      <c r="A150" s="459"/>
      <c r="B150" s="543"/>
      <c r="D150" s="522"/>
      <c r="E150" s="62" t="s">
        <v>115</v>
      </c>
      <c r="F150" s="112"/>
      <c r="G150" s="66" t="s">
        <v>67</v>
      </c>
      <c r="H150" s="270"/>
      <c r="I150" s="389" t="s">
        <v>67</v>
      </c>
      <c r="J150" s="112"/>
      <c r="K150" s="66" t="s">
        <v>67</v>
      </c>
      <c r="L150" s="112"/>
      <c r="M150" s="204" t="s">
        <v>67</v>
      </c>
      <c r="N150" s="383"/>
      <c r="O150" s="383"/>
      <c r="P150" s="383"/>
      <c r="Q150" s="383"/>
      <c r="R150" s="383"/>
      <c r="S150" s="383"/>
      <c r="T150" s="383"/>
      <c r="U150" s="383"/>
      <c r="V150" s="383"/>
      <c r="W150" s="205"/>
    </row>
    <row r="151" spans="1:23" ht="21" customHeight="1" x14ac:dyDescent="0.2">
      <c r="A151" s="459"/>
      <c r="B151" s="543"/>
      <c r="D151" s="603" t="s">
        <v>295</v>
      </c>
      <c r="E151" s="49" t="s">
        <v>114</v>
      </c>
      <c r="F151" s="201"/>
      <c r="G151" s="53" t="s">
        <v>67</v>
      </c>
      <c r="H151" s="270"/>
      <c r="I151" s="388" t="s">
        <v>67</v>
      </c>
      <c r="J151" s="201"/>
      <c r="K151" s="53" t="s">
        <v>67</v>
      </c>
      <c r="L151" s="201"/>
      <c r="M151" s="200" t="s">
        <v>67</v>
      </c>
      <c r="N151" s="455"/>
      <c r="O151" s="455"/>
      <c r="P151" s="455"/>
      <c r="Q151" s="455"/>
      <c r="R151" s="455"/>
      <c r="S151" s="455"/>
      <c r="T151" s="455"/>
      <c r="U151" s="455"/>
      <c r="V151" s="455"/>
      <c r="W151" s="202"/>
    </row>
    <row r="152" spans="1:23" ht="21" customHeight="1" x14ac:dyDescent="0.2">
      <c r="A152" s="459"/>
      <c r="B152" s="543"/>
      <c r="D152" s="522"/>
      <c r="E152" s="62" t="s">
        <v>115</v>
      </c>
      <c r="F152" s="112"/>
      <c r="G152" s="66" t="s">
        <v>67</v>
      </c>
      <c r="H152" s="270"/>
      <c r="I152" s="389" t="s">
        <v>67</v>
      </c>
      <c r="J152" s="112"/>
      <c r="K152" s="66" t="s">
        <v>67</v>
      </c>
      <c r="L152" s="112"/>
      <c r="M152" s="204" t="s">
        <v>67</v>
      </c>
      <c r="N152" s="383"/>
      <c r="O152" s="383"/>
      <c r="P152" s="383"/>
      <c r="Q152" s="383"/>
      <c r="R152" s="383"/>
      <c r="S152" s="383"/>
      <c r="T152" s="383"/>
      <c r="U152" s="383"/>
      <c r="V152" s="383"/>
      <c r="W152" s="205"/>
    </row>
    <row r="153" spans="1:23" ht="21" customHeight="1" x14ac:dyDescent="0.2">
      <c r="A153" s="459"/>
      <c r="B153" s="543"/>
      <c r="D153" s="521" t="s">
        <v>296</v>
      </c>
      <c r="E153" s="62" t="s">
        <v>114</v>
      </c>
      <c r="F153" s="116"/>
      <c r="G153" s="451" t="s">
        <v>67</v>
      </c>
      <c r="H153" s="270"/>
      <c r="I153" s="390" t="s">
        <v>67</v>
      </c>
      <c r="J153" s="116"/>
      <c r="K153" s="451" t="s">
        <v>67</v>
      </c>
      <c r="L153" s="116"/>
      <c r="M153" s="208" t="s">
        <v>67</v>
      </c>
      <c r="N153" s="453"/>
      <c r="O153" s="453"/>
      <c r="P153" s="453"/>
      <c r="Q153" s="453"/>
      <c r="R153" s="453"/>
      <c r="S153" s="453"/>
      <c r="T153" s="453"/>
      <c r="U153" s="453"/>
      <c r="V153" s="453"/>
      <c r="W153" s="209"/>
    </row>
    <row r="154" spans="1:23" ht="21" customHeight="1" x14ac:dyDescent="0.2">
      <c r="A154" s="459"/>
      <c r="B154" s="543"/>
      <c r="D154" s="522"/>
      <c r="E154" s="62" t="s">
        <v>115</v>
      </c>
      <c r="F154" s="112"/>
      <c r="G154" s="66" t="s">
        <v>67</v>
      </c>
      <c r="H154" s="270"/>
      <c r="I154" s="389" t="s">
        <v>67</v>
      </c>
      <c r="J154" s="112"/>
      <c r="K154" s="66" t="s">
        <v>67</v>
      </c>
      <c r="L154" s="112"/>
      <c r="M154" s="204" t="s">
        <v>67</v>
      </c>
      <c r="N154" s="383"/>
      <c r="O154" s="383"/>
      <c r="P154" s="383"/>
      <c r="Q154" s="383"/>
      <c r="R154" s="383"/>
      <c r="S154" s="383"/>
      <c r="T154" s="383"/>
      <c r="U154" s="383"/>
      <c r="V154" s="383"/>
      <c r="W154" s="205"/>
    </row>
    <row r="155" spans="1:23" ht="21" customHeight="1" x14ac:dyDescent="0.2">
      <c r="A155" s="459"/>
      <c r="B155" s="543"/>
      <c r="D155" s="521" t="s">
        <v>297</v>
      </c>
      <c r="E155" s="62" t="s">
        <v>114</v>
      </c>
      <c r="F155" s="112"/>
      <c r="G155" s="66" t="s">
        <v>67</v>
      </c>
      <c r="H155" s="270"/>
      <c r="I155" s="389" t="s">
        <v>67</v>
      </c>
      <c r="J155" s="112"/>
      <c r="K155" s="66" t="s">
        <v>67</v>
      </c>
      <c r="L155" s="112"/>
      <c r="M155" s="204" t="s">
        <v>67</v>
      </c>
      <c r="N155" s="383"/>
      <c r="O155" s="383"/>
      <c r="P155" s="383"/>
      <c r="Q155" s="383"/>
      <c r="R155" s="383"/>
      <c r="S155" s="383"/>
      <c r="T155" s="383"/>
      <c r="U155" s="383"/>
      <c r="V155" s="383"/>
      <c r="W155" s="205"/>
    </row>
    <row r="156" spans="1:23" ht="21" customHeight="1" x14ac:dyDescent="0.2">
      <c r="A156" s="459"/>
      <c r="B156" s="543"/>
      <c r="D156" s="522"/>
      <c r="E156" s="62" t="s">
        <v>115</v>
      </c>
      <c r="F156" s="112"/>
      <c r="G156" s="66" t="s">
        <v>67</v>
      </c>
      <c r="H156" s="270"/>
      <c r="I156" s="389" t="s">
        <v>67</v>
      </c>
      <c r="J156" s="112"/>
      <c r="K156" s="66" t="s">
        <v>67</v>
      </c>
      <c r="L156" s="112"/>
      <c r="M156" s="204" t="s">
        <v>67</v>
      </c>
      <c r="N156" s="383"/>
      <c r="O156" s="383"/>
      <c r="P156" s="383"/>
      <c r="Q156" s="383"/>
      <c r="R156" s="383"/>
      <c r="S156" s="383"/>
      <c r="T156" s="383"/>
      <c r="U156" s="383"/>
      <c r="V156" s="383"/>
      <c r="W156" s="205"/>
    </row>
    <row r="157" spans="1:23" ht="21" customHeight="1" x14ac:dyDescent="0.2">
      <c r="A157" s="459"/>
      <c r="B157" s="506" t="s">
        <v>0</v>
      </c>
      <c r="C157" s="516"/>
      <c r="D157" s="507"/>
      <c r="E157" s="49" t="s">
        <v>114</v>
      </c>
      <c r="F157" s="201"/>
      <c r="G157" s="53" t="s">
        <v>67</v>
      </c>
      <c r="H157" s="270"/>
      <c r="I157" s="388" t="s">
        <v>67</v>
      </c>
      <c r="J157" s="201"/>
      <c r="K157" s="53" t="s">
        <v>67</v>
      </c>
      <c r="L157" s="201"/>
      <c r="M157" s="200" t="s">
        <v>67</v>
      </c>
      <c r="N157" s="455"/>
      <c r="O157" s="455"/>
      <c r="P157" s="455"/>
      <c r="Q157" s="455"/>
      <c r="R157" s="455"/>
      <c r="S157" s="455"/>
      <c r="T157" s="455"/>
      <c r="U157" s="455"/>
      <c r="V157" s="455"/>
      <c r="W157" s="202"/>
    </row>
    <row r="158" spans="1:23" ht="21" customHeight="1" x14ac:dyDescent="0.2">
      <c r="A158" s="459"/>
      <c r="B158" s="508"/>
      <c r="C158" s="517"/>
      <c r="D158" s="509"/>
      <c r="E158" s="62" t="s">
        <v>115</v>
      </c>
      <c r="F158" s="112"/>
      <c r="G158" s="66" t="s">
        <v>67</v>
      </c>
      <c r="H158" s="270"/>
      <c r="I158" s="389" t="s">
        <v>67</v>
      </c>
      <c r="J158" s="112"/>
      <c r="K158" s="66" t="s">
        <v>67</v>
      </c>
      <c r="L158" s="112"/>
      <c r="M158" s="204" t="s">
        <v>67</v>
      </c>
      <c r="N158" s="383"/>
      <c r="O158" s="383"/>
      <c r="P158" s="383"/>
      <c r="Q158" s="383"/>
      <c r="R158" s="383"/>
      <c r="S158" s="383"/>
      <c r="T158" s="383"/>
      <c r="U158" s="383"/>
      <c r="V158" s="383"/>
      <c r="W158" s="205"/>
    </row>
    <row r="159" spans="1:23" ht="21" customHeight="1" x14ac:dyDescent="0.2">
      <c r="A159" s="459"/>
      <c r="B159" s="506" t="s">
        <v>179</v>
      </c>
      <c r="C159" s="516"/>
      <c r="D159" s="507"/>
      <c r="E159" s="49" t="s">
        <v>114</v>
      </c>
      <c r="F159" s="201"/>
      <c r="G159" s="53" t="s">
        <v>67</v>
      </c>
      <c r="H159" s="270"/>
      <c r="I159" s="388" t="s">
        <v>67</v>
      </c>
      <c r="J159" s="201"/>
      <c r="K159" s="53" t="s">
        <v>67</v>
      </c>
      <c r="L159" s="201"/>
      <c r="M159" s="200" t="s">
        <v>67</v>
      </c>
      <c r="N159" s="455"/>
      <c r="O159" s="455"/>
      <c r="P159" s="455"/>
      <c r="Q159" s="455"/>
      <c r="R159" s="455"/>
      <c r="S159" s="455"/>
      <c r="T159" s="455"/>
      <c r="U159" s="455"/>
      <c r="V159" s="455"/>
      <c r="W159" s="202"/>
    </row>
    <row r="160" spans="1:23" ht="21" customHeight="1" x14ac:dyDescent="0.2">
      <c r="A160" s="459"/>
      <c r="B160" s="508"/>
      <c r="C160" s="517"/>
      <c r="D160" s="509"/>
      <c r="E160" s="62" t="s">
        <v>115</v>
      </c>
      <c r="F160" s="112"/>
      <c r="G160" s="66" t="s">
        <v>67</v>
      </c>
      <c r="H160" s="270"/>
      <c r="I160" s="389" t="s">
        <v>67</v>
      </c>
      <c r="J160" s="112"/>
      <c r="K160" s="66" t="s">
        <v>67</v>
      </c>
      <c r="L160" s="112"/>
      <c r="M160" s="204" t="s">
        <v>67</v>
      </c>
      <c r="N160" s="383"/>
      <c r="O160" s="383"/>
      <c r="P160" s="383"/>
      <c r="Q160" s="383"/>
      <c r="R160" s="383"/>
      <c r="S160" s="383"/>
      <c r="T160" s="383"/>
      <c r="U160" s="383"/>
      <c r="V160" s="383"/>
      <c r="W160" s="205"/>
    </row>
    <row r="161" spans="1:23" ht="21" customHeight="1" x14ac:dyDescent="0.2">
      <c r="A161" s="48"/>
      <c r="B161" s="518" t="s">
        <v>207</v>
      </c>
      <c r="C161" s="519"/>
      <c r="D161" s="519"/>
      <c r="E161" s="520"/>
      <c r="F161" s="134"/>
      <c r="G161" s="465" t="s">
        <v>63</v>
      </c>
      <c r="H161" s="270"/>
      <c r="I161" s="469" t="s">
        <v>63</v>
      </c>
      <c r="J161" s="134"/>
      <c r="K161" s="465" t="s">
        <v>63</v>
      </c>
      <c r="L161" s="134"/>
      <c r="M161" s="464" t="s">
        <v>63</v>
      </c>
      <c r="N161" s="41"/>
      <c r="O161" s="41"/>
      <c r="P161" s="41"/>
      <c r="Q161" s="41"/>
      <c r="R161" s="41"/>
      <c r="S161" s="41"/>
      <c r="T161" s="41"/>
      <c r="U161" s="41"/>
      <c r="V161" s="41"/>
      <c r="W161" s="197"/>
    </row>
    <row r="162" spans="1:23" ht="21" customHeight="1" x14ac:dyDescent="0.2">
      <c r="A162" s="462" t="s">
        <v>396</v>
      </c>
      <c r="B162" s="506" t="s">
        <v>180</v>
      </c>
      <c r="C162" s="516"/>
      <c r="D162" s="507"/>
      <c r="E162" s="49" t="s">
        <v>114</v>
      </c>
      <c r="F162" s="201"/>
      <c r="G162" s="53" t="s">
        <v>67</v>
      </c>
      <c r="H162" s="270"/>
      <c r="I162" s="388" t="s">
        <v>67</v>
      </c>
      <c r="J162" s="201"/>
      <c r="K162" s="53" t="s">
        <v>67</v>
      </c>
      <c r="L162" s="201"/>
      <c r="M162" s="200" t="s">
        <v>67</v>
      </c>
      <c r="N162" s="455"/>
      <c r="O162" s="455"/>
      <c r="P162" s="455"/>
      <c r="Q162" s="455"/>
      <c r="R162" s="455"/>
      <c r="S162" s="455"/>
      <c r="T162" s="455"/>
      <c r="U162" s="455"/>
      <c r="V162" s="455"/>
      <c r="W162" s="202"/>
    </row>
    <row r="163" spans="1:23" ht="21" customHeight="1" x14ac:dyDescent="0.2">
      <c r="A163" s="459"/>
      <c r="B163" s="508"/>
      <c r="C163" s="517"/>
      <c r="D163" s="509"/>
      <c r="E163" s="62" t="s">
        <v>115</v>
      </c>
      <c r="F163" s="112"/>
      <c r="G163" s="66" t="s">
        <v>67</v>
      </c>
      <c r="H163" s="270"/>
      <c r="I163" s="389" t="s">
        <v>67</v>
      </c>
      <c r="J163" s="112"/>
      <c r="K163" s="66" t="s">
        <v>67</v>
      </c>
      <c r="L163" s="112"/>
      <c r="M163" s="204" t="s">
        <v>67</v>
      </c>
      <c r="N163" s="383"/>
      <c r="O163" s="383"/>
      <c r="P163" s="383"/>
      <c r="Q163" s="383"/>
      <c r="R163" s="383"/>
      <c r="S163" s="383"/>
      <c r="T163" s="383"/>
      <c r="U163" s="383"/>
      <c r="V163" s="383"/>
      <c r="W163" s="205"/>
    </row>
    <row r="164" spans="1:23" ht="21" customHeight="1" x14ac:dyDescent="0.2">
      <c r="A164" s="459"/>
      <c r="B164" s="506" t="s">
        <v>149</v>
      </c>
      <c r="C164" s="516"/>
      <c r="D164" s="507"/>
      <c r="E164" s="49" t="s">
        <v>114</v>
      </c>
      <c r="F164" s="201"/>
      <c r="G164" s="53" t="s">
        <v>67</v>
      </c>
      <c r="H164" s="270"/>
      <c r="I164" s="388" t="s">
        <v>67</v>
      </c>
      <c r="J164" s="201"/>
      <c r="K164" s="53" t="s">
        <v>67</v>
      </c>
      <c r="L164" s="201"/>
      <c r="M164" s="200" t="s">
        <v>67</v>
      </c>
      <c r="N164" s="455"/>
      <c r="O164" s="455"/>
      <c r="P164" s="455"/>
      <c r="Q164" s="455"/>
      <c r="R164" s="455"/>
      <c r="S164" s="455"/>
      <c r="T164" s="455"/>
      <c r="U164" s="455"/>
      <c r="V164" s="455"/>
      <c r="W164" s="202"/>
    </row>
    <row r="165" spans="1:23" ht="21" customHeight="1" x14ac:dyDescent="0.2">
      <c r="A165" s="459"/>
      <c r="B165" s="508"/>
      <c r="C165" s="517"/>
      <c r="D165" s="509"/>
      <c r="E165" s="62" t="s">
        <v>115</v>
      </c>
      <c r="F165" s="112"/>
      <c r="G165" s="66" t="s">
        <v>67</v>
      </c>
      <c r="H165" s="270"/>
      <c r="I165" s="389" t="s">
        <v>67</v>
      </c>
      <c r="J165" s="112"/>
      <c r="K165" s="66" t="s">
        <v>67</v>
      </c>
      <c r="L165" s="112"/>
      <c r="M165" s="204" t="s">
        <v>67</v>
      </c>
      <c r="N165" s="383"/>
      <c r="O165" s="383"/>
      <c r="P165" s="383"/>
      <c r="Q165" s="383"/>
      <c r="R165" s="383"/>
      <c r="S165" s="383"/>
      <c r="T165" s="383"/>
      <c r="U165" s="383"/>
      <c r="V165" s="383"/>
      <c r="W165" s="212"/>
    </row>
    <row r="166" spans="1:23" ht="21" customHeight="1" x14ac:dyDescent="0.2">
      <c r="A166" s="459"/>
      <c r="B166" s="518" t="s">
        <v>268</v>
      </c>
      <c r="C166" s="519"/>
      <c r="D166" s="519"/>
      <c r="E166" s="520"/>
      <c r="F166" s="134"/>
      <c r="G166" s="465" t="s">
        <v>63</v>
      </c>
      <c r="H166" s="270"/>
      <c r="I166" s="469" t="s">
        <v>63</v>
      </c>
      <c r="J166" s="134"/>
      <c r="K166" s="465" t="s">
        <v>63</v>
      </c>
      <c r="L166" s="134"/>
      <c r="M166" s="464" t="s">
        <v>63</v>
      </c>
      <c r="N166" s="41"/>
      <c r="O166" s="41"/>
      <c r="P166" s="41"/>
      <c r="Q166" s="41"/>
      <c r="R166" s="41"/>
      <c r="S166" s="41"/>
      <c r="T166" s="41"/>
      <c r="U166" s="41"/>
      <c r="V166" s="41"/>
      <c r="W166" s="197"/>
    </row>
    <row r="167" spans="1:23" ht="21" customHeight="1" x14ac:dyDescent="0.2">
      <c r="A167" s="459"/>
      <c r="B167" s="518" t="s">
        <v>226</v>
      </c>
      <c r="C167" s="519"/>
      <c r="D167" s="519"/>
      <c r="E167" s="520"/>
      <c r="F167" s="134"/>
      <c r="G167" s="465" t="s">
        <v>63</v>
      </c>
      <c r="H167" s="270"/>
      <c r="I167" s="469" t="s">
        <v>63</v>
      </c>
      <c r="J167" s="134"/>
      <c r="K167" s="465" t="s">
        <v>63</v>
      </c>
      <c r="L167" s="134"/>
      <c r="M167" s="464" t="s">
        <v>63</v>
      </c>
      <c r="N167" s="41"/>
      <c r="O167" s="41"/>
      <c r="P167" s="41"/>
      <c r="Q167" s="41"/>
      <c r="R167" s="41"/>
      <c r="S167" s="41"/>
      <c r="T167" s="41"/>
      <c r="U167" s="41"/>
      <c r="V167" s="41"/>
      <c r="W167" s="197"/>
    </row>
    <row r="168" spans="1:23" ht="21" customHeight="1" x14ac:dyDescent="0.2">
      <c r="A168" s="459"/>
      <c r="B168" s="510" t="s">
        <v>298</v>
      </c>
      <c r="C168" s="680"/>
      <c r="D168" s="680"/>
      <c r="E168" s="667"/>
      <c r="F168" s="201"/>
      <c r="G168" s="53" t="s">
        <v>63</v>
      </c>
      <c r="H168" s="270"/>
      <c r="I168" s="388" t="s">
        <v>63</v>
      </c>
      <c r="J168" s="201"/>
      <c r="K168" s="53" t="s">
        <v>63</v>
      </c>
      <c r="L168" s="201"/>
      <c r="M168" s="200" t="s">
        <v>63</v>
      </c>
      <c r="N168" s="455"/>
      <c r="O168" s="455"/>
      <c r="P168" s="455"/>
      <c r="Q168" s="455"/>
      <c r="R168" s="455"/>
      <c r="S168" s="455"/>
      <c r="T168" s="455"/>
      <c r="U168" s="455"/>
      <c r="V168" s="455"/>
      <c r="W168" s="202"/>
    </row>
    <row r="169" spans="1:23" ht="21" customHeight="1" x14ac:dyDescent="0.2">
      <c r="A169" s="38"/>
      <c r="B169" s="213"/>
      <c r="C169" s="593" t="s">
        <v>317</v>
      </c>
      <c r="D169" s="594"/>
      <c r="E169" s="595"/>
      <c r="F169" s="456"/>
      <c r="G169" s="72" t="s">
        <v>63</v>
      </c>
      <c r="H169" s="270"/>
      <c r="I169" s="391" t="s">
        <v>63</v>
      </c>
      <c r="J169" s="117"/>
      <c r="K169" s="72" t="s">
        <v>63</v>
      </c>
      <c r="L169" s="206"/>
      <c r="M169" s="206" t="s">
        <v>63</v>
      </c>
      <c r="N169" s="456"/>
      <c r="O169" s="456"/>
      <c r="P169" s="456"/>
      <c r="Q169" s="456"/>
      <c r="R169" s="456"/>
      <c r="S169" s="456"/>
      <c r="T169" s="456"/>
      <c r="U169" s="456"/>
      <c r="V169" s="456"/>
      <c r="W169" s="214"/>
    </row>
    <row r="170" spans="1:23" ht="21" customHeight="1" x14ac:dyDescent="0.2">
      <c r="A170" s="462" t="s">
        <v>397</v>
      </c>
      <c r="B170" s="510" t="s">
        <v>261</v>
      </c>
      <c r="C170" s="511"/>
      <c r="D170" s="512"/>
      <c r="E170" s="49" t="s">
        <v>114</v>
      </c>
      <c r="F170" s="201"/>
      <c r="G170" s="53" t="s">
        <v>67</v>
      </c>
      <c r="H170" s="270"/>
      <c r="I170" s="388" t="s">
        <v>67</v>
      </c>
      <c r="J170" s="201"/>
      <c r="K170" s="53" t="s">
        <v>67</v>
      </c>
      <c r="L170" s="201"/>
      <c r="M170" s="200" t="s">
        <v>67</v>
      </c>
      <c r="N170" s="455"/>
      <c r="O170" s="455"/>
      <c r="P170" s="455"/>
      <c r="Q170" s="455"/>
      <c r="R170" s="455"/>
      <c r="S170" s="455"/>
      <c r="T170" s="455"/>
      <c r="U170" s="455"/>
      <c r="V170" s="455"/>
      <c r="W170" s="202"/>
    </row>
    <row r="171" spans="1:23" ht="21" customHeight="1" x14ac:dyDescent="0.2">
      <c r="A171" s="459"/>
      <c r="B171" s="513"/>
      <c r="C171" s="514"/>
      <c r="D171" s="515"/>
      <c r="E171" s="62" t="s">
        <v>115</v>
      </c>
      <c r="F171" s="112"/>
      <c r="G171" s="66" t="s">
        <v>67</v>
      </c>
      <c r="H171" s="270"/>
      <c r="I171" s="389" t="s">
        <v>67</v>
      </c>
      <c r="J171" s="112"/>
      <c r="K171" s="66" t="s">
        <v>67</v>
      </c>
      <c r="L171" s="112"/>
      <c r="M171" s="204" t="s">
        <v>67</v>
      </c>
      <c r="N171" s="383"/>
      <c r="O171" s="383"/>
      <c r="P171" s="383"/>
      <c r="Q171" s="383"/>
      <c r="R171" s="383"/>
      <c r="S171" s="383"/>
      <c r="T171" s="383"/>
      <c r="U171" s="383"/>
      <c r="V171" s="383"/>
      <c r="W171" s="212"/>
    </row>
    <row r="172" spans="1:23" ht="21" customHeight="1" x14ac:dyDescent="0.2">
      <c r="A172" s="459"/>
      <c r="B172" s="510" t="s">
        <v>262</v>
      </c>
      <c r="C172" s="511"/>
      <c r="D172" s="512"/>
      <c r="E172" s="49" t="s">
        <v>114</v>
      </c>
      <c r="F172" s="201"/>
      <c r="G172" s="53" t="s">
        <v>67</v>
      </c>
      <c r="H172" s="270"/>
      <c r="I172" s="388" t="s">
        <v>67</v>
      </c>
      <c r="J172" s="201"/>
      <c r="K172" s="53" t="s">
        <v>67</v>
      </c>
      <c r="L172" s="201"/>
      <c r="M172" s="200" t="s">
        <v>67</v>
      </c>
      <c r="N172" s="455"/>
      <c r="O172" s="455"/>
      <c r="P172" s="455"/>
      <c r="Q172" s="455"/>
      <c r="R172" s="455"/>
      <c r="S172" s="455"/>
      <c r="T172" s="455"/>
      <c r="U172" s="455"/>
      <c r="V172" s="455"/>
      <c r="W172" s="202"/>
    </row>
    <row r="173" spans="1:23" ht="21" customHeight="1" x14ac:dyDescent="0.2">
      <c r="A173" s="459"/>
      <c r="B173" s="513"/>
      <c r="C173" s="514"/>
      <c r="D173" s="515"/>
      <c r="E173" s="62" t="s">
        <v>115</v>
      </c>
      <c r="F173" s="112"/>
      <c r="G173" s="66" t="s">
        <v>67</v>
      </c>
      <c r="H173" s="270"/>
      <c r="I173" s="389" t="s">
        <v>67</v>
      </c>
      <c r="J173" s="112"/>
      <c r="K173" s="66" t="s">
        <v>67</v>
      </c>
      <c r="L173" s="112"/>
      <c r="M173" s="204" t="s">
        <v>67</v>
      </c>
      <c r="N173" s="383"/>
      <c r="O173" s="383"/>
      <c r="P173" s="383"/>
      <c r="Q173" s="383"/>
      <c r="R173" s="383"/>
      <c r="S173" s="383"/>
      <c r="T173" s="383"/>
      <c r="U173" s="383"/>
      <c r="V173" s="383"/>
      <c r="W173" s="212"/>
    </row>
    <row r="174" spans="1:23" ht="21" customHeight="1" x14ac:dyDescent="0.2">
      <c r="A174" s="459"/>
      <c r="B174" s="510" t="s">
        <v>326</v>
      </c>
      <c r="C174" s="511"/>
      <c r="D174" s="512"/>
      <c r="E174" s="49" t="s">
        <v>114</v>
      </c>
      <c r="F174" s="201"/>
      <c r="G174" s="53" t="s">
        <v>67</v>
      </c>
      <c r="H174" s="270"/>
      <c r="I174" s="388" t="s">
        <v>67</v>
      </c>
      <c r="J174" s="201"/>
      <c r="K174" s="53" t="s">
        <v>67</v>
      </c>
      <c r="L174" s="201"/>
      <c r="M174" s="200" t="s">
        <v>67</v>
      </c>
      <c r="N174" s="455"/>
      <c r="O174" s="455"/>
      <c r="P174" s="455"/>
      <c r="Q174" s="455"/>
      <c r="R174" s="455"/>
      <c r="S174" s="455"/>
      <c r="T174" s="455"/>
      <c r="U174" s="455"/>
      <c r="V174" s="455"/>
      <c r="W174" s="202"/>
    </row>
    <row r="175" spans="1:23" ht="21" customHeight="1" x14ac:dyDescent="0.2">
      <c r="A175" s="459"/>
      <c r="B175" s="513"/>
      <c r="C175" s="514"/>
      <c r="D175" s="515"/>
      <c r="E175" s="62" t="s">
        <v>115</v>
      </c>
      <c r="F175" s="112"/>
      <c r="G175" s="66" t="s">
        <v>67</v>
      </c>
      <c r="H175" s="270"/>
      <c r="I175" s="389" t="s">
        <v>67</v>
      </c>
      <c r="J175" s="112"/>
      <c r="K175" s="66" t="s">
        <v>67</v>
      </c>
      <c r="L175" s="112"/>
      <c r="M175" s="204" t="s">
        <v>67</v>
      </c>
      <c r="N175" s="383"/>
      <c r="O175" s="383"/>
      <c r="P175" s="383"/>
      <c r="Q175" s="383"/>
      <c r="R175" s="383"/>
      <c r="S175" s="383"/>
      <c r="T175" s="383"/>
      <c r="U175" s="383"/>
      <c r="V175" s="383"/>
      <c r="W175" s="212"/>
    </row>
    <row r="176" spans="1:23" ht="21" customHeight="1" x14ac:dyDescent="0.2">
      <c r="A176" s="462" t="s">
        <v>398</v>
      </c>
      <c r="B176" s="542" t="s">
        <v>356</v>
      </c>
      <c r="C176" s="506" t="s">
        <v>359</v>
      </c>
      <c r="D176" s="507"/>
      <c r="E176" s="49" t="s">
        <v>114</v>
      </c>
      <c r="F176" s="199">
        <f>SUM(F178,F180,F182,F184)</f>
        <v>0</v>
      </c>
      <c r="G176" s="53" t="s">
        <v>67</v>
      </c>
      <c r="H176" s="199">
        <f>SUM(H178,H180,H182,H184)</f>
        <v>0</v>
      </c>
      <c r="I176" s="388" t="s">
        <v>67</v>
      </c>
      <c r="J176" s="199">
        <f>SUM(J178,J180,J182,J184)</f>
        <v>0</v>
      </c>
      <c r="K176" s="53" t="s">
        <v>67</v>
      </c>
      <c r="L176" s="199">
        <f>SUM(L178,L180,L182,L184)</f>
        <v>0</v>
      </c>
      <c r="M176" s="200" t="s">
        <v>67</v>
      </c>
      <c r="N176" s="455"/>
      <c r="O176" s="455"/>
      <c r="P176" s="455"/>
      <c r="Q176" s="455"/>
      <c r="R176" s="455"/>
      <c r="S176" s="455"/>
      <c r="T176" s="455"/>
      <c r="U176" s="455"/>
      <c r="V176" s="455"/>
      <c r="W176" s="202"/>
    </row>
    <row r="177" spans="1:23" ht="21" customHeight="1" x14ac:dyDescent="0.2">
      <c r="A177" s="459"/>
      <c r="B177" s="543"/>
      <c r="C177" s="508"/>
      <c r="D177" s="509"/>
      <c r="E177" s="62" t="s">
        <v>115</v>
      </c>
      <c r="F177" s="199">
        <f>SUM(F179,F181,F183,F185)</f>
        <v>0</v>
      </c>
      <c r="G177" s="66" t="s">
        <v>67</v>
      </c>
      <c r="H177" s="199">
        <f>SUM(H179,H181,H183,H185)</f>
        <v>0</v>
      </c>
      <c r="I177" s="389" t="s">
        <v>67</v>
      </c>
      <c r="J177" s="199">
        <f>SUM(J179,J181,J183,J185)</f>
        <v>0</v>
      </c>
      <c r="K177" s="66" t="s">
        <v>67</v>
      </c>
      <c r="L177" s="199">
        <f>SUM(L179,L181,L183,L185)</f>
        <v>0</v>
      </c>
      <c r="M177" s="204" t="s">
        <v>67</v>
      </c>
      <c r="N177" s="383"/>
      <c r="O177" s="383"/>
      <c r="P177" s="383"/>
      <c r="Q177" s="383"/>
      <c r="R177" s="383"/>
      <c r="S177" s="383"/>
      <c r="T177" s="383"/>
      <c r="U177" s="383"/>
      <c r="V177" s="383"/>
      <c r="W177" s="205"/>
    </row>
    <row r="178" spans="1:23" ht="21" customHeight="1" x14ac:dyDescent="0.2">
      <c r="A178" s="459"/>
      <c r="B178" s="543"/>
      <c r="D178" s="505" t="s">
        <v>473</v>
      </c>
      <c r="E178" s="49" t="s">
        <v>114</v>
      </c>
      <c r="F178" s="201"/>
      <c r="G178" s="53" t="s">
        <v>67</v>
      </c>
      <c r="H178" s="270"/>
      <c r="I178" s="388" t="s">
        <v>67</v>
      </c>
      <c r="J178" s="201"/>
      <c r="K178" s="53" t="s">
        <v>67</v>
      </c>
      <c r="L178" s="201"/>
      <c r="M178" s="200" t="s">
        <v>67</v>
      </c>
      <c r="N178" s="455"/>
      <c r="O178" s="455"/>
      <c r="P178" s="455"/>
      <c r="Q178" s="455"/>
      <c r="R178" s="455"/>
      <c r="S178" s="455"/>
      <c r="T178" s="455"/>
      <c r="U178" s="455"/>
      <c r="V178" s="455"/>
      <c r="W178" s="202"/>
    </row>
    <row r="179" spans="1:23" ht="21" customHeight="1" x14ac:dyDescent="0.2">
      <c r="A179" s="459"/>
      <c r="B179" s="543"/>
      <c r="D179" s="505"/>
      <c r="E179" s="62" t="s">
        <v>115</v>
      </c>
      <c r="F179" s="112"/>
      <c r="G179" s="66" t="s">
        <v>67</v>
      </c>
      <c r="H179" s="270"/>
      <c r="I179" s="389" t="s">
        <v>67</v>
      </c>
      <c r="J179" s="112"/>
      <c r="K179" s="66" t="s">
        <v>67</v>
      </c>
      <c r="L179" s="112"/>
      <c r="M179" s="204" t="s">
        <v>67</v>
      </c>
      <c r="N179" s="383"/>
      <c r="O179" s="383"/>
      <c r="P179" s="383"/>
      <c r="Q179" s="383"/>
      <c r="R179" s="383"/>
      <c r="S179" s="383"/>
      <c r="T179" s="383"/>
      <c r="U179" s="383"/>
      <c r="V179" s="383"/>
      <c r="W179" s="205"/>
    </row>
    <row r="180" spans="1:23" ht="21" customHeight="1" x14ac:dyDescent="0.2">
      <c r="A180" s="459"/>
      <c r="B180" s="543"/>
      <c r="D180" s="505" t="s">
        <v>474</v>
      </c>
      <c r="E180" s="49" t="s">
        <v>114</v>
      </c>
      <c r="F180" s="201"/>
      <c r="G180" s="53" t="s">
        <v>67</v>
      </c>
      <c r="H180" s="201"/>
      <c r="I180" s="388" t="s">
        <v>67</v>
      </c>
      <c r="J180" s="201"/>
      <c r="K180" s="53" t="s">
        <v>67</v>
      </c>
      <c r="L180" s="201"/>
      <c r="M180" s="200" t="s">
        <v>67</v>
      </c>
      <c r="N180" s="455"/>
      <c r="O180" s="455"/>
      <c r="P180" s="455"/>
      <c r="Q180" s="455"/>
      <c r="R180" s="455"/>
      <c r="S180" s="455"/>
      <c r="T180" s="455"/>
      <c r="U180" s="455"/>
      <c r="V180" s="455"/>
      <c r="W180" s="202"/>
    </row>
    <row r="181" spans="1:23" ht="21" customHeight="1" x14ac:dyDescent="0.2">
      <c r="A181" s="459"/>
      <c r="B181" s="543"/>
      <c r="D181" s="505"/>
      <c r="E181" s="62" t="s">
        <v>115</v>
      </c>
      <c r="F181" s="112"/>
      <c r="G181" s="66" t="s">
        <v>67</v>
      </c>
      <c r="H181" s="112"/>
      <c r="I181" s="389" t="s">
        <v>67</v>
      </c>
      <c r="J181" s="112"/>
      <c r="K181" s="66" t="s">
        <v>67</v>
      </c>
      <c r="L181" s="112"/>
      <c r="M181" s="204" t="s">
        <v>67</v>
      </c>
      <c r="N181" s="383"/>
      <c r="O181" s="383"/>
      <c r="P181" s="383"/>
      <c r="Q181" s="383"/>
      <c r="R181" s="383"/>
      <c r="S181" s="383"/>
      <c r="T181" s="383"/>
      <c r="U181" s="383"/>
      <c r="V181" s="383"/>
      <c r="W181" s="205"/>
    </row>
    <row r="182" spans="1:23" ht="19.8" customHeight="1" x14ac:dyDescent="0.2">
      <c r="A182" s="459"/>
      <c r="B182" s="543"/>
      <c r="D182" s="659" t="s">
        <v>362</v>
      </c>
      <c r="E182" s="49" t="s">
        <v>114</v>
      </c>
      <c r="F182" s="201"/>
      <c r="G182" s="53" t="s">
        <v>67</v>
      </c>
      <c r="H182" s="270"/>
      <c r="I182" s="388" t="s">
        <v>67</v>
      </c>
      <c r="J182" s="201"/>
      <c r="K182" s="53" t="s">
        <v>67</v>
      </c>
      <c r="L182" s="201"/>
      <c r="M182" s="200" t="s">
        <v>67</v>
      </c>
      <c r="N182" s="455"/>
      <c r="O182" s="455"/>
      <c r="P182" s="455"/>
      <c r="Q182" s="455"/>
      <c r="R182" s="455"/>
      <c r="S182" s="455"/>
      <c r="T182" s="455"/>
      <c r="U182" s="455"/>
      <c r="V182" s="455"/>
      <c r="W182" s="202"/>
    </row>
    <row r="183" spans="1:23" ht="19.8" customHeight="1" x14ac:dyDescent="0.2">
      <c r="A183" s="459"/>
      <c r="B183" s="543"/>
      <c r="D183" s="505"/>
      <c r="E183" s="62" t="s">
        <v>115</v>
      </c>
      <c r="F183" s="112"/>
      <c r="G183" s="66" t="s">
        <v>67</v>
      </c>
      <c r="H183" s="270"/>
      <c r="I183" s="389" t="s">
        <v>67</v>
      </c>
      <c r="J183" s="112"/>
      <c r="K183" s="66" t="s">
        <v>67</v>
      </c>
      <c r="L183" s="112"/>
      <c r="M183" s="204" t="s">
        <v>67</v>
      </c>
      <c r="N183" s="383"/>
      <c r="O183" s="383"/>
      <c r="P183" s="383"/>
      <c r="Q183" s="383"/>
      <c r="R183" s="383"/>
      <c r="S183" s="383"/>
      <c r="T183" s="383"/>
      <c r="U183" s="383"/>
      <c r="V183" s="383"/>
      <c r="W183" s="205"/>
    </row>
    <row r="184" spans="1:23" ht="19.8" customHeight="1" x14ac:dyDescent="0.2">
      <c r="A184" s="459"/>
      <c r="B184" s="543"/>
      <c r="D184" s="659" t="s">
        <v>475</v>
      </c>
      <c r="E184" s="49" t="s">
        <v>114</v>
      </c>
      <c r="F184" s="201"/>
      <c r="G184" s="53" t="s">
        <v>67</v>
      </c>
      <c r="H184" s="201"/>
      <c r="I184" s="388" t="s">
        <v>67</v>
      </c>
      <c r="J184" s="201"/>
      <c r="K184" s="53" t="s">
        <v>67</v>
      </c>
      <c r="L184" s="201"/>
      <c r="M184" s="200" t="s">
        <v>67</v>
      </c>
      <c r="N184" s="455"/>
      <c r="O184" s="455"/>
      <c r="P184" s="455"/>
      <c r="Q184" s="455"/>
      <c r="R184" s="455"/>
      <c r="S184" s="455"/>
      <c r="T184" s="455"/>
      <c r="U184" s="455"/>
      <c r="V184" s="455"/>
      <c r="W184" s="202"/>
    </row>
    <row r="185" spans="1:23" ht="19.8" customHeight="1" x14ac:dyDescent="0.2">
      <c r="A185" s="459"/>
      <c r="B185" s="543"/>
      <c r="D185" s="505"/>
      <c r="E185" s="62" t="s">
        <v>115</v>
      </c>
      <c r="F185" s="112"/>
      <c r="G185" s="66" t="s">
        <v>67</v>
      </c>
      <c r="H185" s="112"/>
      <c r="I185" s="389" t="s">
        <v>67</v>
      </c>
      <c r="J185" s="112"/>
      <c r="K185" s="66" t="s">
        <v>67</v>
      </c>
      <c r="L185" s="112"/>
      <c r="M185" s="204" t="s">
        <v>67</v>
      </c>
      <c r="N185" s="383"/>
      <c r="O185" s="383"/>
      <c r="P185" s="383"/>
      <c r="Q185" s="383"/>
      <c r="R185" s="383"/>
      <c r="S185" s="383"/>
      <c r="T185" s="383"/>
      <c r="U185" s="383"/>
      <c r="V185" s="383"/>
      <c r="W185" s="205"/>
    </row>
    <row r="186" spans="1:23" ht="21" customHeight="1" x14ac:dyDescent="0.2">
      <c r="A186" s="459"/>
      <c r="B186" s="506" t="s">
        <v>289</v>
      </c>
      <c r="C186" s="516"/>
      <c r="D186" s="507"/>
      <c r="E186" s="49" t="s">
        <v>114</v>
      </c>
      <c r="F186" s="201"/>
      <c r="G186" s="53" t="s">
        <v>67</v>
      </c>
      <c r="H186" s="201"/>
      <c r="I186" s="388" t="s">
        <v>67</v>
      </c>
      <c r="J186" s="201"/>
      <c r="K186" s="53" t="s">
        <v>67</v>
      </c>
      <c r="L186" s="201"/>
      <c r="M186" s="200" t="s">
        <v>67</v>
      </c>
      <c r="N186" s="455"/>
      <c r="O186" s="455"/>
      <c r="P186" s="455"/>
      <c r="Q186" s="455"/>
      <c r="R186" s="455"/>
      <c r="S186" s="455"/>
      <c r="T186" s="455"/>
      <c r="U186" s="455"/>
      <c r="V186" s="455"/>
      <c r="W186" s="202"/>
    </row>
    <row r="187" spans="1:23" ht="21" customHeight="1" x14ac:dyDescent="0.2">
      <c r="A187" s="459"/>
      <c r="B187" s="508"/>
      <c r="C187" s="517"/>
      <c r="D187" s="509"/>
      <c r="E187" s="62" t="s">
        <v>115</v>
      </c>
      <c r="F187" s="112"/>
      <c r="G187" s="66" t="s">
        <v>67</v>
      </c>
      <c r="H187" s="112"/>
      <c r="I187" s="389" t="s">
        <v>67</v>
      </c>
      <c r="J187" s="112"/>
      <c r="K187" s="66" t="s">
        <v>67</v>
      </c>
      <c r="L187" s="112"/>
      <c r="M187" s="204" t="s">
        <v>67</v>
      </c>
      <c r="N187" s="383"/>
      <c r="O187" s="383"/>
      <c r="P187" s="383"/>
      <c r="Q187" s="383"/>
      <c r="R187" s="383"/>
      <c r="S187" s="383"/>
      <c r="T187" s="383"/>
      <c r="U187" s="383"/>
      <c r="V187" s="383"/>
      <c r="W187" s="205"/>
    </row>
    <row r="188" spans="1:23" ht="21" customHeight="1" x14ac:dyDescent="0.2">
      <c r="A188" s="459"/>
      <c r="B188" s="506" t="s">
        <v>150</v>
      </c>
      <c r="C188" s="516"/>
      <c r="D188" s="507"/>
      <c r="E188" s="49" t="s">
        <v>114</v>
      </c>
      <c r="F188" s="201"/>
      <c r="G188" s="53" t="s">
        <v>67</v>
      </c>
      <c r="H188" s="201"/>
      <c r="I188" s="388" t="s">
        <v>67</v>
      </c>
      <c r="J188" s="201"/>
      <c r="K188" s="53" t="s">
        <v>67</v>
      </c>
      <c r="L188" s="201"/>
      <c r="M188" s="200" t="s">
        <v>67</v>
      </c>
      <c r="N188" s="455"/>
      <c r="O188" s="455"/>
      <c r="P188" s="455"/>
      <c r="Q188" s="455"/>
      <c r="R188" s="455"/>
      <c r="S188" s="455"/>
      <c r="T188" s="455"/>
      <c r="U188" s="455"/>
      <c r="V188" s="455"/>
      <c r="W188" s="202"/>
    </row>
    <row r="189" spans="1:23" ht="21" customHeight="1" x14ac:dyDescent="0.2">
      <c r="A189" s="459"/>
      <c r="B189" s="508"/>
      <c r="C189" s="517"/>
      <c r="D189" s="509"/>
      <c r="E189" s="62" t="s">
        <v>115</v>
      </c>
      <c r="F189" s="112"/>
      <c r="G189" s="66" t="s">
        <v>67</v>
      </c>
      <c r="H189" s="112"/>
      <c r="I189" s="389" t="s">
        <v>67</v>
      </c>
      <c r="J189" s="112"/>
      <c r="K189" s="66" t="s">
        <v>67</v>
      </c>
      <c r="L189" s="112"/>
      <c r="M189" s="204" t="s">
        <v>67</v>
      </c>
      <c r="N189" s="383"/>
      <c r="O189" s="383"/>
      <c r="P189" s="383"/>
      <c r="Q189" s="383"/>
      <c r="R189" s="383"/>
      <c r="S189" s="383"/>
      <c r="T189" s="383"/>
      <c r="U189" s="383"/>
      <c r="V189" s="383"/>
      <c r="W189" s="205"/>
    </row>
    <row r="190" spans="1:23" ht="21" customHeight="1" x14ac:dyDescent="0.2">
      <c r="A190" s="459"/>
      <c r="B190" s="506" t="s">
        <v>263</v>
      </c>
      <c r="C190" s="516"/>
      <c r="D190" s="507"/>
      <c r="E190" s="49" t="s">
        <v>114</v>
      </c>
      <c r="F190" s="201"/>
      <c r="G190" s="53" t="s">
        <v>67</v>
      </c>
      <c r="H190" s="201"/>
      <c r="I190" s="388" t="s">
        <v>67</v>
      </c>
      <c r="J190" s="201"/>
      <c r="K190" s="53" t="s">
        <v>67</v>
      </c>
      <c r="L190" s="201"/>
      <c r="M190" s="200" t="s">
        <v>67</v>
      </c>
      <c r="N190" s="455"/>
      <c r="O190" s="455"/>
      <c r="P190" s="455"/>
      <c r="Q190" s="455"/>
      <c r="R190" s="455"/>
      <c r="S190" s="455"/>
      <c r="T190" s="455"/>
      <c r="U190" s="455"/>
      <c r="V190" s="455"/>
      <c r="W190" s="202"/>
    </row>
    <row r="191" spans="1:23" ht="21" customHeight="1" x14ac:dyDescent="0.2">
      <c r="A191" s="459"/>
      <c r="B191" s="508"/>
      <c r="C191" s="517"/>
      <c r="D191" s="509"/>
      <c r="E191" s="62" t="s">
        <v>115</v>
      </c>
      <c r="F191" s="112"/>
      <c r="G191" s="66" t="s">
        <v>67</v>
      </c>
      <c r="H191" s="112"/>
      <c r="I191" s="389" t="s">
        <v>67</v>
      </c>
      <c r="J191" s="112"/>
      <c r="K191" s="66" t="s">
        <v>67</v>
      </c>
      <c r="L191" s="112"/>
      <c r="M191" s="204" t="s">
        <v>67</v>
      </c>
      <c r="N191" s="383"/>
      <c r="O191" s="383"/>
      <c r="P191" s="383"/>
      <c r="Q191" s="383"/>
      <c r="R191" s="383"/>
      <c r="S191" s="383"/>
      <c r="T191" s="383"/>
      <c r="U191" s="383"/>
      <c r="V191" s="383"/>
      <c r="W191" s="205"/>
    </row>
    <row r="192" spans="1:23" ht="21" customHeight="1" x14ac:dyDescent="0.2">
      <c r="A192" s="621" t="s">
        <v>448</v>
      </c>
      <c r="B192" s="598" t="s">
        <v>440</v>
      </c>
      <c r="C192" s="599"/>
      <c r="D192" s="599"/>
      <c r="E192" s="49" t="s">
        <v>114</v>
      </c>
      <c r="F192" s="201"/>
      <c r="G192" s="53" t="s">
        <v>67</v>
      </c>
      <c r="H192" s="201"/>
      <c r="I192" s="388" t="s">
        <v>67</v>
      </c>
      <c r="J192" s="201"/>
      <c r="K192" s="53" t="s">
        <v>67</v>
      </c>
      <c r="L192" s="201"/>
      <c r="M192" s="200" t="s">
        <v>67</v>
      </c>
      <c r="N192" s="455"/>
      <c r="O192" s="455"/>
      <c r="P192" s="455"/>
      <c r="Q192" s="455"/>
      <c r="R192" s="455"/>
      <c r="S192" s="455"/>
      <c r="T192" s="455"/>
      <c r="U192" s="455"/>
      <c r="V192" s="455"/>
      <c r="W192" s="202"/>
    </row>
    <row r="193" spans="1:23" ht="21" customHeight="1" x14ac:dyDescent="0.2">
      <c r="A193" s="503"/>
      <c r="B193" s="599"/>
      <c r="C193" s="599"/>
      <c r="D193" s="599"/>
      <c r="E193" s="62" t="s">
        <v>115</v>
      </c>
      <c r="F193" s="112"/>
      <c r="G193" s="66" t="s">
        <v>67</v>
      </c>
      <c r="H193" s="112"/>
      <c r="I193" s="389" t="s">
        <v>67</v>
      </c>
      <c r="J193" s="112"/>
      <c r="K193" s="66" t="s">
        <v>67</v>
      </c>
      <c r="L193" s="112"/>
      <c r="M193" s="204" t="s">
        <v>67</v>
      </c>
      <c r="N193" s="383"/>
      <c r="O193" s="383"/>
      <c r="P193" s="383"/>
      <c r="Q193" s="383"/>
      <c r="R193" s="383"/>
      <c r="S193" s="383"/>
      <c r="T193" s="383"/>
      <c r="U193" s="383"/>
      <c r="V193" s="383"/>
      <c r="W193" s="205"/>
    </row>
    <row r="194" spans="1:23" ht="21" customHeight="1" x14ac:dyDescent="0.2">
      <c r="A194" s="459"/>
      <c r="B194" s="596" t="s">
        <v>452</v>
      </c>
      <c r="C194" s="535"/>
      <c r="D194" s="535"/>
      <c r="E194" s="49" t="s">
        <v>114</v>
      </c>
      <c r="F194" s="199">
        <f>SUM(F196,F198,F200,F202)</f>
        <v>0</v>
      </c>
      <c r="G194" s="53" t="s">
        <v>67</v>
      </c>
      <c r="H194" s="199">
        <f>SUM(H196,H198,H200,H202)</f>
        <v>0</v>
      </c>
      <c r="I194" s="388" t="s">
        <v>67</v>
      </c>
      <c r="J194" s="199">
        <f>SUM(J196,J198,J200,J202)</f>
        <v>0</v>
      </c>
      <c r="K194" s="53" t="s">
        <v>67</v>
      </c>
      <c r="L194" s="199">
        <f>SUM(L196,L198,L200,L202)</f>
        <v>0</v>
      </c>
      <c r="M194" s="200" t="s">
        <v>67</v>
      </c>
      <c r="N194" s="455"/>
      <c r="O194" s="455"/>
      <c r="P194" s="455"/>
      <c r="Q194" s="455"/>
      <c r="R194" s="455"/>
      <c r="S194" s="455"/>
      <c r="T194" s="455"/>
      <c r="U194" s="455"/>
      <c r="V194" s="455"/>
      <c r="W194" s="202"/>
    </row>
    <row r="195" spans="1:23" ht="21" customHeight="1" x14ac:dyDescent="0.2">
      <c r="A195" s="459"/>
      <c r="B195" s="597"/>
      <c r="C195" s="535"/>
      <c r="D195" s="535"/>
      <c r="E195" s="62" t="s">
        <v>115</v>
      </c>
      <c r="F195" s="199">
        <f>SUM(F197,F199,F201,F203)</f>
        <v>0</v>
      </c>
      <c r="G195" s="66" t="s">
        <v>67</v>
      </c>
      <c r="H195" s="199">
        <f>SUM(H197,H199,H201,H203)</f>
        <v>0</v>
      </c>
      <c r="I195" s="389" t="s">
        <v>67</v>
      </c>
      <c r="J195" s="199">
        <f>SUM(J197,J199,J201,J203)</f>
        <v>0</v>
      </c>
      <c r="K195" s="66" t="s">
        <v>67</v>
      </c>
      <c r="L195" s="199">
        <f>SUM(L197,L199,L201,L203)</f>
        <v>0</v>
      </c>
      <c r="M195" s="204" t="s">
        <v>67</v>
      </c>
      <c r="N195" s="383"/>
      <c r="O195" s="383"/>
      <c r="P195" s="383"/>
      <c r="Q195" s="383"/>
      <c r="R195" s="383"/>
      <c r="S195" s="383"/>
      <c r="T195" s="383"/>
      <c r="U195" s="383"/>
      <c r="V195" s="383"/>
      <c r="W195" s="205"/>
    </row>
    <row r="196" spans="1:23" ht="21" customHeight="1" x14ac:dyDescent="0.2">
      <c r="A196" s="459"/>
      <c r="B196" s="241"/>
      <c r="C196" s="530" t="s">
        <v>478</v>
      </c>
      <c r="D196" s="531"/>
      <c r="E196" s="49" t="s">
        <v>114</v>
      </c>
      <c r="F196" s="201"/>
      <c r="G196" s="53" t="s">
        <v>67</v>
      </c>
      <c r="H196" s="270"/>
      <c r="I196" s="388" t="s">
        <v>67</v>
      </c>
      <c r="J196" s="201"/>
      <c r="K196" s="53" t="s">
        <v>67</v>
      </c>
      <c r="L196" s="201"/>
      <c r="M196" s="200" t="s">
        <v>67</v>
      </c>
      <c r="N196" s="455"/>
      <c r="O196" s="455"/>
      <c r="P196" s="455"/>
      <c r="Q196" s="455"/>
      <c r="R196" s="455"/>
      <c r="S196" s="455"/>
      <c r="T196" s="455"/>
      <c r="U196" s="455"/>
      <c r="V196" s="455"/>
      <c r="W196" s="202"/>
    </row>
    <row r="197" spans="1:23" ht="21" customHeight="1" x14ac:dyDescent="0.2">
      <c r="A197" s="459"/>
      <c r="B197" s="241"/>
      <c r="C197" s="532"/>
      <c r="D197" s="533"/>
      <c r="E197" s="62" t="s">
        <v>115</v>
      </c>
      <c r="F197" s="112"/>
      <c r="G197" s="66" t="s">
        <v>67</v>
      </c>
      <c r="H197" s="270"/>
      <c r="I197" s="389" t="s">
        <v>67</v>
      </c>
      <c r="J197" s="112"/>
      <c r="K197" s="66" t="s">
        <v>67</v>
      </c>
      <c r="L197" s="112"/>
      <c r="M197" s="204" t="s">
        <v>67</v>
      </c>
      <c r="N197" s="383"/>
      <c r="O197" s="383"/>
      <c r="P197" s="383"/>
      <c r="Q197" s="383"/>
      <c r="R197" s="383"/>
      <c r="S197" s="383"/>
      <c r="T197" s="383"/>
      <c r="U197" s="383"/>
      <c r="V197" s="383"/>
      <c r="W197" s="205"/>
    </row>
    <row r="198" spans="1:23" ht="21" customHeight="1" x14ac:dyDescent="0.2">
      <c r="A198" s="459"/>
      <c r="B198" s="241"/>
      <c r="C198" s="530" t="s">
        <v>479</v>
      </c>
      <c r="D198" s="531"/>
      <c r="E198" s="49" t="s">
        <v>114</v>
      </c>
      <c r="F198" s="201"/>
      <c r="G198" s="53" t="s">
        <v>67</v>
      </c>
      <c r="H198" s="201"/>
      <c r="I198" s="388" t="s">
        <v>67</v>
      </c>
      <c r="J198" s="201"/>
      <c r="K198" s="53" t="s">
        <v>67</v>
      </c>
      <c r="L198" s="201"/>
      <c r="M198" s="200" t="s">
        <v>67</v>
      </c>
      <c r="N198" s="455"/>
      <c r="O198" s="455"/>
      <c r="P198" s="455"/>
      <c r="Q198" s="455"/>
      <c r="R198" s="455"/>
      <c r="S198" s="455"/>
      <c r="T198" s="455"/>
      <c r="U198" s="455"/>
      <c r="V198" s="455"/>
      <c r="W198" s="202"/>
    </row>
    <row r="199" spans="1:23" ht="21" customHeight="1" x14ac:dyDescent="0.2">
      <c r="A199" s="459"/>
      <c r="B199" s="241"/>
      <c r="C199" s="532"/>
      <c r="D199" s="533"/>
      <c r="E199" s="62" t="s">
        <v>115</v>
      </c>
      <c r="F199" s="112"/>
      <c r="G199" s="66" t="s">
        <v>67</v>
      </c>
      <c r="H199" s="112"/>
      <c r="I199" s="389" t="s">
        <v>67</v>
      </c>
      <c r="J199" s="112"/>
      <c r="K199" s="66" t="s">
        <v>67</v>
      </c>
      <c r="L199" s="112"/>
      <c r="M199" s="204" t="s">
        <v>67</v>
      </c>
      <c r="N199" s="383"/>
      <c r="O199" s="383"/>
      <c r="P199" s="383"/>
      <c r="Q199" s="383"/>
      <c r="R199" s="383"/>
      <c r="S199" s="383"/>
      <c r="T199" s="383"/>
      <c r="U199" s="383"/>
      <c r="V199" s="383"/>
      <c r="W199" s="205"/>
    </row>
    <row r="200" spans="1:23" ht="21" customHeight="1" x14ac:dyDescent="0.2">
      <c r="A200" s="459"/>
      <c r="B200" s="241"/>
      <c r="C200" s="530" t="s">
        <v>441</v>
      </c>
      <c r="D200" s="531"/>
      <c r="E200" s="49" t="s">
        <v>114</v>
      </c>
      <c r="F200" s="201"/>
      <c r="G200" s="53" t="s">
        <v>67</v>
      </c>
      <c r="H200" s="270"/>
      <c r="I200" s="388" t="s">
        <v>67</v>
      </c>
      <c r="J200" s="201"/>
      <c r="K200" s="53" t="s">
        <v>67</v>
      </c>
      <c r="L200" s="201"/>
      <c r="M200" s="200" t="s">
        <v>67</v>
      </c>
      <c r="N200" s="455"/>
      <c r="O200" s="455"/>
      <c r="P200" s="455"/>
      <c r="Q200" s="455"/>
      <c r="R200" s="455"/>
      <c r="S200" s="455"/>
      <c r="T200" s="455"/>
      <c r="U200" s="455"/>
      <c r="V200" s="455"/>
      <c r="W200" s="202"/>
    </row>
    <row r="201" spans="1:23" ht="21" customHeight="1" x14ac:dyDescent="0.2">
      <c r="A201" s="459"/>
      <c r="B201" s="241"/>
      <c r="C201" s="532"/>
      <c r="D201" s="533"/>
      <c r="E201" s="62" t="s">
        <v>115</v>
      </c>
      <c r="F201" s="112"/>
      <c r="G201" s="66" t="s">
        <v>67</v>
      </c>
      <c r="H201" s="270"/>
      <c r="I201" s="389" t="s">
        <v>67</v>
      </c>
      <c r="J201" s="112"/>
      <c r="K201" s="66" t="s">
        <v>67</v>
      </c>
      <c r="L201" s="112"/>
      <c r="M201" s="204" t="s">
        <v>67</v>
      </c>
      <c r="N201" s="383"/>
      <c r="O201" s="383"/>
      <c r="P201" s="383"/>
      <c r="Q201" s="383"/>
      <c r="R201" s="383"/>
      <c r="S201" s="383"/>
      <c r="T201" s="383"/>
      <c r="U201" s="383"/>
      <c r="V201" s="383"/>
      <c r="W201" s="205"/>
    </row>
    <row r="202" spans="1:23" ht="21" customHeight="1" x14ac:dyDescent="0.2">
      <c r="A202" s="459"/>
      <c r="B202" s="241"/>
      <c r="C202" s="530" t="s">
        <v>442</v>
      </c>
      <c r="D202" s="531"/>
      <c r="E202" s="49" t="s">
        <v>114</v>
      </c>
      <c r="F202" s="201"/>
      <c r="G202" s="53" t="s">
        <v>67</v>
      </c>
      <c r="H202" s="201"/>
      <c r="I202" s="388" t="s">
        <v>67</v>
      </c>
      <c r="J202" s="201"/>
      <c r="K202" s="53" t="s">
        <v>67</v>
      </c>
      <c r="L202" s="201"/>
      <c r="M202" s="200" t="s">
        <v>67</v>
      </c>
      <c r="N202" s="455"/>
      <c r="O202" s="455"/>
      <c r="P202" s="455"/>
      <c r="Q202" s="455"/>
      <c r="R202" s="455"/>
      <c r="S202" s="455"/>
      <c r="T202" s="455"/>
      <c r="U202" s="455"/>
      <c r="V202" s="455"/>
      <c r="W202" s="202"/>
    </row>
    <row r="203" spans="1:23" ht="21" customHeight="1" x14ac:dyDescent="0.2">
      <c r="A203" s="459"/>
      <c r="B203" s="241"/>
      <c r="C203" s="532"/>
      <c r="D203" s="533"/>
      <c r="E203" s="62" t="s">
        <v>115</v>
      </c>
      <c r="F203" s="112"/>
      <c r="G203" s="66" t="s">
        <v>67</v>
      </c>
      <c r="H203" s="112"/>
      <c r="I203" s="389" t="s">
        <v>67</v>
      </c>
      <c r="J203" s="112"/>
      <c r="K203" s="66" t="s">
        <v>67</v>
      </c>
      <c r="L203" s="112"/>
      <c r="M203" s="204" t="s">
        <v>67</v>
      </c>
      <c r="N203" s="383"/>
      <c r="O203" s="383"/>
      <c r="P203" s="383"/>
      <c r="Q203" s="383"/>
      <c r="R203" s="383"/>
      <c r="S203" s="383"/>
      <c r="T203" s="383"/>
      <c r="U203" s="383"/>
      <c r="V203" s="383"/>
      <c r="W203" s="205"/>
    </row>
    <row r="204" spans="1:23" ht="21" customHeight="1" x14ac:dyDescent="0.2">
      <c r="A204" s="459"/>
      <c r="B204" s="506" t="s">
        <v>133</v>
      </c>
      <c r="C204" s="516"/>
      <c r="D204" s="507"/>
      <c r="E204" s="49" t="s">
        <v>114</v>
      </c>
      <c r="F204" s="201"/>
      <c r="G204" s="53" t="s">
        <v>67</v>
      </c>
      <c r="H204" s="270"/>
      <c r="I204" s="388" t="s">
        <v>67</v>
      </c>
      <c r="J204" s="201"/>
      <c r="K204" s="53" t="s">
        <v>67</v>
      </c>
      <c r="L204" s="201"/>
      <c r="M204" s="200" t="s">
        <v>67</v>
      </c>
      <c r="N204" s="455"/>
      <c r="O204" s="455"/>
      <c r="P204" s="455"/>
      <c r="Q204" s="455"/>
      <c r="R204" s="455"/>
      <c r="S204" s="455"/>
      <c r="T204" s="455"/>
      <c r="U204" s="455"/>
      <c r="V204" s="455"/>
      <c r="W204" s="202"/>
    </row>
    <row r="205" spans="1:23" ht="21" customHeight="1" x14ac:dyDescent="0.2">
      <c r="A205" s="459"/>
      <c r="B205" s="508"/>
      <c r="C205" s="517"/>
      <c r="D205" s="509"/>
      <c r="E205" s="62" t="s">
        <v>115</v>
      </c>
      <c r="F205" s="112"/>
      <c r="G205" s="66" t="s">
        <v>67</v>
      </c>
      <c r="H205" s="270"/>
      <c r="I205" s="389" t="s">
        <v>67</v>
      </c>
      <c r="J205" s="112"/>
      <c r="K205" s="66" t="s">
        <v>67</v>
      </c>
      <c r="L205" s="112"/>
      <c r="M205" s="204" t="s">
        <v>67</v>
      </c>
      <c r="N205" s="383"/>
      <c r="O205" s="383"/>
      <c r="P205" s="383"/>
      <c r="Q205" s="383"/>
      <c r="R205" s="383"/>
      <c r="S205" s="383"/>
      <c r="T205" s="383"/>
      <c r="U205" s="383"/>
      <c r="V205" s="383"/>
      <c r="W205" s="212"/>
    </row>
    <row r="206" spans="1:23" ht="21" customHeight="1" x14ac:dyDescent="0.2">
      <c r="A206" s="459"/>
      <c r="B206" s="506" t="s">
        <v>181</v>
      </c>
      <c r="C206" s="516"/>
      <c r="D206" s="507"/>
      <c r="E206" s="49" t="s">
        <v>114</v>
      </c>
      <c r="F206" s="201"/>
      <c r="G206" s="53" t="s">
        <v>67</v>
      </c>
      <c r="H206" s="270"/>
      <c r="I206" s="388" t="s">
        <v>67</v>
      </c>
      <c r="J206" s="201"/>
      <c r="K206" s="53" t="s">
        <v>67</v>
      </c>
      <c r="L206" s="201"/>
      <c r="M206" s="200" t="s">
        <v>67</v>
      </c>
      <c r="N206" s="455"/>
      <c r="O206" s="455"/>
      <c r="P206" s="455"/>
      <c r="Q206" s="455"/>
      <c r="R206" s="455"/>
      <c r="S206" s="455"/>
      <c r="T206" s="455"/>
      <c r="U206" s="455"/>
      <c r="V206" s="455"/>
      <c r="W206" s="202"/>
    </row>
    <row r="207" spans="1:23" ht="21" customHeight="1" x14ac:dyDescent="0.2">
      <c r="A207" s="459"/>
      <c r="B207" s="508"/>
      <c r="C207" s="517"/>
      <c r="D207" s="509"/>
      <c r="E207" s="62" t="s">
        <v>115</v>
      </c>
      <c r="F207" s="112"/>
      <c r="G207" s="66" t="s">
        <v>67</v>
      </c>
      <c r="H207" s="270"/>
      <c r="I207" s="389" t="s">
        <v>67</v>
      </c>
      <c r="J207" s="112"/>
      <c r="K207" s="66" t="s">
        <v>67</v>
      </c>
      <c r="L207" s="112"/>
      <c r="M207" s="204" t="s">
        <v>67</v>
      </c>
      <c r="N207" s="383"/>
      <c r="O207" s="383"/>
      <c r="P207" s="383"/>
      <c r="Q207" s="383"/>
      <c r="R207" s="383"/>
      <c r="S207" s="383"/>
      <c r="T207" s="383"/>
      <c r="U207" s="383"/>
      <c r="V207" s="383"/>
      <c r="W207" s="212"/>
    </row>
    <row r="208" spans="1:23" ht="21" customHeight="1" x14ac:dyDescent="0.2">
      <c r="A208" s="462" t="s">
        <v>399</v>
      </c>
      <c r="B208" s="506" t="s">
        <v>285</v>
      </c>
      <c r="C208" s="516"/>
      <c r="D208" s="507"/>
      <c r="E208" s="49" t="s">
        <v>114</v>
      </c>
      <c r="F208" s="201"/>
      <c r="G208" s="53" t="s">
        <v>67</v>
      </c>
      <c r="H208" s="270"/>
      <c r="I208" s="388" t="s">
        <v>67</v>
      </c>
      <c r="J208" s="201"/>
      <c r="K208" s="53" t="s">
        <v>67</v>
      </c>
      <c r="L208" s="201"/>
      <c r="M208" s="200" t="s">
        <v>67</v>
      </c>
      <c r="N208" s="455"/>
      <c r="O208" s="455"/>
      <c r="P208" s="455"/>
      <c r="Q208" s="455"/>
      <c r="R208" s="455"/>
      <c r="S208" s="455"/>
      <c r="T208" s="455"/>
      <c r="U208" s="455"/>
      <c r="V208" s="455"/>
      <c r="W208" s="202"/>
    </row>
    <row r="209" spans="1:23" ht="21" customHeight="1" x14ac:dyDescent="0.2">
      <c r="A209" s="459"/>
      <c r="B209" s="508"/>
      <c r="C209" s="517"/>
      <c r="D209" s="509"/>
      <c r="E209" s="62" t="s">
        <v>115</v>
      </c>
      <c r="F209" s="112"/>
      <c r="G209" s="66" t="s">
        <v>67</v>
      </c>
      <c r="H209" s="270"/>
      <c r="I209" s="389" t="s">
        <v>67</v>
      </c>
      <c r="J209" s="112"/>
      <c r="K209" s="66" t="s">
        <v>67</v>
      </c>
      <c r="L209" s="112"/>
      <c r="M209" s="204" t="s">
        <v>67</v>
      </c>
      <c r="N209" s="383"/>
      <c r="O209" s="383"/>
      <c r="P209" s="383"/>
      <c r="Q209" s="383"/>
      <c r="R209" s="383"/>
      <c r="S209" s="383"/>
      <c r="T209" s="383"/>
      <c r="U209" s="383"/>
      <c r="V209" s="383"/>
      <c r="W209" s="205"/>
    </row>
    <row r="210" spans="1:23" ht="21" customHeight="1" x14ac:dyDescent="0.2">
      <c r="A210" s="459"/>
      <c r="B210" s="506" t="s">
        <v>480</v>
      </c>
      <c r="C210" s="516"/>
      <c r="D210" s="507"/>
      <c r="E210" s="49" t="s">
        <v>114</v>
      </c>
      <c r="F210" s="199">
        <f>SUM(F212,F214,)</f>
        <v>0</v>
      </c>
      <c r="G210" s="53" t="s">
        <v>67</v>
      </c>
      <c r="H210" s="199">
        <f>SUM(H212,H214,)</f>
        <v>0</v>
      </c>
      <c r="I210" s="388" t="s">
        <v>67</v>
      </c>
      <c r="J210" s="199">
        <f>SUM(J212,J214,)</f>
        <v>0</v>
      </c>
      <c r="K210" s="53" t="s">
        <v>67</v>
      </c>
      <c r="L210" s="199">
        <f>SUM(L212,L214,)</f>
        <v>0</v>
      </c>
      <c r="M210" s="200" t="s">
        <v>67</v>
      </c>
      <c r="N210" s="453"/>
      <c r="O210" s="453"/>
      <c r="P210" s="453"/>
      <c r="Q210" s="453"/>
      <c r="R210" s="453"/>
      <c r="S210" s="453"/>
      <c r="T210" s="453"/>
      <c r="U210" s="453"/>
      <c r="V210" s="453"/>
      <c r="W210" s="209"/>
    </row>
    <row r="211" spans="1:23" ht="21" customHeight="1" x14ac:dyDescent="0.2">
      <c r="A211" s="459"/>
      <c r="B211" s="508"/>
      <c r="C211" s="517"/>
      <c r="D211" s="509"/>
      <c r="E211" s="62" t="s">
        <v>115</v>
      </c>
      <c r="F211" s="199">
        <f>SUM(F213,F215,)</f>
        <v>0</v>
      </c>
      <c r="G211" s="66" t="s">
        <v>67</v>
      </c>
      <c r="H211" s="199">
        <f>SUM(H213,H215,)</f>
        <v>0</v>
      </c>
      <c r="I211" s="389" t="s">
        <v>67</v>
      </c>
      <c r="J211" s="199">
        <f>SUM(J213,J215,)</f>
        <v>0</v>
      </c>
      <c r="K211" s="66" t="s">
        <v>67</v>
      </c>
      <c r="L211" s="199">
        <f>SUM(L213,L215,)</f>
        <v>0</v>
      </c>
      <c r="M211" s="204" t="s">
        <v>67</v>
      </c>
      <c r="N211" s="453"/>
      <c r="O211" s="453"/>
      <c r="P211" s="453"/>
      <c r="Q211" s="453"/>
      <c r="R211" s="453"/>
      <c r="S211" s="453"/>
      <c r="T211" s="453"/>
      <c r="U211" s="453"/>
      <c r="V211" s="453"/>
      <c r="W211" s="209"/>
    </row>
    <row r="212" spans="1:23" ht="21" customHeight="1" x14ac:dyDescent="0.2">
      <c r="A212" s="459"/>
      <c r="B212" s="476"/>
      <c r="C212" s="530" t="s">
        <v>481</v>
      </c>
      <c r="D212" s="531"/>
      <c r="E212" s="49" t="s">
        <v>114</v>
      </c>
      <c r="F212" s="201"/>
      <c r="G212" s="53" t="s">
        <v>67</v>
      </c>
      <c r="H212" s="270"/>
      <c r="I212" s="388" t="s">
        <v>67</v>
      </c>
      <c r="J212" s="201"/>
      <c r="K212" s="53" t="s">
        <v>67</v>
      </c>
      <c r="L212" s="201"/>
      <c r="M212" s="200" t="s">
        <v>67</v>
      </c>
      <c r="N212" s="455"/>
      <c r="O212" s="455"/>
      <c r="P212" s="455"/>
      <c r="Q212" s="455"/>
      <c r="R212" s="455"/>
      <c r="S212" s="455"/>
      <c r="T212" s="455"/>
      <c r="U212" s="455"/>
      <c r="V212" s="455"/>
      <c r="W212" s="202"/>
    </row>
    <row r="213" spans="1:23" ht="21" customHeight="1" x14ac:dyDescent="0.2">
      <c r="A213" s="459"/>
      <c r="B213" s="476"/>
      <c r="C213" s="532"/>
      <c r="D213" s="533"/>
      <c r="E213" s="62" t="s">
        <v>115</v>
      </c>
      <c r="F213" s="112"/>
      <c r="G213" s="66" t="s">
        <v>67</v>
      </c>
      <c r="H213" s="270"/>
      <c r="I213" s="389" t="s">
        <v>67</v>
      </c>
      <c r="J213" s="112"/>
      <c r="K213" s="66" t="s">
        <v>67</v>
      </c>
      <c r="L213" s="112"/>
      <c r="M213" s="204" t="s">
        <v>67</v>
      </c>
      <c r="N213" s="383"/>
      <c r="O213" s="383"/>
      <c r="P213" s="383"/>
      <c r="Q213" s="383"/>
      <c r="R213" s="383"/>
      <c r="S213" s="383"/>
      <c r="T213" s="383"/>
      <c r="U213" s="383"/>
      <c r="V213" s="383"/>
      <c r="W213" s="212"/>
    </row>
    <row r="214" spans="1:23" ht="21" customHeight="1" x14ac:dyDescent="0.2">
      <c r="A214" s="459"/>
      <c r="B214" s="476"/>
      <c r="C214" s="530" t="s">
        <v>482</v>
      </c>
      <c r="D214" s="531"/>
      <c r="E214" s="49" t="s">
        <v>114</v>
      </c>
      <c r="F214" s="201"/>
      <c r="G214" s="53" t="s">
        <v>67</v>
      </c>
      <c r="H214" s="201"/>
      <c r="I214" s="388" t="s">
        <v>67</v>
      </c>
      <c r="J214" s="201"/>
      <c r="K214" s="53" t="s">
        <v>67</v>
      </c>
      <c r="L214" s="201"/>
      <c r="M214" s="200" t="s">
        <v>67</v>
      </c>
      <c r="N214" s="455"/>
      <c r="O214" s="455"/>
      <c r="P214" s="455"/>
      <c r="Q214" s="455"/>
      <c r="R214" s="455"/>
      <c r="S214" s="455"/>
      <c r="T214" s="455"/>
      <c r="U214" s="455"/>
      <c r="V214" s="455"/>
      <c r="W214" s="202"/>
    </row>
    <row r="215" spans="1:23" ht="21" customHeight="1" x14ac:dyDescent="0.2">
      <c r="A215" s="459"/>
      <c r="B215" s="476"/>
      <c r="C215" s="532"/>
      <c r="D215" s="533"/>
      <c r="E215" s="62" t="s">
        <v>115</v>
      </c>
      <c r="F215" s="112"/>
      <c r="G215" s="66" t="s">
        <v>67</v>
      </c>
      <c r="H215" s="112"/>
      <c r="I215" s="389" t="s">
        <v>67</v>
      </c>
      <c r="J215" s="112"/>
      <c r="K215" s="66" t="s">
        <v>67</v>
      </c>
      <c r="L215" s="112"/>
      <c r="M215" s="204" t="s">
        <v>67</v>
      </c>
      <c r="N215" s="383"/>
      <c r="O215" s="383"/>
      <c r="P215" s="383"/>
      <c r="Q215" s="383"/>
      <c r="R215" s="383"/>
      <c r="S215" s="383"/>
      <c r="T215" s="383"/>
      <c r="U215" s="383"/>
      <c r="V215" s="383"/>
      <c r="W215" s="212"/>
    </row>
    <row r="216" spans="1:23" ht="21" customHeight="1" x14ac:dyDescent="0.2">
      <c r="A216" s="459"/>
      <c r="B216" s="506" t="s">
        <v>483</v>
      </c>
      <c r="C216" s="516"/>
      <c r="D216" s="507"/>
      <c r="E216" s="49" t="s">
        <v>114</v>
      </c>
      <c r="F216" s="199">
        <f>SUM(F218,F220)</f>
        <v>0</v>
      </c>
      <c r="G216" s="53" t="s">
        <v>67</v>
      </c>
      <c r="H216" s="199">
        <f>SUM(H218,H220)</f>
        <v>0</v>
      </c>
      <c r="I216" s="388" t="s">
        <v>67</v>
      </c>
      <c r="J216" s="199">
        <f>SUM(J218,J220)</f>
        <v>0</v>
      </c>
      <c r="K216" s="53" t="s">
        <v>67</v>
      </c>
      <c r="L216" s="199">
        <f>SUM(L218,L220)</f>
        <v>0</v>
      </c>
      <c r="M216" s="200" t="s">
        <v>67</v>
      </c>
      <c r="N216" s="453"/>
      <c r="O216" s="453"/>
      <c r="P216" s="453"/>
      <c r="Q216" s="453"/>
      <c r="R216" s="453"/>
      <c r="S216" s="453"/>
      <c r="T216" s="453"/>
      <c r="U216" s="453"/>
      <c r="V216" s="453"/>
      <c r="W216" s="209"/>
    </row>
    <row r="217" spans="1:23" ht="21" customHeight="1" x14ac:dyDescent="0.2">
      <c r="A217" s="459"/>
      <c r="B217" s="508"/>
      <c r="C217" s="517"/>
      <c r="D217" s="509"/>
      <c r="E217" s="62" t="s">
        <v>115</v>
      </c>
      <c r="F217" s="199">
        <f>SUM(F219,F221)</f>
        <v>0</v>
      </c>
      <c r="G217" s="66" t="s">
        <v>67</v>
      </c>
      <c r="H217" s="199">
        <f>SUM(H219,H221)</f>
        <v>0</v>
      </c>
      <c r="I217" s="389" t="s">
        <v>67</v>
      </c>
      <c r="J217" s="199">
        <f>SUM(J219,J221)</f>
        <v>0</v>
      </c>
      <c r="K217" s="66" t="s">
        <v>67</v>
      </c>
      <c r="L217" s="199">
        <f>SUM(L219,L221)</f>
        <v>0</v>
      </c>
      <c r="M217" s="204" t="s">
        <v>67</v>
      </c>
      <c r="N217" s="453"/>
      <c r="O217" s="453"/>
      <c r="P217" s="453"/>
      <c r="Q217" s="453"/>
      <c r="R217" s="453"/>
      <c r="S217" s="453"/>
      <c r="T217" s="453"/>
      <c r="U217" s="453"/>
      <c r="V217" s="453"/>
      <c r="W217" s="209"/>
    </row>
    <row r="218" spans="1:23" ht="21" customHeight="1" x14ac:dyDescent="0.2">
      <c r="A218" s="459"/>
      <c r="B218" s="476"/>
      <c r="C218" s="530" t="s">
        <v>484</v>
      </c>
      <c r="D218" s="531"/>
      <c r="E218" s="49" t="s">
        <v>114</v>
      </c>
      <c r="F218" s="201"/>
      <c r="G218" s="53" t="s">
        <v>67</v>
      </c>
      <c r="H218" s="270"/>
      <c r="I218" s="388" t="s">
        <v>67</v>
      </c>
      <c r="J218" s="201"/>
      <c r="K218" s="53" t="s">
        <v>67</v>
      </c>
      <c r="L218" s="201"/>
      <c r="M218" s="200" t="s">
        <v>67</v>
      </c>
      <c r="N218" s="455"/>
      <c r="O218" s="455"/>
      <c r="P218" s="455"/>
      <c r="Q218" s="455"/>
      <c r="R218" s="455"/>
      <c r="S218" s="455"/>
      <c r="T218" s="455"/>
      <c r="U218" s="455"/>
      <c r="V218" s="455"/>
      <c r="W218" s="202"/>
    </row>
    <row r="219" spans="1:23" ht="21" customHeight="1" x14ac:dyDescent="0.2">
      <c r="A219" s="459"/>
      <c r="B219" s="476"/>
      <c r="C219" s="532"/>
      <c r="D219" s="533"/>
      <c r="E219" s="62" t="s">
        <v>115</v>
      </c>
      <c r="F219" s="112"/>
      <c r="G219" s="66" t="s">
        <v>67</v>
      </c>
      <c r="H219" s="270"/>
      <c r="I219" s="389" t="s">
        <v>67</v>
      </c>
      <c r="J219" s="112"/>
      <c r="K219" s="66" t="s">
        <v>67</v>
      </c>
      <c r="L219" s="112"/>
      <c r="M219" s="204" t="s">
        <v>67</v>
      </c>
      <c r="N219" s="383"/>
      <c r="O219" s="383"/>
      <c r="P219" s="383"/>
      <c r="Q219" s="383"/>
      <c r="R219" s="383"/>
      <c r="S219" s="383"/>
      <c r="T219" s="383"/>
      <c r="U219" s="383"/>
      <c r="V219" s="383"/>
      <c r="W219" s="212"/>
    </row>
    <row r="220" spans="1:23" ht="21" customHeight="1" x14ac:dyDescent="0.2">
      <c r="A220" s="459"/>
      <c r="B220" s="476"/>
      <c r="C220" s="530" t="s">
        <v>485</v>
      </c>
      <c r="D220" s="531"/>
      <c r="E220" s="49" t="s">
        <v>114</v>
      </c>
      <c r="F220" s="201"/>
      <c r="G220" s="53" t="s">
        <v>67</v>
      </c>
      <c r="H220" s="201"/>
      <c r="I220" s="388" t="s">
        <v>67</v>
      </c>
      <c r="J220" s="201"/>
      <c r="K220" s="53" t="s">
        <v>67</v>
      </c>
      <c r="L220" s="201"/>
      <c r="M220" s="200" t="s">
        <v>67</v>
      </c>
      <c r="N220" s="455"/>
      <c r="O220" s="455"/>
      <c r="P220" s="455"/>
      <c r="Q220" s="455"/>
      <c r="R220" s="455"/>
      <c r="S220" s="455"/>
      <c r="T220" s="455"/>
      <c r="U220" s="455"/>
      <c r="V220" s="455"/>
      <c r="W220" s="202"/>
    </row>
    <row r="221" spans="1:23" ht="21" customHeight="1" x14ac:dyDescent="0.2">
      <c r="A221" s="459"/>
      <c r="B221" s="476"/>
      <c r="C221" s="532"/>
      <c r="D221" s="533"/>
      <c r="E221" s="62" t="s">
        <v>115</v>
      </c>
      <c r="F221" s="112"/>
      <c r="G221" s="66" t="s">
        <v>67</v>
      </c>
      <c r="H221" s="112"/>
      <c r="I221" s="389" t="s">
        <v>67</v>
      </c>
      <c r="J221" s="112"/>
      <c r="K221" s="66" t="s">
        <v>67</v>
      </c>
      <c r="L221" s="112"/>
      <c r="M221" s="204" t="s">
        <v>67</v>
      </c>
      <c r="N221" s="383"/>
      <c r="O221" s="383"/>
      <c r="P221" s="383"/>
      <c r="Q221" s="383"/>
      <c r="R221" s="383"/>
      <c r="S221" s="383"/>
      <c r="T221" s="383"/>
      <c r="U221" s="383"/>
      <c r="V221" s="383"/>
      <c r="W221" s="212"/>
    </row>
    <row r="222" spans="1:23" ht="21" customHeight="1" x14ac:dyDescent="0.2">
      <c r="A222" s="459"/>
      <c r="B222" s="506" t="s">
        <v>151</v>
      </c>
      <c r="C222" s="516"/>
      <c r="D222" s="507"/>
      <c r="E222" s="49" t="s">
        <v>114</v>
      </c>
      <c r="F222" s="201"/>
      <c r="G222" s="53" t="s">
        <v>67</v>
      </c>
      <c r="H222" s="270"/>
      <c r="I222" s="388" t="s">
        <v>67</v>
      </c>
      <c r="J222" s="201"/>
      <c r="K222" s="53" t="s">
        <v>67</v>
      </c>
      <c r="L222" s="201"/>
      <c r="M222" s="200" t="s">
        <v>67</v>
      </c>
      <c r="N222" s="455"/>
      <c r="O222" s="455"/>
      <c r="P222" s="455"/>
      <c r="Q222" s="455"/>
      <c r="R222" s="455"/>
      <c r="S222" s="455"/>
      <c r="T222" s="455"/>
      <c r="U222" s="455"/>
      <c r="V222" s="455"/>
      <c r="W222" s="202"/>
    </row>
    <row r="223" spans="1:23" ht="21" customHeight="1" x14ac:dyDescent="0.2">
      <c r="A223" s="459"/>
      <c r="B223" s="545"/>
      <c r="C223" s="546"/>
      <c r="D223" s="547"/>
      <c r="E223" s="62" t="s">
        <v>115</v>
      </c>
      <c r="F223" s="112"/>
      <c r="G223" s="66" t="s">
        <v>67</v>
      </c>
      <c r="H223" s="270"/>
      <c r="I223" s="389" t="s">
        <v>67</v>
      </c>
      <c r="J223" s="112"/>
      <c r="K223" s="66" t="s">
        <v>67</v>
      </c>
      <c r="L223" s="112"/>
      <c r="M223" s="204" t="s">
        <v>67</v>
      </c>
      <c r="N223" s="383"/>
      <c r="O223" s="383"/>
      <c r="P223" s="383"/>
      <c r="Q223" s="383"/>
      <c r="R223" s="383"/>
      <c r="S223" s="383"/>
      <c r="T223" s="383"/>
      <c r="U223" s="383"/>
      <c r="V223" s="383"/>
      <c r="W223" s="212"/>
    </row>
    <row r="224" spans="1:23" ht="21" customHeight="1" x14ac:dyDescent="0.2">
      <c r="A224" s="462" t="s">
        <v>437</v>
      </c>
      <c r="B224" s="543" t="s">
        <v>343</v>
      </c>
      <c r="C224" s="508" t="s">
        <v>352</v>
      </c>
      <c r="D224" s="509"/>
      <c r="E224" s="49" t="s">
        <v>114</v>
      </c>
      <c r="F224" s="199">
        <f>SUM(F226,F228,F230)</f>
        <v>0</v>
      </c>
      <c r="G224" s="53" t="s">
        <v>67</v>
      </c>
      <c r="H224" s="199">
        <f>SUM(H226,H228,H230)</f>
        <v>0</v>
      </c>
      <c r="I224" s="388" t="s">
        <v>67</v>
      </c>
      <c r="J224" s="199">
        <f>SUM(J226,J228,J230)</f>
        <v>0</v>
      </c>
      <c r="K224" s="53" t="s">
        <v>67</v>
      </c>
      <c r="L224" s="199">
        <f>SUM(L226,L228,L230)</f>
        <v>0</v>
      </c>
      <c r="M224" s="200" t="s">
        <v>67</v>
      </c>
      <c r="N224" s="455"/>
      <c r="O224" s="455"/>
      <c r="P224" s="455"/>
      <c r="Q224" s="455"/>
      <c r="R224" s="455"/>
      <c r="S224" s="455"/>
      <c r="T224" s="455"/>
      <c r="U224" s="455"/>
      <c r="V224" s="455"/>
      <c r="W224" s="215"/>
    </row>
    <row r="225" spans="1:23" ht="21" customHeight="1" x14ac:dyDescent="0.2">
      <c r="A225" s="38"/>
      <c r="B225" s="543"/>
      <c r="C225" s="508"/>
      <c r="D225" s="509"/>
      <c r="E225" s="62" t="s">
        <v>115</v>
      </c>
      <c r="F225" s="199">
        <f>SUM(F227,F229,F231)</f>
        <v>0</v>
      </c>
      <c r="G225" s="66" t="s">
        <v>67</v>
      </c>
      <c r="H225" s="199">
        <f>SUM(H227,H229,H231)</f>
        <v>0</v>
      </c>
      <c r="I225" s="389" t="s">
        <v>67</v>
      </c>
      <c r="J225" s="199">
        <f>SUM(J227,J229,J231)</f>
        <v>0</v>
      </c>
      <c r="K225" s="66" t="s">
        <v>67</v>
      </c>
      <c r="L225" s="199">
        <f>SUM(L227,L229,L231)</f>
        <v>0</v>
      </c>
      <c r="M225" s="204" t="s">
        <v>67</v>
      </c>
      <c r="N225" s="383"/>
      <c r="O225" s="383"/>
      <c r="P225" s="383"/>
      <c r="Q225" s="383"/>
      <c r="R225" s="383"/>
      <c r="S225" s="383"/>
      <c r="T225" s="383"/>
      <c r="U225" s="383"/>
      <c r="V225" s="383"/>
      <c r="W225" s="205"/>
    </row>
    <row r="226" spans="1:23" ht="21" customHeight="1" x14ac:dyDescent="0.2">
      <c r="A226" s="459"/>
      <c r="B226" s="543"/>
      <c r="D226" s="544" t="s">
        <v>487</v>
      </c>
      <c r="E226" s="49" t="s">
        <v>114</v>
      </c>
      <c r="F226" s="201"/>
      <c r="G226" s="53" t="s">
        <v>67</v>
      </c>
      <c r="H226" s="270"/>
      <c r="I226" s="388" t="s">
        <v>67</v>
      </c>
      <c r="J226" s="201"/>
      <c r="K226" s="53" t="s">
        <v>67</v>
      </c>
      <c r="L226" s="201"/>
      <c r="M226" s="200" t="s">
        <v>67</v>
      </c>
      <c r="N226" s="455"/>
      <c r="O226" s="455"/>
      <c r="P226" s="455"/>
      <c r="Q226" s="455"/>
      <c r="R226" s="455"/>
      <c r="S226" s="455"/>
      <c r="T226" s="455"/>
      <c r="U226" s="455"/>
      <c r="V226" s="455"/>
      <c r="W226" s="202"/>
    </row>
    <row r="227" spans="1:23" ht="21" customHeight="1" x14ac:dyDescent="0.2">
      <c r="A227" s="459"/>
      <c r="B227" s="543"/>
      <c r="D227" s="538"/>
      <c r="E227" s="62" t="s">
        <v>115</v>
      </c>
      <c r="F227" s="112"/>
      <c r="G227" s="66" t="s">
        <v>67</v>
      </c>
      <c r="H227" s="270"/>
      <c r="I227" s="389" t="s">
        <v>67</v>
      </c>
      <c r="J227" s="112"/>
      <c r="K227" s="66" t="s">
        <v>67</v>
      </c>
      <c r="L227" s="112"/>
      <c r="M227" s="204" t="s">
        <v>67</v>
      </c>
      <c r="N227" s="383"/>
      <c r="O227" s="383"/>
      <c r="P227" s="383"/>
      <c r="Q227" s="383"/>
      <c r="R227" s="383"/>
      <c r="S227" s="383"/>
      <c r="T227" s="383"/>
      <c r="U227" s="383"/>
      <c r="V227" s="383"/>
      <c r="W227" s="205"/>
    </row>
    <row r="228" spans="1:23" ht="21" customHeight="1" x14ac:dyDescent="0.2">
      <c r="A228" s="459"/>
      <c r="B228" s="543"/>
      <c r="D228" s="544" t="s">
        <v>486</v>
      </c>
      <c r="E228" s="49" t="s">
        <v>114</v>
      </c>
      <c r="F228" s="201"/>
      <c r="G228" s="53" t="s">
        <v>67</v>
      </c>
      <c r="H228" s="201"/>
      <c r="I228" s="388" t="s">
        <v>67</v>
      </c>
      <c r="J228" s="201"/>
      <c r="K228" s="53" t="s">
        <v>67</v>
      </c>
      <c r="L228" s="201"/>
      <c r="M228" s="200" t="s">
        <v>67</v>
      </c>
      <c r="N228" s="455"/>
      <c r="O228" s="455"/>
      <c r="P228" s="455"/>
      <c r="Q228" s="455"/>
      <c r="R228" s="455"/>
      <c r="S228" s="455"/>
      <c r="T228" s="455"/>
      <c r="U228" s="455"/>
      <c r="V228" s="455"/>
      <c r="W228" s="202"/>
    </row>
    <row r="229" spans="1:23" ht="21" customHeight="1" x14ac:dyDescent="0.2">
      <c r="A229" s="459"/>
      <c r="B229" s="543"/>
      <c r="D229" s="538"/>
      <c r="E229" s="62" t="s">
        <v>115</v>
      </c>
      <c r="F229" s="112"/>
      <c r="G229" s="66" t="s">
        <v>67</v>
      </c>
      <c r="H229" s="112"/>
      <c r="I229" s="389" t="s">
        <v>67</v>
      </c>
      <c r="J229" s="112"/>
      <c r="K229" s="66" t="s">
        <v>67</v>
      </c>
      <c r="L229" s="112"/>
      <c r="M229" s="204" t="s">
        <v>67</v>
      </c>
      <c r="N229" s="383"/>
      <c r="O229" s="383"/>
      <c r="P229" s="383"/>
      <c r="Q229" s="383"/>
      <c r="R229" s="383"/>
      <c r="S229" s="383"/>
      <c r="T229" s="383"/>
      <c r="U229" s="383"/>
      <c r="V229" s="383"/>
      <c r="W229" s="205"/>
    </row>
    <row r="230" spans="1:23" ht="21" customHeight="1" x14ac:dyDescent="0.2">
      <c r="A230" s="459"/>
      <c r="B230" s="543"/>
      <c r="D230" s="539" t="s">
        <v>357</v>
      </c>
      <c r="E230" s="49" t="s">
        <v>114</v>
      </c>
      <c r="F230" s="201"/>
      <c r="G230" s="53" t="s">
        <v>67</v>
      </c>
      <c r="H230" s="270"/>
      <c r="I230" s="388" t="s">
        <v>67</v>
      </c>
      <c r="J230" s="201"/>
      <c r="K230" s="53" t="s">
        <v>67</v>
      </c>
      <c r="L230" s="201"/>
      <c r="M230" s="200" t="s">
        <v>67</v>
      </c>
      <c r="N230" s="455"/>
      <c r="O230" s="455"/>
      <c r="P230" s="455"/>
      <c r="Q230" s="455"/>
      <c r="R230" s="455"/>
      <c r="S230" s="455"/>
      <c r="T230" s="455"/>
      <c r="U230" s="455"/>
      <c r="V230" s="455"/>
      <c r="W230" s="202"/>
    </row>
    <row r="231" spans="1:23" ht="21" customHeight="1" x14ac:dyDescent="0.2">
      <c r="A231" s="459"/>
      <c r="B231" s="543"/>
      <c r="D231" s="540"/>
      <c r="E231" s="71" t="s">
        <v>115</v>
      </c>
      <c r="F231" s="456"/>
      <c r="G231" s="72" t="s">
        <v>67</v>
      </c>
      <c r="H231" s="270"/>
      <c r="I231" s="391" t="s">
        <v>67</v>
      </c>
      <c r="J231" s="117"/>
      <c r="K231" s="72" t="s">
        <v>67</v>
      </c>
      <c r="L231" s="117"/>
      <c r="M231" s="206" t="s">
        <v>67</v>
      </c>
      <c r="N231" s="456"/>
      <c r="O231" s="456"/>
      <c r="P231" s="456"/>
      <c r="Q231" s="456"/>
      <c r="R231" s="456"/>
      <c r="S231" s="456"/>
      <c r="T231" s="456"/>
      <c r="U231" s="456"/>
      <c r="V231" s="456"/>
      <c r="W231" s="207"/>
    </row>
    <row r="232" spans="1:23" ht="21" customHeight="1" x14ac:dyDescent="0.2">
      <c r="A232" s="459"/>
      <c r="B232" s="506" t="s">
        <v>344</v>
      </c>
      <c r="C232" s="516"/>
      <c r="D232" s="509"/>
      <c r="E232" s="97" t="s">
        <v>114</v>
      </c>
      <c r="F232" s="116"/>
      <c r="G232" s="451" t="s">
        <v>67</v>
      </c>
      <c r="H232" s="270"/>
      <c r="I232" s="390" t="s">
        <v>67</v>
      </c>
      <c r="J232" s="116"/>
      <c r="K232" s="451" t="s">
        <v>67</v>
      </c>
      <c r="L232" s="116"/>
      <c r="M232" s="208" t="s">
        <v>67</v>
      </c>
      <c r="N232" s="453"/>
      <c r="O232" s="453"/>
      <c r="P232" s="453"/>
      <c r="Q232" s="453"/>
      <c r="R232" s="453"/>
      <c r="S232" s="453"/>
      <c r="T232" s="453"/>
      <c r="U232" s="453"/>
      <c r="V232" s="453"/>
      <c r="W232" s="216"/>
    </row>
    <row r="233" spans="1:23" ht="21" customHeight="1" x14ac:dyDescent="0.2">
      <c r="A233" s="38"/>
      <c r="B233" s="508"/>
      <c r="C233" s="517"/>
      <c r="D233" s="509"/>
      <c r="E233" s="71" t="s">
        <v>115</v>
      </c>
      <c r="F233" s="112"/>
      <c r="G233" s="66" t="s">
        <v>67</v>
      </c>
      <c r="H233" s="270"/>
      <c r="I233" s="389" t="s">
        <v>67</v>
      </c>
      <c r="J233" s="112"/>
      <c r="K233" s="66" t="s">
        <v>67</v>
      </c>
      <c r="L233" s="112"/>
      <c r="M233" s="204" t="s">
        <v>67</v>
      </c>
      <c r="N233" s="383"/>
      <c r="O233" s="383"/>
      <c r="P233" s="383"/>
      <c r="Q233" s="383"/>
      <c r="R233" s="383"/>
      <c r="S233" s="383"/>
      <c r="T233" s="383"/>
      <c r="U233" s="383"/>
      <c r="V233" s="383"/>
      <c r="W233" s="205"/>
    </row>
    <row r="234" spans="1:23" ht="21" customHeight="1" x14ac:dyDescent="0.2">
      <c r="A234" s="459"/>
      <c r="B234" s="506" t="s">
        <v>433</v>
      </c>
      <c r="C234" s="516"/>
      <c r="D234" s="507"/>
      <c r="E234" s="97"/>
      <c r="F234" s="455"/>
      <c r="G234" s="53" t="s">
        <v>63</v>
      </c>
      <c r="H234" s="270"/>
      <c r="I234" s="388" t="s">
        <v>63</v>
      </c>
      <c r="J234" s="201"/>
      <c r="K234" s="53" t="s">
        <v>63</v>
      </c>
      <c r="L234" s="201"/>
      <c r="M234" s="200" t="s">
        <v>63</v>
      </c>
      <c r="N234" s="455"/>
      <c r="O234" s="455"/>
      <c r="P234" s="455"/>
      <c r="Q234" s="455"/>
      <c r="R234" s="455"/>
      <c r="S234" s="455"/>
      <c r="T234" s="455"/>
      <c r="U234" s="455"/>
      <c r="V234" s="455"/>
      <c r="W234" s="202"/>
    </row>
    <row r="235" spans="1:23" ht="21" customHeight="1" x14ac:dyDescent="0.2">
      <c r="A235" s="462" t="s">
        <v>400</v>
      </c>
      <c r="B235" s="493" t="s">
        <v>372</v>
      </c>
      <c r="C235" s="506" t="s">
        <v>376</v>
      </c>
      <c r="D235" s="683"/>
      <c r="E235" s="62" t="s">
        <v>114</v>
      </c>
      <c r="F235" s="199">
        <f>SUM(F237,F239,F241,F243,F245)</f>
        <v>0</v>
      </c>
      <c r="G235" s="53" t="s">
        <v>67</v>
      </c>
      <c r="H235" s="199">
        <f>SUM(H237,H239,H241,H243,H245)</f>
        <v>0</v>
      </c>
      <c r="I235" s="388" t="s">
        <v>67</v>
      </c>
      <c r="J235" s="199">
        <f>SUM(J237,J239,J241,J243,J245)</f>
        <v>0</v>
      </c>
      <c r="K235" s="53" t="s">
        <v>67</v>
      </c>
      <c r="L235" s="199">
        <f>SUM(L237,L239,L241,L243,L245)</f>
        <v>0</v>
      </c>
      <c r="M235" s="53" t="s">
        <v>67</v>
      </c>
      <c r="N235" s="455"/>
      <c r="O235" s="455"/>
      <c r="P235" s="455"/>
      <c r="Q235" s="455"/>
      <c r="R235" s="455"/>
      <c r="S235" s="455"/>
      <c r="T235" s="455"/>
      <c r="U235" s="455"/>
      <c r="V235" s="455"/>
      <c r="W235" s="202"/>
    </row>
    <row r="236" spans="1:23" ht="21" customHeight="1" x14ac:dyDescent="0.2">
      <c r="A236" s="38"/>
      <c r="B236" s="691"/>
      <c r="C236" s="684"/>
      <c r="D236" s="685"/>
      <c r="E236" s="62" t="s">
        <v>115</v>
      </c>
      <c r="F236" s="203">
        <f>SUM(F238,F240,F242,F244,F246)</f>
        <v>0</v>
      </c>
      <c r="G236" s="66" t="s">
        <v>67</v>
      </c>
      <c r="H236" s="203">
        <f>SUM(H238,H240,H242,H244,H246)</f>
        <v>0</v>
      </c>
      <c r="I236" s="389" t="s">
        <v>67</v>
      </c>
      <c r="J236" s="203">
        <f>SUM(J238,J240,J242,J244,J246)</f>
        <v>0</v>
      </c>
      <c r="K236" s="66" t="s">
        <v>67</v>
      </c>
      <c r="L236" s="203">
        <f>SUM(L238,L240,L242,L244,L246)</f>
        <v>0</v>
      </c>
      <c r="M236" s="451" t="s">
        <v>67</v>
      </c>
      <c r="N236" s="453"/>
      <c r="O236" s="453"/>
      <c r="P236" s="453"/>
      <c r="Q236" s="453"/>
      <c r="R236" s="453"/>
      <c r="S236" s="453"/>
      <c r="T236" s="453"/>
      <c r="U236" s="453"/>
      <c r="V236" s="453"/>
      <c r="W236" s="209"/>
    </row>
    <row r="237" spans="1:23" ht="21" customHeight="1" x14ac:dyDescent="0.2">
      <c r="A237" s="38"/>
      <c r="B237" s="691"/>
      <c r="C237" s="618" t="s">
        <v>454</v>
      </c>
      <c r="D237" s="495" t="s">
        <v>388</v>
      </c>
      <c r="E237" s="49" t="s">
        <v>114</v>
      </c>
      <c r="F237" s="201"/>
      <c r="G237" s="53" t="s">
        <v>67</v>
      </c>
      <c r="H237" s="201"/>
      <c r="I237" s="388" t="s">
        <v>67</v>
      </c>
      <c r="J237" s="201"/>
      <c r="K237" s="53" t="s">
        <v>67</v>
      </c>
      <c r="L237" s="82"/>
      <c r="M237" s="200"/>
      <c r="N237" s="455"/>
      <c r="O237" s="455"/>
      <c r="P237" s="455"/>
      <c r="Q237" s="455"/>
      <c r="R237" s="455"/>
      <c r="S237" s="455"/>
      <c r="T237" s="455"/>
      <c r="U237" s="455"/>
      <c r="V237" s="455"/>
      <c r="W237" s="202"/>
    </row>
    <row r="238" spans="1:23" ht="21" customHeight="1" x14ac:dyDescent="0.2">
      <c r="A238" s="38"/>
      <c r="B238" s="691"/>
      <c r="C238" s="541"/>
      <c r="D238" s="496"/>
      <c r="E238" s="62" t="s">
        <v>115</v>
      </c>
      <c r="F238" s="113"/>
      <c r="G238" s="473" t="s">
        <v>67</v>
      </c>
      <c r="H238" s="113"/>
      <c r="I238" s="392" t="s">
        <v>67</v>
      </c>
      <c r="J238" s="113"/>
      <c r="K238" s="473" t="s">
        <v>67</v>
      </c>
      <c r="L238" s="98"/>
      <c r="M238" s="208"/>
      <c r="N238" s="453"/>
      <c r="O238" s="453"/>
      <c r="P238" s="453"/>
      <c r="Q238" s="453"/>
      <c r="R238" s="453"/>
      <c r="S238" s="453"/>
      <c r="T238" s="453"/>
      <c r="U238" s="453"/>
      <c r="V238" s="453"/>
      <c r="W238" s="209"/>
    </row>
    <row r="239" spans="1:23" ht="21" customHeight="1" x14ac:dyDescent="0.2">
      <c r="A239" s="38"/>
      <c r="B239" s="691"/>
      <c r="C239" s="541"/>
      <c r="D239" s="495" t="s">
        <v>420</v>
      </c>
      <c r="E239" s="49" t="s">
        <v>114</v>
      </c>
      <c r="F239" s="201"/>
      <c r="G239" s="53" t="s">
        <v>67</v>
      </c>
      <c r="H239" s="201"/>
      <c r="I239" s="388" t="s">
        <v>67</v>
      </c>
      <c r="J239" s="201"/>
      <c r="K239" s="53" t="s">
        <v>67</v>
      </c>
      <c r="L239" s="82"/>
      <c r="M239" s="200"/>
      <c r="N239" s="455"/>
      <c r="O239" s="455"/>
      <c r="P239" s="455"/>
      <c r="Q239" s="455"/>
      <c r="R239" s="455"/>
      <c r="S239" s="455"/>
      <c r="T239" s="455"/>
      <c r="U239" s="455"/>
      <c r="V239" s="455"/>
      <c r="W239" s="202"/>
    </row>
    <row r="240" spans="1:23" ht="21" customHeight="1" x14ac:dyDescent="0.2">
      <c r="A240" s="38"/>
      <c r="B240" s="691"/>
      <c r="C240" s="541"/>
      <c r="D240" s="496"/>
      <c r="E240" s="62" t="s">
        <v>115</v>
      </c>
      <c r="F240" s="113"/>
      <c r="G240" s="473" t="s">
        <v>67</v>
      </c>
      <c r="H240" s="113"/>
      <c r="I240" s="392" t="s">
        <v>67</v>
      </c>
      <c r="J240" s="113"/>
      <c r="K240" s="473" t="s">
        <v>67</v>
      </c>
      <c r="L240" s="98"/>
      <c r="M240" s="208"/>
      <c r="N240" s="453"/>
      <c r="O240" s="453"/>
      <c r="P240" s="453"/>
      <c r="Q240" s="453"/>
      <c r="R240" s="453"/>
      <c r="S240" s="453"/>
      <c r="T240" s="453"/>
      <c r="U240" s="453"/>
      <c r="V240" s="453"/>
      <c r="W240" s="209"/>
    </row>
    <row r="241" spans="1:23" ht="21" customHeight="1" x14ac:dyDescent="0.2">
      <c r="A241" s="38"/>
      <c r="B241" s="691"/>
      <c r="C241" s="541"/>
      <c r="D241" s="495" t="s">
        <v>389</v>
      </c>
      <c r="E241" s="49" t="s">
        <v>114</v>
      </c>
      <c r="F241" s="201"/>
      <c r="G241" s="53" t="s">
        <v>67</v>
      </c>
      <c r="H241" s="201"/>
      <c r="I241" s="388" t="s">
        <v>67</v>
      </c>
      <c r="J241" s="201"/>
      <c r="K241" s="53" t="s">
        <v>67</v>
      </c>
      <c r="L241" s="82"/>
      <c r="M241" s="200"/>
      <c r="N241" s="455"/>
      <c r="O241" s="455"/>
      <c r="P241" s="455"/>
      <c r="Q241" s="455"/>
      <c r="R241" s="455"/>
      <c r="S241" s="455"/>
      <c r="T241" s="455"/>
      <c r="U241" s="455"/>
      <c r="V241" s="455"/>
      <c r="W241" s="202"/>
    </row>
    <row r="242" spans="1:23" ht="21" customHeight="1" x14ac:dyDescent="0.2">
      <c r="A242" s="38"/>
      <c r="B242" s="691"/>
      <c r="C242" s="541"/>
      <c r="D242" s="496"/>
      <c r="E242" s="62" t="s">
        <v>115</v>
      </c>
      <c r="F242" s="113"/>
      <c r="G242" s="66" t="s">
        <v>67</v>
      </c>
      <c r="H242" s="113"/>
      <c r="I242" s="389" t="s">
        <v>67</v>
      </c>
      <c r="J242" s="113"/>
      <c r="K242" s="66" t="s">
        <v>67</v>
      </c>
      <c r="L242" s="98"/>
      <c r="M242" s="208"/>
      <c r="N242" s="453"/>
      <c r="O242" s="453"/>
      <c r="P242" s="453"/>
      <c r="Q242" s="453"/>
      <c r="R242" s="453"/>
      <c r="S242" s="453"/>
      <c r="T242" s="453"/>
      <c r="U242" s="453"/>
      <c r="V242" s="453"/>
      <c r="W242" s="209"/>
    </row>
    <row r="243" spans="1:23" ht="21" customHeight="1" x14ac:dyDescent="0.2">
      <c r="A243" s="38"/>
      <c r="B243" s="691"/>
      <c r="C243" s="541"/>
      <c r="D243" s="495" t="s">
        <v>413</v>
      </c>
      <c r="E243" s="49" t="s">
        <v>114</v>
      </c>
      <c r="F243" s="201"/>
      <c r="G243" s="53" t="s">
        <v>67</v>
      </c>
      <c r="H243" s="201"/>
      <c r="I243" s="388" t="s">
        <v>67</v>
      </c>
      <c r="J243" s="201"/>
      <c r="K243" s="53" t="s">
        <v>67</v>
      </c>
      <c r="L243" s="201"/>
      <c r="M243" s="53" t="s">
        <v>67</v>
      </c>
      <c r="N243" s="455"/>
      <c r="O243" s="455"/>
      <c r="P243" s="455"/>
      <c r="Q243" s="455"/>
      <c r="R243" s="455"/>
      <c r="S243" s="455"/>
      <c r="T243" s="455"/>
      <c r="U243" s="455"/>
      <c r="V243" s="455"/>
      <c r="W243" s="202"/>
    </row>
    <row r="244" spans="1:23" ht="21" customHeight="1" x14ac:dyDescent="0.2">
      <c r="A244" s="38"/>
      <c r="B244" s="691"/>
      <c r="C244" s="541"/>
      <c r="D244" s="496"/>
      <c r="E244" s="62" t="s">
        <v>115</v>
      </c>
      <c r="F244" s="113"/>
      <c r="G244" s="473" t="s">
        <v>67</v>
      </c>
      <c r="H244" s="113"/>
      <c r="I244" s="392" t="s">
        <v>67</v>
      </c>
      <c r="J244" s="113"/>
      <c r="K244" s="473" t="s">
        <v>67</v>
      </c>
      <c r="L244" s="116"/>
      <c r="M244" s="66" t="s">
        <v>67</v>
      </c>
      <c r="N244" s="453"/>
      <c r="O244" s="453"/>
      <c r="P244" s="453"/>
      <c r="Q244" s="453"/>
      <c r="R244" s="453"/>
      <c r="S244" s="453"/>
      <c r="T244" s="453"/>
      <c r="U244" s="453"/>
      <c r="V244" s="453"/>
      <c r="W244" s="209"/>
    </row>
    <row r="245" spans="1:23" ht="21" customHeight="1" x14ac:dyDescent="0.2">
      <c r="A245" s="38"/>
      <c r="B245" s="691"/>
      <c r="C245" s="541"/>
      <c r="D245" s="495" t="s">
        <v>390</v>
      </c>
      <c r="E245" s="49" t="s">
        <v>114</v>
      </c>
      <c r="F245" s="201"/>
      <c r="G245" s="53" t="s">
        <v>67</v>
      </c>
      <c r="H245" s="201"/>
      <c r="I245" s="388" t="s">
        <v>67</v>
      </c>
      <c r="J245" s="201"/>
      <c r="K245" s="53" t="s">
        <v>67</v>
      </c>
      <c r="L245" s="82"/>
      <c r="M245" s="53"/>
      <c r="N245" s="455"/>
      <c r="O245" s="455"/>
      <c r="P245" s="455"/>
      <c r="Q245" s="455"/>
      <c r="R245" s="455"/>
      <c r="S245" s="455"/>
      <c r="T245" s="455"/>
      <c r="U245" s="455"/>
      <c r="V245" s="455"/>
      <c r="W245" s="202"/>
    </row>
    <row r="246" spans="1:23" ht="21" customHeight="1" x14ac:dyDescent="0.2">
      <c r="A246" s="38"/>
      <c r="B246" s="691"/>
      <c r="C246" s="541"/>
      <c r="D246" s="689"/>
      <c r="E246" s="71" t="s">
        <v>115</v>
      </c>
      <c r="F246" s="117"/>
      <c r="G246" s="72" t="s">
        <v>67</v>
      </c>
      <c r="H246" s="117"/>
      <c r="I246" s="391" t="s">
        <v>67</v>
      </c>
      <c r="J246" s="117"/>
      <c r="K246" s="72" t="s">
        <v>67</v>
      </c>
      <c r="L246" s="394"/>
      <c r="M246" s="454"/>
      <c r="N246" s="453"/>
      <c r="O246" s="453"/>
      <c r="P246" s="453"/>
      <c r="Q246" s="453"/>
      <c r="R246" s="453"/>
      <c r="S246" s="453"/>
      <c r="T246" s="453"/>
      <c r="U246" s="453"/>
      <c r="V246" s="453"/>
      <c r="W246" s="209"/>
    </row>
    <row r="247" spans="1:23" ht="21" customHeight="1" x14ac:dyDescent="0.2">
      <c r="A247" s="38"/>
      <c r="B247" s="691"/>
      <c r="C247" s="541"/>
      <c r="D247" s="498" t="s">
        <v>421</v>
      </c>
      <c r="E247" s="97" t="s">
        <v>114</v>
      </c>
      <c r="F247" s="99"/>
      <c r="G247" s="451"/>
      <c r="H247" s="98"/>
      <c r="I247" s="390"/>
      <c r="J247" s="98"/>
      <c r="K247" s="451"/>
      <c r="L247" s="116"/>
      <c r="M247" s="451" t="s">
        <v>67</v>
      </c>
      <c r="N247" s="455"/>
      <c r="O247" s="455"/>
      <c r="P247" s="455"/>
      <c r="Q247" s="455"/>
      <c r="R247" s="455"/>
      <c r="S247" s="455"/>
      <c r="T247" s="455"/>
      <c r="U247" s="455"/>
      <c r="V247" s="455"/>
      <c r="W247" s="202"/>
    </row>
    <row r="248" spans="1:23" ht="21" customHeight="1" x14ac:dyDescent="0.2">
      <c r="A248" s="38"/>
      <c r="B248" s="691"/>
      <c r="C248" s="522"/>
      <c r="D248" s="498"/>
      <c r="E248" s="62" t="s">
        <v>115</v>
      </c>
      <c r="F248" s="91"/>
      <c r="G248" s="66"/>
      <c r="H248" s="90"/>
      <c r="I248" s="389"/>
      <c r="J248" s="90"/>
      <c r="K248" s="66"/>
      <c r="L248" s="116"/>
      <c r="M248" s="451" t="s">
        <v>67</v>
      </c>
      <c r="N248" s="453"/>
      <c r="O248" s="453"/>
      <c r="P248" s="453"/>
      <c r="Q248" s="453"/>
      <c r="R248" s="453"/>
      <c r="S248" s="453"/>
      <c r="T248" s="453"/>
      <c r="U248" s="453"/>
      <c r="V248" s="453"/>
      <c r="W248" s="209"/>
    </row>
    <row r="249" spans="1:23" ht="21" customHeight="1" x14ac:dyDescent="0.2">
      <c r="A249" s="38"/>
      <c r="B249" s="691"/>
      <c r="C249" s="522"/>
      <c r="D249" s="687" t="s">
        <v>411</v>
      </c>
      <c r="E249" s="49" t="s">
        <v>114</v>
      </c>
      <c r="F249" s="91"/>
      <c r="G249" s="53"/>
      <c r="H249" s="90"/>
      <c r="I249" s="388"/>
      <c r="J249" s="90"/>
      <c r="K249" s="53"/>
      <c r="L249" s="201"/>
      <c r="M249" s="53" t="s">
        <v>67</v>
      </c>
      <c r="N249" s="455"/>
      <c r="O249" s="455"/>
      <c r="P249" s="455"/>
      <c r="Q249" s="455"/>
      <c r="R249" s="455"/>
      <c r="S249" s="455"/>
      <c r="T249" s="455"/>
      <c r="U249" s="455"/>
      <c r="V249" s="455"/>
      <c r="W249" s="202"/>
    </row>
    <row r="250" spans="1:23" ht="21" customHeight="1" x14ac:dyDescent="0.2">
      <c r="A250" s="38"/>
      <c r="B250" s="691"/>
      <c r="C250" s="522"/>
      <c r="D250" s="688"/>
      <c r="E250" s="62" t="s">
        <v>115</v>
      </c>
      <c r="F250" s="91"/>
      <c r="G250" s="66"/>
      <c r="H250" s="90"/>
      <c r="I250" s="389"/>
      <c r="J250" s="90"/>
      <c r="K250" s="66"/>
      <c r="L250" s="116"/>
      <c r="M250" s="451" t="s">
        <v>67</v>
      </c>
      <c r="N250" s="453"/>
      <c r="O250" s="453"/>
      <c r="P250" s="453"/>
      <c r="Q250" s="453"/>
      <c r="R250" s="453"/>
      <c r="S250" s="453"/>
      <c r="T250" s="453"/>
      <c r="U250" s="453"/>
      <c r="V250" s="453"/>
      <c r="W250" s="209"/>
    </row>
    <row r="251" spans="1:23" ht="21" customHeight="1" x14ac:dyDescent="0.2">
      <c r="A251" s="38"/>
      <c r="B251" s="691"/>
      <c r="C251" s="522"/>
      <c r="D251" s="497" t="s">
        <v>391</v>
      </c>
      <c r="E251" s="49" t="s">
        <v>114</v>
      </c>
      <c r="F251" s="91"/>
      <c r="G251" s="53"/>
      <c r="H251" s="90"/>
      <c r="I251" s="388"/>
      <c r="J251" s="90"/>
      <c r="K251" s="53"/>
      <c r="L251" s="201"/>
      <c r="M251" s="53" t="s">
        <v>67</v>
      </c>
      <c r="N251" s="455"/>
      <c r="O251" s="455"/>
      <c r="P251" s="455"/>
      <c r="Q251" s="455"/>
      <c r="R251" s="455"/>
      <c r="S251" s="455"/>
      <c r="T251" s="455"/>
      <c r="U251" s="455"/>
      <c r="V251" s="455"/>
      <c r="W251" s="202"/>
    </row>
    <row r="252" spans="1:23" ht="21" customHeight="1" x14ac:dyDescent="0.2">
      <c r="A252" s="38"/>
      <c r="B252" s="691"/>
      <c r="C252" s="522"/>
      <c r="D252" s="498"/>
      <c r="E252" s="62" t="s">
        <v>115</v>
      </c>
      <c r="F252" s="91"/>
      <c r="G252" s="66"/>
      <c r="H252" s="90"/>
      <c r="I252" s="389"/>
      <c r="J252" s="90"/>
      <c r="K252" s="66"/>
      <c r="L252" s="116"/>
      <c r="M252" s="451" t="s">
        <v>67</v>
      </c>
      <c r="N252" s="453"/>
      <c r="O252" s="453"/>
      <c r="P252" s="453"/>
      <c r="Q252" s="453"/>
      <c r="R252" s="453"/>
      <c r="S252" s="453"/>
      <c r="T252" s="453"/>
      <c r="U252" s="453"/>
      <c r="V252" s="453"/>
      <c r="W252" s="209"/>
    </row>
    <row r="253" spans="1:23" ht="21" customHeight="1" x14ac:dyDescent="0.2">
      <c r="A253" s="38"/>
      <c r="B253" s="493" t="s">
        <v>377</v>
      </c>
      <c r="C253" s="530" t="s">
        <v>384</v>
      </c>
      <c r="D253" s="531"/>
      <c r="E253" s="97" t="s">
        <v>114</v>
      </c>
      <c r="F253" s="199">
        <f>SUM(F255,F257,F259,F261,F263,F265)</f>
        <v>0</v>
      </c>
      <c r="G253" s="53" t="s">
        <v>67</v>
      </c>
      <c r="H253" s="199">
        <f>SUM(H255,H257,H259,H261,H263,H265)</f>
        <v>0</v>
      </c>
      <c r="I253" s="388" t="s">
        <v>67</v>
      </c>
      <c r="J253" s="199">
        <f>SUM(J255,J257,J259,J261,J263,J265)</f>
        <v>0</v>
      </c>
      <c r="K253" s="53" t="s">
        <v>67</v>
      </c>
      <c r="L253" s="199">
        <f>SUM(L255,L257,L259,L261,L263,L265)</f>
        <v>0</v>
      </c>
      <c r="M253" s="53" t="s">
        <v>67</v>
      </c>
      <c r="N253" s="455"/>
      <c r="O253" s="455"/>
      <c r="P253" s="455"/>
      <c r="Q253" s="455"/>
      <c r="R253" s="455"/>
      <c r="S253" s="455"/>
      <c r="T253" s="455"/>
      <c r="U253" s="455"/>
      <c r="V253" s="455"/>
      <c r="W253" s="202"/>
    </row>
    <row r="254" spans="1:23" ht="21" customHeight="1" x14ac:dyDescent="0.2">
      <c r="A254" s="38"/>
      <c r="B254" s="494"/>
      <c r="C254" s="532"/>
      <c r="D254" s="533"/>
      <c r="E254" s="62" t="s">
        <v>115</v>
      </c>
      <c r="F254" s="203">
        <f>SUM(F256,F258,F260,F262,F264,F266)</f>
        <v>0</v>
      </c>
      <c r="G254" s="66" t="s">
        <v>67</v>
      </c>
      <c r="H254" s="203">
        <f>SUM(H256,H258,H260,H262,H264,H266)</f>
        <v>0</v>
      </c>
      <c r="I254" s="389" t="s">
        <v>67</v>
      </c>
      <c r="J254" s="203">
        <f>SUM(J256,J258,J260,J262,J264,J266)</f>
        <v>0</v>
      </c>
      <c r="K254" s="66" t="s">
        <v>67</v>
      </c>
      <c r="L254" s="203">
        <f>SUM(L256,L258,L260,L262,L264,L266)</f>
        <v>0</v>
      </c>
      <c r="M254" s="451" t="s">
        <v>67</v>
      </c>
      <c r="N254" s="453"/>
      <c r="O254" s="453"/>
      <c r="P254" s="453"/>
      <c r="Q254" s="453"/>
      <c r="R254" s="453"/>
      <c r="S254" s="453"/>
      <c r="T254" s="453"/>
      <c r="U254" s="453"/>
      <c r="V254" s="453"/>
      <c r="W254" s="209"/>
    </row>
    <row r="255" spans="1:23" ht="21" customHeight="1" x14ac:dyDescent="0.2">
      <c r="A255" s="38"/>
      <c r="B255" s="494"/>
      <c r="C255" s="466" t="s">
        <v>454</v>
      </c>
      <c r="D255" s="495" t="s">
        <v>388</v>
      </c>
      <c r="E255" s="49" t="s">
        <v>114</v>
      </c>
      <c r="F255" s="201"/>
      <c r="G255" s="53" t="s">
        <v>67</v>
      </c>
      <c r="H255" s="201"/>
      <c r="I255" s="388" t="s">
        <v>67</v>
      </c>
      <c r="J255" s="201"/>
      <c r="K255" s="53" t="s">
        <v>67</v>
      </c>
      <c r="L255" s="82"/>
      <c r="M255" s="200"/>
      <c r="N255" s="455"/>
      <c r="O255" s="455"/>
      <c r="P255" s="455"/>
      <c r="Q255" s="455"/>
      <c r="R255" s="455"/>
      <c r="S255" s="455"/>
      <c r="T255" s="455"/>
      <c r="U255" s="455"/>
      <c r="V255" s="455"/>
      <c r="W255" s="202"/>
    </row>
    <row r="256" spans="1:23" ht="21" customHeight="1" x14ac:dyDescent="0.2">
      <c r="A256" s="38"/>
      <c r="B256" s="494"/>
      <c r="C256" s="467"/>
      <c r="D256" s="496"/>
      <c r="E256" s="62" t="s">
        <v>115</v>
      </c>
      <c r="F256" s="113"/>
      <c r="G256" s="473" t="s">
        <v>67</v>
      </c>
      <c r="H256" s="113"/>
      <c r="I256" s="392" t="s">
        <v>67</v>
      </c>
      <c r="J256" s="113"/>
      <c r="K256" s="473" t="s">
        <v>67</v>
      </c>
      <c r="L256" s="98"/>
      <c r="M256" s="208"/>
      <c r="N256" s="453"/>
      <c r="O256" s="453"/>
      <c r="P256" s="453"/>
      <c r="Q256" s="453"/>
      <c r="R256" s="453"/>
      <c r="S256" s="453"/>
      <c r="T256" s="453"/>
      <c r="U256" s="453"/>
      <c r="V256" s="453"/>
      <c r="W256" s="209"/>
    </row>
    <row r="257" spans="1:23" ht="21" customHeight="1" x14ac:dyDescent="0.2">
      <c r="A257" s="38"/>
      <c r="B257" s="494"/>
      <c r="C257" s="467"/>
      <c r="D257" s="495" t="s">
        <v>412</v>
      </c>
      <c r="E257" s="49" t="s">
        <v>114</v>
      </c>
      <c r="F257" s="201"/>
      <c r="G257" s="53" t="s">
        <v>67</v>
      </c>
      <c r="H257" s="201"/>
      <c r="I257" s="388" t="s">
        <v>67</v>
      </c>
      <c r="J257" s="201"/>
      <c r="K257" s="53" t="s">
        <v>67</v>
      </c>
      <c r="L257" s="82"/>
      <c r="M257" s="200"/>
      <c r="N257" s="455"/>
      <c r="O257" s="455"/>
      <c r="P257" s="455"/>
      <c r="Q257" s="455"/>
      <c r="R257" s="455"/>
      <c r="S257" s="455"/>
      <c r="T257" s="455"/>
      <c r="U257" s="455"/>
      <c r="V257" s="455"/>
      <c r="W257" s="202"/>
    </row>
    <row r="258" spans="1:23" ht="21" customHeight="1" x14ac:dyDescent="0.2">
      <c r="A258" s="38"/>
      <c r="B258" s="494"/>
      <c r="C258" s="467"/>
      <c r="D258" s="496"/>
      <c r="E258" s="62" t="s">
        <v>115</v>
      </c>
      <c r="F258" s="113"/>
      <c r="G258" s="473" t="s">
        <v>67</v>
      </c>
      <c r="H258" s="113"/>
      <c r="I258" s="392" t="s">
        <v>67</v>
      </c>
      <c r="J258" s="113"/>
      <c r="K258" s="473" t="s">
        <v>67</v>
      </c>
      <c r="L258" s="98"/>
      <c r="M258" s="208"/>
      <c r="N258" s="453"/>
      <c r="O258" s="453"/>
      <c r="P258" s="453"/>
      <c r="Q258" s="453"/>
      <c r="R258" s="453"/>
      <c r="S258" s="453"/>
      <c r="T258" s="453"/>
      <c r="U258" s="453"/>
      <c r="V258" s="453"/>
      <c r="W258" s="209"/>
    </row>
    <row r="259" spans="1:23" ht="21" customHeight="1" x14ac:dyDescent="0.2">
      <c r="A259" s="38"/>
      <c r="B259" s="494"/>
      <c r="C259" s="467"/>
      <c r="D259" s="495" t="s">
        <v>389</v>
      </c>
      <c r="E259" s="49" t="s">
        <v>114</v>
      </c>
      <c r="F259" s="201"/>
      <c r="G259" s="53" t="s">
        <v>67</v>
      </c>
      <c r="H259" s="201"/>
      <c r="I259" s="388" t="s">
        <v>67</v>
      </c>
      <c r="J259" s="201"/>
      <c r="K259" s="53" t="s">
        <v>67</v>
      </c>
      <c r="L259" s="82"/>
      <c r="M259" s="200"/>
      <c r="N259" s="455"/>
      <c r="O259" s="455"/>
      <c r="P259" s="455"/>
      <c r="Q259" s="455"/>
      <c r="R259" s="455"/>
      <c r="S259" s="455"/>
      <c r="T259" s="455"/>
      <c r="U259" s="455"/>
      <c r="V259" s="455"/>
      <c r="W259" s="202"/>
    </row>
    <row r="260" spans="1:23" ht="21" customHeight="1" x14ac:dyDescent="0.2">
      <c r="A260" s="38"/>
      <c r="B260" s="494"/>
      <c r="C260" s="467"/>
      <c r="D260" s="496"/>
      <c r="E260" s="62" t="s">
        <v>115</v>
      </c>
      <c r="F260" s="113"/>
      <c r="G260" s="473" t="s">
        <v>67</v>
      </c>
      <c r="H260" s="113"/>
      <c r="I260" s="392" t="s">
        <v>67</v>
      </c>
      <c r="J260" s="113"/>
      <c r="K260" s="473" t="s">
        <v>67</v>
      </c>
      <c r="L260" s="98"/>
      <c r="M260" s="208"/>
      <c r="N260" s="453"/>
      <c r="O260" s="453"/>
      <c r="P260" s="453"/>
      <c r="Q260" s="453"/>
      <c r="R260" s="453"/>
      <c r="S260" s="453"/>
      <c r="T260" s="453"/>
      <c r="U260" s="453"/>
      <c r="V260" s="453"/>
      <c r="W260" s="209"/>
    </row>
    <row r="261" spans="1:23" ht="21" customHeight="1" x14ac:dyDescent="0.2">
      <c r="A261" s="38"/>
      <c r="B261" s="494"/>
      <c r="C261" s="467"/>
      <c r="D261" s="495" t="s">
        <v>422</v>
      </c>
      <c r="E261" s="49" t="s">
        <v>114</v>
      </c>
      <c r="F261" s="201"/>
      <c r="G261" s="53" t="s">
        <v>67</v>
      </c>
      <c r="H261" s="201"/>
      <c r="I261" s="388" t="s">
        <v>67</v>
      </c>
      <c r="J261" s="201"/>
      <c r="K261" s="53" t="s">
        <v>67</v>
      </c>
      <c r="L261" s="201"/>
      <c r="M261" s="53" t="s">
        <v>67</v>
      </c>
      <c r="N261" s="455"/>
      <c r="O261" s="455"/>
      <c r="P261" s="455"/>
      <c r="Q261" s="455"/>
      <c r="R261" s="455"/>
      <c r="S261" s="455"/>
      <c r="T261" s="455"/>
      <c r="U261" s="455"/>
      <c r="V261" s="455"/>
      <c r="W261" s="202"/>
    </row>
    <row r="262" spans="1:23" ht="21" customHeight="1" x14ac:dyDescent="0.2">
      <c r="A262" s="38"/>
      <c r="B262" s="494"/>
      <c r="C262" s="467"/>
      <c r="D262" s="496"/>
      <c r="E262" s="62" t="s">
        <v>115</v>
      </c>
      <c r="F262" s="113"/>
      <c r="G262" s="473" t="s">
        <v>67</v>
      </c>
      <c r="H262" s="113"/>
      <c r="I262" s="392" t="s">
        <v>67</v>
      </c>
      <c r="J262" s="113"/>
      <c r="K262" s="473" t="s">
        <v>67</v>
      </c>
      <c r="L262" s="116"/>
      <c r="M262" s="66" t="s">
        <v>67</v>
      </c>
      <c r="N262" s="453"/>
      <c r="O262" s="453"/>
      <c r="P262" s="453"/>
      <c r="Q262" s="453"/>
      <c r="R262" s="453"/>
      <c r="S262" s="453"/>
      <c r="T262" s="453"/>
      <c r="U262" s="453"/>
      <c r="V262" s="453"/>
      <c r="W262" s="209"/>
    </row>
    <row r="263" spans="1:23" ht="21" customHeight="1" x14ac:dyDescent="0.2">
      <c r="A263" s="38"/>
      <c r="B263" s="494"/>
      <c r="C263" s="467"/>
      <c r="D263" s="686" t="s">
        <v>414</v>
      </c>
      <c r="E263" s="49" t="s">
        <v>114</v>
      </c>
      <c r="F263" s="201"/>
      <c r="G263" s="53" t="s">
        <v>67</v>
      </c>
      <c r="H263" s="201"/>
      <c r="I263" s="388" t="s">
        <v>67</v>
      </c>
      <c r="J263" s="201"/>
      <c r="K263" s="53" t="s">
        <v>67</v>
      </c>
      <c r="L263" s="201"/>
      <c r="M263" s="53" t="s">
        <v>67</v>
      </c>
      <c r="N263" s="455"/>
      <c r="O263" s="455"/>
      <c r="P263" s="455"/>
      <c r="Q263" s="455"/>
      <c r="R263" s="455"/>
      <c r="S263" s="455"/>
      <c r="T263" s="455"/>
      <c r="U263" s="455"/>
      <c r="V263" s="455"/>
      <c r="W263" s="202"/>
    </row>
    <row r="264" spans="1:23" ht="21" customHeight="1" x14ac:dyDescent="0.2">
      <c r="A264" s="38"/>
      <c r="B264" s="494"/>
      <c r="C264" s="467"/>
      <c r="D264" s="686"/>
      <c r="E264" s="62" t="s">
        <v>115</v>
      </c>
      <c r="F264" s="113"/>
      <c r="G264" s="66" t="s">
        <v>67</v>
      </c>
      <c r="H264" s="113"/>
      <c r="I264" s="389" t="s">
        <v>67</v>
      </c>
      <c r="J264" s="113"/>
      <c r="K264" s="66" t="s">
        <v>67</v>
      </c>
      <c r="L264" s="116"/>
      <c r="M264" s="66" t="s">
        <v>67</v>
      </c>
      <c r="N264" s="453"/>
      <c r="O264" s="453"/>
      <c r="P264" s="453"/>
      <c r="Q264" s="453"/>
      <c r="R264" s="453"/>
      <c r="S264" s="453"/>
      <c r="T264" s="453"/>
      <c r="U264" s="453"/>
      <c r="V264" s="453"/>
      <c r="W264" s="209"/>
    </row>
    <row r="265" spans="1:23" ht="21" customHeight="1" x14ac:dyDescent="0.2">
      <c r="A265" s="38"/>
      <c r="B265" s="494"/>
      <c r="C265" s="477"/>
      <c r="D265" s="534" t="s">
        <v>415</v>
      </c>
      <c r="E265" s="49" t="s">
        <v>114</v>
      </c>
      <c r="F265" s="201"/>
      <c r="G265" s="53" t="s">
        <v>67</v>
      </c>
      <c r="H265" s="201"/>
      <c r="I265" s="388" t="s">
        <v>67</v>
      </c>
      <c r="J265" s="201"/>
      <c r="K265" s="53" t="s">
        <v>67</v>
      </c>
      <c r="L265" s="201"/>
      <c r="M265" s="53" t="s">
        <v>67</v>
      </c>
      <c r="N265" s="455"/>
      <c r="O265" s="455"/>
      <c r="P265" s="455"/>
      <c r="Q265" s="455"/>
      <c r="R265" s="455"/>
      <c r="S265" s="455"/>
      <c r="T265" s="455"/>
      <c r="U265" s="455"/>
      <c r="V265" s="455"/>
      <c r="W265" s="202"/>
    </row>
    <row r="266" spans="1:23" ht="21" customHeight="1" x14ac:dyDescent="0.2">
      <c r="A266" s="38"/>
      <c r="B266" s="494"/>
      <c r="C266" s="477"/>
      <c r="D266" s="535"/>
      <c r="E266" s="62" t="s">
        <v>115</v>
      </c>
      <c r="F266" s="456"/>
      <c r="G266" s="72" t="s">
        <v>67</v>
      </c>
      <c r="H266" s="117"/>
      <c r="I266" s="391" t="s">
        <v>67</v>
      </c>
      <c r="J266" s="117"/>
      <c r="K266" s="72" t="s">
        <v>67</v>
      </c>
      <c r="L266" s="117"/>
      <c r="M266" s="72" t="s">
        <v>67</v>
      </c>
      <c r="N266" s="453"/>
      <c r="O266" s="453"/>
      <c r="P266" s="453"/>
      <c r="Q266" s="453"/>
      <c r="R266" s="453"/>
      <c r="S266" s="453"/>
      <c r="T266" s="453"/>
      <c r="U266" s="453"/>
      <c r="V266" s="453"/>
      <c r="W266" s="209"/>
    </row>
    <row r="267" spans="1:23" ht="21" customHeight="1" x14ac:dyDescent="0.2">
      <c r="A267" s="38"/>
      <c r="B267" s="493" t="s">
        <v>378</v>
      </c>
      <c r="C267" s="530" t="s">
        <v>385</v>
      </c>
      <c r="D267" s="531"/>
      <c r="E267" s="97" t="s">
        <v>114</v>
      </c>
      <c r="F267" s="199">
        <f>SUM(F269,F271,F273,F275,F277,F279)</f>
        <v>0</v>
      </c>
      <c r="G267" s="53" t="s">
        <v>67</v>
      </c>
      <c r="H267" s="199">
        <f>SUM(H269,H271,H273,H275,H277,H279)</f>
        <v>0</v>
      </c>
      <c r="I267" s="388" t="s">
        <v>67</v>
      </c>
      <c r="J267" s="199">
        <f>SUM(J269,J271,J273,J275,J277,J279)</f>
        <v>0</v>
      </c>
      <c r="K267" s="53" t="s">
        <v>67</v>
      </c>
      <c r="L267" s="199">
        <f>SUM(L269,L271,L273,L275,L277,L279)</f>
        <v>0</v>
      </c>
      <c r="M267" s="53" t="s">
        <v>67</v>
      </c>
      <c r="N267" s="455"/>
      <c r="O267" s="455"/>
      <c r="P267" s="455"/>
      <c r="Q267" s="455"/>
      <c r="R267" s="455"/>
      <c r="S267" s="455"/>
      <c r="T267" s="455"/>
      <c r="U267" s="455"/>
      <c r="V267" s="455"/>
      <c r="W267" s="202"/>
    </row>
    <row r="268" spans="1:23" ht="21" customHeight="1" x14ac:dyDescent="0.2">
      <c r="A268" s="38"/>
      <c r="B268" s="494"/>
      <c r="C268" s="532"/>
      <c r="D268" s="533"/>
      <c r="E268" s="62" t="s">
        <v>115</v>
      </c>
      <c r="F268" s="203">
        <f>SUM(F270,F272,F274,F276,F278,F280)</f>
        <v>0</v>
      </c>
      <c r="G268" s="66" t="s">
        <v>67</v>
      </c>
      <c r="H268" s="203">
        <f>SUM(H270,H272,H274,H276,H278,H280)</f>
        <v>0</v>
      </c>
      <c r="I268" s="389" t="s">
        <v>67</v>
      </c>
      <c r="J268" s="203">
        <f>SUM(J270,J272,J274,J276,J278,J280)</f>
        <v>0</v>
      </c>
      <c r="K268" s="66" t="s">
        <v>67</v>
      </c>
      <c r="L268" s="203">
        <f>SUM(L270,L272,L274,L276,L278,L280)</f>
        <v>0</v>
      </c>
      <c r="M268" s="451" t="s">
        <v>67</v>
      </c>
      <c r="N268" s="453"/>
      <c r="O268" s="453"/>
      <c r="P268" s="453"/>
      <c r="Q268" s="453"/>
      <c r="R268" s="453"/>
      <c r="S268" s="453"/>
      <c r="T268" s="453"/>
      <c r="U268" s="453"/>
      <c r="V268" s="453"/>
      <c r="W268" s="209"/>
    </row>
    <row r="269" spans="1:23" ht="21" customHeight="1" x14ac:dyDescent="0.2">
      <c r="A269" s="38"/>
      <c r="B269" s="494"/>
      <c r="C269" s="466" t="s">
        <v>454</v>
      </c>
      <c r="D269" s="495" t="s">
        <v>388</v>
      </c>
      <c r="E269" s="49" t="s">
        <v>114</v>
      </c>
      <c r="F269" s="201"/>
      <c r="G269" s="53" t="s">
        <v>67</v>
      </c>
      <c r="H269" s="201"/>
      <c r="I269" s="388" t="s">
        <v>67</v>
      </c>
      <c r="J269" s="201"/>
      <c r="K269" s="53" t="s">
        <v>67</v>
      </c>
      <c r="L269" s="82"/>
      <c r="M269" s="200"/>
      <c r="N269" s="455"/>
      <c r="O269" s="455"/>
      <c r="P269" s="455"/>
      <c r="Q269" s="455"/>
      <c r="R269" s="455"/>
      <c r="S269" s="455"/>
      <c r="T269" s="455"/>
      <c r="U269" s="455"/>
      <c r="V269" s="455"/>
      <c r="W269" s="202"/>
    </row>
    <row r="270" spans="1:23" ht="21" customHeight="1" x14ac:dyDescent="0.2">
      <c r="A270" s="38"/>
      <c r="B270" s="494"/>
      <c r="C270" s="467"/>
      <c r="D270" s="496"/>
      <c r="E270" s="62" t="s">
        <v>115</v>
      </c>
      <c r="F270" s="113"/>
      <c r="G270" s="473" t="s">
        <v>67</v>
      </c>
      <c r="H270" s="113"/>
      <c r="I270" s="392" t="s">
        <v>67</v>
      </c>
      <c r="J270" s="113"/>
      <c r="K270" s="473" t="s">
        <v>67</v>
      </c>
      <c r="L270" s="98"/>
      <c r="M270" s="208"/>
      <c r="N270" s="453"/>
      <c r="O270" s="453"/>
      <c r="P270" s="453"/>
      <c r="Q270" s="453"/>
      <c r="R270" s="453"/>
      <c r="S270" s="453"/>
      <c r="T270" s="453"/>
      <c r="U270" s="453"/>
      <c r="V270" s="453"/>
      <c r="W270" s="209"/>
    </row>
    <row r="271" spans="1:23" ht="21" customHeight="1" x14ac:dyDescent="0.2">
      <c r="A271" s="38"/>
      <c r="B271" s="494"/>
      <c r="C271" s="467"/>
      <c r="D271" s="495" t="s">
        <v>412</v>
      </c>
      <c r="E271" s="49" t="s">
        <v>114</v>
      </c>
      <c r="F271" s="201"/>
      <c r="G271" s="53" t="s">
        <v>67</v>
      </c>
      <c r="H271" s="201"/>
      <c r="I271" s="388" t="s">
        <v>67</v>
      </c>
      <c r="J271" s="201"/>
      <c r="K271" s="53" t="s">
        <v>67</v>
      </c>
      <c r="L271" s="82"/>
      <c r="M271" s="200"/>
      <c r="N271" s="455"/>
      <c r="O271" s="455"/>
      <c r="P271" s="455"/>
      <c r="Q271" s="455"/>
      <c r="R271" s="455"/>
      <c r="S271" s="455"/>
      <c r="T271" s="455"/>
      <c r="U271" s="455"/>
      <c r="V271" s="455"/>
      <c r="W271" s="202"/>
    </row>
    <row r="272" spans="1:23" ht="21" customHeight="1" x14ac:dyDescent="0.2">
      <c r="A272" s="38"/>
      <c r="B272" s="494"/>
      <c r="C272" s="467"/>
      <c r="D272" s="496"/>
      <c r="E272" s="62" t="s">
        <v>115</v>
      </c>
      <c r="F272" s="113"/>
      <c r="G272" s="473" t="s">
        <v>67</v>
      </c>
      <c r="H272" s="113"/>
      <c r="I272" s="392" t="s">
        <v>67</v>
      </c>
      <c r="J272" s="113"/>
      <c r="K272" s="473" t="s">
        <v>67</v>
      </c>
      <c r="L272" s="98"/>
      <c r="M272" s="208"/>
      <c r="N272" s="453"/>
      <c r="O272" s="453"/>
      <c r="P272" s="453"/>
      <c r="Q272" s="453"/>
      <c r="R272" s="453"/>
      <c r="S272" s="453"/>
      <c r="T272" s="453"/>
      <c r="U272" s="453"/>
      <c r="V272" s="453"/>
      <c r="W272" s="209"/>
    </row>
    <row r="273" spans="1:23" ht="21" customHeight="1" x14ac:dyDescent="0.2">
      <c r="A273" s="38"/>
      <c r="B273" s="494"/>
      <c r="C273" s="467"/>
      <c r="D273" s="495" t="s">
        <v>389</v>
      </c>
      <c r="E273" s="49" t="s">
        <v>114</v>
      </c>
      <c r="F273" s="201"/>
      <c r="G273" s="53" t="s">
        <v>67</v>
      </c>
      <c r="H273" s="201"/>
      <c r="I273" s="388" t="s">
        <v>67</v>
      </c>
      <c r="J273" s="201"/>
      <c r="K273" s="53" t="s">
        <v>67</v>
      </c>
      <c r="L273" s="82"/>
      <c r="M273" s="200"/>
      <c r="N273" s="455"/>
      <c r="O273" s="455"/>
      <c r="P273" s="455"/>
      <c r="Q273" s="455"/>
      <c r="R273" s="455"/>
      <c r="S273" s="455"/>
      <c r="T273" s="455"/>
      <c r="U273" s="455"/>
      <c r="V273" s="455"/>
      <c r="W273" s="202"/>
    </row>
    <row r="274" spans="1:23" ht="21" customHeight="1" x14ac:dyDescent="0.2">
      <c r="A274" s="38"/>
      <c r="B274" s="494"/>
      <c r="C274" s="467"/>
      <c r="D274" s="496"/>
      <c r="E274" s="62" t="s">
        <v>115</v>
      </c>
      <c r="F274" s="113"/>
      <c r="G274" s="473" t="s">
        <v>67</v>
      </c>
      <c r="H274" s="113"/>
      <c r="I274" s="392" t="s">
        <v>67</v>
      </c>
      <c r="J274" s="113"/>
      <c r="K274" s="473" t="s">
        <v>67</v>
      </c>
      <c r="L274" s="98"/>
      <c r="M274" s="208"/>
      <c r="N274" s="453"/>
      <c r="O274" s="453"/>
      <c r="P274" s="453"/>
      <c r="Q274" s="453"/>
      <c r="R274" s="453"/>
      <c r="S274" s="453"/>
      <c r="T274" s="453"/>
      <c r="U274" s="453"/>
      <c r="V274" s="453"/>
      <c r="W274" s="209"/>
    </row>
    <row r="275" spans="1:23" ht="21" customHeight="1" x14ac:dyDescent="0.2">
      <c r="A275" s="38"/>
      <c r="B275" s="494"/>
      <c r="C275" s="467"/>
      <c r="D275" s="495" t="s">
        <v>422</v>
      </c>
      <c r="E275" s="49" t="s">
        <v>114</v>
      </c>
      <c r="F275" s="201"/>
      <c r="G275" s="53" t="s">
        <v>67</v>
      </c>
      <c r="H275" s="201"/>
      <c r="I275" s="388" t="s">
        <v>67</v>
      </c>
      <c r="J275" s="201"/>
      <c r="K275" s="53" t="s">
        <v>67</v>
      </c>
      <c r="L275" s="201"/>
      <c r="M275" s="53" t="s">
        <v>67</v>
      </c>
      <c r="N275" s="455"/>
      <c r="O275" s="455"/>
      <c r="P275" s="455"/>
      <c r="Q275" s="455"/>
      <c r="R275" s="455"/>
      <c r="S275" s="455"/>
      <c r="T275" s="455"/>
      <c r="U275" s="455"/>
      <c r="V275" s="455"/>
      <c r="W275" s="202"/>
    </row>
    <row r="276" spans="1:23" ht="21" customHeight="1" x14ac:dyDescent="0.2">
      <c r="A276" s="38"/>
      <c r="B276" s="494"/>
      <c r="C276" s="467"/>
      <c r="D276" s="496"/>
      <c r="E276" s="62" t="s">
        <v>115</v>
      </c>
      <c r="F276" s="113"/>
      <c r="G276" s="473" t="s">
        <v>67</v>
      </c>
      <c r="H276" s="113"/>
      <c r="I276" s="392" t="s">
        <v>67</v>
      </c>
      <c r="J276" s="113"/>
      <c r="K276" s="473" t="s">
        <v>67</v>
      </c>
      <c r="L276" s="116"/>
      <c r="M276" s="66" t="s">
        <v>67</v>
      </c>
      <c r="N276" s="453"/>
      <c r="O276" s="453"/>
      <c r="P276" s="453"/>
      <c r="Q276" s="453"/>
      <c r="R276" s="453"/>
      <c r="S276" s="453"/>
      <c r="T276" s="453"/>
      <c r="U276" s="453"/>
      <c r="V276" s="453"/>
      <c r="W276" s="209"/>
    </row>
    <row r="277" spans="1:23" ht="21" customHeight="1" x14ac:dyDescent="0.2">
      <c r="A277" s="38"/>
      <c r="B277" s="494"/>
      <c r="C277" s="467"/>
      <c r="D277" s="497" t="s">
        <v>414</v>
      </c>
      <c r="E277" s="49" t="s">
        <v>114</v>
      </c>
      <c r="F277" s="201"/>
      <c r="G277" s="53" t="s">
        <v>67</v>
      </c>
      <c r="H277" s="201"/>
      <c r="I277" s="388" t="s">
        <v>67</v>
      </c>
      <c r="J277" s="201"/>
      <c r="K277" s="53" t="s">
        <v>67</v>
      </c>
      <c r="L277" s="201"/>
      <c r="M277" s="53" t="s">
        <v>67</v>
      </c>
      <c r="N277" s="455"/>
      <c r="O277" s="455"/>
      <c r="P277" s="455"/>
      <c r="Q277" s="455"/>
      <c r="R277" s="455"/>
      <c r="S277" s="455"/>
      <c r="T277" s="455"/>
      <c r="U277" s="455"/>
      <c r="V277" s="455"/>
      <c r="W277" s="202"/>
    </row>
    <row r="278" spans="1:23" ht="21" customHeight="1" x14ac:dyDescent="0.2">
      <c r="A278" s="38"/>
      <c r="B278" s="494"/>
      <c r="C278" s="467"/>
      <c r="D278" s="498"/>
      <c r="E278" s="62" t="s">
        <v>115</v>
      </c>
      <c r="F278" s="113"/>
      <c r="G278" s="66" t="s">
        <v>67</v>
      </c>
      <c r="H278" s="113"/>
      <c r="I278" s="389" t="s">
        <v>67</v>
      </c>
      <c r="J278" s="113"/>
      <c r="K278" s="66" t="s">
        <v>67</v>
      </c>
      <c r="L278" s="116"/>
      <c r="M278" s="66" t="s">
        <v>67</v>
      </c>
      <c r="N278" s="453"/>
      <c r="O278" s="453"/>
      <c r="P278" s="453"/>
      <c r="Q278" s="453"/>
      <c r="R278" s="453"/>
      <c r="S278" s="453"/>
      <c r="T278" s="453"/>
      <c r="U278" s="453"/>
      <c r="V278" s="453"/>
      <c r="W278" s="209"/>
    </row>
    <row r="279" spans="1:23" ht="21" customHeight="1" x14ac:dyDescent="0.2">
      <c r="A279" s="38"/>
      <c r="B279" s="494"/>
      <c r="C279" s="477"/>
      <c r="D279" s="534" t="s">
        <v>416</v>
      </c>
      <c r="E279" s="49" t="s">
        <v>114</v>
      </c>
      <c r="F279" s="201"/>
      <c r="G279" s="53" t="s">
        <v>67</v>
      </c>
      <c r="H279" s="201"/>
      <c r="I279" s="388" t="s">
        <v>67</v>
      </c>
      <c r="J279" s="201"/>
      <c r="K279" s="53" t="s">
        <v>67</v>
      </c>
      <c r="L279" s="201"/>
      <c r="M279" s="53" t="s">
        <v>67</v>
      </c>
      <c r="N279" s="455"/>
      <c r="O279" s="455"/>
      <c r="P279" s="455"/>
      <c r="Q279" s="455"/>
      <c r="R279" s="455"/>
      <c r="S279" s="455"/>
      <c r="T279" s="455"/>
      <c r="U279" s="455"/>
      <c r="V279" s="455"/>
      <c r="W279" s="202"/>
    </row>
    <row r="280" spans="1:23" ht="21" customHeight="1" x14ac:dyDescent="0.2">
      <c r="A280" s="38"/>
      <c r="B280" s="494"/>
      <c r="C280" s="477"/>
      <c r="D280" s="535"/>
      <c r="E280" s="62" t="s">
        <v>115</v>
      </c>
      <c r="F280" s="456"/>
      <c r="G280" s="72" t="s">
        <v>67</v>
      </c>
      <c r="H280" s="117"/>
      <c r="I280" s="391" t="s">
        <v>67</v>
      </c>
      <c r="J280" s="117"/>
      <c r="K280" s="72" t="s">
        <v>67</v>
      </c>
      <c r="L280" s="117"/>
      <c r="M280" s="72" t="s">
        <v>67</v>
      </c>
      <c r="N280" s="453"/>
      <c r="O280" s="453"/>
      <c r="P280" s="453"/>
      <c r="Q280" s="453"/>
      <c r="R280" s="453"/>
      <c r="S280" s="453"/>
      <c r="T280" s="453"/>
      <c r="U280" s="453"/>
      <c r="V280" s="453"/>
      <c r="W280" s="209"/>
    </row>
    <row r="281" spans="1:23" ht="21" customHeight="1" x14ac:dyDescent="0.2">
      <c r="A281" s="38"/>
      <c r="B281" s="493" t="s">
        <v>379</v>
      </c>
      <c r="C281" s="530" t="s">
        <v>386</v>
      </c>
      <c r="D281" s="531"/>
      <c r="E281" s="49" t="s">
        <v>114</v>
      </c>
      <c r="F281" s="199">
        <f>SUM(F283,F285,F287,F289,F291,F293)</f>
        <v>0</v>
      </c>
      <c r="G281" s="53" t="s">
        <v>67</v>
      </c>
      <c r="H281" s="199">
        <f>SUM(H283,H285,H287,H289,H291,H293)</f>
        <v>0</v>
      </c>
      <c r="I281" s="388" t="s">
        <v>67</v>
      </c>
      <c r="J281" s="199">
        <f>SUM(J283,J285,J287,J289,J291,J293)</f>
        <v>0</v>
      </c>
      <c r="K281" s="53" t="s">
        <v>67</v>
      </c>
      <c r="L281" s="199">
        <f>SUM(L283,L285,L287,L289,L291,L293)</f>
        <v>0</v>
      </c>
      <c r="M281" s="53" t="s">
        <v>67</v>
      </c>
      <c r="N281" s="455"/>
      <c r="O281" s="455"/>
      <c r="P281" s="455"/>
      <c r="Q281" s="455"/>
      <c r="R281" s="455"/>
      <c r="S281" s="455"/>
      <c r="T281" s="455"/>
      <c r="U281" s="455"/>
      <c r="V281" s="455"/>
      <c r="W281" s="202"/>
    </row>
    <row r="282" spans="1:23" ht="21" customHeight="1" x14ac:dyDescent="0.2">
      <c r="A282" s="38"/>
      <c r="B282" s="494"/>
      <c r="C282" s="532"/>
      <c r="D282" s="533"/>
      <c r="E282" s="62" t="s">
        <v>115</v>
      </c>
      <c r="F282" s="203">
        <f>SUM(F284,F286,F288,F290,F292,F294)</f>
        <v>0</v>
      </c>
      <c r="G282" s="66" t="s">
        <v>67</v>
      </c>
      <c r="H282" s="203">
        <f>SUM(H284,H286,H288,H290,H292,H294)</f>
        <v>0</v>
      </c>
      <c r="I282" s="389" t="s">
        <v>67</v>
      </c>
      <c r="J282" s="203">
        <f>SUM(J284,J286,J288,J290,J292,J294)</f>
        <v>0</v>
      </c>
      <c r="K282" s="66" t="s">
        <v>67</v>
      </c>
      <c r="L282" s="203">
        <f>SUM(L284,L286,L288,L290,L292,L294)</f>
        <v>0</v>
      </c>
      <c r="M282" s="451" t="s">
        <v>67</v>
      </c>
      <c r="N282" s="453"/>
      <c r="O282" s="453"/>
      <c r="P282" s="453"/>
      <c r="Q282" s="453"/>
      <c r="R282" s="453"/>
      <c r="S282" s="453"/>
      <c r="T282" s="453"/>
      <c r="U282" s="453"/>
      <c r="V282" s="453"/>
      <c r="W282" s="209"/>
    </row>
    <row r="283" spans="1:23" ht="21" customHeight="1" x14ac:dyDescent="0.2">
      <c r="A283" s="38"/>
      <c r="B283" s="494"/>
      <c r="C283" s="466" t="s">
        <v>454</v>
      </c>
      <c r="D283" s="495" t="s">
        <v>388</v>
      </c>
      <c r="E283" s="49" t="s">
        <v>114</v>
      </c>
      <c r="F283" s="201"/>
      <c r="G283" s="53" t="s">
        <v>67</v>
      </c>
      <c r="H283" s="201"/>
      <c r="I283" s="388" t="s">
        <v>67</v>
      </c>
      <c r="J283" s="201"/>
      <c r="K283" s="53" t="s">
        <v>67</v>
      </c>
      <c r="L283" s="82"/>
      <c r="M283" s="200"/>
      <c r="N283" s="455"/>
      <c r="O283" s="455"/>
      <c r="P283" s="455"/>
      <c r="Q283" s="455"/>
      <c r="R283" s="455"/>
      <c r="S283" s="455"/>
      <c r="T283" s="455"/>
      <c r="U283" s="455"/>
      <c r="V283" s="455"/>
      <c r="W283" s="202"/>
    </row>
    <row r="284" spans="1:23" ht="21" customHeight="1" x14ac:dyDescent="0.2">
      <c r="A284" s="38"/>
      <c r="B284" s="494"/>
      <c r="C284" s="467"/>
      <c r="D284" s="496"/>
      <c r="E284" s="62" t="s">
        <v>115</v>
      </c>
      <c r="F284" s="113"/>
      <c r="G284" s="473" t="s">
        <v>67</v>
      </c>
      <c r="H284" s="113"/>
      <c r="I284" s="392" t="s">
        <v>67</v>
      </c>
      <c r="J284" s="113"/>
      <c r="K284" s="473" t="s">
        <v>67</v>
      </c>
      <c r="L284" s="98"/>
      <c r="M284" s="208"/>
      <c r="N284" s="453"/>
      <c r="O284" s="453"/>
      <c r="P284" s="453"/>
      <c r="Q284" s="453"/>
      <c r="R284" s="453"/>
      <c r="S284" s="453"/>
      <c r="T284" s="453"/>
      <c r="U284" s="453"/>
      <c r="V284" s="453"/>
      <c r="W284" s="209"/>
    </row>
    <row r="285" spans="1:23" ht="21" customHeight="1" x14ac:dyDescent="0.2">
      <c r="A285" s="38"/>
      <c r="B285" s="494"/>
      <c r="C285" s="467"/>
      <c r="D285" s="495" t="s">
        <v>412</v>
      </c>
      <c r="E285" s="49" t="s">
        <v>114</v>
      </c>
      <c r="F285" s="201"/>
      <c r="G285" s="53" t="s">
        <v>67</v>
      </c>
      <c r="H285" s="201"/>
      <c r="I285" s="388" t="s">
        <v>67</v>
      </c>
      <c r="J285" s="201"/>
      <c r="K285" s="53" t="s">
        <v>67</v>
      </c>
      <c r="L285" s="82"/>
      <c r="M285" s="200"/>
      <c r="N285" s="455"/>
      <c r="O285" s="455"/>
      <c r="P285" s="455"/>
      <c r="Q285" s="455"/>
      <c r="R285" s="455"/>
      <c r="S285" s="455"/>
      <c r="T285" s="455"/>
      <c r="U285" s="455"/>
      <c r="V285" s="455"/>
      <c r="W285" s="202"/>
    </row>
    <row r="286" spans="1:23" ht="21" customHeight="1" x14ac:dyDescent="0.2">
      <c r="A286" s="38"/>
      <c r="B286" s="494"/>
      <c r="C286" s="467"/>
      <c r="D286" s="496"/>
      <c r="E286" s="62" t="s">
        <v>115</v>
      </c>
      <c r="F286" s="113"/>
      <c r="G286" s="473" t="s">
        <v>67</v>
      </c>
      <c r="H286" s="113"/>
      <c r="I286" s="392" t="s">
        <v>67</v>
      </c>
      <c r="J286" s="113"/>
      <c r="K286" s="473" t="s">
        <v>67</v>
      </c>
      <c r="L286" s="98"/>
      <c r="M286" s="208"/>
      <c r="N286" s="453"/>
      <c r="O286" s="453"/>
      <c r="P286" s="453"/>
      <c r="Q286" s="453"/>
      <c r="R286" s="453"/>
      <c r="S286" s="453"/>
      <c r="T286" s="453"/>
      <c r="U286" s="453"/>
      <c r="V286" s="453"/>
      <c r="W286" s="209"/>
    </row>
    <row r="287" spans="1:23" ht="21" customHeight="1" x14ac:dyDescent="0.2">
      <c r="A287" s="38"/>
      <c r="B287" s="494"/>
      <c r="C287" s="467"/>
      <c r="D287" s="495" t="s">
        <v>389</v>
      </c>
      <c r="E287" s="49" t="s">
        <v>114</v>
      </c>
      <c r="F287" s="201"/>
      <c r="G287" s="53" t="s">
        <v>67</v>
      </c>
      <c r="H287" s="201"/>
      <c r="I287" s="388" t="s">
        <v>67</v>
      </c>
      <c r="J287" s="201"/>
      <c r="K287" s="53" t="s">
        <v>67</v>
      </c>
      <c r="L287" s="82"/>
      <c r="M287" s="200"/>
      <c r="N287" s="455"/>
      <c r="O287" s="455"/>
      <c r="P287" s="455"/>
      <c r="Q287" s="455"/>
      <c r="R287" s="455"/>
      <c r="S287" s="455"/>
      <c r="T287" s="455"/>
      <c r="U287" s="455"/>
      <c r="V287" s="455"/>
      <c r="W287" s="202"/>
    </row>
    <row r="288" spans="1:23" ht="21" customHeight="1" x14ac:dyDescent="0.2">
      <c r="A288" s="38"/>
      <c r="B288" s="494"/>
      <c r="C288" s="467"/>
      <c r="D288" s="496"/>
      <c r="E288" s="62" t="s">
        <v>115</v>
      </c>
      <c r="F288" s="113"/>
      <c r="G288" s="473" t="s">
        <v>67</v>
      </c>
      <c r="H288" s="113"/>
      <c r="I288" s="392" t="s">
        <v>67</v>
      </c>
      <c r="J288" s="113"/>
      <c r="K288" s="473" t="s">
        <v>67</v>
      </c>
      <c r="L288" s="98"/>
      <c r="M288" s="208"/>
      <c r="N288" s="453"/>
      <c r="O288" s="453"/>
      <c r="P288" s="453"/>
      <c r="Q288" s="453"/>
      <c r="R288" s="453"/>
      <c r="S288" s="453"/>
      <c r="T288" s="453"/>
      <c r="U288" s="453"/>
      <c r="V288" s="453"/>
      <c r="W288" s="209"/>
    </row>
    <row r="289" spans="1:23" ht="21" customHeight="1" x14ac:dyDescent="0.2">
      <c r="A289" s="38"/>
      <c r="B289" s="494"/>
      <c r="C289" s="467"/>
      <c r="D289" s="495" t="s">
        <v>422</v>
      </c>
      <c r="E289" s="49" t="s">
        <v>114</v>
      </c>
      <c r="F289" s="201"/>
      <c r="G289" s="53" t="s">
        <v>67</v>
      </c>
      <c r="H289" s="201"/>
      <c r="I289" s="388" t="s">
        <v>67</v>
      </c>
      <c r="J289" s="201"/>
      <c r="K289" s="53" t="s">
        <v>67</v>
      </c>
      <c r="L289" s="201"/>
      <c r="M289" s="53" t="s">
        <v>67</v>
      </c>
      <c r="N289" s="455"/>
      <c r="O289" s="455"/>
      <c r="P289" s="455"/>
      <c r="Q289" s="455"/>
      <c r="R289" s="455"/>
      <c r="S289" s="455"/>
      <c r="T289" s="455"/>
      <c r="U289" s="455"/>
      <c r="V289" s="455"/>
      <c r="W289" s="202"/>
    </row>
    <row r="290" spans="1:23" ht="21" customHeight="1" x14ac:dyDescent="0.2">
      <c r="A290" s="38"/>
      <c r="B290" s="494"/>
      <c r="C290" s="467"/>
      <c r="D290" s="496"/>
      <c r="E290" s="62" t="s">
        <v>115</v>
      </c>
      <c r="F290" s="113"/>
      <c r="G290" s="473" t="s">
        <v>67</v>
      </c>
      <c r="H290" s="113"/>
      <c r="I290" s="392" t="s">
        <v>67</v>
      </c>
      <c r="J290" s="113"/>
      <c r="K290" s="473" t="s">
        <v>67</v>
      </c>
      <c r="L290" s="116"/>
      <c r="M290" s="66" t="s">
        <v>67</v>
      </c>
      <c r="N290" s="453"/>
      <c r="O290" s="453"/>
      <c r="P290" s="453"/>
      <c r="Q290" s="453"/>
      <c r="R290" s="453"/>
      <c r="S290" s="453"/>
      <c r="T290" s="453"/>
      <c r="U290" s="453"/>
      <c r="V290" s="453"/>
      <c r="W290" s="209"/>
    </row>
    <row r="291" spans="1:23" ht="21" customHeight="1" x14ac:dyDescent="0.2">
      <c r="A291" s="38"/>
      <c r="B291" s="494"/>
      <c r="C291" s="467"/>
      <c r="D291" s="497" t="s">
        <v>414</v>
      </c>
      <c r="E291" s="49" t="s">
        <v>114</v>
      </c>
      <c r="F291" s="201"/>
      <c r="G291" s="53" t="s">
        <v>67</v>
      </c>
      <c r="H291" s="201"/>
      <c r="I291" s="388" t="s">
        <v>67</v>
      </c>
      <c r="J291" s="201"/>
      <c r="K291" s="53" t="s">
        <v>67</v>
      </c>
      <c r="L291" s="201"/>
      <c r="M291" s="53" t="s">
        <v>67</v>
      </c>
      <c r="N291" s="455"/>
      <c r="O291" s="455"/>
      <c r="P291" s="455"/>
      <c r="Q291" s="455"/>
      <c r="R291" s="455"/>
      <c r="S291" s="455"/>
      <c r="T291" s="455"/>
      <c r="U291" s="455"/>
      <c r="V291" s="455"/>
      <c r="W291" s="202"/>
    </row>
    <row r="292" spans="1:23" ht="21" customHeight="1" x14ac:dyDescent="0.2">
      <c r="A292" s="38"/>
      <c r="B292" s="494"/>
      <c r="C292" s="467"/>
      <c r="D292" s="498"/>
      <c r="E292" s="62" t="s">
        <v>115</v>
      </c>
      <c r="F292" s="113"/>
      <c r="G292" s="66" t="s">
        <v>67</v>
      </c>
      <c r="H292" s="113"/>
      <c r="I292" s="389" t="s">
        <v>67</v>
      </c>
      <c r="J292" s="113"/>
      <c r="K292" s="66" t="s">
        <v>67</v>
      </c>
      <c r="L292" s="116"/>
      <c r="M292" s="66" t="s">
        <v>67</v>
      </c>
      <c r="N292" s="453"/>
      <c r="O292" s="453"/>
      <c r="P292" s="453"/>
      <c r="Q292" s="453"/>
      <c r="R292" s="453"/>
      <c r="S292" s="453"/>
      <c r="T292" s="453"/>
      <c r="U292" s="453"/>
      <c r="V292" s="453"/>
      <c r="W292" s="209"/>
    </row>
    <row r="293" spans="1:23" ht="21" customHeight="1" x14ac:dyDescent="0.2">
      <c r="A293" s="38"/>
      <c r="B293" s="494"/>
      <c r="C293" s="477"/>
      <c r="D293" s="534" t="s">
        <v>417</v>
      </c>
      <c r="E293" s="49" t="s">
        <v>114</v>
      </c>
      <c r="F293" s="201"/>
      <c r="G293" s="53" t="s">
        <v>67</v>
      </c>
      <c r="H293" s="201"/>
      <c r="I293" s="388" t="s">
        <v>67</v>
      </c>
      <c r="J293" s="201"/>
      <c r="K293" s="53" t="s">
        <v>67</v>
      </c>
      <c r="L293" s="201"/>
      <c r="M293" s="53" t="s">
        <v>67</v>
      </c>
      <c r="N293" s="455"/>
      <c r="O293" s="455"/>
      <c r="P293" s="455"/>
      <c r="Q293" s="455"/>
      <c r="R293" s="455"/>
      <c r="S293" s="455"/>
      <c r="T293" s="455"/>
      <c r="U293" s="455"/>
      <c r="V293" s="455"/>
      <c r="W293" s="202"/>
    </row>
    <row r="294" spans="1:23" ht="21" customHeight="1" x14ac:dyDescent="0.2">
      <c r="A294" s="38"/>
      <c r="B294" s="494"/>
      <c r="C294" s="477"/>
      <c r="D294" s="535"/>
      <c r="E294" s="62" t="s">
        <v>115</v>
      </c>
      <c r="F294" s="456"/>
      <c r="G294" s="72" t="s">
        <v>67</v>
      </c>
      <c r="H294" s="117"/>
      <c r="I294" s="391" t="s">
        <v>67</v>
      </c>
      <c r="J294" s="117"/>
      <c r="K294" s="72" t="s">
        <v>67</v>
      </c>
      <c r="L294" s="117"/>
      <c r="M294" s="72" t="s">
        <v>67</v>
      </c>
      <c r="N294" s="453"/>
      <c r="O294" s="453"/>
      <c r="P294" s="453"/>
      <c r="Q294" s="453"/>
      <c r="R294" s="453"/>
      <c r="S294" s="453"/>
      <c r="T294" s="453"/>
      <c r="U294" s="453"/>
      <c r="V294" s="453"/>
      <c r="W294" s="209"/>
    </row>
    <row r="295" spans="1:23" ht="21" customHeight="1" x14ac:dyDescent="0.2">
      <c r="A295" s="38"/>
      <c r="B295" s="493" t="s">
        <v>380</v>
      </c>
      <c r="C295" s="530" t="s">
        <v>387</v>
      </c>
      <c r="D295" s="531"/>
      <c r="E295" s="97" t="s">
        <v>114</v>
      </c>
      <c r="F295" s="199">
        <f>SUM(F297,F299,F301,F303,F305,F307)</f>
        <v>0</v>
      </c>
      <c r="G295" s="53" t="s">
        <v>67</v>
      </c>
      <c r="H295" s="199">
        <f>SUM(H297,H299,H301,H303,H305,H307)</f>
        <v>0</v>
      </c>
      <c r="I295" s="388" t="s">
        <v>67</v>
      </c>
      <c r="J295" s="199">
        <f>SUM(J297,J299,J301,J303,J305,J307)</f>
        <v>0</v>
      </c>
      <c r="K295" s="53" t="s">
        <v>67</v>
      </c>
      <c r="L295" s="199">
        <f>SUM(L297,L299,L301,L303,L305,L307)</f>
        <v>0</v>
      </c>
      <c r="M295" s="53" t="s">
        <v>67</v>
      </c>
      <c r="N295" s="455"/>
      <c r="O295" s="455"/>
      <c r="P295" s="455"/>
      <c r="Q295" s="455"/>
      <c r="R295" s="455"/>
      <c r="S295" s="455"/>
      <c r="T295" s="455"/>
      <c r="U295" s="455"/>
      <c r="V295" s="455"/>
      <c r="W295" s="202"/>
    </row>
    <row r="296" spans="1:23" ht="21" customHeight="1" x14ac:dyDescent="0.2">
      <c r="A296" s="38"/>
      <c r="B296" s="494"/>
      <c r="C296" s="532"/>
      <c r="D296" s="533"/>
      <c r="E296" s="62" t="s">
        <v>115</v>
      </c>
      <c r="F296" s="203">
        <f>SUM(F298,F300,F302,F304,F306,F308)</f>
        <v>0</v>
      </c>
      <c r="G296" s="66" t="s">
        <v>67</v>
      </c>
      <c r="H296" s="203">
        <f>SUM(H298,H300,H302,H304,H306,H308)</f>
        <v>0</v>
      </c>
      <c r="I296" s="389" t="s">
        <v>67</v>
      </c>
      <c r="J296" s="203">
        <f>SUM(J298,J300,J302,J304,J306,J308)</f>
        <v>0</v>
      </c>
      <c r="K296" s="66" t="s">
        <v>67</v>
      </c>
      <c r="L296" s="203">
        <f>SUM(L298,L300,L302,L304,L306,L308)</f>
        <v>0</v>
      </c>
      <c r="M296" s="451" t="s">
        <v>67</v>
      </c>
      <c r="N296" s="453"/>
      <c r="O296" s="453"/>
      <c r="P296" s="453"/>
      <c r="Q296" s="453"/>
      <c r="R296" s="453"/>
      <c r="S296" s="453"/>
      <c r="T296" s="453"/>
      <c r="U296" s="453"/>
      <c r="V296" s="453"/>
      <c r="W296" s="209"/>
    </row>
    <row r="297" spans="1:23" ht="21" customHeight="1" x14ac:dyDescent="0.2">
      <c r="A297" s="38"/>
      <c r="B297" s="494"/>
      <c r="C297" s="466" t="s">
        <v>454</v>
      </c>
      <c r="D297" s="495" t="s">
        <v>388</v>
      </c>
      <c r="E297" s="49" t="s">
        <v>114</v>
      </c>
      <c r="F297" s="201"/>
      <c r="G297" s="53" t="s">
        <v>67</v>
      </c>
      <c r="H297" s="201"/>
      <c r="I297" s="388" t="s">
        <v>67</v>
      </c>
      <c r="J297" s="201"/>
      <c r="K297" s="53" t="s">
        <v>67</v>
      </c>
      <c r="L297" s="82"/>
      <c r="M297" s="200"/>
      <c r="N297" s="455"/>
      <c r="O297" s="455"/>
      <c r="P297" s="455"/>
      <c r="Q297" s="455"/>
      <c r="R297" s="455"/>
      <c r="S297" s="455"/>
      <c r="T297" s="455"/>
      <c r="U297" s="455"/>
      <c r="V297" s="455"/>
      <c r="W297" s="202"/>
    </row>
    <row r="298" spans="1:23" ht="21" customHeight="1" x14ac:dyDescent="0.2">
      <c r="A298" s="38"/>
      <c r="B298" s="494"/>
      <c r="C298" s="467"/>
      <c r="D298" s="496"/>
      <c r="E298" s="62" t="s">
        <v>115</v>
      </c>
      <c r="F298" s="113"/>
      <c r="G298" s="473" t="s">
        <v>67</v>
      </c>
      <c r="H298" s="113"/>
      <c r="I298" s="392" t="s">
        <v>67</v>
      </c>
      <c r="J298" s="113"/>
      <c r="K298" s="473" t="s">
        <v>67</v>
      </c>
      <c r="L298" s="98"/>
      <c r="M298" s="208"/>
      <c r="N298" s="453"/>
      <c r="O298" s="453"/>
      <c r="P298" s="453"/>
      <c r="Q298" s="453"/>
      <c r="R298" s="453"/>
      <c r="S298" s="453"/>
      <c r="T298" s="453"/>
      <c r="U298" s="453"/>
      <c r="V298" s="453"/>
      <c r="W298" s="209"/>
    </row>
    <row r="299" spans="1:23" ht="21" customHeight="1" x14ac:dyDescent="0.2">
      <c r="A299" s="38"/>
      <c r="B299" s="494"/>
      <c r="C299" s="467"/>
      <c r="D299" s="495" t="s">
        <v>412</v>
      </c>
      <c r="E299" s="49" t="s">
        <v>114</v>
      </c>
      <c r="F299" s="201"/>
      <c r="G299" s="53" t="s">
        <v>67</v>
      </c>
      <c r="H299" s="201"/>
      <c r="I299" s="388" t="s">
        <v>67</v>
      </c>
      <c r="J299" s="201"/>
      <c r="K299" s="53" t="s">
        <v>67</v>
      </c>
      <c r="L299" s="82"/>
      <c r="M299" s="200"/>
      <c r="N299" s="455"/>
      <c r="O299" s="455"/>
      <c r="P299" s="455"/>
      <c r="Q299" s="455"/>
      <c r="R299" s="455"/>
      <c r="S299" s="455"/>
      <c r="T299" s="455"/>
      <c r="U299" s="455"/>
      <c r="V299" s="455"/>
      <c r="W299" s="202"/>
    </row>
    <row r="300" spans="1:23" ht="21" customHeight="1" x14ac:dyDescent="0.2">
      <c r="A300" s="38"/>
      <c r="B300" s="494"/>
      <c r="C300" s="467"/>
      <c r="D300" s="496"/>
      <c r="E300" s="62" t="s">
        <v>115</v>
      </c>
      <c r="F300" s="113"/>
      <c r="G300" s="473" t="s">
        <v>67</v>
      </c>
      <c r="H300" s="113"/>
      <c r="I300" s="392" t="s">
        <v>67</v>
      </c>
      <c r="J300" s="113"/>
      <c r="K300" s="473" t="s">
        <v>67</v>
      </c>
      <c r="L300" s="98"/>
      <c r="M300" s="208"/>
      <c r="N300" s="453"/>
      <c r="O300" s="453"/>
      <c r="P300" s="453"/>
      <c r="Q300" s="453"/>
      <c r="R300" s="453"/>
      <c r="S300" s="453"/>
      <c r="T300" s="453"/>
      <c r="U300" s="453"/>
      <c r="V300" s="453"/>
      <c r="W300" s="209"/>
    </row>
    <row r="301" spans="1:23" ht="21" customHeight="1" x14ac:dyDescent="0.2">
      <c r="A301" s="38"/>
      <c r="B301" s="494"/>
      <c r="C301" s="467"/>
      <c r="D301" s="495" t="s">
        <v>389</v>
      </c>
      <c r="E301" s="49" t="s">
        <v>114</v>
      </c>
      <c r="F301" s="201"/>
      <c r="G301" s="53" t="s">
        <v>67</v>
      </c>
      <c r="H301" s="201"/>
      <c r="I301" s="388" t="s">
        <v>67</v>
      </c>
      <c r="J301" s="201"/>
      <c r="K301" s="53" t="s">
        <v>67</v>
      </c>
      <c r="L301" s="82"/>
      <c r="M301" s="200"/>
      <c r="N301" s="455"/>
      <c r="O301" s="455"/>
      <c r="P301" s="455"/>
      <c r="Q301" s="455"/>
      <c r="R301" s="455"/>
      <c r="S301" s="455"/>
      <c r="T301" s="455"/>
      <c r="U301" s="455"/>
      <c r="V301" s="455"/>
      <c r="W301" s="202"/>
    </row>
    <row r="302" spans="1:23" ht="21" customHeight="1" x14ac:dyDescent="0.2">
      <c r="A302" s="38"/>
      <c r="B302" s="494"/>
      <c r="C302" s="467"/>
      <c r="D302" s="496"/>
      <c r="E302" s="62" t="s">
        <v>115</v>
      </c>
      <c r="F302" s="113"/>
      <c r="G302" s="473" t="s">
        <v>67</v>
      </c>
      <c r="H302" s="113"/>
      <c r="I302" s="392" t="s">
        <v>67</v>
      </c>
      <c r="J302" s="113"/>
      <c r="K302" s="473" t="s">
        <v>67</v>
      </c>
      <c r="L302" s="98"/>
      <c r="M302" s="208"/>
      <c r="N302" s="453"/>
      <c r="O302" s="453"/>
      <c r="P302" s="453"/>
      <c r="Q302" s="453"/>
      <c r="R302" s="453"/>
      <c r="S302" s="453"/>
      <c r="T302" s="453"/>
      <c r="U302" s="453"/>
      <c r="V302" s="453"/>
      <c r="W302" s="209"/>
    </row>
    <row r="303" spans="1:23" ht="21" customHeight="1" x14ac:dyDescent="0.2">
      <c r="A303" s="38"/>
      <c r="B303" s="494"/>
      <c r="C303" s="467"/>
      <c r="D303" s="495" t="s">
        <v>422</v>
      </c>
      <c r="E303" s="49" t="s">
        <v>114</v>
      </c>
      <c r="F303" s="201"/>
      <c r="G303" s="53" t="s">
        <v>67</v>
      </c>
      <c r="H303" s="201"/>
      <c r="I303" s="388" t="s">
        <v>67</v>
      </c>
      <c r="J303" s="201"/>
      <c r="K303" s="53" t="s">
        <v>67</v>
      </c>
      <c r="L303" s="201"/>
      <c r="M303" s="53" t="s">
        <v>67</v>
      </c>
      <c r="N303" s="455"/>
      <c r="O303" s="455"/>
      <c r="P303" s="455"/>
      <c r="Q303" s="455"/>
      <c r="R303" s="455"/>
      <c r="S303" s="455"/>
      <c r="T303" s="455"/>
      <c r="U303" s="455"/>
      <c r="V303" s="455"/>
      <c r="W303" s="202"/>
    </row>
    <row r="304" spans="1:23" ht="21" customHeight="1" x14ac:dyDescent="0.2">
      <c r="A304" s="38"/>
      <c r="B304" s="494"/>
      <c r="C304" s="467"/>
      <c r="D304" s="496"/>
      <c r="E304" s="62" t="s">
        <v>115</v>
      </c>
      <c r="F304" s="113"/>
      <c r="G304" s="473" t="s">
        <v>67</v>
      </c>
      <c r="H304" s="113"/>
      <c r="I304" s="392" t="s">
        <v>67</v>
      </c>
      <c r="J304" s="113"/>
      <c r="K304" s="473" t="s">
        <v>67</v>
      </c>
      <c r="L304" s="116"/>
      <c r="M304" s="66" t="s">
        <v>67</v>
      </c>
      <c r="N304" s="453"/>
      <c r="O304" s="453"/>
      <c r="P304" s="453"/>
      <c r="Q304" s="453"/>
      <c r="R304" s="453"/>
      <c r="S304" s="453"/>
      <c r="T304" s="453"/>
      <c r="U304" s="453"/>
      <c r="V304" s="453"/>
      <c r="W304" s="209"/>
    </row>
    <row r="305" spans="1:23" ht="21" customHeight="1" x14ac:dyDescent="0.2">
      <c r="A305" s="38"/>
      <c r="B305" s="494"/>
      <c r="C305" s="467"/>
      <c r="D305" s="497" t="s">
        <v>414</v>
      </c>
      <c r="E305" s="49" t="s">
        <v>114</v>
      </c>
      <c r="F305" s="201"/>
      <c r="G305" s="53" t="s">
        <v>67</v>
      </c>
      <c r="H305" s="201"/>
      <c r="I305" s="388" t="s">
        <v>67</v>
      </c>
      <c r="J305" s="201"/>
      <c r="K305" s="53" t="s">
        <v>67</v>
      </c>
      <c r="L305" s="201"/>
      <c r="M305" s="53" t="s">
        <v>67</v>
      </c>
      <c r="N305" s="455"/>
      <c r="O305" s="455"/>
      <c r="P305" s="455"/>
      <c r="Q305" s="455"/>
      <c r="R305" s="455"/>
      <c r="S305" s="455"/>
      <c r="T305" s="455"/>
      <c r="U305" s="455"/>
      <c r="V305" s="455"/>
      <c r="W305" s="202"/>
    </row>
    <row r="306" spans="1:23" ht="21" customHeight="1" x14ac:dyDescent="0.2">
      <c r="A306" s="38"/>
      <c r="B306" s="494"/>
      <c r="C306" s="467"/>
      <c r="D306" s="498"/>
      <c r="E306" s="62" t="s">
        <v>115</v>
      </c>
      <c r="F306" s="113"/>
      <c r="G306" s="66" t="s">
        <v>67</v>
      </c>
      <c r="H306" s="113"/>
      <c r="I306" s="389" t="s">
        <v>67</v>
      </c>
      <c r="J306" s="113"/>
      <c r="K306" s="66" t="s">
        <v>67</v>
      </c>
      <c r="L306" s="116"/>
      <c r="M306" s="66" t="s">
        <v>67</v>
      </c>
      <c r="N306" s="453"/>
      <c r="O306" s="453"/>
      <c r="P306" s="453"/>
      <c r="Q306" s="453"/>
      <c r="R306" s="453"/>
      <c r="S306" s="453"/>
      <c r="T306" s="453"/>
      <c r="U306" s="453"/>
      <c r="V306" s="453"/>
      <c r="W306" s="209"/>
    </row>
    <row r="307" spans="1:23" ht="21" customHeight="1" x14ac:dyDescent="0.2">
      <c r="A307" s="38"/>
      <c r="B307" s="494"/>
      <c r="C307" s="477"/>
      <c r="D307" s="534" t="s">
        <v>418</v>
      </c>
      <c r="E307" s="49" t="s">
        <v>114</v>
      </c>
      <c r="F307" s="201"/>
      <c r="G307" s="53" t="s">
        <v>67</v>
      </c>
      <c r="H307" s="201"/>
      <c r="I307" s="388" t="s">
        <v>67</v>
      </c>
      <c r="J307" s="201"/>
      <c r="K307" s="53" t="s">
        <v>67</v>
      </c>
      <c r="L307" s="201"/>
      <c r="M307" s="53" t="s">
        <v>67</v>
      </c>
      <c r="N307" s="455"/>
      <c r="O307" s="455"/>
      <c r="P307" s="455"/>
      <c r="Q307" s="455"/>
      <c r="R307" s="455"/>
      <c r="S307" s="455"/>
      <c r="T307" s="455"/>
      <c r="U307" s="455"/>
      <c r="V307" s="455"/>
      <c r="W307" s="202"/>
    </row>
    <row r="308" spans="1:23" ht="21" customHeight="1" x14ac:dyDescent="0.2">
      <c r="A308" s="38"/>
      <c r="B308" s="494"/>
      <c r="C308" s="477"/>
      <c r="D308" s="535"/>
      <c r="E308" s="62" t="s">
        <v>115</v>
      </c>
      <c r="F308" s="456"/>
      <c r="G308" s="72" t="s">
        <v>67</v>
      </c>
      <c r="H308" s="117"/>
      <c r="I308" s="391" t="s">
        <v>67</v>
      </c>
      <c r="J308" s="117"/>
      <c r="K308" s="72" t="s">
        <v>67</v>
      </c>
      <c r="L308" s="117"/>
      <c r="M308" s="72" t="s">
        <v>67</v>
      </c>
      <c r="N308" s="453"/>
      <c r="O308" s="453"/>
      <c r="P308" s="453"/>
      <c r="Q308" s="453"/>
      <c r="R308" s="453"/>
      <c r="S308" s="453"/>
      <c r="T308" s="453"/>
      <c r="U308" s="453"/>
      <c r="V308" s="453"/>
      <c r="W308" s="209"/>
    </row>
    <row r="309" spans="1:23" ht="21" customHeight="1" x14ac:dyDescent="0.2">
      <c r="A309" s="38"/>
      <c r="B309" s="493" t="s">
        <v>381</v>
      </c>
      <c r="C309" s="530" t="s">
        <v>425</v>
      </c>
      <c r="D309" s="531"/>
      <c r="E309" s="49" t="s">
        <v>114</v>
      </c>
      <c r="F309" s="199">
        <f>SUM(F311,F313,F315,F317,F319,F321)</f>
        <v>0</v>
      </c>
      <c r="G309" s="53" t="s">
        <v>67</v>
      </c>
      <c r="H309" s="199">
        <f>SUM(H311,H313,H315,H317,H319,H321)</f>
        <v>0</v>
      </c>
      <c r="I309" s="388" t="s">
        <v>67</v>
      </c>
      <c r="J309" s="199">
        <f>SUM(J311,J313,J315,J317,J319,J321)</f>
        <v>0</v>
      </c>
      <c r="K309" s="53" t="s">
        <v>67</v>
      </c>
      <c r="L309" s="199">
        <f>SUM(L311,L313,L315,L317,L319,L321)</f>
        <v>0</v>
      </c>
      <c r="M309" s="53" t="s">
        <v>67</v>
      </c>
      <c r="N309" s="455"/>
      <c r="O309" s="455"/>
      <c r="P309" s="455"/>
      <c r="Q309" s="455"/>
      <c r="R309" s="455"/>
      <c r="S309" s="455"/>
      <c r="T309" s="455"/>
      <c r="U309" s="455"/>
      <c r="V309" s="455"/>
      <c r="W309" s="202"/>
    </row>
    <row r="310" spans="1:23" ht="21" customHeight="1" x14ac:dyDescent="0.2">
      <c r="A310" s="38"/>
      <c r="B310" s="494"/>
      <c r="C310" s="532"/>
      <c r="D310" s="533"/>
      <c r="E310" s="62" t="s">
        <v>115</v>
      </c>
      <c r="F310" s="203">
        <f>SUM(F312,F314,F316,F318,F320,F322)</f>
        <v>0</v>
      </c>
      <c r="G310" s="66" t="s">
        <v>67</v>
      </c>
      <c r="H310" s="203">
        <f>SUM(H312,H314,H316,H318,H320,H322)</f>
        <v>0</v>
      </c>
      <c r="I310" s="389" t="s">
        <v>67</v>
      </c>
      <c r="J310" s="203">
        <f>SUM(J312,J314,J316,J318,J320,J322)</f>
        <v>0</v>
      </c>
      <c r="K310" s="66" t="s">
        <v>67</v>
      </c>
      <c r="L310" s="203">
        <f>SUM(L312,L314,L316,L318,L320,L322)</f>
        <v>0</v>
      </c>
      <c r="M310" s="451" t="s">
        <v>67</v>
      </c>
      <c r="N310" s="453"/>
      <c r="O310" s="453"/>
      <c r="P310" s="453"/>
      <c r="Q310" s="453"/>
      <c r="R310" s="453"/>
      <c r="S310" s="453"/>
      <c r="T310" s="453"/>
      <c r="U310" s="453"/>
      <c r="V310" s="453"/>
      <c r="W310" s="209"/>
    </row>
    <row r="311" spans="1:23" ht="21" customHeight="1" x14ac:dyDescent="0.2">
      <c r="A311" s="38"/>
      <c r="B311" s="494"/>
      <c r="C311" s="466" t="s">
        <v>454</v>
      </c>
      <c r="D311" s="495" t="s">
        <v>388</v>
      </c>
      <c r="E311" s="49" t="s">
        <v>114</v>
      </c>
      <c r="F311" s="201"/>
      <c r="G311" s="53" t="s">
        <v>67</v>
      </c>
      <c r="H311" s="201"/>
      <c r="I311" s="388" t="s">
        <v>67</v>
      </c>
      <c r="J311" s="201"/>
      <c r="K311" s="53" t="s">
        <v>67</v>
      </c>
      <c r="L311" s="82"/>
      <c r="M311" s="200"/>
      <c r="N311" s="455"/>
      <c r="O311" s="455"/>
      <c r="P311" s="455"/>
      <c r="Q311" s="455"/>
      <c r="R311" s="455"/>
      <c r="S311" s="455"/>
      <c r="T311" s="455"/>
      <c r="U311" s="455"/>
      <c r="V311" s="455"/>
      <c r="W311" s="202"/>
    </row>
    <row r="312" spans="1:23" ht="21" customHeight="1" x14ac:dyDescent="0.2">
      <c r="A312" s="38"/>
      <c r="B312" s="494"/>
      <c r="C312" s="467"/>
      <c r="D312" s="496"/>
      <c r="E312" s="62" t="s">
        <v>115</v>
      </c>
      <c r="F312" s="113"/>
      <c r="G312" s="473" t="s">
        <v>67</v>
      </c>
      <c r="H312" s="113"/>
      <c r="I312" s="392" t="s">
        <v>67</v>
      </c>
      <c r="J312" s="113"/>
      <c r="K312" s="473" t="s">
        <v>67</v>
      </c>
      <c r="L312" s="98"/>
      <c r="M312" s="208"/>
      <c r="N312" s="453"/>
      <c r="O312" s="453"/>
      <c r="P312" s="453"/>
      <c r="Q312" s="453"/>
      <c r="R312" s="453"/>
      <c r="S312" s="453"/>
      <c r="T312" s="453"/>
      <c r="U312" s="453"/>
      <c r="V312" s="453"/>
      <c r="W312" s="209"/>
    </row>
    <row r="313" spans="1:23" ht="21" customHeight="1" x14ac:dyDescent="0.2">
      <c r="A313" s="38"/>
      <c r="B313" s="494"/>
      <c r="C313" s="467"/>
      <c r="D313" s="495" t="s">
        <v>412</v>
      </c>
      <c r="E313" s="49" t="s">
        <v>114</v>
      </c>
      <c r="F313" s="201"/>
      <c r="G313" s="53" t="s">
        <v>67</v>
      </c>
      <c r="H313" s="201"/>
      <c r="I313" s="388" t="s">
        <v>67</v>
      </c>
      <c r="J313" s="201"/>
      <c r="K313" s="53" t="s">
        <v>67</v>
      </c>
      <c r="L313" s="82"/>
      <c r="M313" s="200"/>
      <c r="N313" s="455"/>
      <c r="O313" s="455"/>
      <c r="P313" s="455"/>
      <c r="Q313" s="455"/>
      <c r="R313" s="455"/>
      <c r="S313" s="455"/>
      <c r="T313" s="455"/>
      <c r="U313" s="455"/>
      <c r="V313" s="455"/>
      <c r="W313" s="202"/>
    </row>
    <row r="314" spans="1:23" ht="21" customHeight="1" x14ac:dyDescent="0.2">
      <c r="A314" s="38"/>
      <c r="B314" s="494"/>
      <c r="C314" s="467"/>
      <c r="D314" s="496"/>
      <c r="E314" s="62" t="s">
        <v>115</v>
      </c>
      <c r="F314" s="113"/>
      <c r="G314" s="473" t="s">
        <v>67</v>
      </c>
      <c r="H314" s="113"/>
      <c r="I314" s="392" t="s">
        <v>67</v>
      </c>
      <c r="J314" s="113"/>
      <c r="K314" s="473" t="s">
        <v>67</v>
      </c>
      <c r="L314" s="98"/>
      <c r="M314" s="208"/>
      <c r="N314" s="453"/>
      <c r="O314" s="453"/>
      <c r="P314" s="453"/>
      <c r="Q314" s="453"/>
      <c r="R314" s="453"/>
      <c r="S314" s="453"/>
      <c r="T314" s="453"/>
      <c r="U314" s="453"/>
      <c r="V314" s="453"/>
      <c r="W314" s="209"/>
    </row>
    <row r="315" spans="1:23" ht="21" customHeight="1" x14ac:dyDescent="0.2">
      <c r="A315" s="38"/>
      <c r="B315" s="494"/>
      <c r="C315" s="467"/>
      <c r="D315" s="495" t="s">
        <v>389</v>
      </c>
      <c r="E315" s="49" t="s">
        <v>114</v>
      </c>
      <c r="F315" s="201"/>
      <c r="G315" s="53" t="s">
        <v>67</v>
      </c>
      <c r="H315" s="201"/>
      <c r="I315" s="388" t="s">
        <v>67</v>
      </c>
      <c r="J315" s="201"/>
      <c r="K315" s="53" t="s">
        <v>67</v>
      </c>
      <c r="L315" s="82"/>
      <c r="M315" s="200"/>
      <c r="N315" s="455"/>
      <c r="O315" s="455"/>
      <c r="P315" s="455"/>
      <c r="Q315" s="455"/>
      <c r="R315" s="455"/>
      <c r="S315" s="455"/>
      <c r="T315" s="455"/>
      <c r="U315" s="455"/>
      <c r="V315" s="455"/>
      <c r="W315" s="202"/>
    </row>
    <row r="316" spans="1:23" ht="21" customHeight="1" x14ac:dyDescent="0.2">
      <c r="A316" s="38"/>
      <c r="B316" s="494"/>
      <c r="C316" s="467"/>
      <c r="D316" s="496"/>
      <c r="E316" s="62" t="s">
        <v>115</v>
      </c>
      <c r="F316" s="113"/>
      <c r="G316" s="473" t="s">
        <v>67</v>
      </c>
      <c r="H316" s="113"/>
      <c r="I316" s="392" t="s">
        <v>67</v>
      </c>
      <c r="J316" s="113"/>
      <c r="K316" s="473" t="s">
        <v>67</v>
      </c>
      <c r="L316" s="98"/>
      <c r="M316" s="208"/>
      <c r="N316" s="453"/>
      <c r="O316" s="453"/>
      <c r="P316" s="453"/>
      <c r="Q316" s="453"/>
      <c r="R316" s="453"/>
      <c r="S316" s="453"/>
      <c r="T316" s="453"/>
      <c r="U316" s="453"/>
      <c r="V316" s="453"/>
      <c r="W316" s="209"/>
    </row>
    <row r="317" spans="1:23" ht="21" customHeight="1" x14ac:dyDescent="0.2">
      <c r="A317" s="38"/>
      <c r="B317" s="494"/>
      <c r="C317" s="467"/>
      <c r="D317" s="495" t="s">
        <v>422</v>
      </c>
      <c r="E317" s="49" t="s">
        <v>114</v>
      </c>
      <c r="F317" s="201"/>
      <c r="G317" s="53" t="s">
        <v>67</v>
      </c>
      <c r="H317" s="201"/>
      <c r="I317" s="388" t="s">
        <v>67</v>
      </c>
      <c r="J317" s="201"/>
      <c r="K317" s="53" t="s">
        <v>67</v>
      </c>
      <c r="L317" s="201"/>
      <c r="M317" s="53" t="s">
        <v>67</v>
      </c>
      <c r="N317" s="455"/>
      <c r="O317" s="455"/>
      <c r="P317" s="455"/>
      <c r="Q317" s="455"/>
      <c r="R317" s="455"/>
      <c r="S317" s="455"/>
      <c r="T317" s="455"/>
      <c r="U317" s="455"/>
      <c r="V317" s="455"/>
      <c r="W317" s="202"/>
    </row>
    <row r="318" spans="1:23" ht="21" customHeight="1" x14ac:dyDescent="0.2">
      <c r="A318" s="38"/>
      <c r="B318" s="494"/>
      <c r="C318" s="467"/>
      <c r="D318" s="496"/>
      <c r="E318" s="62" t="s">
        <v>115</v>
      </c>
      <c r="F318" s="113"/>
      <c r="G318" s="473" t="s">
        <v>67</v>
      </c>
      <c r="H318" s="113"/>
      <c r="I318" s="392" t="s">
        <v>67</v>
      </c>
      <c r="J318" s="113"/>
      <c r="K318" s="473" t="s">
        <v>67</v>
      </c>
      <c r="L318" s="116"/>
      <c r="M318" s="66" t="s">
        <v>67</v>
      </c>
      <c r="N318" s="453"/>
      <c r="O318" s="453"/>
      <c r="P318" s="453"/>
      <c r="Q318" s="453"/>
      <c r="R318" s="453"/>
      <c r="S318" s="453"/>
      <c r="T318" s="453"/>
      <c r="U318" s="453"/>
      <c r="V318" s="453"/>
      <c r="W318" s="209"/>
    </row>
    <row r="319" spans="1:23" ht="21" customHeight="1" x14ac:dyDescent="0.2">
      <c r="A319" s="38"/>
      <c r="B319" s="494"/>
      <c r="C319" s="467"/>
      <c r="D319" s="497" t="s">
        <v>414</v>
      </c>
      <c r="E319" s="49" t="s">
        <v>114</v>
      </c>
      <c r="F319" s="201"/>
      <c r="G319" s="53" t="s">
        <v>67</v>
      </c>
      <c r="H319" s="201"/>
      <c r="I319" s="388" t="s">
        <v>67</v>
      </c>
      <c r="J319" s="201"/>
      <c r="K319" s="53" t="s">
        <v>67</v>
      </c>
      <c r="L319" s="201"/>
      <c r="M319" s="53" t="s">
        <v>67</v>
      </c>
      <c r="N319" s="455"/>
      <c r="O319" s="455"/>
      <c r="P319" s="455"/>
      <c r="Q319" s="455"/>
      <c r="R319" s="455"/>
      <c r="S319" s="455"/>
      <c r="T319" s="455"/>
      <c r="U319" s="455"/>
      <c r="V319" s="455"/>
      <c r="W319" s="202"/>
    </row>
    <row r="320" spans="1:23" ht="21" customHeight="1" x14ac:dyDescent="0.2">
      <c r="A320" s="38"/>
      <c r="B320" s="494"/>
      <c r="C320" s="467"/>
      <c r="D320" s="498"/>
      <c r="E320" s="62" t="s">
        <v>115</v>
      </c>
      <c r="F320" s="113"/>
      <c r="G320" s="66" t="s">
        <v>67</v>
      </c>
      <c r="H320" s="113"/>
      <c r="I320" s="389" t="s">
        <v>67</v>
      </c>
      <c r="J320" s="113"/>
      <c r="K320" s="66" t="s">
        <v>67</v>
      </c>
      <c r="L320" s="116"/>
      <c r="M320" s="66" t="s">
        <v>67</v>
      </c>
      <c r="N320" s="453"/>
      <c r="O320" s="453"/>
      <c r="P320" s="453"/>
      <c r="Q320" s="453"/>
      <c r="R320" s="453"/>
      <c r="S320" s="453"/>
      <c r="T320" s="453"/>
      <c r="U320" s="453"/>
      <c r="V320" s="453"/>
      <c r="W320" s="209"/>
    </row>
    <row r="321" spans="1:23" ht="21" customHeight="1" x14ac:dyDescent="0.2">
      <c r="A321" s="38"/>
      <c r="B321" s="494"/>
      <c r="C321" s="477"/>
      <c r="D321" s="534" t="s">
        <v>419</v>
      </c>
      <c r="E321" s="49" t="s">
        <v>114</v>
      </c>
      <c r="F321" s="201"/>
      <c r="G321" s="53" t="s">
        <v>67</v>
      </c>
      <c r="H321" s="201"/>
      <c r="I321" s="388" t="s">
        <v>67</v>
      </c>
      <c r="J321" s="201"/>
      <c r="K321" s="53" t="s">
        <v>67</v>
      </c>
      <c r="L321" s="201"/>
      <c r="M321" s="53" t="s">
        <v>67</v>
      </c>
      <c r="N321" s="455"/>
      <c r="O321" s="455"/>
      <c r="P321" s="455"/>
      <c r="Q321" s="455"/>
      <c r="R321" s="455"/>
      <c r="S321" s="455"/>
      <c r="T321" s="455"/>
      <c r="U321" s="455"/>
      <c r="V321" s="455"/>
      <c r="W321" s="202"/>
    </row>
    <row r="322" spans="1:23" ht="21" customHeight="1" x14ac:dyDescent="0.2">
      <c r="A322" s="38"/>
      <c r="B322" s="494"/>
      <c r="C322" s="477"/>
      <c r="D322" s="535"/>
      <c r="E322" s="62" t="s">
        <v>115</v>
      </c>
      <c r="F322" s="456"/>
      <c r="G322" s="72" t="s">
        <v>67</v>
      </c>
      <c r="H322" s="117"/>
      <c r="I322" s="391" t="s">
        <v>67</v>
      </c>
      <c r="J322" s="117"/>
      <c r="K322" s="72" t="s">
        <v>67</v>
      </c>
      <c r="L322" s="117"/>
      <c r="M322" s="72" t="s">
        <v>67</v>
      </c>
      <c r="N322" s="453"/>
      <c r="O322" s="453"/>
      <c r="P322" s="453"/>
      <c r="Q322" s="453"/>
      <c r="R322" s="453"/>
      <c r="S322" s="453"/>
      <c r="T322" s="453"/>
      <c r="U322" s="453"/>
      <c r="V322" s="453"/>
      <c r="W322" s="209"/>
    </row>
    <row r="323" spans="1:23" ht="21" customHeight="1" x14ac:dyDescent="0.2">
      <c r="A323" s="38"/>
      <c r="B323" s="567" t="s">
        <v>281</v>
      </c>
      <c r="C323" s="568"/>
      <c r="D323" s="568"/>
      <c r="E323" s="569"/>
      <c r="F323" s="199">
        <f>SUM(F324,F325)</f>
        <v>0</v>
      </c>
      <c r="G323" s="454" t="s">
        <v>80</v>
      </c>
      <c r="H323" s="199">
        <f>SUM(H324,H325)</f>
        <v>0</v>
      </c>
      <c r="I323" s="393" t="s">
        <v>80</v>
      </c>
      <c r="J323" s="199">
        <f>SUM(J324,J325)</f>
        <v>0</v>
      </c>
      <c r="K323" s="454" t="s">
        <v>80</v>
      </c>
      <c r="L323" s="199">
        <f>SUM(L324,L325)</f>
        <v>0</v>
      </c>
      <c r="M323" s="454" t="s">
        <v>80</v>
      </c>
      <c r="N323" s="41"/>
      <c r="O323" s="41"/>
      <c r="P323" s="41"/>
      <c r="Q323" s="41"/>
      <c r="R323" s="41"/>
      <c r="S323" s="41"/>
      <c r="T323" s="41"/>
      <c r="U323" s="41"/>
      <c r="V323" s="41"/>
      <c r="W323" s="217"/>
    </row>
    <row r="324" spans="1:23" ht="21" customHeight="1" x14ac:dyDescent="0.2">
      <c r="A324" s="38"/>
      <c r="B324" s="348"/>
      <c r="C324" s="581" t="s">
        <v>489</v>
      </c>
      <c r="D324" s="582"/>
      <c r="E324" s="583"/>
      <c r="F324" s="201"/>
      <c r="G324" s="53" t="s">
        <v>80</v>
      </c>
      <c r="H324" s="270"/>
      <c r="I324" s="388" t="s">
        <v>80</v>
      </c>
      <c r="J324" s="201"/>
      <c r="K324" s="53" t="s">
        <v>80</v>
      </c>
      <c r="L324" s="201"/>
      <c r="M324" s="200" t="s">
        <v>80</v>
      </c>
      <c r="N324" s="41"/>
      <c r="O324" s="41"/>
      <c r="P324" s="41"/>
      <c r="Q324" s="41"/>
      <c r="R324" s="41"/>
      <c r="S324" s="41"/>
      <c r="T324" s="41"/>
      <c r="U324" s="41"/>
      <c r="V324" s="41"/>
      <c r="W324" s="217"/>
    </row>
    <row r="325" spans="1:23" ht="21" customHeight="1" x14ac:dyDescent="0.2">
      <c r="A325" s="38"/>
      <c r="B325" s="347"/>
      <c r="C325" s="584" t="s">
        <v>488</v>
      </c>
      <c r="D325" s="585"/>
      <c r="E325" s="586"/>
      <c r="F325" s="456"/>
      <c r="G325" s="72" t="s">
        <v>80</v>
      </c>
      <c r="H325" s="117"/>
      <c r="I325" s="391" t="s">
        <v>80</v>
      </c>
      <c r="J325" s="117"/>
      <c r="K325" s="72" t="s">
        <v>80</v>
      </c>
      <c r="L325" s="117"/>
      <c r="M325" s="206" t="s">
        <v>80</v>
      </c>
      <c r="N325" s="41"/>
      <c r="O325" s="41"/>
      <c r="P325" s="41"/>
      <c r="Q325" s="41"/>
      <c r="R325" s="41"/>
      <c r="S325" s="41"/>
      <c r="T325" s="41"/>
      <c r="U325" s="41"/>
      <c r="V325" s="41"/>
      <c r="W325" s="217"/>
    </row>
    <row r="326" spans="1:23" ht="21" customHeight="1" x14ac:dyDescent="0.2">
      <c r="A326" s="38"/>
      <c r="B326" s="518" t="s">
        <v>208</v>
      </c>
      <c r="C326" s="519"/>
      <c r="D326" s="519"/>
      <c r="E326" s="520"/>
      <c r="F326" s="41"/>
      <c r="G326" s="465" t="s">
        <v>209</v>
      </c>
      <c r="H326" s="270"/>
      <c r="I326" s="469" t="s">
        <v>209</v>
      </c>
      <c r="J326" s="134"/>
      <c r="K326" s="465" t="s">
        <v>209</v>
      </c>
      <c r="L326" s="134"/>
      <c r="M326" s="464" t="s">
        <v>209</v>
      </c>
      <c r="N326" s="41"/>
      <c r="O326" s="41"/>
      <c r="P326" s="41"/>
      <c r="Q326" s="41"/>
      <c r="R326" s="41"/>
      <c r="S326" s="41"/>
      <c r="T326" s="41"/>
      <c r="U326" s="41"/>
      <c r="V326" s="41"/>
      <c r="W326" s="217"/>
    </row>
    <row r="327" spans="1:23" ht="21" customHeight="1" x14ac:dyDescent="0.2">
      <c r="A327" s="462" t="s">
        <v>401</v>
      </c>
      <c r="B327" s="570" t="s">
        <v>188</v>
      </c>
      <c r="C327" s="571"/>
      <c r="D327" s="572"/>
      <c r="E327" s="53" t="s">
        <v>114</v>
      </c>
      <c r="F327" s="134"/>
      <c r="G327" s="465" t="s">
        <v>80</v>
      </c>
      <c r="H327" s="270"/>
      <c r="I327" s="469" t="s">
        <v>80</v>
      </c>
      <c r="J327" s="134"/>
      <c r="K327" s="465" t="s">
        <v>80</v>
      </c>
      <c r="L327" s="134"/>
      <c r="M327" s="464" t="s">
        <v>80</v>
      </c>
      <c r="N327" s="41"/>
      <c r="O327" s="41"/>
      <c r="P327" s="41"/>
      <c r="Q327" s="41"/>
      <c r="R327" s="41"/>
      <c r="S327" s="41"/>
      <c r="T327" s="41"/>
      <c r="U327" s="41"/>
      <c r="V327" s="41"/>
      <c r="W327" s="197"/>
    </row>
    <row r="328" spans="1:23" ht="21" customHeight="1" x14ac:dyDescent="0.2">
      <c r="A328" s="459"/>
      <c r="B328" s="573"/>
      <c r="C328" s="574"/>
      <c r="D328" s="575"/>
      <c r="E328" s="66" t="s">
        <v>115</v>
      </c>
      <c r="F328" s="134"/>
      <c r="G328" s="465" t="s">
        <v>447</v>
      </c>
      <c r="H328" s="270"/>
      <c r="I328" s="469" t="s">
        <v>447</v>
      </c>
      <c r="J328" s="134"/>
      <c r="K328" s="465" t="s">
        <v>447</v>
      </c>
      <c r="L328" s="134"/>
      <c r="M328" s="464" t="s">
        <v>447</v>
      </c>
      <c r="N328" s="41"/>
      <c r="O328" s="41"/>
      <c r="P328" s="41"/>
      <c r="Q328" s="41"/>
      <c r="R328" s="41"/>
      <c r="S328" s="41"/>
      <c r="T328" s="41"/>
      <c r="U328" s="41"/>
      <c r="V328" s="41"/>
      <c r="W328" s="197"/>
    </row>
    <row r="329" spans="1:23" ht="21" customHeight="1" x14ac:dyDescent="0.2">
      <c r="A329" s="462" t="s">
        <v>424</v>
      </c>
      <c r="B329" s="518" t="s">
        <v>45</v>
      </c>
      <c r="C329" s="519"/>
      <c r="D329" s="519"/>
      <c r="E329" s="520"/>
      <c r="F329" s="41"/>
      <c r="G329" s="465" t="s">
        <v>72</v>
      </c>
      <c r="H329" s="270"/>
      <c r="I329" s="469" t="s">
        <v>72</v>
      </c>
      <c r="J329" s="134"/>
      <c r="K329" s="465" t="s">
        <v>72</v>
      </c>
      <c r="L329" s="134"/>
      <c r="M329" s="464" t="s">
        <v>72</v>
      </c>
      <c r="N329" s="41"/>
      <c r="O329" s="41"/>
      <c r="P329" s="41"/>
      <c r="Q329" s="41"/>
      <c r="R329" s="41"/>
      <c r="S329" s="41"/>
      <c r="T329" s="41"/>
      <c r="U329" s="41"/>
      <c r="V329" s="41"/>
      <c r="W329" s="217"/>
    </row>
    <row r="330" spans="1:23" ht="21" customHeight="1" x14ac:dyDescent="0.2">
      <c r="A330" s="38"/>
      <c r="B330" s="518" t="s">
        <v>46</v>
      </c>
      <c r="C330" s="519"/>
      <c r="D330" s="519"/>
      <c r="E330" s="520"/>
      <c r="F330" s="134"/>
      <c r="G330" s="465" t="s">
        <v>72</v>
      </c>
      <c r="H330" s="270"/>
      <c r="I330" s="469" t="s">
        <v>72</v>
      </c>
      <c r="J330" s="134"/>
      <c r="K330" s="465" t="s">
        <v>72</v>
      </c>
      <c r="L330" s="134"/>
      <c r="M330" s="464" t="s">
        <v>72</v>
      </c>
      <c r="N330" s="41"/>
      <c r="O330" s="41"/>
      <c r="P330" s="41"/>
      <c r="Q330" s="41"/>
      <c r="R330" s="41"/>
      <c r="S330" s="41"/>
      <c r="T330" s="41"/>
      <c r="U330" s="41"/>
      <c r="V330" s="41"/>
      <c r="W330" s="217"/>
    </row>
    <row r="331" spans="1:23" ht="21" customHeight="1" x14ac:dyDescent="0.2">
      <c r="A331" s="38"/>
      <c r="B331" s="518" t="s">
        <v>269</v>
      </c>
      <c r="C331" s="519"/>
      <c r="D331" s="519"/>
      <c r="E331" s="520"/>
      <c r="F331" s="134"/>
      <c r="G331" s="465" t="s">
        <v>270</v>
      </c>
      <c r="H331" s="270"/>
      <c r="I331" s="469" t="s">
        <v>270</v>
      </c>
      <c r="J331" s="134"/>
      <c r="K331" s="465" t="s">
        <v>270</v>
      </c>
      <c r="L331" s="134"/>
      <c r="M331" s="464" t="s">
        <v>270</v>
      </c>
      <c r="N331" s="41"/>
      <c r="O331" s="41"/>
      <c r="P331" s="41"/>
      <c r="Q331" s="41"/>
      <c r="R331" s="41"/>
      <c r="S331" s="41"/>
      <c r="T331" s="41"/>
      <c r="U331" s="41"/>
      <c r="V331" s="41"/>
      <c r="W331" s="217"/>
    </row>
    <row r="332" spans="1:23" ht="21" customHeight="1" x14ac:dyDescent="0.2">
      <c r="A332" s="120"/>
      <c r="B332" s="518" t="s">
        <v>332</v>
      </c>
      <c r="C332" s="519"/>
      <c r="D332" s="519"/>
      <c r="E332" s="520"/>
      <c r="F332" s="134"/>
      <c r="G332" s="465" t="s">
        <v>333</v>
      </c>
      <c r="H332" s="270"/>
      <c r="I332" s="469" t="s">
        <v>333</v>
      </c>
      <c r="J332" s="134"/>
      <c r="K332" s="465" t="s">
        <v>333</v>
      </c>
      <c r="L332" s="134"/>
      <c r="M332" s="464" t="s">
        <v>333</v>
      </c>
      <c r="N332" s="41"/>
      <c r="O332" s="41"/>
      <c r="P332" s="41"/>
      <c r="Q332" s="41"/>
      <c r="R332" s="41"/>
      <c r="S332" s="41"/>
      <c r="T332" s="41"/>
      <c r="U332" s="41"/>
      <c r="V332" s="41"/>
      <c r="W332" s="217"/>
    </row>
    <row r="333" spans="1:23" ht="21" customHeight="1" x14ac:dyDescent="0.2">
      <c r="A333" s="621" t="s">
        <v>403</v>
      </c>
      <c r="B333" s="518" t="s">
        <v>49</v>
      </c>
      <c r="C333" s="519"/>
      <c r="D333" s="519"/>
      <c r="E333" s="520"/>
      <c r="F333" s="134"/>
      <c r="G333" s="465" t="s">
        <v>73</v>
      </c>
      <c r="H333" s="270"/>
      <c r="I333" s="469" t="s">
        <v>73</v>
      </c>
      <c r="J333" s="134"/>
      <c r="K333" s="465" t="s">
        <v>73</v>
      </c>
      <c r="L333" s="134"/>
      <c r="M333" s="464" t="s">
        <v>73</v>
      </c>
      <c r="N333" s="41"/>
      <c r="O333" s="41"/>
      <c r="P333" s="41"/>
      <c r="Q333" s="41"/>
      <c r="R333" s="41"/>
      <c r="S333" s="41"/>
      <c r="T333" s="41"/>
      <c r="U333" s="41"/>
      <c r="V333" s="41"/>
      <c r="W333" s="217"/>
    </row>
    <row r="334" spans="1:23" ht="21" customHeight="1" x14ac:dyDescent="0.2">
      <c r="A334" s="503"/>
      <c r="B334" s="518" t="s">
        <v>218</v>
      </c>
      <c r="C334" s="519"/>
      <c r="D334" s="519"/>
      <c r="E334" s="520"/>
      <c r="F334" s="134"/>
      <c r="G334" s="465" t="s">
        <v>73</v>
      </c>
      <c r="H334" s="270"/>
      <c r="I334" s="469" t="s">
        <v>73</v>
      </c>
      <c r="J334" s="134"/>
      <c r="K334" s="465" t="s">
        <v>73</v>
      </c>
      <c r="L334" s="134"/>
      <c r="M334" s="464" t="s">
        <v>73</v>
      </c>
      <c r="N334" s="41"/>
      <c r="O334" s="41"/>
      <c r="P334" s="41"/>
      <c r="Q334" s="41"/>
      <c r="R334" s="41"/>
      <c r="S334" s="41"/>
      <c r="T334" s="41"/>
      <c r="U334" s="41"/>
      <c r="V334" s="41"/>
      <c r="W334" s="217"/>
    </row>
    <row r="335" spans="1:23" ht="21" customHeight="1" x14ac:dyDescent="0.2">
      <c r="A335" s="38"/>
      <c r="B335" s="518" t="s">
        <v>327</v>
      </c>
      <c r="C335" s="519"/>
      <c r="D335" s="519"/>
      <c r="E335" s="520"/>
      <c r="F335" s="134"/>
      <c r="G335" s="465" t="s">
        <v>270</v>
      </c>
      <c r="H335" s="270"/>
      <c r="I335" s="469" t="s">
        <v>270</v>
      </c>
      <c r="J335" s="134"/>
      <c r="K335" s="465" t="s">
        <v>270</v>
      </c>
      <c r="L335" s="134"/>
      <c r="M335" s="464" t="s">
        <v>270</v>
      </c>
      <c r="N335" s="41"/>
      <c r="O335" s="41"/>
      <c r="P335" s="41"/>
      <c r="Q335" s="41"/>
      <c r="R335" s="41"/>
      <c r="S335" s="41"/>
      <c r="T335" s="41"/>
      <c r="U335" s="41"/>
      <c r="V335" s="41"/>
      <c r="W335" s="198"/>
    </row>
    <row r="336" spans="1:23" ht="21" customHeight="1" x14ac:dyDescent="0.2">
      <c r="A336" s="38"/>
      <c r="B336" s="518" t="s">
        <v>186</v>
      </c>
      <c r="C336" s="519"/>
      <c r="D336" s="519"/>
      <c r="E336" s="520"/>
      <c r="F336" s="134"/>
      <c r="G336" s="465" t="s">
        <v>71</v>
      </c>
      <c r="H336" s="270"/>
      <c r="I336" s="469" t="s">
        <v>71</v>
      </c>
      <c r="J336" s="134"/>
      <c r="K336" s="465" t="s">
        <v>71</v>
      </c>
      <c r="L336" s="134"/>
      <c r="M336" s="464" t="s">
        <v>71</v>
      </c>
      <c r="N336" s="41"/>
      <c r="O336" s="41"/>
      <c r="P336" s="41"/>
      <c r="Q336" s="41"/>
      <c r="R336" s="41"/>
      <c r="S336" s="41"/>
      <c r="T336" s="41"/>
      <c r="U336" s="41"/>
      <c r="V336" s="41"/>
      <c r="W336" s="198"/>
    </row>
    <row r="337" spans="1:23" ht="21" customHeight="1" x14ac:dyDescent="0.2">
      <c r="A337" s="38"/>
      <c r="B337" s="567" t="s">
        <v>187</v>
      </c>
      <c r="C337" s="568"/>
      <c r="D337" s="568"/>
      <c r="E337" s="569"/>
      <c r="F337" s="199">
        <f>SUM(F338,F339)</f>
        <v>0</v>
      </c>
      <c r="G337" s="465" t="s">
        <v>71</v>
      </c>
      <c r="H337" s="199">
        <f>SUM(H338,H339)</f>
        <v>0</v>
      </c>
      <c r="I337" s="469" t="s">
        <v>71</v>
      </c>
      <c r="J337" s="199">
        <f>SUM(J338,J339)</f>
        <v>0</v>
      </c>
      <c r="K337" s="465" t="s">
        <v>71</v>
      </c>
      <c r="L337" s="199">
        <f>SUM(L338,L339)</f>
        <v>0</v>
      </c>
      <c r="M337" s="464" t="s">
        <v>71</v>
      </c>
      <c r="N337" s="41"/>
      <c r="O337" s="41"/>
      <c r="P337" s="41"/>
      <c r="Q337" s="41"/>
      <c r="R337" s="41"/>
      <c r="S337" s="41"/>
      <c r="T337" s="41"/>
      <c r="U337" s="41"/>
      <c r="V337" s="41"/>
      <c r="W337" s="198"/>
    </row>
    <row r="338" spans="1:23" ht="21" customHeight="1" x14ac:dyDescent="0.2">
      <c r="A338" s="38"/>
      <c r="B338" s="349"/>
      <c r="C338" s="562" t="s">
        <v>489</v>
      </c>
      <c r="D338" s="563"/>
      <c r="E338" s="564"/>
      <c r="F338" s="134"/>
      <c r="G338" s="465" t="s">
        <v>71</v>
      </c>
      <c r="H338" s="270"/>
      <c r="I338" s="469" t="s">
        <v>71</v>
      </c>
      <c r="J338" s="134"/>
      <c r="K338" s="465" t="s">
        <v>71</v>
      </c>
      <c r="L338" s="134"/>
      <c r="M338" s="464" t="s">
        <v>71</v>
      </c>
      <c r="N338" s="41"/>
      <c r="O338" s="41"/>
      <c r="P338" s="41"/>
      <c r="Q338" s="41"/>
      <c r="R338" s="41"/>
      <c r="S338" s="41"/>
      <c r="T338" s="41"/>
      <c r="U338" s="41"/>
      <c r="V338" s="41"/>
      <c r="W338" s="198"/>
    </row>
    <row r="339" spans="1:23" ht="21" customHeight="1" x14ac:dyDescent="0.2">
      <c r="A339" s="38"/>
      <c r="B339" s="347"/>
      <c r="C339" s="559" t="s">
        <v>488</v>
      </c>
      <c r="D339" s="560"/>
      <c r="E339" s="561"/>
      <c r="F339" s="134"/>
      <c r="G339" s="465" t="s">
        <v>71</v>
      </c>
      <c r="H339" s="134"/>
      <c r="I339" s="469" t="s">
        <v>71</v>
      </c>
      <c r="J339" s="134"/>
      <c r="K339" s="465" t="s">
        <v>71</v>
      </c>
      <c r="L339" s="134"/>
      <c r="M339" s="464" t="s">
        <v>71</v>
      </c>
      <c r="N339" s="41"/>
      <c r="O339" s="41"/>
      <c r="P339" s="41"/>
      <c r="Q339" s="41"/>
      <c r="R339" s="41"/>
      <c r="S339" s="41"/>
      <c r="T339" s="41"/>
      <c r="U339" s="41"/>
      <c r="V339" s="41"/>
      <c r="W339" s="198"/>
    </row>
    <row r="340" spans="1:23" ht="21" customHeight="1" x14ac:dyDescent="0.2">
      <c r="A340" s="38"/>
      <c r="B340" s="518" t="s">
        <v>47</v>
      </c>
      <c r="C340" s="519"/>
      <c r="D340" s="519"/>
      <c r="E340" s="520"/>
      <c r="F340" s="134"/>
      <c r="G340" s="465" t="s">
        <v>71</v>
      </c>
      <c r="H340" s="270"/>
      <c r="I340" s="469" t="s">
        <v>71</v>
      </c>
      <c r="J340" s="134"/>
      <c r="K340" s="465" t="s">
        <v>71</v>
      </c>
      <c r="L340" s="134"/>
      <c r="M340" s="464" t="s">
        <v>71</v>
      </c>
      <c r="N340" s="41"/>
      <c r="O340" s="41"/>
      <c r="P340" s="41"/>
      <c r="Q340" s="41"/>
      <c r="R340" s="41"/>
      <c r="S340" s="41"/>
      <c r="T340" s="41"/>
      <c r="U340" s="41"/>
      <c r="V340" s="41"/>
      <c r="W340" s="198"/>
    </row>
    <row r="341" spans="1:23" ht="21" customHeight="1" x14ac:dyDescent="0.2">
      <c r="A341" s="38"/>
      <c r="B341" s="518" t="s">
        <v>48</v>
      </c>
      <c r="C341" s="519"/>
      <c r="D341" s="519"/>
      <c r="E341" s="520"/>
      <c r="F341" s="134"/>
      <c r="G341" s="465" t="s">
        <v>71</v>
      </c>
      <c r="H341" s="270"/>
      <c r="I341" s="469" t="s">
        <v>71</v>
      </c>
      <c r="J341" s="134"/>
      <c r="K341" s="465" t="s">
        <v>71</v>
      </c>
      <c r="L341" s="134"/>
      <c r="M341" s="464" t="s">
        <v>71</v>
      </c>
      <c r="N341" s="41"/>
      <c r="O341" s="41"/>
      <c r="P341" s="41"/>
      <c r="Q341" s="41"/>
      <c r="R341" s="41"/>
      <c r="S341" s="41"/>
      <c r="T341" s="41"/>
      <c r="U341" s="41"/>
      <c r="V341" s="41"/>
      <c r="W341" s="198"/>
    </row>
    <row r="342" spans="1:23" ht="21" customHeight="1" x14ac:dyDescent="0.2">
      <c r="A342" s="459"/>
      <c r="B342" s="570" t="s">
        <v>313</v>
      </c>
      <c r="C342" s="571"/>
      <c r="D342" s="572"/>
      <c r="E342" s="49" t="s">
        <v>114</v>
      </c>
      <c r="F342" s="201"/>
      <c r="G342" s="53" t="s">
        <v>73</v>
      </c>
      <c r="H342" s="270"/>
      <c r="I342" s="388" t="s">
        <v>73</v>
      </c>
      <c r="J342" s="201"/>
      <c r="K342" s="53" t="s">
        <v>73</v>
      </c>
      <c r="L342" s="201"/>
      <c r="M342" s="200" t="s">
        <v>73</v>
      </c>
      <c r="N342" s="455"/>
      <c r="O342" s="455"/>
      <c r="P342" s="455"/>
      <c r="Q342" s="455"/>
      <c r="R342" s="455"/>
      <c r="S342" s="455"/>
      <c r="T342" s="455"/>
      <c r="U342" s="455"/>
      <c r="V342" s="455"/>
      <c r="W342" s="202"/>
    </row>
    <row r="343" spans="1:23" ht="21" customHeight="1" x14ac:dyDescent="0.2">
      <c r="A343" s="459"/>
      <c r="B343" s="573"/>
      <c r="C343" s="574"/>
      <c r="D343" s="575"/>
      <c r="E343" s="62" t="s">
        <v>115</v>
      </c>
      <c r="F343" s="112"/>
      <c r="G343" s="66" t="s">
        <v>73</v>
      </c>
      <c r="H343" s="270"/>
      <c r="I343" s="389" t="s">
        <v>73</v>
      </c>
      <c r="J343" s="112"/>
      <c r="K343" s="66" t="s">
        <v>73</v>
      </c>
      <c r="L343" s="112"/>
      <c r="M343" s="204" t="s">
        <v>73</v>
      </c>
      <c r="N343" s="383"/>
      <c r="O343" s="383"/>
      <c r="P343" s="383"/>
      <c r="Q343" s="383"/>
      <c r="R343" s="383"/>
      <c r="S343" s="383"/>
      <c r="T343" s="383"/>
      <c r="U343" s="383"/>
      <c r="V343" s="383"/>
      <c r="W343" s="205"/>
    </row>
    <row r="344" spans="1:23" ht="21" customHeight="1" x14ac:dyDescent="0.2">
      <c r="A344" s="459"/>
      <c r="B344" s="570" t="s">
        <v>182</v>
      </c>
      <c r="C344" s="571"/>
      <c r="D344" s="572"/>
      <c r="E344" s="49" t="s">
        <v>114</v>
      </c>
      <c r="F344" s="455"/>
      <c r="G344" s="53" t="s">
        <v>73</v>
      </c>
      <c r="H344" s="270"/>
      <c r="I344" s="388" t="s">
        <v>73</v>
      </c>
      <c r="J344" s="201"/>
      <c r="K344" s="53" t="s">
        <v>73</v>
      </c>
      <c r="L344" s="201"/>
      <c r="M344" s="200" t="s">
        <v>73</v>
      </c>
      <c r="N344" s="455"/>
      <c r="O344" s="455"/>
      <c r="P344" s="455"/>
      <c r="Q344" s="455"/>
      <c r="R344" s="455"/>
      <c r="S344" s="455"/>
      <c r="T344" s="455"/>
      <c r="U344" s="455"/>
      <c r="V344" s="455"/>
      <c r="W344" s="202"/>
    </row>
    <row r="345" spans="1:23" ht="21" customHeight="1" x14ac:dyDescent="0.2">
      <c r="A345" s="459"/>
      <c r="B345" s="573"/>
      <c r="C345" s="574"/>
      <c r="D345" s="575"/>
      <c r="E345" s="62" t="s">
        <v>115</v>
      </c>
      <c r="F345" s="383"/>
      <c r="G345" s="66" t="s">
        <v>73</v>
      </c>
      <c r="H345" s="270"/>
      <c r="I345" s="389" t="s">
        <v>73</v>
      </c>
      <c r="J345" s="112"/>
      <c r="K345" s="66" t="s">
        <v>73</v>
      </c>
      <c r="L345" s="112"/>
      <c r="M345" s="204" t="s">
        <v>73</v>
      </c>
      <c r="N345" s="383"/>
      <c r="O345" s="383"/>
      <c r="P345" s="383"/>
      <c r="Q345" s="383"/>
      <c r="R345" s="383"/>
      <c r="S345" s="383"/>
      <c r="T345" s="383"/>
      <c r="U345" s="383"/>
      <c r="V345" s="383"/>
      <c r="W345" s="205"/>
    </row>
    <row r="346" spans="1:23" ht="21" customHeight="1" x14ac:dyDescent="0.2">
      <c r="A346" s="459"/>
      <c r="B346" s="570" t="s">
        <v>183</v>
      </c>
      <c r="C346" s="571"/>
      <c r="D346" s="572"/>
      <c r="E346" s="49" t="s">
        <v>114</v>
      </c>
      <c r="F346" s="201"/>
      <c r="G346" s="53" t="s">
        <v>67</v>
      </c>
      <c r="H346" s="270"/>
      <c r="I346" s="388" t="s">
        <v>67</v>
      </c>
      <c r="J346" s="201"/>
      <c r="K346" s="53" t="s">
        <v>67</v>
      </c>
      <c r="L346" s="201"/>
      <c r="M346" s="200" t="s">
        <v>67</v>
      </c>
      <c r="N346" s="455"/>
      <c r="O346" s="455"/>
      <c r="P346" s="455"/>
      <c r="Q346" s="455"/>
      <c r="R346" s="455"/>
      <c r="S346" s="455"/>
      <c r="T346" s="455"/>
      <c r="U346" s="455"/>
      <c r="V346" s="455"/>
      <c r="W346" s="202"/>
    </row>
    <row r="347" spans="1:23" ht="21" customHeight="1" x14ac:dyDescent="0.2">
      <c r="A347" s="459"/>
      <c r="B347" s="573"/>
      <c r="C347" s="574"/>
      <c r="D347" s="575"/>
      <c r="E347" s="62" t="s">
        <v>115</v>
      </c>
      <c r="F347" s="112"/>
      <c r="G347" s="66" t="s">
        <v>67</v>
      </c>
      <c r="H347" s="270"/>
      <c r="I347" s="389" t="s">
        <v>67</v>
      </c>
      <c r="J347" s="112"/>
      <c r="K347" s="66" t="s">
        <v>67</v>
      </c>
      <c r="L347" s="112"/>
      <c r="M347" s="204" t="s">
        <v>67</v>
      </c>
      <c r="N347" s="383"/>
      <c r="O347" s="383"/>
      <c r="P347" s="383"/>
      <c r="Q347" s="383"/>
      <c r="R347" s="383"/>
      <c r="S347" s="383"/>
      <c r="T347" s="383"/>
      <c r="U347" s="383"/>
      <c r="V347" s="383"/>
      <c r="W347" s="205"/>
    </row>
    <row r="348" spans="1:23" ht="21" customHeight="1" x14ac:dyDescent="0.2">
      <c r="A348" s="459"/>
      <c r="B348" s="570" t="s">
        <v>184</v>
      </c>
      <c r="C348" s="571"/>
      <c r="D348" s="572"/>
      <c r="E348" s="49" t="s">
        <v>114</v>
      </c>
      <c r="F348" s="201"/>
      <c r="G348" s="53" t="s">
        <v>63</v>
      </c>
      <c r="H348" s="270"/>
      <c r="I348" s="388" t="s">
        <v>63</v>
      </c>
      <c r="J348" s="201"/>
      <c r="K348" s="53" t="s">
        <v>63</v>
      </c>
      <c r="L348" s="201"/>
      <c r="M348" s="200" t="s">
        <v>63</v>
      </c>
      <c r="N348" s="455"/>
      <c r="O348" s="455"/>
      <c r="P348" s="455"/>
      <c r="Q348" s="455"/>
      <c r="R348" s="455"/>
      <c r="S348" s="455"/>
      <c r="T348" s="455"/>
      <c r="U348" s="455"/>
      <c r="V348" s="455"/>
      <c r="W348" s="202"/>
    </row>
    <row r="349" spans="1:23" ht="21" customHeight="1" x14ac:dyDescent="0.2">
      <c r="A349" s="459"/>
      <c r="B349" s="573"/>
      <c r="C349" s="574"/>
      <c r="D349" s="575"/>
      <c r="E349" s="62" t="s">
        <v>115</v>
      </c>
      <c r="F349" s="112"/>
      <c r="G349" s="66" t="s">
        <v>63</v>
      </c>
      <c r="H349" s="270"/>
      <c r="I349" s="389" t="s">
        <v>63</v>
      </c>
      <c r="J349" s="112"/>
      <c r="K349" s="66" t="s">
        <v>63</v>
      </c>
      <c r="L349" s="112"/>
      <c r="M349" s="204" t="s">
        <v>63</v>
      </c>
      <c r="N349" s="383"/>
      <c r="O349" s="383"/>
      <c r="P349" s="383"/>
      <c r="Q349" s="383"/>
      <c r="R349" s="383"/>
      <c r="S349" s="383"/>
      <c r="T349" s="383"/>
      <c r="U349" s="383"/>
      <c r="V349" s="383"/>
      <c r="W349" s="205"/>
    </row>
    <row r="350" spans="1:23" ht="21" customHeight="1" x14ac:dyDescent="0.2">
      <c r="A350" s="118" t="s">
        <v>404</v>
      </c>
      <c r="B350" s="518" t="s">
        <v>314</v>
      </c>
      <c r="C350" s="519"/>
      <c r="D350" s="519"/>
      <c r="E350" s="520"/>
      <c r="F350" s="134"/>
      <c r="G350" s="465" t="s">
        <v>74</v>
      </c>
      <c r="H350" s="270"/>
      <c r="I350" s="469" t="s">
        <v>74</v>
      </c>
      <c r="J350" s="134"/>
      <c r="K350" s="465" t="s">
        <v>74</v>
      </c>
      <c r="L350" s="134"/>
      <c r="M350" s="464" t="s">
        <v>74</v>
      </c>
      <c r="N350" s="41"/>
      <c r="O350" s="41"/>
      <c r="P350" s="41"/>
      <c r="Q350" s="41"/>
      <c r="R350" s="41"/>
      <c r="S350" s="41"/>
      <c r="T350" s="41"/>
      <c r="U350" s="41"/>
      <c r="V350" s="41"/>
      <c r="W350" s="197"/>
    </row>
    <row r="351" spans="1:23" ht="21" customHeight="1" x14ac:dyDescent="0.2">
      <c r="A351" s="459" t="s">
        <v>405</v>
      </c>
      <c r="B351" s="679" t="s">
        <v>311</v>
      </c>
      <c r="C351" s="574"/>
      <c r="D351" s="575"/>
      <c r="E351" s="451" t="s">
        <v>114</v>
      </c>
      <c r="F351" s="455"/>
      <c r="G351" s="53" t="s">
        <v>270</v>
      </c>
      <c r="H351" s="270"/>
      <c r="I351" s="388" t="s">
        <v>270</v>
      </c>
      <c r="J351" s="201"/>
      <c r="K351" s="53" t="s">
        <v>270</v>
      </c>
      <c r="L351" s="201"/>
      <c r="M351" s="200" t="s">
        <v>270</v>
      </c>
      <c r="N351" s="455"/>
      <c r="O351" s="455"/>
      <c r="P351" s="455"/>
      <c r="Q351" s="455"/>
      <c r="R351" s="455"/>
      <c r="S351" s="455"/>
      <c r="T351" s="455"/>
      <c r="U351" s="455"/>
      <c r="V351" s="455"/>
      <c r="W351" s="202"/>
    </row>
    <row r="352" spans="1:23" ht="21" customHeight="1" x14ac:dyDescent="0.2">
      <c r="A352" s="459"/>
      <c r="B352" s="573"/>
      <c r="C352" s="574"/>
      <c r="D352" s="575"/>
      <c r="E352" s="66" t="s">
        <v>115</v>
      </c>
      <c r="F352" s="383"/>
      <c r="G352" s="66" t="s">
        <v>270</v>
      </c>
      <c r="H352" s="270"/>
      <c r="I352" s="389" t="s">
        <v>270</v>
      </c>
      <c r="J352" s="112"/>
      <c r="K352" s="66" t="s">
        <v>270</v>
      </c>
      <c r="L352" s="112"/>
      <c r="M352" s="204" t="s">
        <v>270</v>
      </c>
      <c r="N352" s="383"/>
      <c r="O352" s="383"/>
      <c r="P352" s="383"/>
      <c r="Q352" s="383"/>
      <c r="R352" s="383"/>
      <c r="S352" s="383"/>
      <c r="T352" s="383"/>
      <c r="U352" s="383"/>
      <c r="V352" s="383"/>
      <c r="W352" s="205"/>
    </row>
    <row r="353" spans="1:23" ht="21" customHeight="1" x14ac:dyDescent="0.2">
      <c r="A353" s="459"/>
      <c r="B353" s="570" t="s">
        <v>315</v>
      </c>
      <c r="C353" s="571"/>
      <c r="D353" s="572"/>
      <c r="E353" s="49" t="s">
        <v>114</v>
      </c>
      <c r="F353" s="455"/>
      <c r="G353" s="53" t="s">
        <v>270</v>
      </c>
      <c r="H353" s="270"/>
      <c r="I353" s="388" t="s">
        <v>270</v>
      </c>
      <c r="J353" s="201"/>
      <c r="K353" s="53" t="s">
        <v>270</v>
      </c>
      <c r="L353" s="201"/>
      <c r="M353" s="200" t="s">
        <v>270</v>
      </c>
      <c r="N353" s="455"/>
      <c r="O353" s="455"/>
      <c r="P353" s="455"/>
      <c r="Q353" s="455"/>
      <c r="R353" s="455"/>
      <c r="S353" s="455"/>
      <c r="T353" s="455"/>
      <c r="U353" s="455"/>
      <c r="V353" s="455"/>
      <c r="W353" s="202"/>
    </row>
    <row r="354" spans="1:23" ht="21" customHeight="1" x14ac:dyDescent="0.2">
      <c r="A354" s="459"/>
      <c r="B354" s="573"/>
      <c r="C354" s="574"/>
      <c r="D354" s="575"/>
      <c r="E354" s="62" t="s">
        <v>115</v>
      </c>
      <c r="F354" s="383"/>
      <c r="G354" s="66" t="s">
        <v>270</v>
      </c>
      <c r="H354" s="270"/>
      <c r="I354" s="389" t="s">
        <v>270</v>
      </c>
      <c r="J354" s="112"/>
      <c r="K354" s="66" t="s">
        <v>270</v>
      </c>
      <c r="L354" s="112"/>
      <c r="M354" s="204" t="s">
        <v>270</v>
      </c>
      <c r="N354" s="383"/>
      <c r="O354" s="383"/>
      <c r="P354" s="383"/>
      <c r="Q354" s="383"/>
      <c r="R354" s="383"/>
      <c r="S354" s="383"/>
      <c r="T354" s="383"/>
      <c r="U354" s="383"/>
      <c r="V354" s="383"/>
      <c r="W354" s="205"/>
    </row>
    <row r="355" spans="1:23" ht="21" customHeight="1" x14ac:dyDescent="0.2">
      <c r="A355" s="459"/>
      <c r="B355" s="518" t="s">
        <v>139</v>
      </c>
      <c r="C355" s="519"/>
      <c r="D355" s="519"/>
      <c r="E355" s="520"/>
      <c r="F355" s="41"/>
      <c r="G355" s="465" t="s">
        <v>270</v>
      </c>
      <c r="H355" s="270"/>
      <c r="I355" s="469" t="s">
        <v>270</v>
      </c>
      <c r="J355" s="134"/>
      <c r="K355" s="465" t="s">
        <v>270</v>
      </c>
      <c r="L355" s="134"/>
      <c r="M355" s="464" t="s">
        <v>270</v>
      </c>
      <c r="N355" s="41"/>
      <c r="O355" s="41"/>
      <c r="P355" s="41"/>
      <c r="Q355" s="41"/>
      <c r="R355" s="41"/>
      <c r="S355" s="41"/>
      <c r="T355" s="41"/>
      <c r="U355" s="41"/>
      <c r="V355" s="41"/>
      <c r="W355" s="197"/>
    </row>
    <row r="356" spans="1:23" ht="21" customHeight="1" x14ac:dyDescent="0.2">
      <c r="A356" s="459"/>
      <c r="B356" s="518" t="s">
        <v>271</v>
      </c>
      <c r="C356" s="519"/>
      <c r="D356" s="519"/>
      <c r="E356" s="520"/>
      <c r="F356" s="41"/>
      <c r="G356" s="465" t="s">
        <v>270</v>
      </c>
      <c r="H356" s="270"/>
      <c r="I356" s="469" t="s">
        <v>270</v>
      </c>
      <c r="J356" s="134"/>
      <c r="K356" s="465" t="s">
        <v>270</v>
      </c>
      <c r="L356" s="134"/>
      <c r="M356" s="464" t="s">
        <v>270</v>
      </c>
      <c r="N356" s="41"/>
      <c r="O356" s="41"/>
      <c r="P356" s="41"/>
      <c r="Q356" s="41"/>
      <c r="R356" s="41"/>
      <c r="S356" s="41"/>
      <c r="T356" s="41"/>
      <c r="U356" s="41"/>
      <c r="V356" s="41"/>
      <c r="W356" s="197"/>
    </row>
    <row r="357" spans="1:23" ht="21" customHeight="1" x14ac:dyDescent="0.2">
      <c r="A357" s="459"/>
      <c r="B357" s="518" t="s">
        <v>272</v>
      </c>
      <c r="C357" s="519"/>
      <c r="D357" s="519"/>
      <c r="E357" s="520"/>
      <c r="F357" s="41"/>
      <c r="G357" s="465" t="s">
        <v>270</v>
      </c>
      <c r="H357" s="270"/>
      <c r="I357" s="469" t="s">
        <v>270</v>
      </c>
      <c r="J357" s="134"/>
      <c r="K357" s="465" t="s">
        <v>270</v>
      </c>
      <c r="L357" s="134"/>
      <c r="M357" s="464" t="s">
        <v>270</v>
      </c>
      <c r="N357" s="41"/>
      <c r="O357" s="41"/>
      <c r="P357" s="41"/>
      <c r="Q357" s="41"/>
      <c r="R357" s="41"/>
      <c r="S357" s="41"/>
      <c r="T357" s="41"/>
      <c r="U357" s="41"/>
      <c r="V357" s="41"/>
      <c r="W357" s="197"/>
    </row>
    <row r="358" spans="1:23" ht="21" customHeight="1" x14ac:dyDescent="0.2">
      <c r="A358" s="459"/>
      <c r="B358" s="518" t="s">
        <v>273</v>
      </c>
      <c r="C358" s="519"/>
      <c r="D358" s="519"/>
      <c r="E358" s="520"/>
      <c r="F358" s="41"/>
      <c r="G358" s="465" t="s">
        <v>270</v>
      </c>
      <c r="H358" s="270"/>
      <c r="I358" s="469" t="s">
        <v>270</v>
      </c>
      <c r="J358" s="134"/>
      <c r="K358" s="465" t="s">
        <v>270</v>
      </c>
      <c r="L358" s="134"/>
      <c r="M358" s="464" t="s">
        <v>270</v>
      </c>
      <c r="N358" s="41"/>
      <c r="O358" s="41"/>
      <c r="P358" s="41"/>
      <c r="Q358" s="41"/>
      <c r="R358" s="41"/>
      <c r="S358" s="41"/>
      <c r="T358" s="41"/>
      <c r="U358" s="41"/>
      <c r="V358" s="41"/>
      <c r="W358" s="197"/>
    </row>
    <row r="359" spans="1:23" ht="21" customHeight="1" x14ac:dyDescent="0.2">
      <c r="A359" s="459"/>
      <c r="B359" s="570" t="s">
        <v>274</v>
      </c>
      <c r="C359" s="571"/>
      <c r="D359" s="572"/>
      <c r="E359" s="49" t="s">
        <v>114</v>
      </c>
      <c r="F359" s="455"/>
      <c r="G359" s="53" t="s">
        <v>270</v>
      </c>
      <c r="H359" s="270"/>
      <c r="I359" s="388" t="s">
        <v>270</v>
      </c>
      <c r="J359" s="201"/>
      <c r="K359" s="53" t="s">
        <v>270</v>
      </c>
      <c r="L359" s="201"/>
      <c r="M359" s="200" t="s">
        <v>270</v>
      </c>
      <c r="N359" s="455"/>
      <c r="O359" s="455"/>
      <c r="P359" s="455"/>
      <c r="Q359" s="455"/>
      <c r="R359" s="455"/>
      <c r="S359" s="455"/>
      <c r="T359" s="455"/>
      <c r="U359" s="455"/>
      <c r="V359" s="455"/>
      <c r="W359" s="202"/>
    </row>
    <row r="360" spans="1:23" ht="21" customHeight="1" x14ac:dyDescent="0.2">
      <c r="A360" s="459"/>
      <c r="B360" s="573"/>
      <c r="C360" s="574"/>
      <c r="D360" s="575"/>
      <c r="E360" s="62" t="s">
        <v>115</v>
      </c>
      <c r="F360" s="383"/>
      <c r="G360" s="66" t="s">
        <v>270</v>
      </c>
      <c r="H360" s="270"/>
      <c r="I360" s="389" t="s">
        <v>270</v>
      </c>
      <c r="J360" s="112"/>
      <c r="K360" s="66" t="s">
        <v>270</v>
      </c>
      <c r="L360" s="117"/>
      <c r="M360" s="204" t="s">
        <v>270</v>
      </c>
      <c r="N360" s="383"/>
      <c r="O360" s="383"/>
      <c r="P360" s="383"/>
      <c r="Q360" s="383"/>
      <c r="R360" s="383"/>
      <c r="S360" s="383"/>
      <c r="T360" s="383"/>
      <c r="U360" s="383"/>
      <c r="V360" s="383"/>
      <c r="W360" s="205"/>
    </row>
    <row r="361" spans="1:23" ht="21" customHeight="1" x14ac:dyDescent="0.2">
      <c r="A361" s="462" t="s">
        <v>444</v>
      </c>
      <c r="B361" s="518" t="s">
        <v>50</v>
      </c>
      <c r="C361" s="519"/>
      <c r="D361" s="519"/>
      <c r="E361" s="520"/>
      <c r="F361" s="41"/>
      <c r="G361" s="465" t="s">
        <v>350</v>
      </c>
      <c r="H361" s="270"/>
      <c r="I361" s="469" t="s">
        <v>350</v>
      </c>
      <c r="J361" s="134"/>
      <c r="K361" s="465" t="s">
        <v>350</v>
      </c>
      <c r="L361" s="395"/>
      <c r="M361" s="465" t="s">
        <v>350</v>
      </c>
      <c r="N361" s="41"/>
      <c r="O361" s="41"/>
      <c r="P361" s="41"/>
      <c r="Q361" s="41"/>
      <c r="R361" s="41"/>
      <c r="S361" s="41"/>
      <c r="T361" s="41"/>
      <c r="U361" s="41"/>
      <c r="V361" s="41"/>
      <c r="W361" s="197"/>
    </row>
    <row r="362" spans="1:23" ht="21" customHeight="1" x14ac:dyDescent="0.2">
      <c r="A362" s="459"/>
      <c r="B362" s="657" t="s">
        <v>118</v>
      </c>
      <c r="C362" s="690"/>
      <c r="D362" s="568"/>
      <c r="E362" s="569"/>
      <c r="F362" s="199">
        <f>SUM(F363,F364)</f>
        <v>0</v>
      </c>
      <c r="G362" s="465" t="s">
        <v>71</v>
      </c>
      <c r="H362" s="199">
        <f>SUM(H363,H364)</f>
        <v>0</v>
      </c>
      <c r="I362" s="469" t="s">
        <v>71</v>
      </c>
      <c r="J362" s="199">
        <f>SUM(J363,J364)</f>
        <v>0</v>
      </c>
      <c r="K362" s="465" t="s">
        <v>71</v>
      </c>
      <c r="L362" s="199">
        <f>SUM(L363,L364)</f>
        <v>0</v>
      </c>
      <c r="M362" s="465" t="s">
        <v>71</v>
      </c>
      <c r="N362" s="41"/>
      <c r="O362" s="41"/>
      <c r="P362" s="41"/>
      <c r="Q362" s="41"/>
      <c r="R362" s="41"/>
      <c r="S362" s="41"/>
      <c r="T362" s="41"/>
      <c r="U362" s="41"/>
      <c r="V362" s="41"/>
      <c r="W362" s="197"/>
    </row>
    <row r="363" spans="1:23" ht="21" customHeight="1" x14ac:dyDescent="0.2">
      <c r="A363" s="459"/>
      <c r="B363" s="348"/>
      <c r="C363" s="559" t="s">
        <v>489</v>
      </c>
      <c r="D363" s="560"/>
      <c r="E363" s="561"/>
      <c r="F363" s="134"/>
      <c r="G363" s="465" t="s">
        <v>71</v>
      </c>
      <c r="H363" s="270"/>
      <c r="I363" s="469" t="s">
        <v>71</v>
      </c>
      <c r="J363" s="134"/>
      <c r="K363" s="465" t="s">
        <v>71</v>
      </c>
      <c r="L363" s="134"/>
      <c r="M363" s="464" t="s">
        <v>71</v>
      </c>
      <c r="N363" s="41"/>
      <c r="O363" s="41"/>
      <c r="P363" s="41"/>
      <c r="Q363" s="41"/>
      <c r="R363" s="41"/>
      <c r="S363" s="41"/>
      <c r="T363" s="41"/>
      <c r="U363" s="41"/>
      <c r="V363" s="41"/>
      <c r="W363" s="197"/>
    </row>
    <row r="364" spans="1:23" ht="21" customHeight="1" x14ac:dyDescent="0.2">
      <c r="A364" s="459"/>
      <c r="B364" s="347"/>
      <c r="C364" s="559" t="s">
        <v>488</v>
      </c>
      <c r="D364" s="560"/>
      <c r="E364" s="561"/>
      <c r="F364" s="134"/>
      <c r="G364" s="465" t="s">
        <v>71</v>
      </c>
      <c r="H364" s="134"/>
      <c r="I364" s="469" t="s">
        <v>71</v>
      </c>
      <c r="J364" s="134"/>
      <c r="K364" s="465" t="s">
        <v>71</v>
      </c>
      <c r="L364" s="134"/>
      <c r="M364" s="464" t="s">
        <v>71</v>
      </c>
      <c r="N364" s="41"/>
      <c r="O364" s="41"/>
      <c r="P364" s="41"/>
      <c r="Q364" s="41"/>
      <c r="R364" s="41"/>
      <c r="S364" s="41"/>
      <c r="T364" s="41"/>
      <c r="U364" s="41"/>
      <c r="V364" s="41"/>
      <c r="W364" s="197"/>
    </row>
    <row r="365" spans="1:23" ht="21" customHeight="1" x14ac:dyDescent="0.2">
      <c r="A365" s="38"/>
      <c r="B365" s="518" t="s">
        <v>51</v>
      </c>
      <c r="C365" s="519"/>
      <c r="D365" s="519"/>
      <c r="E365" s="520"/>
      <c r="F365" s="41"/>
      <c r="G365" s="465" t="s">
        <v>350</v>
      </c>
      <c r="H365" s="270"/>
      <c r="I365" s="469" t="s">
        <v>350</v>
      </c>
      <c r="J365" s="134"/>
      <c r="K365" s="465" t="s">
        <v>350</v>
      </c>
      <c r="L365" s="305"/>
      <c r="M365" s="464"/>
      <c r="N365" s="41"/>
      <c r="O365" s="41"/>
      <c r="P365" s="41"/>
      <c r="Q365" s="41"/>
      <c r="R365" s="41"/>
      <c r="S365" s="41"/>
      <c r="T365" s="41"/>
      <c r="U365" s="41"/>
      <c r="V365" s="41"/>
      <c r="W365" s="197"/>
    </row>
    <row r="366" spans="1:23" ht="21" customHeight="1" x14ac:dyDescent="0.2">
      <c r="A366" s="38"/>
      <c r="B366" s="518" t="s">
        <v>334</v>
      </c>
      <c r="C366" s="519"/>
      <c r="D366" s="519"/>
      <c r="E366" s="520"/>
      <c r="F366" s="134"/>
      <c r="G366" s="465" t="s">
        <v>62</v>
      </c>
      <c r="H366" s="270"/>
      <c r="I366" s="469" t="s">
        <v>62</v>
      </c>
      <c r="J366" s="134"/>
      <c r="K366" s="465" t="s">
        <v>62</v>
      </c>
      <c r="L366" s="305"/>
      <c r="M366" s="464"/>
      <c r="N366" s="41"/>
      <c r="O366" s="41"/>
      <c r="P366" s="41"/>
      <c r="Q366" s="41"/>
      <c r="R366" s="41"/>
      <c r="S366" s="41"/>
      <c r="T366" s="41"/>
      <c r="U366" s="41"/>
      <c r="V366" s="41"/>
      <c r="W366" s="197"/>
    </row>
    <row r="367" spans="1:23" ht="21" customHeight="1" x14ac:dyDescent="0.2">
      <c r="A367" s="459"/>
      <c r="B367" s="506" t="s">
        <v>119</v>
      </c>
      <c r="C367" s="507"/>
      <c r="D367" s="104" t="s">
        <v>121</v>
      </c>
      <c r="E367" s="465"/>
      <c r="F367" s="134"/>
      <c r="G367" s="465" t="s">
        <v>67</v>
      </c>
      <c r="H367" s="270"/>
      <c r="I367" s="469" t="s">
        <v>67</v>
      </c>
      <c r="J367" s="134"/>
      <c r="K367" s="465" t="s">
        <v>67</v>
      </c>
      <c r="L367" s="305"/>
      <c r="M367" s="464"/>
      <c r="N367" s="41"/>
      <c r="O367" s="41"/>
      <c r="P367" s="41"/>
      <c r="Q367" s="41"/>
      <c r="R367" s="41"/>
      <c r="S367" s="41"/>
      <c r="T367" s="41"/>
      <c r="U367" s="41"/>
      <c r="V367" s="41"/>
      <c r="W367" s="197"/>
    </row>
    <row r="368" spans="1:23" ht="21" customHeight="1" x14ac:dyDescent="0.2">
      <c r="A368" s="38"/>
      <c r="B368" s="508"/>
      <c r="C368" s="509"/>
      <c r="D368" s="381" t="s">
        <v>120</v>
      </c>
      <c r="E368" s="465"/>
      <c r="F368" s="201"/>
      <c r="G368" s="53" t="s">
        <v>67</v>
      </c>
      <c r="H368" s="270"/>
      <c r="I368" s="388" t="s">
        <v>67</v>
      </c>
      <c r="J368" s="201"/>
      <c r="K368" s="53" t="s">
        <v>67</v>
      </c>
      <c r="L368" s="82"/>
      <c r="M368" s="200"/>
      <c r="N368" s="455"/>
      <c r="O368" s="455"/>
      <c r="P368" s="455"/>
      <c r="Q368" s="455"/>
      <c r="R368" s="455"/>
      <c r="S368" s="455"/>
      <c r="T368" s="455"/>
      <c r="U368" s="455"/>
      <c r="V368" s="455"/>
      <c r="W368" s="215"/>
    </row>
    <row r="369" spans="1:23" ht="21" customHeight="1" x14ac:dyDescent="0.2">
      <c r="A369" s="459"/>
      <c r="B369" s="518" t="s">
        <v>408</v>
      </c>
      <c r="C369" s="519"/>
      <c r="D369" s="519"/>
      <c r="E369" s="520"/>
      <c r="F369" s="41"/>
      <c r="G369" s="465" t="s">
        <v>63</v>
      </c>
      <c r="H369" s="270"/>
      <c r="I369" s="469" t="s">
        <v>63</v>
      </c>
      <c r="J369" s="134"/>
      <c r="K369" s="465" t="s">
        <v>63</v>
      </c>
      <c r="L369" s="134"/>
      <c r="M369" s="464" t="s">
        <v>63</v>
      </c>
      <c r="N369" s="41"/>
      <c r="O369" s="41"/>
      <c r="P369" s="41"/>
      <c r="Q369" s="41"/>
      <c r="R369" s="41"/>
      <c r="S369" s="41"/>
      <c r="T369" s="41"/>
      <c r="U369" s="41"/>
      <c r="V369" s="41"/>
      <c r="W369" s="197"/>
    </row>
    <row r="370" spans="1:23" ht="21" customHeight="1" x14ac:dyDescent="0.2">
      <c r="A370" s="459"/>
      <c r="B370" s="518" t="s">
        <v>409</v>
      </c>
      <c r="C370" s="655"/>
      <c r="D370" s="655"/>
      <c r="E370" s="656"/>
      <c r="F370" s="41"/>
      <c r="G370" s="465" t="s">
        <v>63</v>
      </c>
      <c r="H370" s="270"/>
      <c r="I370" s="469" t="s">
        <v>63</v>
      </c>
      <c r="J370" s="134"/>
      <c r="K370" s="465" t="s">
        <v>63</v>
      </c>
      <c r="L370" s="134"/>
      <c r="M370" s="464" t="s">
        <v>63</v>
      </c>
      <c r="N370" s="41"/>
      <c r="O370" s="41"/>
      <c r="P370" s="41"/>
      <c r="Q370" s="41"/>
      <c r="R370" s="41"/>
      <c r="S370" s="41"/>
      <c r="T370" s="41"/>
      <c r="U370" s="41"/>
      <c r="V370" s="41"/>
      <c r="W370" s="197"/>
    </row>
    <row r="371" spans="1:23" ht="21" customHeight="1" x14ac:dyDescent="0.2">
      <c r="A371" s="459"/>
      <c r="B371" s="518" t="s">
        <v>264</v>
      </c>
      <c r="C371" s="519"/>
      <c r="D371" s="519"/>
      <c r="E371" s="520"/>
      <c r="F371" s="41"/>
      <c r="G371" s="465" t="s">
        <v>71</v>
      </c>
      <c r="H371" s="270"/>
      <c r="I371" s="469" t="s">
        <v>71</v>
      </c>
      <c r="J371" s="134"/>
      <c r="K371" s="465" t="s">
        <v>71</v>
      </c>
      <c r="L371" s="134"/>
      <c r="M371" s="464" t="s">
        <v>71</v>
      </c>
      <c r="N371" s="41"/>
      <c r="O371" s="41"/>
      <c r="P371" s="41"/>
      <c r="Q371" s="41"/>
      <c r="R371" s="41"/>
      <c r="S371" s="41"/>
      <c r="T371" s="41"/>
      <c r="U371" s="41"/>
      <c r="V371" s="41"/>
      <c r="W371" s="197"/>
    </row>
    <row r="372" spans="1:23" ht="21" customHeight="1" x14ac:dyDescent="0.2">
      <c r="A372" s="459"/>
      <c r="B372" s="565" t="s">
        <v>436</v>
      </c>
      <c r="C372" s="565"/>
      <c r="D372" s="565"/>
      <c r="E372" s="566"/>
      <c r="F372" s="41"/>
      <c r="G372" s="465" t="s">
        <v>71</v>
      </c>
      <c r="H372" s="270"/>
      <c r="I372" s="469" t="s">
        <v>71</v>
      </c>
      <c r="J372" s="134"/>
      <c r="K372" s="465" t="s">
        <v>71</v>
      </c>
      <c r="L372" s="134"/>
      <c r="M372" s="464" t="s">
        <v>71</v>
      </c>
      <c r="N372" s="41"/>
      <c r="O372" s="41"/>
      <c r="P372" s="41"/>
      <c r="Q372" s="41"/>
      <c r="R372" s="41"/>
      <c r="S372" s="41"/>
      <c r="T372" s="41"/>
      <c r="U372" s="41"/>
      <c r="V372" s="41"/>
      <c r="W372" s="197"/>
    </row>
    <row r="373" spans="1:23" ht="21" customHeight="1" x14ac:dyDescent="0.2">
      <c r="A373" s="459"/>
      <c r="B373" s="557" t="s">
        <v>373</v>
      </c>
      <c r="C373" s="557"/>
      <c r="D373" s="557"/>
      <c r="E373" s="558"/>
      <c r="F373" s="41"/>
      <c r="G373" s="465" t="s">
        <v>62</v>
      </c>
      <c r="H373" s="270"/>
      <c r="I373" s="469" t="s">
        <v>62</v>
      </c>
      <c r="J373" s="134"/>
      <c r="K373" s="465" t="s">
        <v>62</v>
      </c>
      <c r="L373" s="134"/>
      <c r="M373" s="464" t="s">
        <v>62</v>
      </c>
      <c r="N373" s="41"/>
      <c r="O373" s="41"/>
      <c r="P373" s="41"/>
      <c r="Q373" s="41"/>
      <c r="R373" s="41"/>
      <c r="S373" s="41"/>
      <c r="T373" s="41"/>
      <c r="U373" s="41"/>
      <c r="V373" s="41"/>
      <c r="W373" s="197"/>
    </row>
    <row r="374" spans="1:23" ht="21" customHeight="1" x14ac:dyDescent="0.2">
      <c r="A374" s="459"/>
      <c r="B374" s="557" t="s">
        <v>374</v>
      </c>
      <c r="C374" s="557"/>
      <c r="D374" s="557"/>
      <c r="E374" s="558"/>
      <c r="F374" s="41"/>
      <c r="G374" s="465" t="s">
        <v>62</v>
      </c>
      <c r="H374" s="270"/>
      <c r="I374" s="469" t="s">
        <v>62</v>
      </c>
      <c r="J374" s="134"/>
      <c r="K374" s="465" t="s">
        <v>62</v>
      </c>
      <c r="L374" s="134"/>
      <c r="M374" s="464" t="s">
        <v>62</v>
      </c>
      <c r="N374" s="41"/>
      <c r="O374" s="41"/>
      <c r="P374" s="41"/>
      <c r="Q374" s="41"/>
      <c r="R374" s="41"/>
      <c r="S374" s="41"/>
      <c r="T374" s="41"/>
      <c r="U374" s="41"/>
      <c r="V374" s="41"/>
      <c r="W374" s="197"/>
    </row>
    <row r="375" spans="1:23" ht="21" customHeight="1" x14ac:dyDescent="0.2">
      <c r="A375" s="462" t="s">
        <v>491</v>
      </c>
      <c r="B375" s="638" t="s">
        <v>375</v>
      </c>
      <c r="C375" s="639"/>
      <c r="D375" s="639"/>
      <c r="E375" s="640"/>
      <c r="F375" s="199">
        <f>SUM(F376,F377)</f>
        <v>0</v>
      </c>
      <c r="G375" s="465" t="s">
        <v>80</v>
      </c>
      <c r="H375" s="199">
        <f>SUM(H376,H377)</f>
        <v>0</v>
      </c>
      <c r="I375" s="469" t="s">
        <v>80</v>
      </c>
      <c r="J375" s="199">
        <f>SUM(J376,J377)</f>
        <v>0</v>
      </c>
      <c r="K375" s="465" t="s">
        <v>80</v>
      </c>
      <c r="L375" s="199">
        <f>SUM(L376,L377)</f>
        <v>0</v>
      </c>
      <c r="M375" s="464" t="s">
        <v>80</v>
      </c>
      <c r="N375" s="41"/>
      <c r="O375" s="41"/>
      <c r="P375" s="41"/>
      <c r="Q375" s="41"/>
      <c r="R375" s="41"/>
      <c r="S375" s="41"/>
      <c r="T375" s="41"/>
      <c r="U375" s="41"/>
      <c r="V375" s="41"/>
      <c r="W375" s="217"/>
    </row>
    <row r="376" spans="1:23" ht="21" customHeight="1" x14ac:dyDescent="0.2">
      <c r="A376" s="38" t="s">
        <v>512</v>
      </c>
      <c r="B376" s="348"/>
      <c r="C376" s="559" t="s">
        <v>489</v>
      </c>
      <c r="D376" s="560"/>
      <c r="E376" s="561"/>
      <c r="F376" s="134"/>
      <c r="G376" s="465" t="s">
        <v>80</v>
      </c>
      <c r="H376" s="270"/>
      <c r="I376" s="469" t="s">
        <v>80</v>
      </c>
      <c r="J376" s="134"/>
      <c r="K376" s="465" t="s">
        <v>80</v>
      </c>
      <c r="L376" s="134"/>
      <c r="M376" s="464" t="s">
        <v>80</v>
      </c>
      <c r="N376" s="41"/>
      <c r="O376" s="41"/>
      <c r="P376" s="41"/>
      <c r="Q376" s="41"/>
      <c r="R376" s="41"/>
      <c r="S376" s="41"/>
      <c r="T376" s="41"/>
      <c r="U376" s="41"/>
      <c r="V376" s="41"/>
      <c r="W376" s="217"/>
    </row>
    <row r="377" spans="1:23" ht="21" customHeight="1" x14ac:dyDescent="0.2">
      <c r="A377" s="459"/>
      <c r="B377" s="347"/>
      <c r="C377" s="559" t="s">
        <v>488</v>
      </c>
      <c r="D377" s="560"/>
      <c r="E377" s="561"/>
      <c r="F377" s="134"/>
      <c r="G377" s="465" t="s">
        <v>80</v>
      </c>
      <c r="H377" s="134"/>
      <c r="I377" s="469" t="s">
        <v>80</v>
      </c>
      <c r="J377" s="134"/>
      <c r="K377" s="465" t="s">
        <v>80</v>
      </c>
      <c r="L377" s="134"/>
      <c r="M377" s="464" t="s">
        <v>80</v>
      </c>
      <c r="N377" s="41"/>
      <c r="O377" s="41"/>
      <c r="P377" s="41"/>
      <c r="Q377" s="41"/>
      <c r="R377" s="41"/>
      <c r="S377" s="41"/>
      <c r="T377" s="41"/>
      <c r="U377" s="41"/>
      <c r="V377" s="41"/>
      <c r="W377" s="217"/>
    </row>
    <row r="378" spans="1:23" ht="21" customHeight="1" x14ac:dyDescent="0.2">
      <c r="A378" s="38"/>
      <c r="B378" s="518" t="s">
        <v>253</v>
      </c>
      <c r="C378" s="519"/>
      <c r="D378" s="519"/>
      <c r="E378" s="520"/>
      <c r="F378" s="134"/>
      <c r="G378" s="465" t="s">
        <v>63</v>
      </c>
      <c r="H378" s="270"/>
      <c r="I378" s="469" t="s">
        <v>63</v>
      </c>
      <c r="J378" s="134"/>
      <c r="K378" s="465" t="s">
        <v>63</v>
      </c>
      <c r="L378" s="134"/>
      <c r="M378" s="464" t="s">
        <v>63</v>
      </c>
      <c r="N378" s="41"/>
      <c r="O378" s="41"/>
      <c r="P378" s="41"/>
      <c r="Q378" s="41"/>
      <c r="R378" s="41"/>
      <c r="S378" s="41"/>
      <c r="T378" s="41"/>
      <c r="U378" s="41"/>
      <c r="V378" s="41"/>
      <c r="W378" s="217"/>
    </row>
    <row r="379" spans="1:23" ht="21" customHeight="1" x14ac:dyDescent="0.2">
      <c r="A379" s="38"/>
      <c r="B379" s="518" t="s">
        <v>304</v>
      </c>
      <c r="C379" s="519"/>
      <c r="D379" s="519"/>
      <c r="E379" s="520"/>
      <c r="F379" s="134"/>
      <c r="G379" s="465" t="s">
        <v>63</v>
      </c>
      <c r="H379" s="270"/>
      <c r="I379" s="469" t="s">
        <v>63</v>
      </c>
      <c r="J379" s="134"/>
      <c r="K379" s="465" t="s">
        <v>63</v>
      </c>
      <c r="L379" s="134"/>
      <c r="M379" s="464" t="s">
        <v>63</v>
      </c>
      <c r="N379" s="41"/>
      <c r="O379" s="41"/>
      <c r="P379" s="41"/>
      <c r="Q379" s="41"/>
      <c r="R379" s="41"/>
      <c r="S379" s="41"/>
      <c r="T379" s="41"/>
      <c r="U379" s="41"/>
      <c r="V379" s="41"/>
      <c r="W379" s="198"/>
    </row>
    <row r="380" spans="1:23" ht="21" customHeight="1" x14ac:dyDescent="0.2">
      <c r="A380" s="38"/>
      <c r="B380" s="518" t="s">
        <v>254</v>
      </c>
      <c r="C380" s="519"/>
      <c r="D380" s="519"/>
      <c r="E380" s="520"/>
      <c r="F380" s="134"/>
      <c r="G380" s="465" t="s">
        <v>63</v>
      </c>
      <c r="H380" s="270"/>
      <c r="I380" s="469" t="s">
        <v>63</v>
      </c>
      <c r="J380" s="134"/>
      <c r="K380" s="465" t="s">
        <v>63</v>
      </c>
      <c r="L380" s="134"/>
      <c r="M380" s="464" t="s">
        <v>63</v>
      </c>
      <c r="N380" s="41"/>
      <c r="O380" s="41"/>
      <c r="P380" s="41"/>
      <c r="Q380" s="41"/>
      <c r="R380" s="41"/>
      <c r="S380" s="41"/>
      <c r="T380" s="41"/>
      <c r="U380" s="41"/>
      <c r="V380" s="41"/>
      <c r="W380" s="198"/>
    </row>
    <row r="381" spans="1:23" ht="21" customHeight="1" x14ac:dyDescent="0.2">
      <c r="A381" s="38"/>
      <c r="B381" s="518" t="s">
        <v>255</v>
      </c>
      <c r="C381" s="519"/>
      <c r="D381" s="519"/>
      <c r="E381" s="520"/>
      <c r="F381" s="134"/>
      <c r="G381" s="465" t="s">
        <v>63</v>
      </c>
      <c r="H381" s="270"/>
      <c r="I381" s="469" t="s">
        <v>63</v>
      </c>
      <c r="J381" s="134"/>
      <c r="K381" s="465" t="s">
        <v>63</v>
      </c>
      <c r="L381" s="134"/>
      <c r="M381" s="464" t="s">
        <v>63</v>
      </c>
      <c r="N381" s="41"/>
      <c r="O381" s="41"/>
      <c r="P381" s="41"/>
      <c r="Q381" s="41"/>
      <c r="R381" s="41"/>
      <c r="S381" s="41"/>
      <c r="T381" s="41"/>
      <c r="U381" s="41"/>
      <c r="V381" s="41"/>
      <c r="W381" s="198"/>
    </row>
    <row r="382" spans="1:23" ht="21" customHeight="1" x14ac:dyDescent="0.2">
      <c r="A382" s="38"/>
      <c r="B382" s="518" t="s">
        <v>303</v>
      </c>
      <c r="C382" s="519"/>
      <c r="D382" s="519"/>
      <c r="E382" s="520"/>
      <c r="F382" s="134"/>
      <c r="G382" s="465" t="s">
        <v>63</v>
      </c>
      <c r="H382" s="270"/>
      <c r="I382" s="469" t="s">
        <v>63</v>
      </c>
      <c r="J382" s="134"/>
      <c r="K382" s="465" t="s">
        <v>63</v>
      </c>
      <c r="L382" s="134"/>
      <c r="M382" s="464" t="s">
        <v>63</v>
      </c>
      <c r="N382" s="41"/>
      <c r="O382" s="41"/>
      <c r="P382" s="41"/>
      <c r="Q382" s="41"/>
      <c r="R382" s="41"/>
      <c r="S382" s="41"/>
      <c r="T382" s="41"/>
      <c r="U382" s="41"/>
      <c r="V382" s="41"/>
      <c r="W382" s="198"/>
    </row>
    <row r="383" spans="1:23" ht="21" customHeight="1" x14ac:dyDescent="0.2">
      <c r="A383" s="38"/>
      <c r="B383" s="518" t="s">
        <v>305</v>
      </c>
      <c r="C383" s="519"/>
      <c r="D383" s="519"/>
      <c r="E383" s="520"/>
      <c r="F383" s="134"/>
      <c r="G383" s="465" t="s">
        <v>63</v>
      </c>
      <c r="H383" s="270"/>
      <c r="I383" s="469" t="s">
        <v>63</v>
      </c>
      <c r="J383" s="134"/>
      <c r="K383" s="465" t="s">
        <v>63</v>
      </c>
      <c r="L383" s="134"/>
      <c r="M383" s="464" t="s">
        <v>63</v>
      </c>
      <c r="N383" s="41"/>
      <c r="O383" s="41"/>
      <c r="P383" s="41"/>
      <c r="Q383" s="41"/>
      <c r="R383" s="41"/>
      <c r="S383" s="41"/>
      <c r="T383" s="41"/>
      <c r="U383" s="41"/>
      <c r="V383" s="41"/>
      <c r="W383" s="198"/>
    </row>
    <row r="384" spans="1:23" ht="21" customHeight="1" x14ac:dyDescent="0.2">
      <c r="A384" s="307" t="s">
        <v>449</v>
      </c>
      <c r="B384" s="676" t="s">
        <v>453</v>
      </c>
      <c r="C384" s="677"/>
      <c r="D384" s="677"/>
      <c r="E384" s="678"/>
      <c r="F384" s="134"/>
      <c r="G384" s="465" t="s">
        <v>72</v>
      </c>
      <c r="H384" s="270"/>
      <c r="I384" s="469" t="s">
        <v>72</v>
      </c>
      <c r="J384" s="134"/>
      <c r="K384" s="465" t="s">
        <v>72</v>
      </c>
      <c r="L384" s="134"/>
      <c r="M384" s="464" t="s">
        <v>72</v>
      </c>
      <c r="N384" s="41"/>
      <c r="O384" s="41"/>
      <c r="P384" s="41"/>
      <c r="Q384" s="41"/>
      <c r="R384" s="41"/>
      <c r="S384" s="41"/>
      <c r="T384" s="41"/>
      <c r="U384" s="41"/>
      <c r="V384" s="41"/>
      <c r="W384" s="198"/>
    </row>
    <row r="385" spans="1:23" ht="21" customHeight="1" x14ac:dyDescent="0.2">
      <c r="A385" s="38"/>
      <c r="B385" s="518" t="s">
        <v>256</v>
      </c>
      <c r="C385" s="519"/>
      <c r="D385" s="519"/>
      <c r="E385" s="520"/>
      <c r="F385" s="134"/>
      <c r="G385" s="465" t="s">
        <v>63</v>
      </c>
      <c r="H385" s="270"/>
      <c r="I385" s="469" t="s">
        <v>63</v>
      </c>
      <c r="J385" s="134"/>
      <c r="K385" s="465" t="s">
        <v>63</v>
      </c>
      <c r="L385" s="134"/>
      <c r="M385" s="464" t="s">
        <v>63</v>
      </c>
      <c r="N385" s="41"/>
      <c r="O385" s="41"/>
      <c r="P385" s="41"/>
      <c r="Q385" s="41"/>
      <c r="R385" s="41"/>
      <c r="S385" s="41"/>
      <c r="T385" s="41"/>
      <c r="U385" s="41"/>
      <c r="V385" s="41"/>
      <c r="W385" s="198"/>
    </row>
    <row r="386" spans="1:23" ht="21" customHeight="1" x14ac:dyDescent="0.2">
      <c r="A386" s="38"/>
      <c r="B386" s="518" t="s">
        <v>316</v>
      </c>
      <c r="C386" s="519"/>
      <c r="D386" s="519"/>
      <c r="E386" s="520"/>
      <c r="F386" s="134"/>
      <c r="G386" s="465" t="s">
        <v>63</v>
      </c>
      <c r="H386" s="270"/>
      <c r="I386" s="469" t="s">
        <v>63</v>
      </c>
      <c r="J386" s="134"/>
      <c r="K386" s="465" t="s">
        <v>63</v>
      </c>
      <c r="L386" s="134"/>
      <c r="M386" s="464" t="s">
        <v>63</v>
      </c>
      <c r="N386" s="41"/>
      <c r="O386" s="41"/>
      <c r="P386" s="41"/>
      <c r="Q386" s="41"/>
      <c r="R386" s="41"/>
      <c r="S386" s="41"/>
      <c r="T386" s="41"/>
      <c r="U386" s="41"/>
      <c r="V386" s="41"/>
      <c r="W386" s="198"/>
    </row>
    <row r="387" spans="1:23" ht="21" customHeight="1" x14ac:dyDescent="0.2">
      <c r="A387" s="120"/>
      <c r="B387" s="518" t="s">
        <v>338</v>
      </c>
      <c r="C387" s="519"/>
      <c r="D387" s="519"/>
      <c r="E387" s="520"/>
      <c r="F387" s="134"/>
      <c r="G387" s="465" t="s">
        <v>63</v>
      </c>
      <c r="H387" s="270"/>
      <c r="I387" s="469" t="s">
        <v>63</v>
      </c>
      <c r="J387" s="134"/>
      <c r="K387" s="465" t="s">
        <v>63</v>
      </c>
      <c r="L387" s="134"/>
      <c r="M387" s="464" t="s">
        <v>63</v>
      </c>
      <c r="N387" s="41"/>
      <c r="O387" s="41"/>
      <c r="P387" s="41"/>
      <c r="Q387" s="41"/>
      <c r="R387" s="41"/>
      <c r="S387" s="41"/>
      <c r="T387" s="41"/>
      <c r="U387" s="41"/>
      <c r="V387" s="41"/>
      <c r="W387" s="198"/>
    </row>
    <row r="388" spans="1:23" s="419" customFormat="1" ht="21" customHeight="1" x14ac:dyDescent="0.2">
      <c r="A388" s="415" t="s">
        <v>406</v>
      </c>
      <c r="B388" s="604"/>
      <c r="C388" s="565"/>
      <c r="D388" s="565"/>
      <c r="E388" s="658"/>
      <c r="F388" s="416" t="s">
        <v>122</v>
      </c>
      <c r="G388" s="393"/>
      <c r="H388" s="416"/>
      <c r="I388" s="393"/>
      <c r="J388" s="416"/>
      <c r="K388" s="393"/>
      <c r="L388" s="416"/>
      <c r="M388" s="352"/>
      <c r="N388" s="417"/>
      <c r="O388" s="417"/>
      <c r="P388" s="417"/>
      <c r="Q388" s="417"/>
      <c r="R388" s="417"/>
      <c r="S388" s="417"/>
      <c r="T388" s="417"/>
      <c r="U388" s="417"/>
      <c r="V388" s="417"/>
      <c r="W388" s="418"/>
    </row>
    <row r="389" spans="1:23" ht="21" customHeight="1" x14ac:dyDescent="0.2">
      <c r="A389" s="462" t="s">
        <v>443</v>
      </c>
      <c r="B389" s="518" t="s">
        <v>52</v>
      </c>
      <c r="C389" s="519"/>
      <c r="D389" s="519"/>
      <c r="E389" s="520"/>
      <c r="F389" s="134"/>
      <c r="G389" s="465" t="s">
        <v>62</v>
      </c>
      <c r="H389" s="270"/>
      <c r="I389" s="469" t="s">
        <v>62</v>
      </c>
      <c r="J389" s="481"/>
      <c r="K389" s="465" t="s">
        <v>62</v>
      </c>
      <c r="L389" s="305"/>
      <c r="M389" s="464"/>
      <c r="N389" s="41"/>
      <c r="O389" s="41"/>
      <c r="P389" s="41"/>
      <c r="Q389" s="41"/>
      <c r="R389" s="41"/>
      <c r="S389" s="41"/>
      <c r="T389" s="41"/>
      <c r="U389" s="41"/>
      <c r="V389" s="41"/>
      <c r="W389" s="198"/>
    </row>
    <row r="390" spans="1:23" ht="21" customHeight="1" x14ac:dyDescent="0.2">
      <c r="A390" s="38"/>
      <c r="B390" s="657" t="s">
        <v>124</v>
      </c>
      <c r="C390" s="568"/>
      <c r="D390" s="568"/>
      <c r="E390" s="569"/>
      <c r="F390" s="199">
        <f>SUM(F391,F392)</f>
        <v>0</v>
      </c>
      <c r="G390" s="465" t="s">
        <v>62</v>
      </c>
      <c r="H390" s="199">
        <f>SUM(H391,H392)</f>
        <v>0</v>
      </c>
      <c r="I390" s="469" t="s">
        <v>62</v>
      </c>
      <c r="J390" s="481"/>
      <c r="K390" s="465" t="s">
        <v>62</v>
      </c>
      <c r="L390" s="199">
        <f>SUM(L391,L392)</f>
        <v>0</v>
      </c>
      <c r="M390" s="465" t="s">
        <v>62</v>
      </c>
      <c r="N390" s="452"/>
      <c r="O390" s="452"/>
      <c r="P390" s="452"/>
      <c r="Q390" s="452"/>
      <c r="R390" s="452"/>
      <c r="S390" s="452"/>
      <c r="T390" s="452"/>
      <c r="U390" s="452"/>
      <c r="V390" s="452"/>
      <c r="W390" s="219"/>
    </row>
    <row r="391" spans="1:23" ht="21" customHeight="1" x14ac:dyDescent="0.2">
      <c r="A391" s="38"/>
      <c r="B391" s="350"/>
      <c r="C391" s="559" t="s">
        <v>489</v>
      </c>
      <c r="D391" s="560"/>
      <c r="E391" s="561"/>
      <c r="F391" s="41"/>
      <c r="G391" s="465" t="s">
        <v>62</v>
      </c>
      <c r="H391" s="270"/>
      <c r="I391" s="465" t="s">
        <v>62</v>
      </c>
      <c r="J391" s="481"/>
      <c r="K391" s="465" t="s">
        <v>62</v>
      </c>
      <c r="L391" s="134"/>
      <c r="M391" s="465" t="s">
        <v>62</v>
      </c>
      <c r="N391" s="452"/>
      <c r="O391" s="452"/>
      <c r="P391" s="452"/>
      <c r="Q391" s="452"/>
      <c r="R391" s="452"/>
      <c r="S391" s="452"/>
      <c r="T391" s="452"/>
      <c r="U391" s="452"/>
      <c r="V391" s="452"/>
      <c r="W391" s="219"/>
    </row>
    <row r="392" spans="1:23" ht="21" customHeight="1" x14ac:dyDescent="0.2">
      <c r="A392" s="38"/>
      <c r="B392" s="351"/>
      <c r="C392" s="584" t="s">
        <v>488</v>
      </c>
      <c r="D392" s="631"/>
      <c r="E392" s="632"/>
      <c r="F392" s="452"/>
      <c r="G392" s="465" t="s">
        <v>62</v>
      </c>
      <c r="H392" s="218"/>
      <c r="I392" s="465" t="s">
        <v>62</v>
      </c>
      <c r="J392" s="481"/>
      <c r="K392" s="465" t="s">
        <v>62</v>
      </c>
      <c r="L392" s="218"/>
      <c r="M392" s="465" t="s">
        <v>62</v>
      </c>
      <c r="N392" s="452"/>
      <c r="O392" s="452"/>
      <c r="P392" s="452"/>
      <c r="Q392" s="452"/>
      <c r="R392" s="452"/>
      <c r="S392" s="452"/>
      <c r="T392" s="452"/>
      <c r="U392" s="452"/>
      <c r="V392" s="452"/>
      <c r="W392" s="219"/>
    </row>
    <row r="393" spans="1:23" ht="21" customHeight="1" x14ac:dyDescent="0.2">
      <c r="A393" s="38"/>
      <c r="B393" s="532" t="s">
        <v>125</v>
      </c>
      <c r="C393" s="577"/>
      <c r="D393" s="577"/>
      <c r="E393" s="578"/>
      <c r="F393" s="199">
        <f>SUM(F394,F398)</f>
        <v>0</v>
      </c>
      <c r="G393" s="53" t="s">
        <v>62</v>
      </c>
      <c r="H393" s="199">
        <f>SUM(H394,H398)</f>
        <v>0</v>
      </c>
      <c r="I393" s="53" t="s">
        <v>62</v>
      </c>
      <c r="J393" s="481"/>
      <c r="K393" s="53" t="s">
        <v>62</v>
      </c>
      <c r="L393" s="199">
        <f>SUM(L394,L398)</f>
        <v>0</v>
      </c>
      <c r="M393" s="53" t="s">
        <v>62</v>
      </c>
      <c r="N393" s="455"/>
      <c r="O393" s="455"/>
      <c r="P393" s="455"/>
      <c r="Q393" s="455"/>
      <c r="R393" s="455"/>
      <c r="S393" s="455"/>
      <c r="T393" s="455"/>
      <c r="U393" s="455"/>
      <c r="V393" s="455"/>
      <c r="W393" s="220"/>
    </row>
    <row r="394" spans="1:23" ht="24" customHeight="1" x14ac:dyDescent="0.2">
      <c r="A394" s="38"/>
      <c r="B394" s="350"/>
      <c r="C394" s="623" t="s">
        <v>489</v>
      </c>
      <c r="D394" s="674"/>
      <c r="E394" s="675"/>
      <c r="F394" s="420">
        <f>SUM(F395:F397)</f>
        <v>0</v>
      </c>
      <c r="G394" s="66" t="s">
        <v>62</v>
      </c>
      <c r="H394" s="270"/>
      <c r="I394" s="66" t="s">
        <v>62</v>
      </c>
      <c r="J394" s="481"/>
      <c r="K394" s="66" t="s">
        <v>62</v>
      </c>
      <c r="L394" s="407"/>
      <c r="M394" s="66" t="s">
        <v>62</v>
      </c>
      <c r="N394" s="383"/>
      <c r="O394" s="383"/>
      <c r="P394" s="383"/>
      <c r="Q394" s="383"/>
      <c r="R394" s="383"/>
      <c r="S394" s="383"/>
      <c r="T394" s="383"/>
      <c r="U394" s="383"/>
      <c r="V394" s="383"/>
      <c r="W394" s="309"/>
    </row>
    <row r="395" spans="1:23" ht="31.2" customHeight="1" x14ac:dyDescent="0.2">
      <c r="A395" s="38"/>
      <c r="B395" s="350"/>
      <c r="C395" s="384"/>
      <c r="D395" s="579" t="s">
        <v>570</v>
      </c>
      <c r="E395" s="580"/>
      <c r="F395" s="456"/>
      <c r="G395" s="72" t="s">
        <v>62</v>
      </c>
      <c r="H395" s="270"/>
      <c r="I395" s="72" t="s">
        <v>62</v>
      </c>
      <c r="J395" s="481"/>
      <c r="K395" s="72" t="s">
        <v>62</v>
      </c>
      <c r="L395" s="74"/>
      <c r="M395" s="72"/>
      <c r="N395" s="456"/>
      <c r="O395" s="456"/>
      <c r="P395" s="456"/>
      <c r="Q395" s="456"/>
      <c r="R395" s="456"/>
      <c r="S395" s="456"/>
      <c r="T395" s="456"/>
      <c r="U395" s="456"/>
      <c r="V395" s="456"/>
      <c r="W395" s="214"/>
    </row>
    <row r="396" spans="1:23" ht="21" customHeight="1" x14ac:dyDescent="0.2">
      <c r="A396" s="38"/>
      <c r="B396" s="350"/>
      <c r="C396" s="385"/>
      <c r="D396" s="628" t="s">
        <v>573</v>
      </c>
      <c r="E396" s="629"/>
      <c r="F396" s="456"/>
      <c r="G396" s="72" t="s">
        <v>62</v>
      </c>
      <c r="H396" s="270"/>
      <c r="I396" s="72" t="s">
        <v>62</v>
      </c>
      <c r="J396" s="481"/>
      <c r="K396" s="72" t="s">
        <v>62</v>
      </c>
      <c r="L396" s="74"/>
      <c r="M396" s="457"/>
      <c r="N396" s="463"/>
      <c r="O396" s="463"/>
      <c r="P396" s="463"/>
      <c r="Q396" s="463"/>
      <c r="R396" s="463"/>
      <c r="S396" s="463"/>
      <c r="T396" s="463"/>
      <c r="U396" s="463"/>
      <c r="V396" s="463"/>
      <c r="W396" s="222"/>
    </row>
    <row r="397" spans="1:23" ht="21" customHeight="1" x14ac:dyDescent="0.2">
      <c r="A397" s="38"/>
      <c r="B397" s="350"/>
      <c r="C397" s="386"/>
      <c r="D397" s="576" t="s">
        <v>490</v>
      </c>
      <c r="E397" s="630"/>
      <c r="F397" s="456"/>
      <c r="G397" s="72" t="s">
        <v>62</v>
      </c>
      <c r="H397" s="270"/>
      <c r="I397" s="72" t="s">
        <v>62</v>
      </c>
      <c r="J397" s="481"/>
      <c r="K397" s="72" t="s">
        <v>62</v>
      </c>
      <c r="L397" s="74"/>
      <c r="M397" s="457"/>
      <c r="N397" s="463"/>
      <c r="O397" s="463"/>
      <c r="P397" s="463"/>
      <c r="Q397" s="463"/>
      <c r="R397" s="463"/>
      <c r="S397" s="463"/>
      <c r="T397" s="463"/>
      <c r="U397" s="463"/>
      <c r="V397" s="463"/>
      <c r="W397" s="222"/>
    </row>
    <row r="398" spans="1:23" ht="21" customHeight="1" x14ac:dyDescent="0.2">
      <c r="A398" s="38"/>
      <c r="B398" s="351"/>
      <c r="C398" s="576" t="s">
        <v>488</v>
      </c>
      <c r="D398" s="577"/>
      <c r="E398" s="578"/>
      <c r="F398" s="456"/>
      <c r="G398" s="72" t="s">
        <v>62</v>
      </c>
      <c r="H398" s="117"/>
      <c r="I398" s="72" t="s">
        <v>62</v>
      </c>
      <c r="J398" s="481"/>
      <c r="K398" s="72" t="s">
        <v>62</v>
      </c>
      <c r="L398" s="201"/>
      <c r="M398" s="457" t="s">
        <v>62</v>
      </c>
      <c r="N398" s="463"/>
      <c r="O398" s="463"/>
      <c r="P398" s="463"/>
      <c r="Q398" s="463"/>
      <c r="R398" s="463"/>
      <c r="S398" s="463"/>
      <c r="T398" s="463"/>
      <c r="U398" s="463"/>
      <c r="V398" s="463"/>
      <c r="W398" s="222"/>
    </row>
    <row r="399" spans="1:23" ht="21" customHeight="1" x14ac:dyDescent="0.2">
      <c r="A399" s="38"/>
      <c r="B399" s="508" t="s">
        <v>276</v>
      </c>
      <c r="C399" s="671"/>
      <c r="D399" s="509"/>
      <c r="E399" s="97" t="s">
        <v>277</v>
      </c>
      <c r="F399" s="116"/>
      <c r="G399" s="451" t="s">
        <v>62</v>
      </c>
      <c r="H399" s="270"/>
      <c r="I399" s="451" t="s">
        <v>62</v>
      </c>
      <c r="J399" s="481"/>
      <c r="K399" s="451" t="s">
        <v>62</v>
      </c>
      <c r="L399" s="98"/>
      <c r="M399" s="451"/>
      <c r="N399" s="453"/>
      <c r="O399" s="453"/>
      <c r="P399" s="453"/>
      <c r="Q399" s="453"/>
      <c r="R399" s="453"/>
      <c r="S399" s="453"/>
      <c r="T399" s="453"/>
      <c r="U399" s="453"/>
      <c r="V399" s="453"/>
      <c r="W399" s="308"/>
    </row>
    <row r="400" spans="1:23" ht="21" customHeight="1" x14ac:dyDescent="0.2">
      <c r="A400" s="38"/>
      <c r="B400" s="545"/>
      <c r="C400" s="546"/>
      <c r="D400" s="547"/>
      <c r="E400" s="71" t="s">
        <v>278</v>
      </c>
      <c r="F400" s="221"/>
      <c r="G400" s="457" t="s">
        <v>62</v>
      </c>
      <c r="H400" s="270"/>
      <c r="I400" s="457" t="s">
        <v>62</v>
      </c>
      <c r="J400" s="481"/>
      <c r="K400" s="457" t="s">
        <v>62</v>
      </c>
      <c r="L400" s="306"/>
      <c r="N400" s="463"/>
      <c r="O400" s="463"/>
      <c r="P400" s="463"/>
      <c r="Q400" s="463"/>
      <c r="R400" s="463"/>
      <c r="S400" s="463"/>
      <c r="T400" s="463"/>
      <c r="U400" s="463"/>
      <c r="V400" s="463"/>
      <c r="W400" s="222"/>
    </row>
    <row r="401" spans="1:23" ht="21" customHeight="1" x14ac:dyDescent="0.2">
      <c r="A401" s="38"/>
      <c r="B401" s="506" t="s">
        <v>152</v>
      </c>
      <c r="C401" s="516"/>
      <c r="D401" s="516"/>
      <c r="E401" s="507"/>
      <c r="F401" s="455"/>
      <c r="G401" s="53" t="s">
        <v>62</v>
      </c>
      <c r="H401" s="270"/>
      <c r="I401" s="53" t="s">
        <v>62</v>
      </c>
      <c r="J401" s="481"/>
      <c r="K401" s="53" t="s">
        <v>62</v>
      </c>
      <c r="L401" s="201"/>
      <c r="M401" s="53" t="s">
        <v>62</v>
      </c>
      <c r="N401" s="455"/>
      <c r="O401" s="455"/>
      <c r="P401" s="455"/>
      <c r="Q401" s="455"/>
      <c r="R401" s="455"/>
      <c r="S401" s="455"/>
      <c r="T401" s="455"/>
      <c r="U401" s="455"/>
      <c r="V401" s="455"/>
      <c r="W401" s="220"/>
    </row>
    <row r="402" spans="1:23" ht="21" customHeight="1" x14ac:dyDescent="0.2">
      <c r="A402" s="38"/>
      <c r="B402" s="458"/>
      <c r="C402" s="672" t="s">
        <v>252</v>
      </c>
      <c r="D402" s="673"/>
      <c r="E402" s="670"/>
      <c r="F402" s="460"/>
      <c r="G402" s="473" t="s">
        <v>62</v>
      </c>
      <c r="H402" s="270"/>
      <c r="I402" s="473" t="s">
        <v>62</v>
      </c>
      <c r="J402" s="481"/>
      <c r="K402" s="473" t="s">
        <v>62</v>
      </c>
      <c r="L402" s="102"/>
      <c r="M402" s="210"/>
      <c r="N402" s="460"/>
      <c r="O402" s="460"/>
      <c r="P402" s="460"/>
      <c r="Q402" s="460"/>
      <c r="R402" s="460"/>
      <c r="S402" s="460"/>
      <c r="T402" s="460"/>
      <c r="U402" s="460"/>
      <c r="V402" s="460"/>
      <c r="W402" s="223"/>
    </row>
    <row r="403" spans="1:23" ht="21" customHeight="1" x14ac:dyDescent="0.2">
      <c r="A403" s="38"/>
      <c r="B403" s="458"/>
      <c r="C403" s="224"/>
      <c r="D403" s="626" t="s">
        <v>153</v>
      </c>
      <c r="E403" s="627"/>
      <c r="F403" s="460"/>
      <c r="G403" s="473" t="s">
        <v>62</v>
      </c>
      <c r="H403" s="270"/>
      <c r="I403" s="473" t="s">
        <v>62</v>
      </c>
      <c r="J403" s="481"/>
      <c r="K403" s="473" t="s">
        <v>62</v>
      </c>
      <c r="L403" s="102"/>
      <c r="M403" s="210"/>
      <c r="N403" s="460"/>
      <c r="O403" s="460"/>
      <c r="P403" s="460"/>
      <c r="Q403" s="460"/>
      <c r="R403" s="460"/>
      <c r="S403" s="460"/>
      <c r="T403" s="460"/>
      <c r="U403" s="460"/>
      <c r="V403" s="460"/>
      <c r="W403" s="223"/>
    </row>
    <row r="404" spans="1:23" ht="21" customHeight="1" x14ac:dyDescent="0.2">
      <c r="A404" s="38"/>
      <c r="B404" s="458"/>
      <c r="C404" s="672" t="s">
        <v>250</v>
      </c>
      <c r="D404" s="673"/>
      <c r="E404" s="670"/>
      <c r="F404" s="460"/>
      <c r="G404" s="473" t="s">
        <v>62</v>
      </c>
      <c r="H404" s="270"/>
      <c r="I404" s="473" t="s">
        <v>62</v>
      </c>
      <c r="J404" s="481"/>
      <c r="K404" s="473" t="s">
        <v>62</v>
      </c>
      <c r="L404" s="102"/>
      <c r="M404" s="210"/>
      <c r="N404" s="460"/>
      <c r="O404" s="460"/>
      <c r="P404" s="460"/>
      <c r="Q404" s="460"/>
      <c r="R404" s="460"/>
      <c r="S404" s="460"/>
      <c r="T404" s="460"/>
      <c r="U404" s="460"/>
      <c r="V404" s="460"/>
      <c r="W404" s="223"/>
    </row>
    <row r="405" spans="1:23" ht="21" customHeight="1" x14ac:dyDescent="0.2">
      <c r="A405" s="38"/>
      <c r="B405" s="518" t="s">
        <v>210</v>
      </c>
      <c r="C405" s="519"/>
      <c r="D405" s="519"/>
      <c r="E405" s="520"/>
      <c r="F405" s="41"/>
      <c r="G405" s="465" t="s">
        <v>62</v>
      </c>
      <c r="H405" s="270"/>
      <c r="I405" s="465" t="s">
        <v>62</v>
      </c>
      <c r="J405" s="481"/>
      <c r="K405" s="465" t="s">
        <v>62</v>
      </c>
      <c r="L405" s="134"/>
      <c r="M405" s="465" t="s">
        <v>62</v>
      </c>
      <c r="N405" s="452"/>
      <c r="O405" s="452"/>
      <c r="P405" s="452"/>
      <c r="Q405" s="452"/>
      <c r="R405" s="452"/>
      <c r="S405" s="452"/>
      <c r="T405" s="452"/>
      <c r="U405" s="452"/>
      <c r="V405" s="452"/>
      <c r="W405" s="219"/>
    </row>
    <row r="406" spans="1:23" ht="21" customHeight="1" x14ac:dyDescent="0.2">
      <c r="A406" s="38"/>
      <c r="B406" s="518" t="s">
        <v>247</v>
      </c>
      <c r="C406" s="519"/>
      <c r="D406" s="519"/>
      <c r="E406" s="520"/>
      <c r="F406" s="41"/>
      <c r="G406" s="465" t="s">
        <v>62</v>
      </c>
      <c r="H406" s="270"/>
      <c r="I406" s="465" t="s">
        <v>62</v>
      </c>
      <c r="J406" s="481"/>
      <c r="K406" s="465" t="s">
        <v>62</v>
      </c>
      <c r="L406" s="134"/>
      <c r="M406" s="465" t="s">
        <v>62</v>
      </c>
      <c r="N406" s="452"/>
      <c r="O406" s="452"/>
      <c r="P406" s="452"/>
      <c r="Q406" s="452"/>
      <c r="R406" s="452"/>
      <c r="S406" s="452"/>
      <c r="T406" s="452"/>
      <c r="U406" s="452"/>
      <c r="V406" s="452"/>
      <c r="W406" s="219"/>
    </row>
    <row r="407" spans="1:23" ht="21" customHeight="1" x14ac:dyDescent="0.2">
      <c r="A407" s="38"/>
      <c r="B407" s="518" t="s">
        <v>348</v>
      </c>
      <c r="C407" s="519"/>
      <c r="D407" s="519"/>
      <c r="E407" s="520"/>
      <c r="F407" s="41"/>
      <c r="G407" s="465" t="s">
        <v>62</v>
      </c>
      <c r="H407" s="270"/>
      <c r="I407" s="465" t="s">
        <v>62</v>
      </c>
      <c r="J407" s="481"/>
      <c r="K407" s="465" t="s">
        <v>62</v>
      </c>
      <c r="L407" s="134"/>
      <c r="M407" s="465" t="s">
        <v>62</v>
      </c>
      <c r="N407" s="452"/>
      <c r="O407" s="452"/>
      <c r="P407" s="452"/>
      <c r="Q407" s="452"/>
      <c r="R407" s="452"/>
      <c r="S407" s="452"/>
      <c r="T407" s="452"/>
      <c r="U407" s="452"/>
      <c r="V407" s="452"/>
      <c r="W407" s="219"/>
    </row>
    <row r="408" spans="1:23" ht="21" customHeight="1" x14ac:dyDescent="0.2">
      <c r="A408" s="38"/>
      <c r="B408" s="518" t="s">
        <v>211</v>
      </c>
      <c r="C408" s="519"/>
      <c r="D408" s="519"/>
      <c r="E408" s="520"/>
      <c r="F408" s="41"/>
      <c r="G408" s="465" t="s">
        <v>62</v>
      </c>
      <c r="H408" s="270"/>
      <c r="I408" s="465" t="s">
        <v>62</v>
      </c>
      <c r="J408" s="481"/>
      <c r="K408" s="465" t="s">
        <v>62</v>
      </c>
      <c r="L408" s="134"/>
      <c r="M408" s="465" t="s">
        <v>62</v>
      </c>
      <c r="N408" s="452"/>
      <c r="O408" s="452"/>
      <c r="P408" s="452"/>
      <c r="Q408" s="452"/>
      <c r="R408" s="452"/>
      <c r="S408" s="452"/>
      <c r="T408" s="452"/>
      <c r="U408" s="452"/>
      <c r="V408" s="452"/>
      <c r="W408" s="219"/>
    </row>
    <row r="409" spans="1:23" ht="21" customHeight="1" x14ac:dyDescent="0.2">
      <c r="A409" s="38"/>
      <c r="B409" s="518" t="s">
        <v>349</v>
      </c>
      <c r="C409" s="519"/>
      <c r="D409" s="519"/>
      <c r="E409" s="520"/>
      <c r="F409" s="218"/>
      <c r="G409" s="457" t="s">
        <v>62</v>
      </c>
      <c r="H409" s="270"/>
      <c r="I409" s="457" t="s">
        <v>62</v>
      </c>
      <c r="J409" s="481"/>
      <c r="K409" s="457" t="s">
        <v>62</v>
      </c>
      <c r="L409" s="218"/>
      <c r="M409" s="382" t="s">
        <v>62</v>
      </c>
      <c r="N409" s="452"/>
      <c r="O409" s="452"/>
      <c r="P409" s="452"/>
      <c r="Q409" s="452"/>
      <c r="R409" s="452"/>
      <c r="S409" s="452"/>
      <c r="T409" s="452"/>
      <c r="U409" s="452"/>
      <c r="V409" s="452"/>
      <c r="W409" s="219"/>
    </row>
    <row r="410" spans="1:23" ht="21" customHeight="1" x14ac:dyDescent="0.2">
      <c r="A410" s="38"/>
      <c r="B410" s="518" t="s">
        <v>265</v>
      </c>
      <c r="C410" s="519"/>
      <c r="D410" s="519"/>
      <c r="E410" s="520"/>
      <c r="F410" s="41"/>
      <c r="G410" s="465" t="s">
        <v>62</v>
      </c>
      <c r="H410" s="270"/>
      <c r="I410" s="465" t="s">
        <v>62</v>
      </c>
      <c r="J410" s="481"/>
      <c r="K410" s="465" t="s">
        <v>62</v>
      </c>
      <c r="L410" s="134"/>
      <c r="M410" s="465" t="s">
        <v>62</v>
      </c>
      <c r="N410" s="452"/>
      <c r="O410" s="452"/>
      <c r="P410" s="452"/>
      <c r="Q410" s="452"/>
      <c r="R410" s="452"/>
      <c r="S410" s="452"/>
      <c r="T410" s="452"/>
      <c r="U410" s="452"/>
      <c r="V410" s="452"/>
      <c r="W410" s="219"/>
    </row>
    <row r="411" spans="1:23" ht="21" customHeight="1" x14ac:dyDescent="0.2">
      <c r="A411" s="38"/>
      <c r="B411" s="518" t="s">
        <v>257</v>
      </c>
      <c r="C411" s="519"/>
      <c r="D411" s="519"/>
      <c r="E411" s="520"/>
      <c r="F411" s="218"/>
      <c r="G411" s="457" t="s">
        <v>62</v>
      </c>
      <c r="H411" s="270"/>
      <c r="I411" s="457" t="s">
        <v>62</v>
      </c>
      <c r="J411" s="481"/>
      <c r="K411" s="457" t="s">
        <v>62</v>
      </c>
      <c r="L411" s="218"/>
      <c r="M411" s="382" t="s">
        <v>62</v>
      </c>
      <c r="N411" s="452"/>
      <c r="O411" s="452"/>
      <c r="P411" s="452"/>
      <c r="Q411" s="452"/>
      <c r="R411" s="452"/>
      <c r="S411" s="452"/>
      <c r="T411" s="452"/>
      <c r="U411" s="452"/>
      <c r="V411" s="452"/>
      <c r="W411" s="219"/>
    </row>
    <row r="412" spans="1:23" ht="21" customHeight="1" x14ac:dyDescent="0.2">
      <c r="A412" s="38"/>
      <c r="B412" s="518" t="s">
        <v>228</v>
      </c>
      <c r="C412" s="519"/>
      <c r="D412" s="519"/>
      <c r="E412" s="520"/>
      <c r="F412" s="41"/>
      <c r="G412" s="465" t="s">
        <v>62</v>
      </c>
      <c r="H412" s="270"/>
      <c r="I412" s="465" t="s">
        <v>62</v>
      </c>
      <c r="J412" s="481"/>
      <c r="K412" s="465" t="s">
        <v>62</v>
      </c>
      <c r="L412" s="134"/>
      <c r="M412" s="465" t="s">
        <v>62</v>
      </c>
      <c r="N412" s="452"/>
      <c r="O412" s="452"/>
      <c r="P412" s="452"/>
      <c r="Q412" s="452"/>
      <c r="R412" s="452"/>
      <c r="S412" s="452"/>
      <c r="T412" s="452"/>
      <c r="U412" s="452"/>
      <c r="V412" s="452"/>
      <c r="W412" s="219"/>
    </row>
    <row r="413" spans="1:23" ht="21" customHeight="1" x14ac:dyDescent="0.2">
      <c r="A413" s="38"/>
      <c r="B413" s="518" t="s">
        <v>258</v>
      </c>
      <c r="C413" s="519"/>
      <c r="D413" s="519"/>
      <c r="E413" s="520"/>
      <c r="F413" s="41"/>
      <c r="G413" s="465" t="s">
        <v>62</v>
      </c>
      <c r="H413" s="270"/>
      <c r="I413" s="465" t="s">
        <v>62</v>
      </c>
      <c r="J413" s="481"/>
      <c r="K413" s="465" t="s">
        <v>62</v>
      </c>
      <c r="L413" s="134"/>
      <c r="M413" s="465" t="s">
        <v>62</v>
      </c>
      <c r="N413" s="452"/>
      <c r="O413" s="452"/>
      <c r="P413" s="452"/>
      <c r="Q413" s="452"/>
      <c r="R413" s="452"/>
      <c r="S413" s="452"/>
      <c r="T413" s="452"/>
      <c r="U413" s="452"/>
      <c r="V413" s="452"/>
      <c r="W413" s="219"/>
    </row>
    <row r="414" spans="1:23" ht="21" customHeight="1" x14ac:dyDescent="0.2">
      <c r="A414" s="38"/>
      <c r="B414" s="510" t="s">
        <v>229</v>
      </c>
      <c r="C414" s="511"/>
      <c r="D414" s="511"/>
      <c r="E414" s="512"/>
      <c r="F414" s="452"/>
      <c r="G414" s="450" t="s">
        <v>62</v>
      </c>
      <c r="H414" s="270"/>
      <c r="I414" s="450" t="s">
        <v>62</v>
      </c>
      <c r="J414" s="481"/>
      <c r="K414" s="450" t="s">
        <v>62</v>
      </c>
      <c r="L414" s="218"/>
      <c r="M414" s="450" t="s">
        <v>62</v>
      </c>
      <c r="N414" s="452"/>
      <c r="O414" s="452"/>
      <c r="P414" s="452"/>
      <c r="Q414" s="452"/>
      <c r="R414" s="452"/>
      <c r="S414" s="452"/>
      <c r="T414" s="452"/>
      <c r="U414" s="452"/>
      <c r="V414" s="452"/>
      <c r="W414" s="219"/>
    </row>
    <row r="415" spans="1:23" ht="21" customHeight="1" x14ac:dyDescent="0.2">
      <c r="A415" s="38"/>
      <c r="B415" s="510" t="s">
        <v>275</v>
      </c>
      <c r="C415" s="511"/>
      <c r="D415" s="511"/>
      <c r="E415" s="512"/>
      <c r="F415" s="452"/>
      <c r="G415" s="450" t="s">
        <v>62</v>
      </c>
      <c r="H415" s="270"/>
      <c r="I415" s="450" t="s">
        <v>62</v>
      </c>
      <c r="J415" s="481"/>
      <c r="K415" s="450" t="s">
        <v>62</v>
      </c>
      <c r="L415" s="218"/>
      <c r="M415" s="450" t="s">
        <v>62</v>
      </c>
      <c r="N415" s="452"/>
      <c r="O415" s="452"/>
      <c r="P415" s="452"/>
      <c r="Q415" s="452"/>
      <c r="R415" s="452"/>
      <c r="S415" s="452"/>
      <c r="T415" s="452"/>
      <c r="U415" s="452"/>
      <c r="V415" s="452"/>
      <c r="W415" s="219"/>
    </row>
    <row r="416" spans="1:23" ht="21" customHeight="1" x14ac:dyDescent="0.2">
      <c r="A416" s="459"/>
      <c r="B416" s="570" t="s">
        <v>290</v>
      </c>
      <c r="C416" s="516"/>
      <c r="D416" s="666" t="s">
        <v>291</v>
      </c>
      <c r="E416" s="667"/>
      <c r="F416" s="455"/>
      <c r="G416" s="53" t="s">
        <v>67</v>
      </c>
      <c r="H416" s="270"/>
      <c r="I416" s="53" t="s">
        <v>67</v>
      </c>
      <c r="J416" s="481"/>
      <c r="K416" s="53" t="s">
        <v>67</v>
      </c>
      <c r="L416" s="201"/>
      <c r="M416" s="200" t="s">
        <v>67</v>
      </c>
      <c r="N416" s="455"/>
      <c r="O416" s="455"/>
      <c r="P416" s="455"/>
      <c r="Q416" s="455"/>
      <c r="R416" s="455"/>
      <c r="S416" s="455"/>
      <c r="T416" s="455"/>
      <c r="U416" s="455"/>
      <c r="V416" s="455"/>
      <c r="W416" s="202"/>
    </row>
    <row r="417" spans="1:23" ht="21" customHeight="1" x14ac:dyDescent="0.2">
      <c r="A417" s="459"/>
      <c r="B417" s="508"/>
      <c r="C417" s="517"/>
      <c r="D417" s="668" t="s">
        <v>292</v>
      </c>
      <c r="E417" s="627"/>
      <c r="F417" s="383"/>
      <c r="G417" s="66" t="s">
        <v>67</v>
      </c>
      <c r="H417" s="270"/>
      <c r="I417" s="66" t="s">
        <v>67</v>
      </c>
      <c r="J417" s="481"/>
      <c r="K417" s="66" t="s">
        <v>67</v>
      </c>
      <c r="L417" s="112"/>
      <c r="M417" s="204" t="s">
        <v>67</v>
      </c>
      <c r="N417" s="383"/>
      <c r="O417" s="383"/>
      <c r="P417" s="383"/>
      <c r="Q417" s="383"/>
      <c r="R417" s="383"/>
      <c r="S417" s="383"/>
      <c r="T417" s="383"/>
      <c r="U417" s="383"/>
      <c r="V417" s="383"/>
      <c r="W417" s="205"/>
    </row>
    <row r="418" spans="1:23" ht="21" customHeight="1" x14ac:dyDescent="0.2">
      <c r="A418" s="459"/>
      <c r="B418" s="508"/>
      <c r="C418" s="517"/>
      <c r="D418" s="669" t="s">
        <v>293</v>
      </c>
      <c r="E418" s="670"/>
      <c r="F418" s="460"/>
      <c r="G418" s="473" t="s">
        <v>67</v>
      </c>
      <c r="H418" s="270"/>
      <c r="I418" s="473" t="s">
        <v>67</v>
      </c>
      <c r="J418" s="481"/>
      <c r="K418" s="473" t="s">
        <v>67</v>
      </c>
      <c r="L418" s="113"/>
      <c r="M418" s="210" t="s">
        <v>67</v>
      </c>
      <c r="N418" s="460"/>
      <c r="O418" s="460"/>
      <c r="P418" s="460"/>
      <c r="Q418" s="460"/>
      <c r="R418" s="460"/>
      <c r="S418" s="460"/>
      <c r="T418" s="460"/>
      <c r="U418" s="460"/>
      <c r="V418" s="460"/>
      <c r="W418" s="211"/>
    </row>
    <row r="419" spans="1:23" ht="21" customHeight="1" x14ac:dyDescent="0.2">
      <c r="A419" s="459"/>
      <c r="B419" s="518" t="s">
        <v>307</v>
      </c>
      <c r="C419" s="519"/>
      <c r="D419" s="519"/>
      <c r="E419" s="520"/>
      <c r="F419" s="41"/>
      <c r="G419" s="465" t="s">
        <v>62</v>
      </c>
      <c r="H419" s="270"/>
      <c r="I419" s="465" t="s">
        <v>62</v>
      </c>
      <c r="J419" s="481"/>
      <c r="K419" s="465" t="s">
        <v>62</v>
      </c>
      <c r="L419" s="134"/>
      <c r="M419" s="465" t="s">
        <v>62</v>
      </c>
      <c r="N419" s="41"/>
      <c r="O419" s="41"/>
      <c r="P419" s="41"/>
      <c r="Q419" s="41"/>
      <c r="R419" s="41"/>
      <c r="S419" s="41"/>
      <c r="T419" s="41"/>
      <c r="U419" s="41"/>
      <c r="V419" s="41"/>
      <c r="W419" s="217"/>
    </row>
    <row r="420" spans="1:23" ht="21" customHeight="1" x14ac:dyDescent="0.2">
      <c r="A420" s="459"/>
      <c r="B420" s="518" t="s">
        <v>324</v>
      </c>
      <c r="C420" s="519"/>
      <c r="D420" s="519"/>
      <c r="E420" s="520"/>
      <c r="F420" s="41"/>
      <c r="G420" s="465" t="s">
        <v>62</v>
      </c>
      <c r="H420" s="270"/>
      <c r="I420" s="465" t="s">
        <v>62</v>
      </c>
      <c r="J420" s="481"/>
      <c r="K420" s="465" t="s">
        <v>62</v>
      </c>
      <c r="L420" s="134"/>
      <c r="M420" s="465" t="s">
        <v>62</v>
      </c>
      <c r="N420" s="41"/>
      <c r="O420" s="41"/>
      <c r="P420" s="41"/>
      <c r="Q420" s="41"/>
      <c r="R420" s="41"/>
      <c r="S420" s="41"/>
      <c r="T420" s="41"/>
      <c r="U420" s="41"/>
      <c r="V420" s="41"/>
      <c r="W420" s="217"/>
    </row>
    <row r="421" spans="1:23" ht="21" customHeight="1" thickBot="1" x14ac:dyDescent="0.25">
      <c r="A421" s="225"/>
      <c r="B421" s="663" t="s">
        <v>355</v>
      </c>
      <c r="C421" s="664"/>
      <c r="D421" s="664"/>
      <c r="E421" s="665"/>
      <c r="F421" s="226"/>
      <c r="G421" s="228" t="s">
        <v>62</v>
      </c>
      <c r="H421" s="481"/>
      <c r="I421" s="228" t="s">
        <v>62</v>
      </c>
      <c r="J421" s="481"/>
      <c r="K421" s="228" t="s">
        <v>62</v>
      </c>
      <c r="L421" s="174"/>
      <c r="M421" s="228" t="s">
        <v>62</v>
      </c>
      <c r="N421" s="226"/>
      <c r="O421" s="226"/>
      <c r="P421" s="226"/>
      <c r="Q421" s="226"/>
      <c r="R421" s="226"/>
      <c r="S421" s="226"/>
      <c r="T421" s="226"/>
      <c r="U421" s="226"/>
      <c r="V421" s="226"/>
      <c r="W421" s="229"/>
    </row>
    <row r="422" spans="1:23" ht="21" customHeight="1" thickBot="1" x14ac:dyDescent="0.25">
      <c r="A422" s="140" t="s">
        <v>407</v>
      </c>
      <c r="B422" s="650" t="s">
        <v>363</v>
      </c>
      <c r="C422" s="651"/>
      <c r="D422" s="651"/>
      <c r="E422" s="652"/>
      <c r="F422" s="226"/>
      <c r="G422" s="228" t="s">
        <v>73</v>
      </c>
      <c r="H422" s="482"/>
      <c r="I422" s="228" t="s">
        <v>73</v>
      </c>
      <c r="J422" s="174"/>
      <c r="K422" s="228" t="s">
        <v>73</v>
      </c>
      <c r="L422" s="174"/>
      <c r="M422" s="228" t="s">
        <v>73</v>
      </c>
      <c r="N422" s="226"/>
      <c r="O422" s="226"/>
      <c r="P422" s="226"/>
      <c r="Q422" s="226"/>
      <c r="R422" s="226"/>
      <c r="S422" s="226"/>
      <c r="T422" s="226"/>
      <c r="U422" s="226"/>
      <c r="V422" s="226"/>
      <c r="W422" s="229"/>
    </row>
    <row r="423" spans="1:23" ht="42" customHeight="1" x14ac:dyDescent="0.2">
      <c r="A423" s="230" t="s">
        <v>126</v>
      </c>
      <c r="W423" s="461"/>
    </row>
    <row r="424" spans="1:23" ht="21" customHeight="1" x14ac:dyDescent="0.2"/>
    <row r="425" spans="1:23" ht="21" customHeight="1" x14ac:dyDescent="0.2"/>
    <row r="426" spans="1:23" ht="21" customHeight="1" x14ac:dyDescent="0.2"/>
    <row r="427" spans="1:23" ht="21" customHeight="1" x14ac:dyDescent="0.2"/>
    <row r="428" spans="1:23" ht="21" customHeight="1" x14ac:dyDescent="0.2"/>
    <row r="429" spans="1:23" ht="21" customHeight="1" x14ac:dyDescent="0.2"/>
    <row r="430" spans="1:23" ht="21" customHeight="1" x14ac:dyDescent="0.2"/>
    <row r="431" spans="1:23" ht="21" customHeight="1" x14ac:dyDescent="0.2"/>
    <row r="432" spans="1:23" ht="21" customHeight="1" x14ac:dyDescent="0.2"/>
    <row r="433" ht="21" customHeight="1" x14ac:dyDescent="0.2"/>
    <row r="434" ht="21" customHeight="1" x14ac:dyDescent="0.2"/>
    <row r="435" ht="21" customHeight="1" x14ac:dyDescent="0.2"/>
    <row r="436" ht="21" customHeight="1" x14ac:dyDescent="0.2"/>
    <row r="437" ht="21" customHeight="1" x14ac:dyDescent="0.2"/>
  </sheetData>
  <sheetProtection sheet="1" objects="1" scenarios="1"/>
  <autoFilter ref="A15:X423" xr:uid="{00000000-0009-0000-0000-00000F000000}"/>
  <mergeCells count="318">
    <mergeCell ref="B13:E13"/>
    <mergeCell ref="H14:H15"/>
    <mergeCell ref="J14:J15"/>
    <mergeCell ref="B16:E16"/>
    <mergeCell ref="B17:E17"/>
    <mergeCell ref="B18:E18"/>
    <mergeCell ref="B25:E25"/>
    <mergeCell ref="B26:E26"/>
    <mergeCell ref="B27:E27"/>
    <mergeCell ref="B28:E28"/>
    <mergeCell ref="B29:E29"/>
    <mergeCell ref="B30:E30"/>
    <mergeCell ref="B19:E19"/>
    <mergeCell ref="B20:E20"/>
    <mergeCell ref="B21:E21"/>
    <mergeCell ref="B22:E22"/>
    <mergeCell ref="B23:E23"/>
    <mergeCell ref="B24:E24"/>
    <mergeCell ref="B37:E37"/>
    <mergeCell ref="B38:E38"/>
    <mergeCell ref="B39:E39"/>
    <mergeCell ref="B40:E40"/>
    <mergeCell ref="B41:E41"/>
    <mergeCell ref="B42:E42"/>
    <mergeCell ref="B31:E31"/>
    <mergeCell ref="B32:E32"/>
    <mergeCell ref="B33:E33"/>
    <mergeCell ref="B34:E34"/>
    <mergeCell ref="B35:E35"/>
    <mergeCell ref="B36:E36"/>
    <mergeCell ref="B49:E49"/>
    <mergeCell ref="B50:E50"/>
    <mergeCell ref="B51:E51"/>
    <mergeCell ref="B52:E52"/>
    <mergeCell ref="B53:E53"/>
    <mergeCell ref="B54:E54"/>
    <mergeCell ref="B43:E43"/>
    <mergeCell ref="B44:E44"/>
    <mergeCell ref="B45:E45"/>
    <mergeCell ref="B46:E46"/>
    <mergeCell ref="B47:E47"/>
    <mergeCell ref="B48:E48"/>
    <mergeCell ref="B61:E61"/>
    <mergeCell ref="B62:E62"/>
    <mergeCell ref="B63:E63"/>
    <mergeCell ref="B64:E64"/>
    <mergeCell ref="B65:E65"/>
    <mergeCell ref="B66:E66"/>
    <mergeCell ref="B55:E55"/>
    <mergeCell ref="B56:E56"/>
    <mergeCell ref="B57:E57"/>
    <mergeCell ref="B58:E58"/>
    <mergeCell ref="B59:E59"/>
    <mergeCell ref="B60:E60"/>
    <mergeCell ref="B73:E73"/>
    <mergeCell ref="B74:E74"/>
    <mergeCell ref="B75:E75"/>
    <mergeCell ref="B76:E76"/>
    <mergeCell ref="B77:E77"/>
    <mergeCell ref="B78:E78"/>
    <mergeCell ref="B67:E67"/>
    <mergeCell ref="B68:E68"/>
    <mergeCell ref="B69:E69"/>
    <mergeCell ref="B70:E70"/>
    <mergeCell ref="B71:E71"/>
    <mergeCell ref="B72:E72"/>
    <mergeCell ref="B85:E85"/>
    <mergeCell ref="B86:E86"/>
    <mergeCell ref="B87:E87"/>
    <mergeCell ref="B88:E88"/>
    <mergeCell ref="B89:E89"/>
    <mergeCell ref="B90:E90"/>
    <mergeCell ref="B79:E79"/>
    <mergeCell ref="B80:E80"/>
    <mergeCell ref="B81:E81"/>
    <mergeCell ref="B82:E82"/>
    <mergeCell ref="B83:E83"/>
    <mergeCell ref="B84:E84"/>
    <mergeCell ref="B97:E97"/>
    <mergeCell ref="B98:E98"/>
    <mergeCell ref="B99:E99"/>
    <mergeCell ref="B100:E100"/>
    <mergeCell ref="B101:E101"/>
    <mergeCell ref="B102:E102"/>
    <mergeCell ref="B91:E91"/>
    <mergeCell ref="B92:E92"/>
    <mergeCell ref="B93:E93"/>
    <mergeCell ref="B94:E94"/>
    <mergeCell ref="B95:E95"/>
    <mergeCell ref="B96:E96"/>
    <mergeCell ref="B109:E109"/>
    <mergeCell ref="B110:E110"/>
    <mergeCell ref="B111:E111"/>
    <mergeCell ref="B112:E112"/>
    <mergeCell ref="B113:E113"/>
    <mergeCell ref="B114:E114"/>
    <mergeCell ref="B103:E103"/>
    <mergeCell ref="B104:E104"/>
    <mergeCell ref="B105:E105"/>
    <mergeCell ref="B106:E106"/>
    <mergeCell ref="B107:E107"/>
    <mergeCell ref="B108:E108"/>
    <mergeCell ref="D129:D130"/>
    <mergeCell ref="D131:D132"/>
    <mergeCell ref="B133:B138"/>
    <mergeCell ref="C133:D134"/>
    <mergeCell ref="D135:D136"/>
    <mergeCell ref="D137:D138"/>
    <mergeCell ref="B115:E115"/>
    <mergeCell ref="B116:E116"/>
    <mergeCell ref="B117:E117"/>
    <mergeCell ref="B118:E118"/>
    <mergeCell ref="B119:B132"/>
    <mergeCell ref="C119:D120"/>
    <mergeCell ref="D121:D122"/>
    <mergeCell ref="D123:D124"/>
    <mergeCell ref="D125:D126"/>
    <mergeCell ref="D127:D128"/>
    <mergeCell ref="B139:D140"/>
    <mergeCell ref="B141:D142"/>
    <mergeCell ref="B143:D144"/>
    <mergeCell ref="B145:E145"/>
    <mergeCell ref="B146:E146"/>
    <mergeCell ref="B147:B156"/>
    <mergeCell ref="C147:D148"/>
    <mergeCell ref="D149:D150"/>
    <mergeCell ref="D151:D152"/>
    <mergeCell ref="D153:D154"/>
    <mergeCell ref="B166:E166"/>
    <mergeCell ref="B167:E167"/>
    <mergeCell ref="B168:E168"/>
    <mergeCell ref="C169:E169"/>
    <mergeCell ref="B170:D171"/>
    <mergeCell ref="B172:D173"/>
    <mergeCell ref="D155:D156"/>
    <mergeCell ref="B157:D158"/>
    <mergeCell ref="B159:D160"/>
    <mergeCell ref="B161:E161"/>
    <mergeCell ref="B162:D163"/>
    <mergeCell ref="B164:D165"/>
    <mergeCell ref="A192:A193"/>
    <mergeCell ref="B192:D193"/>
    <mergeCell ref="B194:D195"/>
    <mergeCell ref="B174:D175"/>
    <mergeCell ref="B176:B185"/>
    <mergeCell ref="C176:D177"/>
    <mergeCell ref="D178:D179"/>
    <mergeCell ref="D180:D181"/>
    <mergeCell ref="D182:D183"/>
    <mergeCell ref="D184:D185"/>
    <mergeCell ref="C196:D197"/>
    <mergeCell ref="C198:D199"/>
    <mergeCell ref="C200:D201"/>
    <mergeCell ref="C202:D203"/>
    <mergeCell ref="B204:D205"/>
    <mergeCell ref="B206:D207"/>
    <mergeCell ref="B186:D187"/>
    <mergeCell ref="B188:D189"/>
    <mergeCell ref="B190:D191"/>
    <mergeCell ref="C220:D221"/>
    <mergeCell ref="B222:D223"/>
    <mergeCell ref="B224:B231"/>
    <mergeCell ref="C224:D225"/>
    <mergeCell ref="D226:D227"/>
    <mergeCell ref="D228:D229"/>
    <mergeCell ref="D230:D231"/>
    <mergeCell ref="B208:D209"/>
    <mergeCell ref="B210:D211"/>
    <mergeCell ref="C212:D213"/>
    <mergeCell ref="C214:D215"/>
    <mergeCell ref="B216:D217"/>
    <mergeCell ref="C218:D219"/>
    <mergeCell ref="B232:D233"/>
    <mergeCell ref="B234:D234"/>
    <mergeCell ref="B235:B252"/>
    <mergeCell ref="C235:D236"/>
    <mergeCell ref="C237:C246"/>
    <mergeCell ref="D237:D238"/>
    <mergeCell ref="D239:D240"/>
    <mergeCell ref="D241:D242"/>
    <mergeCell ref="D243:D244"/>
    <mergeCell ref="D245:D246"/>
    <mergeCell ref="C247:C252"/>
    <mergeCell ref="D247:D248"/>
    <mergeCell ref="D249:D250"/>
    <mergeCell ref="D251:D252"/>
    <mergeCell ref="B253:B266"/>
    <mergeCell ref="C253:D254"/>
    <mergeCell ref="D255:D256"/>
    <mergeCell ref="D257:D258"/>
    <mergeCell ref="D259:D260"/>
    <mergeCell ref="D261:D262"/>
    <mergeCell ref="B281:B294"/>
    <mergeCell ref="C281:D282"/>
    <mergeCell ref="D283:D284"/>
    <mergeCell ref="D285:D286"/>
    <mergeCell ref="D287:D288"/>
    <mergeCell ref="D289:D290"/>
    <mergeCell ref="D291:D292"/>
    <mergeCell ref="D293:D294"/>
    <mergeCell ref="D263:D264"/>
    <mergeCell ref="D265:D266"/>
    <mergeCell ref="B267:B280"/>
    <mergeCell ref="C267:D268"/>
    <mergeCell ref="D269:D270"/>
    <mergeCell ref="D271:D272"/>
    <mergeCell ref="D273:D274"/>
    <mergeCell ref="D275:D276"/>
    <mergeCell ref="D277:D278"/>
    <mergeCell ref="D279:D280"/>
    <mergeCell ref="B309:B322"/>
    <mergeCell ref="C309:D310"/>
    <mergeCell ref="D311:D312"/>
    <mergeCell ref="D313:D314"/>
    <mergeCell ref="D315:D316"/>
    <mergeCell ref="D317:D318"/>
    <mergeCell ref="D319:D320"/>
    <mergeCell ref="D321:D322"/>
    <mergeCell ref="B295:B308"/>
    <mergeCell ref="C295:D296"/>
    <mergeCell ref="D297:D298"/>
    <mergeCell ref="D299:D300"/>
    <mergeCell ref="D301:D302"/>
    <mergeCell ref="D303:D304"/>
    <mergeCell ref="D305:D306"/>
    <mergeCell ref="D307:D308"/>
    <mergeCell ref="A333:A334"/>
    <mergeCell ref="B333:E333"/>
    <mergeCell ref="B334:E334"/>
    <mergeCell ref="B323:E323"/>
    <mergeCell ref="C324:E324"/>
    <mergeCell ref="C325:E325"/>
    <mergeCell ref="B326:E326"/>
    <mergeCell ref="B327:D328"/>
    <mergeCell ref="B329:E329"/>
    <mergeCell ref="B335:E335"/>
    <mergeCell ref="B336:E336"/>
    <mergeCell ref="B337:E337"/>
    <mergeCell ref="C338:E338"/>
    <mergeCell ref="C339:E339"/>
    <mergeCell ref="B340:E340"/>
    <mergeCell ref="B330:E330"/>
    <mergeCell ref="B331:E331"/>
    <mergeCell ref="B332:E332"/>
    <mergeCell ref="B351:D352"/>
    <mergeCell ref="B353:D354"/>
    <mergeCell ref="B355:E355"/>
    <mergeCell ref="B356:E356"/>
    <mergeCell ref="B357:E357"/>
    <mergeCell ref="B358:E358"/>
    <mergeCell ref="B341:E341"/>
    <mergeCell ref="B342:D343"/>
    <mergeCell ref="B344:D345"/>
    <mergeCell ref="B346:D347"/>
    <mergeCell ref="B348:D349"/>
    <mergeCell ref="B350:E350"/>
    <mergeCell ref="B366:E366"/>
    <mergeCell ref="B367:C368"/>
    <mergeCell ref="B369:E369"/>
    <mergeCell ref="B370:E370"/>
    <mergeCell ref="B371:E371"/>
    <mergeCell ref="B372:E372"/>
    <mergeCell ref="B359:D360"/>
    <mergeCell ref="B361:E361"/>
    <mergeCell ref="B362:E362"/>
    <mergeCell ref="C363:E363"/>
    <mergeCell ref="C364:E364"/>
    <mergeCell ref="B365:E365"/>
    <mergeCell ref="B379:E379"/>
    <mergeCell ref="B380:E380"/>
    <mergeCell ref="B381:E381"/>
    <mergeCell ref="B382:E382"/>
    <mergeCell ref="B383:E383"/>
    <mergeCell ref="B384:E384"/>
    <mergeCell ref="B373:E373"/>
    <mergeCell ref="B374:E374"/>
    <mergeCell ref="B375:E375"/>
    <mergeCell ref="C376:E376"/>
    <mergeCell ref="C377:E377"/>
    <mergeCell ref="B378:E378"/>
    <mergeCell ref="C391:E391"/>
    <mergeCell ref="C392:E392"/>
    <mergeCell ref="B393:E393"/>
    <mergeCell ref="C394:E394"/>
    <mergeCell ref="D395:E395"/>
    <mergeCell ref="D396:E396"/>
    <mergeCell ref="B385:E385"/>
    <mergeCell ref="B386:E386"/>
    <mergeCell ref="B387:E387"/>
    <mergeCell ref="B388:E388"/>
    <mergeCell ref="B389:E389"/>
    <mergeCell ref="B390:E390"/>
    <mergeCell ref="C404:E404"/>
    <mergeCell ref="B405:E405"/>
    <mergeCell ref="B406:E406"/>
    <mergeCell ref="B407:E407"/>
    <mergeCell ref="B408:E408"/>
    <mergeCell ref="B409:E409"/>
    <mergeCell ref="D397:E397"/>
    <mergeCell ref="C398:E398"/>
    <mergeCell ref="B399:D400"/>
    <mergeCell ref="B401:E401"/>
    <mergeCell ref="C402:E402"/>
    <mergeCell ref="D403:E403"/>
    <mergeCell ref="B421:E421"/>
    <mergeCell ref="B422:E422"/>
    <mergeCell ref="B416:C418"/>
    <mergeCell ref="D416:E416"/>
    <mergeCell ref="D417:E417"/>
    <mergeCell ref="D418:E418"/>
    <mergeCell ref="B419:E419"/>
    <mergeCell ref="B420:E420"/>
    <mergeCell ref="B410:E410"/>
    <mergeCell ref="B411:E411"/>
    <mergeCell ref="B412:E412"/>
    <mergeCell ref="B413:E413"/>
    <mergeCell ref="B414:E414"/>
    <mergeCell ref="B415:E415"/>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06" max="16383" man="1"/>
    <brk id="161" max="16383" man="1"/>
    <brk id="207" max="16383" man="1"/>
    <brk id="252" max="16383" man="1"/>
    <brk id="294" max="16383" man="1"/>
    <brk id="349" max="16383" man="1"/>
    <brk id="38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C000"/>
    <pageSetUpPr fitToPage="1"/>
  </sheetPr>
  <dimension ref="A1:F30"/>
  <sheetViews>
    <sheetView topLeftCell="A4" zoomScale="91" zoomScaleNormal="91" workbookViewId="0">
      <selection activeCell="D26" sqref="D26"/>
    </sheetView>
  </sheetViews>
  <sheetFormatPr defaultColWidth="9" defaultRowHeight="12.6" x14ac:dyDescent="0.2"/>
  <cols>
    <col min="1" max="1" width="9" style="426"/>
    <col min="2" max="2" width="3.21875" style="426" customWidth="1"/>
    <col min="3" max="3" width="2.88671875" style="426" customWidth="1"/>
    <col min="4" max="4" width="99.88671875" style="426" customWidth="1"/>
    <col min="5" max="16384" width="9" style="426"/>
  </cols>
  <sheetData>
    <row r="1" spans="1:6" ht="17.399999999999999" x14ac:dyDescent="0.2">
      <c r="A1" s="422" t="s">
        <v>459</v>
      </c>
      <c r="B1" s="423"/>
      <c r="C1" s="423"/>
      <c r="D1" s="423"/>
      <c r="E1" s="425"/>
      <c r="F1" s="423"/>
    </row>
    <row r="2" spans="1:6" ht="16.2" x14ac:dyDescent="0.2">
      <c r="A2" s="425"/>
      <c r="B2" s="423"/>
      <c r="C2" s="423"/>
      <c r="D2" s="423"/>
      <c r="E2" s="425"/>
      <c r="F2" s="423"/>
    </row>
    <row r="3" spans="1:6" ht="17.399999999999999" x14ac:dyDescent="0.2">
      <c r="A3" s="422" t="s">
        <v>57</v>
      </c>
      <c r="B3" s="423"/>
      <c r="C3" s="423"/>
      <c r="D3" s="438" t="s">
        <v>212</v>
      </c>
      <c r="E3" s="425"/>
      <c r="F3" s="423"/>
    </row>
    <row r="4" spans="1:6" ht="16.2" x14ac:dyDescent="0.2">
      <c r="A4" s="425"/>
      <c r="B4" s="423"/>
      <c r="C4" s="423"/>
      <c r="D4" s="423"/>
      <c r="E4" s="425"/>
      <c r="F4" s="423"/>
    </row>
    <row r="5" spans="1:6" ht="16.8" customHeight="1" x14ac:dyDescent="0.2">
      <c r="A5" s="439"/>
      <c r="B5" s="426" t="s">
        <v>58</v>
      </c>
      <c r="D5" s="428" t="s">
        <v>382</v>
      </c>
    </row>
    <row r="6" spans="1:6" s="443" customFormat="1" ht="18" customHeight="1" x14ac:dyDescent="0.2">
      <c r="A6" s="440" t="s">
        <v>191</v>
      </c>
      <c r="B6" s="441" t="s">
        <v>59</v>
      </c>
      <c r="C6" s="441"/>
      <c r="D6" s="442" t="s">
        <v>438</v>
      </c>
    </row>
    <row r="7" spans="1:6" ht="30.6" customHeight="1" x14ac:dyDescent="0.2">
      <c r="A7" s="444"/>
      <c r="B7" s="445"/>
      <c r="C7" s="445"/>
      <c r="D7" s="446" t="s">
        <v>513</v>
      </c>
    </row>
    <row r="8" spans="1:6" s="443" customFormat="1" ht="27" customHeight="1" x14ac:dyDescent="0.2">
      <c r="A8" s="440" t="s">
        <v>191</v>
      </c>
      <c r="B8" s="441" t="s">
        <v>60</v>
      </c>
      <c r="C8" s="441"/>
      <c r="D8" s="442" t="s">
        <v>157</v>
      </c>
    </row>
    <row r="9" spans="1:6" s="443" customFormat="1" ht="16.8" customHeight="1" x14ac:dyDescent="0.2">
      <c r="A9" s="440" t="s">
        <v>191</v>
      </c>
      <c r="B9" s="441" t="s">
        <v>222</v>
      </c>
      <c r="C9" s="441"/>
      <c r="D9" s="442" t="s">
        <v>192</v>
      </c>
    </row>
    <row r="10" spans="1:6" s="443" customFormat="1" ht="15" customHeight="1" x14ac:dyDescent="0.2">
      <c r="A10" s="440" t="s">
        <v>191</v>
      </c>
      <c r="B10" s="441" t="s">
        <v>223</v>
      </c>
      <c r="C10" s="441"/>
      <c r="D10" s="442" t="s">
        <v>193</v>
      </c>
    </row>
    <row r="11" spans="1:6" s="443" customFormat="1" ht="28.2" customHeight="1" x14ac:dyDescent="0.2">
      <c r="A11" s="440"/>
      <c r="B11" s="448"/>
      <c r="C11" s="441"/>
      <c r="D11" s="442" t="s">
        <v>259</v>
      </c>
    </row>
    <row r="12" spans="1:6" ht="37.799999999999997" customHeight="1" x14ac:dyDescent="0.2">
      <c r="A12" s="440" t="s">
        <v>191</v>
      </c>
      <c r="B12" s="449" t="s">
        <v>203</v>
      </c>
      <c r="C12" s="445"/>
      <c r="D12" s="435" t="s">
        <v>514</v>
      </c>
    </row>
    <row r="13" spans="1:6" s="443" customFormat="1" ht="27.6" customHeight="1" x14ac:dyDescent="0.2">
      <c r="A13" s="440" t="s">
        <v>191</v>
      </c>
      <c r="B13" s="448" t="s">
        <v>225</v>
      </c>
      <c r="C13" s="441"/>
      <c r="D13" s="436" t="s">
        <v>462</v>
      </c>
    </row>
    <row r="14" spans="1:6" ht="31.2" customHeight="1" x14ac:dyDescent="0.2">
      <c r="A14" s="440" t="s">
        <v>191</v>
      </c>
      <c r="B14" s="449" t="s">
        <v>329</v>
      </c>
      <c r="D14" s="428" t="s">
        <v>195</v>
      </c>
    </row>
    <row r="15" spans="1:6" ht="14.4" customHeight="1" x14ac:dyDescent="0.2">
      <c r="A15" s="439"/>
      <c r="B15" s="426" t="s">
        <v>330</v>
      </c>
      <c r="D15" s="428" t="s">
        <v>158</v>
      </c>
    </row>
    <row r="16" spans="1:6" ht="14.4" customHeight="1" x14ac:dyDescent="0.2">
      <c r="A16" s="439"/>
      <c r="D16" s="428" t="s">
        <v>196</v>
      </c>
    </row>
    <row r="17" spans="1:4" ht="14.4" customHeight="1" x14ac:dyDescent="0.2">
      <c r="A17" s="439"/>
      <c r="B17" s="426" t="s">
        <v>331</v>
      </c>
      <c r="D17" s="428" t="s">
        <v>197</v>
      </c>
    </row>
    <row r="18" spans="1:4" ht="14.4" customHeight="1" x14ac:dyDescent="0.2">
      <c r="A18" s="439"/>
      <c r="D18" s="428" t="s">
        <v>194</v>
      </c>
    </row>
    <row r="19" spans="1:4" ht="14.4" customHeight="1" x14ac:dyDescent="0.2">
      <c r="A19" s="439"/>
      <c r="B19" s="426" t="s">
        <v>460</v>
      </c>
      <c r="D19" s="428" t="s">
        <v>198</v>
      </c>
    </row>
    <row r="20" spans="1:4" ht="14.4" customHeight="1" x14ac:dyDescent="0.2">
      <c r="A20" s="439"/>
      <c r="D20" s="428" t="s">
        <v>199</v>
      </c>
    </row>
    <row r="21" spans="1:4" ht="25.2" x14ac:dyDescent="0.2">
      <c r="A21" s="439"/>
      <c r="B21" s="426" t="s">
        <v>461</v>
      </c>
      <c r="D21" s="428" t="s">
        <v>439</v>
      </c>
    </row>
    <row r="22" spans="1:4" ht="16.2" customHeight="1" x14ac:dyDescent="0.2">
      <c r="B22" s="426" t="s">
        <v>144</v>
      </c>
      <c r="D22" s="426" t="s">
        <v>200</v>
      </c>
    </row>
    <row r="23" spans="1:4" x14ac:dyDescent="0.2">
      <c r="B23" s="426" t="s">
        <v>145</v>
      </c>
      <c r="D23" s="447" t="s">
        <v>566</v>
      </c>
    </row>
    <row r="24" spans="1:4" ht="29.25" customHeight="1" x14ac:dyDescent="0.2">
      <c r="B24" s="426" t="s">
        <v>146</v>
      </c>
      <c r="D24" s="428" t="s">
        <v>142</v>
      </c>
    </row>
    <row r="25" spans="1:4" ht="31.5" customHeight="1" x14ac:dyDescent="0.2">
      <c r="D25" s="428" t="s">
        <v>325</v>
      </c>
    </row>
    <row r="30" spans="1:4" ht="58.5" customHeight="1" x14ac:dyDescent="0.2"/>
  </sheetData>
  <phoneticPr fontId="2"/>
  <printOptions horizontalCentered="1"/>
  <pageMargins left="0.78740157480314965" right="0.78740157480314965" top="0.78740157480314965" bottom="0.78740157480314965" header="0.51181102362204722" footer="0.51181102362204722"/>
  <pageSetup paperSize="9"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FFC000"/>
    <pageSetUpPr fitToPage="1"/>
  </sheetPr>
  <dimension ref="A1:G45"/>
  <sheetViews>
    <sheetView topLeftCell="A33" zoomScale="83" zoomScaleNormal="83" workbookViewId="0">
      <selection activeCell="D39" sqref="D39"/>
    </sheetView>
  </sheetViews>
  <sheetFormatPr defaultColWidth="9" defaultRowHeight="12.6" x14ac:dyDescent="0.2"/>
  <cols>
    <col min="1" max="1" width="9" style="426"/>
    <col min="2" max="2" width="3.21875" style="426" customWidth="1"/>
    <col min="3" max="3" width="2.88671875" style="426" customWidth="1"/>
    <col min="4" max="4" width="129.5546875" style="428" customWidth="1"/>
    <col min="5" max="6" width="9" style="426"/>
    <col min="7" max="7" width="57.88671875" style="426" customWidth="1"/>
    <col min="8" max="16384" width="9" style="426"/>
  </cols>
  <sheetData>
    <row r="1" spans="1:7" ht="17.399999999999999" x14ac:dyDescent="0.2">
      <c r="A1" s="422" t="s">
        <v>456</v>
      </c>
      <c r="B1" s="423"/>
      <c r="C1" s="423"/>
      <c r="D1" s="424"/>
      <c r="E1" s="425"/>
      <c r="F1" s="423"/>
    </row>
    <row r="2" spans="1:7" ht="16.2" x14ac:dyDescent="0.2">
      <c r="A2" s="425"/>
      <c r="B2" s="423"/>
      <c r="C2" s="423"/>
      <c r="D2" s="424"/>
      <c r="E2" s="425"/>
      <c r="F2" s="423"/>
    </row>
    <row r="3" spans="1:7" ht="17.399999999999999" x14ac:dyDescent="0.2">
      <c r="A3" s="422" t="s">
        <v>57</v>
      </c>
      <c r="B3" s="423"/>
      <c r="C3" s="423"/>
      <c r="D3" s="424"/>
      <c r="E3" s="425"/>
      <c r="F3" s="423"/>
    </row>
    <row r="4" spans="1:7" ht="16.2" x14ac:dyDescent="0.2">
      <c r="A4" s="425"/>
      <c r="B4" s="423"/>
      <c r="C4" s="423"/>
      <c r="D4" s="424"/>
      <c r="E4" s="425"/>
      <c r="F4" s="423"/>
    </row>
    <row r="5" spans="1:7" ht="93.6" customHeight="1" x14ac:dyDescent="0.2">
      <c r="A5" s="425"/>
      <c r="B5" s="423" t="s">
        <v>449</v>
      </c>
      <c r="C5" s="423"/>
      <c r="D5" s="427" t="s">
        <v>557</v>
      </c>
      <c r="E5" s="425"/>
    </row>
    <row r="6" spans="1:7" ht="18.600000000000001" customHeight="1" x14ac:dyDescent="0.2">
      <c r="B6" s="426" t="s">
        <v>56</v>
      </c>
      <c r="C6" s="488" t="s">
        <v>157</v>
      </c>
      <c r="D6" s="488"/>
    </row>
    <row r="7" spans="1:7" ht="15.6" customHeight="1" x14ac:dyDescent="0.2">
      <c r="C7" s="426" t="s">
        <v>299</v>
      </c>
      <c r="D7" s="428" t="s">
        <v>201</v>
      </c>
    </row>
    <row r="8" spans="1:7" ht="29.4" customHeight="1" x14ac:dyDescent="0.2">
      <c r="C8" s="426" t="s">
        <v>299</v>
      </c>
      <c r="D8" s="428" t="s">
        <v>457</v>
      </c>
    </row>
    <row r="9" spans="1:7" ht="40.049999999999997" customHeight="1" x14ac:dyDescent="0.2">
      <c r="C9" s="426" t="s">
        <v>299</v>
      </c>
      <c r="D9" s="429" t="s">
        <v>575</v>
      </c>
    </row>
    <row r="10" spans="1:7" x14ac:dyDescent="0.2">
      <c r="C10" s="426" t="s">
        <v>299</v>
      </c>
      <c r="D10" s="428" t="s">
        <v>142</v>
      </c>
    </row>
    <row r="11" spans="1:7" ht="26.4" customHeight="1" x14ac:dyDescent="0.2">
      <c r="C11" s="426" t="s">
        <v>299</v>
      </c>
      <c r="D11" s="428" t="s">
        <v>513</v>
      </c>
    </row>
    <row r="12" spans="1:7" ht="25.2" x14ac:dyDescent="0.2">
      <c r="C12" s="426" t="s">
        <v>299</v>
      </c>
      <c r="D12" s="428" t="s">
        <v>361</v>
      </c>
    </row>
    <row r="13" spans="1:7" ht="40.200000000000003" customHeight="1" x14ac:dyDescent="0.2">
      <c r="C13" s="426" t="s">
        <v>299</v>
      </c>
      <c r="D13" s="428" t="s">
        <v>559</v>
      </c>
    </row>
    <row r="14" spans="1:7" ht="33" customHeight="1" x14ac:dyDescent="0.2">
      <c r="C14" s="426" t="s">
        <v>299</v>
      </c>
      <c r="D14" s="428" t="s">
        <v>323</v>
      </c>
    </row>
    <row r="15" spans="1:7" ht="31.8" customHeight="1" x14ac:dyDescent="0.2">
      <c r="C15" s="426" t="s">
        <v>299</v>
      </c>
      <c r="D15" s="428" t="s">
        <v>383</v>
      </c>
    </row>
    <row r="16" spans="1:7" ht="54" customHeight="1" x14ac:dyDescent="0.2">
      <c r="C16" s="426" t="s">
        <v>299</v>
      </c>
      <c r="D16" s="428" t="s">
        <v>306</v>
      </c>
      <c r="G16" s="430"/>
    </row>
    <row r="17" spans="2:7" ht="21.6" customHeight="1" x14ac:dyDescent="0.2">
      <c r="C17" s="426" t="s">
        <v>299</v>
      </c>
      <c r="D17" s="428" t="s">
        <v>300</v>
      </c>
      <c r="G17" s="430"/>
    </row>
    <row r="18" spans="2:7" ht="38.4" customHeight="1" x14ac:dyDescent="0.2">
      <c r="C18" s="426" t="s">
        <v>299</v>
      </c>
      <c r="D18" s="431" t="s">
        <v>574</v>
      </c>
      <c r="G18" s="430"/>
    </row>
    <row r="19" spans="2:7" ht="29.4" customHeight="1" x14ac:dyDescent="0.2">
      <c r="C19" s="426" t="s">
        <v>299</v>
      </c>
      <c r="D19" s="428" t="s">
        <v>284</v>
      </c>
      <c r="G19" s="430"/>
    </row>
    <row r="20" spans="2:7" ht="58.8" customHeight="1" x14ac:dyDescent="0.2">
      <c r="C20" s="426" t="s">
        <v>299</v>
      </c>
      <c r="D20" s="431" t="s">
        <v>464</v>
      </c>
      <c r="G20" s="432"/>
    </row>
    <row r="21" spans="2:7" ht="34.799999999999997" customHeight="1" x14ac:dyDescent="0.2">
      <c r="C21" s="426" t="s">
        <v>299</v>
      </c>
      <c r="D21" s="431" t="s">
        <v>251</v>
      </c>
      <c r="G21" s="432"/>
    </row>
    <row r="22" spans="2:7" ht="38.4" hidden="1" customHeight="1" x14ac:dyDescent="0.2">
      <c r="C22" s="426" t="s">
        <v>299</v>
      </c>
      <c r="D22" s="433" t="s">
        <v>463</v>
      </c>
      <c r="G22" s="432"/>
    </row>
    <row r="23" spans="2:7" ht="38.4" customHeight="1" x14ac:dyDescent="0.2">
      <c r="C23" s="426" t="s">
        <v>299</v>
      </c>
      <c r="D23" s="431" t="s">
        <v>465</v>
      </c>
      <c r="G23" s="432"/>
    </row>
    <row r="24" spans="2:7" ht="28.2" customHeight="1" x14ac:dyDescent="0.2">
      <c r="C24" s="426" t="s">
        <v>299</v>
      </c>
      <c r="D24" s="428" t="s">
        <v>560</v>
      </c>
      <c r="G24" s="434"/>
    </row>
    <row r="25" spans="2:7" ht="28.2" customHeight="1" x14ac:dyDescent="0.2">
      <c r="C25" s="426" t="s">
        <v>299</v>
      </c>
      <c r="D25" s="428" t="s">
        <v>561</v>
      </c>
      <c r="G25" s="432"/>
    </row>
    <row r="26" spans="2:7" ht="31.8" customHeight="1" x14ac:dyDescent="0.2">
      <c r="C26" s="426" t="s">
        <v>299</v>
      </c>
      <c r="D26" s="428" t="s">
        <v>322</v>
      </c>
      <c r="G26" s="432"/>
    </row>
    <row r="27" spans="2:7" ht="48" customHeight="1" x14ac:dyDescent="0.2">
      <c r="C27" s="426" t="s">
        <v>299</v>
      </c>
      <c r="D27" s="428" t="s">
        <v>558</v>
      </c>
      <c r="G27" s="432"/>
    </row>
    <row r="28" spans="2:7" ht="29.4" customHeight="1" x14ac:dyDescent="0.2">
      <c r="C28" s="426" t="s">
        <v>299</v>
      </c>
      <c r="D28" s="431" t="s">
        <v>466</v>
      </c>
      <c r="G28" s="432"/>
    </row>
    <row r="29" spans="2:7" ht="36" customHeight="1" x14ac:dyDescent="0.2">
      <c r="C29" s="426" t="s">
        <v>299</v>
      </c>
      <c r="D29" s="431" t="s">
        <v>562</v>
      </c>
      <c r="G29" s="432"/>
    </row>
    <row r="30" spans="2:7" ht="36" customHeight="1" x14ac:dyDescent="0.2">
      <c r="C30" s="426" t="s">
        <v>299</v>
      </c>
      <c r="D30" s="428" t="s">
        <v>358</v>
      </c>
      <c r="G30" s="430"/>
    </row>
    <row r="31" spans="2:7" ht="27.6" customHeight="1" x14ac:dyDescent="0.2">
      <c r="B31" s="426" t="s">
        <v>231</v>
      </c>
      <c r="D31" s="435" t="s">
        <v>514</v>
      </c>
      <c r="G31" s="430"/>
    </row>
    <row r="32" spans="2:7" ht="27.6" customHeight="1" x14ac:dyDescent="0.2">
      <c r="B32" s="426" t="s">
        <v>224</v>
      </c>
      <c r="D32" s="436" t="s">
        <v>563</v>
      </c>
      <c r="G32" s="430"/>
    </row>
    <row r="33" spans="2:7" ht="24.6" customHeight="1" x14ac:dyDescent="0.2">
      <c r="B33" s="426" t="s">
        <v>222</v>
      </c>
      <c r="C33" s="426" t="s">
        <v>299</v>
      </c>
      <c r="D33" s="428" t="s">
        <v>202</v>
      </c>
      <c r="G33" s="430"/>
    </row>
    <row r="34" spans="2:7" ht="21.6" customHeight="1" x14ac:dyDescent="0.2">
      <c r="B34" s="426" t="s">
        <v>223</v>
      </c>
      <c r="C34" s="426" t="s">
        <v>299</v>
      </c>
      <c r="D34" s="428" t="s">
        <v>158</v>
      </c>
      <c r="G34" s="432"/>
    </row>
    <row r="35" spans="2:7" ht="22.2" customHeight="1" x14ac:dyDescent="0.2">
      <c r="B35" s="426" t="s">
        <v>203</v>
      </c>
      <c r="C35" s="426" t="s">
        <v>299</v>
      </c>
      <c r="D35" s="428" t="s">
        <v>197</v>
      </c>
      <c r="G35" s="432"/>
    </row>
    <row r="36" spans="2:7" ht="23.4" customHeight="1" x14ac:dyDescent="0.2">
      <c r="B36" s="426" t="s">
        <v>225</v>
      </c>
      <c r="C36" s="426" t="s">
        <v>299</v>
      </c>
      <c r="D36" s="437" t="s">
        <v>565</v>
      </c>
      <c r="G36" s="432"/>
    </row>
    <row r="37" spans="2:7" ht="28.2" customHeight="1" x14ac:dyDescent="0.2">
      <c r="D37" s="428" t="s">
        <v>564</v>
      </c>
      <c r="G37" s="432"/>
    </row>
    <row r="38" spans="2:7" ht="41.4" customHeight="1" x14ac:dyDescent="0.2">
      <c r="D38" s="428" t="s">
        <v>576</v>
      </c>
      <c r="G38" s="432"/>
    </row>
    <row r="39" spans="2:7" ht="24" customHeight="1" x14ac:dyDescent="0.2">
      <c r="B39" s="426" t="s">
        <v>329</v>
      </c>
      <c r="C39" s="426" t="s">
        <v>299</v>
      </c>
      <c r="D39" s="428" t="s">
        <v>200</v>
      </c>
      <c r="G39" s="430"/>
    </row>
    <row r="40" spans="2:7" ht="38.4" customHeight="1" x14ac:dyDescent="0.2">
      <c r="B40" s="426" t="s">
        <v>143</v>
      </c>
      <c r="D40" s="428" t="s">
        <v>325</v>
      </c>
      <c r="G40" s="430"/>
    </row>
    <row r="41" spans="2:7" ht="38.4" customHeight="1" x14ac:dyDescent="0.2">
      <c r="G41" s="434"/>
    </row>
    <row r="42" spans="2:7" ht="38.4" customHeight="1" x14ac:dyDescent="0.2">
      <c r="G42" s="432"/>
    </row>
    <row r="43" spans="2:7" ht="38.4" customHeight="1" x14ac:dyDescent="0.2">
      <c r="G43" s="432"/>
    </row>
    <row r="44" spans="2:7" ht="38.4" customHeight="1" x14ac:dyDescent="0.2"/>
    <row r="45" spans="2:7" ht="38.4" customHeight="1" x14ac:dyDescent="0.2"/>
  </sheetData>
  <mergeCells count="1">
    <mergeCell ref="C6:D6"/>
  </mergeCells>
  <phoneticPr fontId="2"/>
  <printOptions horizontalCentered="1"/>
  <pageMargins left="0.59055118110236227" right="0.59055118110236227" top="0.78740157480314965" bottom="0.78740157480314965" header="0.51181102362204722" footer="0.51181102362204722"/>
  <pageSetup paperSize="9" scale="94"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8:AA422"/>
  <sheetViews>
    <sheetView showGridLines="0" tabSelected="1" view="pageBreakPreview" topLeftCell="A8" zoomScale="83" zoomScaleNormal="60" zoomScaleSheetLayoutView="83" workbookViewId="0">
      <pane xSplit="7" ySplit="8" topLeftCell="M16" activePane="bottomRight" state="frozen"/>
      <selection activeCell="A8" sqref="A8"/>
      <selection pane="topRight" activeCell="H8" sqref="H8"/>
      <selection pane="bottomLeft" activeCell="A16" sqref="A16"/>
      <selection pane="bottomRight" activeCell="D14" sqref="D14"/>
    </sheetView>
  </sheetViews>
  <sheetFormatPr defaultColWidth="9" defaultRowHeight="20.100000000000001" customHeight="1" x14ac:dyDescent="0.2"/>
  <cols>
    <col min="1" max="1" width="24.77734375" style="1" customWidth="1"/>
    <col min="2" max="2" width="5.109375" style="1" customWidth="1"/>
    <col min="3" max="3" width="6.33203125" style="1" customWidth="1"/>
    <col min="4" max="4" width="31.44140625" style="1" customWidth="1"/>
    <col min="5" max="5" width="26.88671875" style="1" customWidth="1"/>
    <col min="6" max="6" width="13.109375" style="1" customWidth="1"/>
    <col min="7" max="7" width="6.109375" style="1" customWidth="1"/>
    <col min="8" max="8" width="20.77734375" style="1" customWidth="1"/>
    <col min="9" max="9" width="4.6640625" style="1" customWidth="1"/>
    <col min="10" max="10" width="20.77734375" style="1" customWidth="1"/>
    <col min="11" max="11" width="4.6640625" style="1" customWidth="1"/>
    <col min="12" max="12" width="20.77734375" style="1" customWidth="1"/>
    <col min="13" max="13" width="3.6640625" style="1" customWidth="1"/>
    <col min="14" max="14" width="20.77734375" style="1" customWidth="1"/>
    <col min="15" max="15" width="4.6640625" style="1" customWidth="1"/>
    <col min="16" max="16" width="20.77734375" style="251" customWidth="1"/>
    <col min="17" max="17" width="4.6640625" style="251" customWidth="1"/>
    <col min="18" max="18" width="20.77734375" style="287" customWidth="1"/>
    <col min="19" max="19" width="4.6640625" style="287" customWidth="1"/>
    <col min="20" max="20" width="20.77734375" style="1" customWidth="1"/>
    <col min="21" max="21" width="4.6640625" style="1" customWidth="1"/>
    <col min="22" max="25" width="26.6640625" style="1" customWidth="1"/>
    <col min="26" max="26" width="9" style="1" customWidth="1"/>
    <col min="27" max="16384" width="9" style="1"/>
  </cols>
  <sheetData>
    <row r="8" spans="1:27" ht="13.2" x14ac:dyDescent="0.2"/>
    <row r="9" spans="1:27" ht="19.5" customHeight="1" thickBot="1" x14ac:dyDescent="0.25"/>
    <row r="10" spans="1:27" s="232" customFormat="1" ht="31.95" customHeight="1" thickBot="1" x14ac:dyDescent="0.25">
      <c r="A10" s="238" t="s">
        <v>450</v>
      </c>
      <c r="C10" s="233"/>
      <c r="D10" s="233"/>
      <c r="E10" s="233"/>
      <c r="F10" s="233"/>
      <c r="G10" s="232" t="s">
        <v>190</v>
      </c>
      <c r="H10" s="233"/>
      <c r="I10" s="233"/>
      <c r="J10" s="233"/>
      <c r="K10" s="233"/>
      <c r="L10" s="233"/>
      <c r="M10" s="234"/>
      <c r="N10" s="608"/>
      <c r="O10" s="608"/>
      <c r="P10" s="233"/>
      <c r="Q10" s="233"/>
      <c r="R10" s="233" t="s">
        <v>569</v>
      </c>
      <c r="S10" s="233"/>
      <c r="T10" s="528"/>
      <c r="U10" s="529"/>
      <c r="V10" s="242"/>
      <c r="W10" s="242"/>
      <c r="X10" s="243"/>
      <c r="Y10" s="235"/>
    </row>
    <row r="11" spans="1:27" ht="20.100000000000001" customHeight="1" x14ac:dyDescent="0.2">
      <c r="A11" s="2"/>
      <c r="B11" s="2"/>
      <c r="C11" s="3"/>
      <c r="E11" s="4"/>
      <c r="F11" s="3"/>
      <c r="G11" s="2"/>
      <c r="H11" s="3"/>
      <c r="I11" s="3"/>
      <c r="J11" s="3"/>
      <c r="K11" s="3"/>
      <c r="L11" s="3"/>
      <c r="M11" s="3"/>
      <c r="N11" s="3"/>
      <c r="O11" s="3"/>
      <c r="P11" s="3"/>
      <c r="Q11" s="3"/>
      <c r="R11" s="3"/>
      <c r="S11" s="3"/>
      <c r="T11" s="3"/>
      <c r="U11" s="3"/>
      <c r="V11" s="3"/>
      <c r="W11" s="3"/>
      <c r="X11" s="3"/>
      <c r="Y11" s="3"/>
    </row>
    <row r="12" spans="1:27" ht="20.100000000000001" customHeight="1" thickBot="1" x14ac:dyDescent="0.25">
      <c r="A12" s="3"/>
      <c r="B12" s="3"/>
      <c r="C12" s="3"/>
      <c r="D12" s="3"/>
      <c r="E12" s="3"/>
      <c r="F12" s="3"/>
      <c r="G12" s="3"/>
      <c r="H12" s="5" t="s">
        <v>191</v>
      </c>
      <c r="I12" s="3"/>
      <c r="J12" s="5" t="s">
        <v>191</v>
      </c>
      <c r="K12" s="3"/>
      <c r="L12" s="5" t="s">
        <v>191</v>
      </c>
      <c r="M12" s="3"/>
      <c r="N12" s="5" t="s">
        <v>191</v>
      </c>
      <c r="O12" s="3"/>
      <c r="P12" s="5" t="s">
        <v>191</v>
      </c>
      <c r="Q12" s="3"/>
      <c r="R12" s="5" t="s">
        <v>191</v>
      </c>
      <c r="S12" s="3"/>
      <c r="T12" s="5" t="s">
        <v>191</v>
      </c>
      <c r="U12" s="3"/>
      <c r="V12" s="3"/>
      <c r="W12" s="3"/>
      <c r="X12" s="3"/>
      <c r="Y12" s="3"/>
    </row>
    <row r="13" spans="1:27" ht="21" customHeight="1" x14ac:dyDescent="0.2">
      <c r="A13" s="6" t="s">
        <v>3</v>
      </c>
      <c r="B13" s="612" t="s">
        <v>4</v>
      </c>
      <c r="C13" s="613"/>
      <c r="D13" s="613"/>
      <c r="E13" s="614"/>
      <c r="F13" s="7" t="s">
        <v>53</v>
      </c>
      <c r="G13" s="8"/>
      <c r="H13" s="7" t="s">
        <v>54</v>
      </c>
      <c r="I13" s="8"/>
      <c r="J13" s="9" t="s">
        <v>237</v>
      </c>
      <c r="K13" s="8"/>
      <c r="L13" s="7" t="s">
        <v>238</v>
      </c>
      <c r="M13" s="8"/>
      <c r="N13" s="7" t="s">
        <v>239</v>
      </c>
      <c r="O13" s="8"/>
      <c r="P13" s="300" t="s">
        <v>493</v>
      </c>
      <c r="Q13" s="252"/>
      <c r="R13" s="340" t="s">
        <v>516</v>
      </c>
      <c r="S13" s="339"/>
      <c r="T13" s="587" t="s">
        <v>76</v>
      </c>
      <c r="U13" s="587"/>
      <c r="V13" s="587"/>
      <c r="W13" s="587"/>
      <c r="X13" s="588"/>
      <c r="Y13" s="10" t="s">
        <v>499</v>
      </c>
    </row>
    <row r="14" spans="1:27" ht="37.200000000000003" customHeight="1" x14ac:dyDescent="0.2">
      <c r="A14" s="244"/>
      <c r="B14" s="11"/>
      <c r="C14" s="12"/>
      <c r="D14" s="12"/>
      <c r="E14" s="12"/>
      <c r="F14" s="13"/>
      <c r="G14" s="14"/>
      <c r="H14" s="13"/>
      <c r="I14" s="14"/>
      <c r="J14" s="13" t="s">
        <v>55</v>
      </c>
      <c r="K14" s="14"/>
      <c r="L14" s="15" t="s">
        <v>75</v>
      </c>
      <c r="M14" s="14"/>
      <c r="N14" s="16" t="s">
        <v>240</v>
      </c>
      <c r="O14" s="14"/>
      <c r="P14" s="301" t="s">
        <v>494</v>
      </c>
      <c r="Q14" s="253"/>
      <c r="R14" s="523" t="s">
        <v>458</v>
      </c>
      <c r="S14" s="341"/>
      <c r="T14" s="17" t="s">
        <v>495</v>
      </c>
      <c r="U14" s="14"/>
      <c r="V14" s="17" t="s">
        <v>496</v>
      </c>
      <c r="W14" s="18"/>
      <c r="X14" s="19" t="s">
        <v>498</v>
      </c>
      <c r="Y14" s="20"/>
    </row>
    <row r="15" spans="1:27" ht="21.45" customHeight="1" thickBot="1" x14ac:dyDescent="0.25">
      <c r="A15" s="21"/>
      <c r="B15" s="22"/>
      <c r="C15" s="23"/>
      <c r="D15" s="23"/>
      <c r="E15" s="23"/>
      <c r="F15" s="24"/>
      <c r="G15" s="25"/>
      <c r="H15" s="24"/>
      <c r="I15" s="25"/>
      <c r="J15" s="24"/>
      <c r="K15" s="25"/>
      <c r="L15" s="26" t="s">
        <v>127</v>
      </c>
      <c r="M15" s="25"/>
      <c r="N15" s="24" t="s">
        <v>77</v>
      </c>
      <c r="O15" s="25"/>
      <c r="P15" s="302"/>
      <c r="Q15" s="254"/>
      <c r="R15" s="524"/>
      <c r="S15" s="342"/>
      <c r="T15" s="189"/>
      <c r="U15" s="25"/>
      <c r="V15" s="27"/>
      <c r="W15" s="28" t="s">
        <v>497</v>
      </c>
      <c r="X15" s="29"/>
      <c r="Y15" s="30"/>
    </row>
    <row r="16" spans="1:27" ht="19.5" customHeight="1" thickTop="1" x14ac:dyDescent="0.2">
      <c r="A16" s="244" t="s">
        <v>392</v>
      </c>
      <c r="B16" s="609" t="s">
        <v>5</v>
      </c>
      <c r="C16" s="610"/>
      <c r="D16" s="610"/>
      <c r="E16" s="611"/>
      <c r="F16" s="32"/>
      <c r="G16" s="31" t="s">
        <v>61</v>
      </c>
      <c r="H16" s="33">
        <f t="shared" ref="H16:H47" si="0">J16+T16</f>
        <v>0</v>
      </c>
      <c r="I16" s="31" t="s">
        <v>1</v>
      </c>
      <c r="J16" s="33">
        <f>SUM('4月:3月'!F16)</f>
        <v>0</v>
      </c>
      <c r="K16" s="31" t="s">
        <v>1</v>
      </c>
      <c r="L16" s="34" t="str">
        <f>IF(H16=0,"",ROUND(J16/H16*100,0))</f>
        <v/>
      </c>
      <c r="M16" s="31" t="s">
        <v>61</v>
      </c>
      <c r="N16" s="33" t="str">
        <f t="shared" ref="N16:N78" si="1">IF(OR(F16=0,L16=""),"",ROUND(L16/F16*100,0))</f>
        <v/>
      </c>
      <c r="O16" s="280" t="s">
        <v>61</v>
      </c>
      <c r="P16" s="83"/>
      <c r="Q16" s="279" t="str">
        <f t="shared" ref="Q16:Q79" si="2">I16</f>
        <v>kg</v>
      </c>
      <c r="R16" s="33">
        <f>SUM('4月:3月'!J16)</f>
        <v>0</v>
      </c>
      <c r="S16" s="280" t="str">
        <f t="shared" ref="S16:S79" si="3">K16</f>
        <v>kg</v>
      </c>
      <c r="T16" s="34">
        <f>SUM('4月:3月'!L16)</f>
        <v>0</v>
      </c>
      <c r="U16" s="31" t="s">
        <v>1</v>
      </c>
      <c r="V16" s="35"/>
      <c r="W16" s="35"/>
      <c r="X16" s="36"/>
      <c r="Y16" s="37"/>
      <c r="AA16" s="247"/>
    </row>
    <row r="17" spans="1:27" ht="19.5" customHeight="1" x14ac:dyDescent="0.2">
      <c r="A17" s="38"/>
      <c r="B17" s="605" t="s">
        <v>6</v>
      </c>
      <c r="C17" s="606"/>
      <c r="D17" s="606"/>
      <c r="E17" s="607"/>
      <c r="F17" s="41"/>
      <c r="G17" s="40" t="s">
        <v>61</v>
      </c>
      <c r="H17" s="42">
        <f t="shared" si="0"/>
        <v>0</v>
      </c>
      <c r="I17" s="40" t="s">
        <v>2</v>
      </c>
      <c r="J17" s="42">
        <f>SUM('4月:3月'!F17)</f>
        <v>0</v>
      </c>
      <c r="K17" s="40" t="s">
        <v>2</v>
      </c>
      <c r="L17" s="43" t="str">
        <f>IF(H17=0,"",ROUND(J17/H17*100,0))</f>
        <v/>
      </c>
      <c r="M17" s="40" t="s">
        <v>61</v>
      </c>
      <c r="N17" s="42" t="str">
        <f t="shared" si="1"/>
        <v/>
      </c>
      <c r="O17" s="279" t="s">
        <v>61</v>
      </c>
      <c r="P17" s="83"/>
      <c r="Q17" s="279" t="str">
        <f t="shared" si="2"/>
        <v>kg</v>
      </c>
      <c r="R17" s="365">
        <f>SUM('4月:3月'!J17)</f>
        <v>0</v>
      </c>
      <c r="S17" s="279" t="str">
        <f t="shared" si="3"/>
        <v>kg</v>
      </c>
      <c r="T17" s="43">
        <f>SUM('4月:3月'!L17)</f>
        <v>0</v>
      </c>
      <c r="U17" s="40" t="s">
        <v>2</v>
      </c>
      <c r="V17" s="44"/>
      <c r="W17" s="44"/>
      <c r="X17" s="45"/>
      <c r="Y17" s="46"/>
      <c r="AA17" s="247"/>
    </row>
    <row r="18" spans="1:27" ht="19.5" customHeight="1" x14ac:dyDescent="0.2">
      <c r="A18" s="38"/>
      <c r="B18" s="518" t="s">
        <v>98</v>
      </c>
      <c r="C18" s="519"/>
      <c r="D18" s="519"/>
      <c r="E18" s="520"/>
      <c r="F18" s="41"/>
      <c r="G18" s="40" t="s">
        <v>61</v>
      </c>
      <c r="H18" s="42">
        <f t="shared" si="0"/>
        <v>0</v>
      </c>
      <c r="I18" s="40" t="s">
        <v>78</v>
      </c>
      <c r="J18" s="42">
        <f>SUM('4月:3月'!F18)</f>
        <v>0</v>
      </c>
      <c r="K18" s="40" t="s">
        <v>78</v>
      </c>
      <c r="L18" s="43" t="str">
        <f t="shared" ref="L18:L83" si="4">IF(H18=0,"",ROUND(J18/H18*100,0))</f>
        <v/>
      </c>
      <c r="M18" s="40" t="s">
        <v>61</v>
      </c>
      <c r="N18" s="42" t="str">
        <f t="shared" si="1"/>
        <v/>
      </c>
      <c r="O18" s="279" t="s">
        <v>61</v>
      </c>
      <c r="P18" s="83"/>
      <c r="Q18" s="279" t="str">
        <f t="shared" si="2"/>
        <v>kg</v>
      </c>
      <c r="R18" s="42">
        <f>SUM('4月:3月'!J18)</f>
        <v>0</v>
      </c>
      <c r="S18" s="279" t="str">
        <f t="shared" si="3"/>
        <v>kg</v>
      </c>
      <c r="T18" s="43">
        <f>SUM('4月:3月'!L18)</f>
        <v>0</v>
      </c>
      <c r="U18" s="40" t="s">
        <v>78</v>
      </c>
      <c r="V18" s="44"/>
      <c r="W18" s="44"/>
      <c r="X18" s="45"/>
      <c r="Y18" s="46"/>
      <c r="AA18" s="247"/>
    </row>
    <row r="19" spans="1:27" ht="20.100000000000001" customHeight="1" x14ac:dyDescent="0.2">
      <c r="A19" s="244"/>
      <c r="B19" s="605" t="s">
        <v>279</v>
      </c>
      <c r="C19" s="606"/>
      <c r="D19" s="606"/>
      <c r="E19" s="607"/>
      <c r="F19" s="41"/>
      <c r="G19" s="40" t="s">
        <v>61</v>
      </c>
      <c r="H19" s="42">
        <f t="shared" si="0"/>
        <v>0</v>
      </c>
      <c r="I19" s="40" t="s">
        <v>2</v>
      </c>
      <c r="J19" s="42">
        <f>SUM('4月:3月'!F19)</f>
        <v>0</v>
      </c>
      <c r="K19" s="40" t="s">
        <v>2</v>
      </c>
      <c r="L19" s="43" t="str">
        <f t="shared" si="4"/>
        <v/>
      </c>
      <c r="M19" s="40" t="s">
        <v>61</v>
      </c>
      <c r="N19" s="42" t="str">
        <f t="shared" si="1"/>
        <v/>
      </c>
      <c r="O19" s="279" t="s">
        <v>61</v>
      </c>
      <c r="P19" s="83"/>
      <c r="Q19" s="279" t="str">
        <f t="shared" si="2"/>
        <v>kg</v>
      </c>
      <c r="R19" s="42">
        <f>SUM('4月:3月'!J19)</f>
        <v>0</v>
      </c>
      <c r="S19" s="279" t="str">
        <f t="shared" si="3"/>
        <v>kg</v>
      </c>
      <c r="T19" s="43">
        <f>SUM('4月:3月'!L19)</f>
        <v>0</v>
      </c>
      <c r="U19" s="40" t="s">
        <v>2</v>
      </c>
      <c r="V19" s="44"/>
      <c r="W19" s="44"/>
      <c r="X19" s="45"/>
      <c r="Y19" s="47"/>
      <c r="AA19" s="247"/>
    </row>
    <row r="20" spans="1:27" ht="20.100000000000001" customHeight="1" x14ac:dyDescent="0.2">
      <c r="A20" s="244"/>
      <c r="B20" s="605" t="s">
        <v>280</v>
      </c>
      <c r="C20" s="606"/>
      <c r="D20" s="606"/>
      <c r="E20" s="607"/>
      <c r="F20" s="41"/>
      <c r="G20" s="40" t="s">
        <v>61</v>
      </c>
      <c r="H20" s="42">
        <f t="shared" si="0"/>
        <v>0</v>
      </c>
      <c r="I20" s="40" t="s">
        <v>78</v>
      </c>
      <c r="J20" s="42">
        <f>SUM('4月:3月'!F20)</f>
        <v>0</v>
      </c>
      <c r="K20" s="40" t="s">
        <v>78</v>
      </c>
      <c r="L20" s="43" t="str">
        <f t="shared" si="4"/>
        <v/>
      </c>
      <c r="M20" s="40" t="s">
        <v>61</v>
      </c>
      <c r="N20" s="42" t="str">
        <f t="shared" si="1"/>
        <v/>
      </c>
      <c r="O20" s="279" t="s">
        <v>61</v>
      </c>
      <c r="P20" s="83"/>
      <c r="Q20" s="250" t="str">
        <f>I20</f>
        <v>kg</v>
      </c>
      <c r="R20" s="42">
        <f>SUM('4月:3月'!J20)</f>
        <v>0</v>
      </c>
      <c r="S20" s="279" t="str">
        <f t="shared" si="3"/>
        <v>kg</v>
      </c>
      <c r="T20" s="43">
        <f>SUM('4月:3月'!L20)</f>
        <v>0</v>
      </c>
      <c r="U20" s="40" t="s">
        <v>78</v>
      </c>
      <c r="V20" s="44"/>
      <c r="W20" s="44"/>
      <c r="X20" s="45"/>
      <c r="Y20" s="47"/>
      <c r="AA20" s="247"/>
    </row>
    <row r="21" spans="1:27" ht="20.100000000000001" customHeight="1" x14ac:dyDescent="0.2">
      <c r="A21" s="244"/>
      <c r="B21" s="605" t="s">
        <v>159</v>
      </c>
      <c r="C21" s="606"/>
      <c r="D21" s="606"/>
      <c r="E21" s="607"/>
      <c r="F21" s="41"/>
      <c r="G21" s="40" t="s">
        <v>61</v>
      </c>
      <c r="H21" s="42">
        <f t="shared" si="0"/>
        <v>0</v>
      </c>
      <c r="I21" s="40" t="s">
        <v>2</v>
      </c>
      <c r="J21" s="42">
        <f>SUM('4月:3月'!F21)</f>
        <v>0</v>
      </c>
      <c r="K21" s="40" t="s">
        <v>2</v>
      </c>
      <c r="L21" s="43" t="str">
        <f t="shared" si="4"/>
        <v/>
      </c>
      <c r="M21" s="40" t="s">
        <v>61</v>
      </c>
      <c r="N21" s="42" t="str">
        <f t="shared" si="1"/>
        <v/>
      </c>
      <c r="O21" s="279" t="s">
        <v>61</v>
      </c>
      <c r="P21" s="83"/>
      <c r="Q21" s="279" t="str">
        <f t="shared" si="2"/>
        <v>kg</v>
      </c>
      <c r="R21" s="42">
        <f>SUM('4月:3月'!J21)</f>
        <v>0</v>
      </c>
      <c r="S21" s="279" t="str">
        <f t="shared" si="3"/>
        <v>kg</v>
      </c>
      <c r="T21" s="43">
        <f>SUM('4月:3月'!L21)</f>
        <v>0</v>
      </c>
      <c r="U21" s="40" t="s">
        <v>2</v>
      </c>
      <c r="V21" s="44"/>
      <c r="W21" s="44"/>
      <c r="X21" s="45"/>
      <c r="Y21" s="47"/>
      <c r="AA21" s="247"/>
    </row>
    <row r="22" spans="1:27" ht="20.100000000000001" customHeight="1" x14ac:dyDescent="0.2">
      <c r="A22" s="48"/>
      <c r="B22" s="605" t="s">
        <v>160</v>
      </c>
      <c r="C22" s="606"/>
      <c r="D22" s="606"/>
      <c r="E22" s="607"/>
      <c r="F22" s="41"/>
      <c r="G22" s="40" t="s">
        <v>61</v>
      </c>
      <c r="H22" s="42">
        <f t="shared" si="0"/>
        <v>0</v>
      </c>
      <c r="I22" s="40" t="s">
        <v>78</v>
      </c>
      <c r="J22" s="42">
        <f>SUM('4月:3月'!F22)</f>
        <v>0</v>
      </c>
      <c r="K22" s="40" t="s">
        <v>78</v>
      </c>
      <c r="L22" s="43" t="str">
        <f t="shared" si="4"/>
        <v/>
      </c>
      <c r="M22" s="40" t="s">
        <v>61</v>
      </c>
      <c r="N22" s="42" t="str">
        <f t="shared" si="1"/>
        <v/>
      </c>
      <c r="O22" s="279" t="s">
        <v>61</v>
      </c>
      <c r="P22" s="83"/>
      <c r="Q22" s="279" t="str">
        <f t="shared" si="2"/>
        <v>kg</v>
      </c>
      <c r="R22" s="42">
        <f>SUM('4月:3月'!J22)</f>
        <v>0</v>
      </c>
      <c r="S22" s="279" t="str">
        <f t="shared" si="3"/>
        <v>kg</v>
      </c>
      <c r="T22" s="43">
        <f>SUM('4月:3月'!L22)</f>
        <v>0</v>
      </c>
      <c r="U22" s="40" t="s">
        <v>78</v>
      </c>
      <c r="V22" s="44"/>
      <c r="W22" s="44"/>
      <c r="X22" s="45"/>
      <c r="Y22" s="47"/>
      <c r="AA22" s="247"/>
    </row>
    <row r="23" spans="1:27" ht="20.100000000000001" customHeight="1" x14ac:dyDescent="0.2">
      <c r="A23" s="245" t="s">
        <v>426</v>
      </c>
      <c r="B23" s="605" t="s">
        <v>7</v>
      </c>
      <c r="C23" s="606"/>
      <c r="D23" s="606"/>
      <c r="E23" s="607"/>
      <c r="F23" s="41"/>
      <c r="G23" s="40" t="s">
        <v>61</v>
      </c>
      <c r="H23" s="42">
        <f t="shared" si="0"/>
        <v>0</v>
      </c>
      <c r="I23" s="40" t="s">
        <v>80</v>
      </c>
      <c r="J23" s="42">
        <f>SUM('4月:3月'!F23)</f>
        <v>0</v>
      </c>
      <c r="K23" s="40" t="s">
        <v>80</v>
      </c>
      <c r="L23" s="43" t="str">
        <f t="shared" si="4"/>
        <v/>
      </c>
      <c r="M23" s="40" t="s">
        <v>61</v>
      </c>
      <c r="N23" s="42" t="str">
        <f t="shared" si="1"/>
        <v/>
      </c>
      <c r="O23" s="279" t="s">
        <v>61</v>
      </c>
      <c r="P23" s="83"/>
      <c r="Q23" s="279" t="str">
        <f t="shared" si="2"/>
        <v>本</v>
      </c>
      <c r="R23" s="42">
        <f>SUM('4月:3月'!J23)</f>
        <v>0</v>
      </c>
      <c r="S23" s="279" t="str">
        <f t="shared" si="3"/>
        <v>本</v>
      </c>
      <c r="T23" s="43">
        <f>SUM('4月:3月'!L23)</f>
        <v>0</v>
      </c>
      <c r="U23" s="40" t="s">
        <v>80</v>
      </c>
      <c r="V23" s="44"/>
      <c r="W23" s="44"/>
      <c r="X23" s="45"/>
      <c r="Y23" s="47"/>
      <c r="AA23" s="247"/>
    </row>
    <row r="24" spans="1:27" ht="20.100000000000001" customHeight="1" x14ac:dyDescent="0.2">
      <c r="A24" s="38"/>
      <c r="B24" s="605" t="s">
        <v>8</v>
      </c>
      <c r="C24" s="606"/>
      <c r="D24" s="606"/>
      <c r="E24" s="607"/>
      <c r="F24" s="41"/>
      <c r="G24" s="40" t="s">
        <v>61</v>
      </c>
      <c r="H24" s="42">
        <f t="shared" si="0"/>
        <v>0</v>
      </c>
      <c r="I24" s="40" t="s">
        <v>63</v>
      </c>
      <c r="J24" s="42">
        <f>SUM('4月:3月'!F24)</f>
        <v>0</v>
      </c>
      <c r="K24" s="40" t="s">
        <v>63</v>
      </c>
      <c r="L24" s="43" t="str">
        <f t="shared" si="4"/>
        <v/>
      </c>
      <c r="M24" s="40" t="s">
        <v>61</v>
      </c>
      <c r="N24" s="42" t="str">
        <f t="shared" si="1"/>
        <v/>
      </c>
      <c r="O24" s="279" t="s">
        <v>61</v>
      </c>
      <c r="P24" s="83"/>
      <c r="Q24" s="279" t="str">
        <f t="shared" si="2"/>
        <v>個</v>
      </c>
      <c r="R24" s="42">
        <f>SUM('4月:3月'!J24)</f>
        <v>0</v>
      </c>
      <c r="S24" s="279" t="str">
        <f t="shared" si="3"/>
        <v>個</v>
      </c>
      <c r="T24" s="43">
        <f>SUM('4月:3月'!L24)</f>
        <v>0</v>
      </c>
      <c r="U24" s="40" t="s">
        <v>63</v>
      </c>
      <c r="V24" s="44"/>
      <c r="W24" s="44"/>
      <c r="X24" s="45"/>
      <c r="Y24" s="46"/>
      <c r="AA24" s="247"/>
    </row>
    <row r="25" spans="1:27" ht="20.100000000000001" customHeight="1" x14ac:dyDescent="0.2">
      <c r="A25" s="244"/>
      <c r="B25" s="605" t="s">
        <v>9</v>
      </c>
      <c r="C25" s="606"/>
      <c r="D25" s="606"/>
      <c r="E25" s="607"/>
      <c r="F25" s="41"/>
      <c r="G25" s="40" t="s">
        <v>61</v>
      </c>
      <c r="H25" s="42">
        <f t="shared" si="0"/>
        <v>0</v>
      </c>
      <c r="I25" s="40" t="s">
        <v>80</v>
      </c>
      <c r="J25" s="42">
        <f>SUM('4月:3月'!F25)</f>
        <v>0</v>
      </c>
      <c r="K25" s="40" t="s">
        <v>80</v>
      </c>
      <c r="L25" s="43" t="str">
        <f t="shared" si="4"/>
        <v/>
      </c>
      <c r="M25" s="40" t="s">
        <v>61</v>
      </c>
      <c r="N25" s="42" t="str">
        <f t="shared" si="1"/>
        <v/>
      </c>
      <c r="O25" s="279" t="s">
        <v>61</v>
      </c>
      <c r="P25" s="83"/>
      <c r="Q25" s="279" t="str">
        <f t="shared" si="2"/>
        <v>本</v>
      </c>
      <c r="R25" s="42">
        <f>SUM('4月:3月'!J25)</f>
        <v>0</v>
      </c>
      <c r="S25" s="279" t="str">
        <f t="shared" si="3"/>
        <v>本</v>
      </c>
      <c r="T25" s="43">
        <f>SUM('4月:3月'!L25)</f>
        <v>0</v>
      </c>
      <c r="U25" s="40" t="s">
        <v>80</v>
      </c>
      <c r="V25" s="44"/>
      <c r="W25" s="44"/>
      <c r="X25" s="45"/>
      <c r="Y25" s="46"/>
      <c r="AA25" s="247"/>
    </row>
    <row r="26" spans="1:27" ht="20.100000000000001" customHeight="1" x14ac:dyDescent="0.2">
      <c r="A26" s="244"/>
      <c r="B26" s="605" t="s">
        <v>10</v>
      </c>
      <c r="C26" s="606"/>
      <c r="D26" s="606"/>
      <c r="E26" s="607"/>
      <c r="F26" s="41"/>
      <c r="G26" s="40" t="s">
        <v>61</v>
      </c>
      <c r="H26" s="42">
        <f t="shared" si="0"/>
        <v>0</v>
      </c>
      <c r="I26" s="40" t="s">
        <v>80</v>
      </c>
      <c r="J26" s="42">
        <f>SUM('4月:3月'!F26)</f>
        <v>0</v>
      </c>
      <c r="K26" s="40" t="s">
        <v>80</v>
      </c>
      <c r="L26" s="43" t="str">
        <f t="shared" si="4"/>
        <v/>
      </c>
      <c r="M26" s="40" t="s">
        <v>61</v>
      </c>
      <c r="N26" s="42" t="str">
        <f t="shared" si="1"/>
        <v/>
      </c>
      <c r="O26" s="279" t="s">
        <v>61</v>
      </c>
      <c r="P26" s="83"/>
      <c r="Q26" s="279" t="str">
        <f t="shared" si="2"/>
        <v>本</v>
      </c>
      <c r="R26" s="42">
        <f>SUM('4月:3月'!J26)</f>
        <v>0</v>
      </c>
      <c r="S26" s="279" t="str">
        <f t="shared" si="3"/>
        <v>本</v>
      </c>
      <c r="T26" s="43">
        <f>SUM('4月:3月'!L26)</f>
        <v>0</v>
      </c>
      <c r="U26" s="40" t="s">
        <v>80</v>
      </c>
      <c r="V26" s="44"/>
      <c r="W26" s="44"/>
      <c r="X26" s="45"/>
      <c r="Y26" s="46"/>
      <c r="AA26" s="247"/>
    </row>
    <row r="27" spans="1:27" ht="20.100000000000001" customHeight="1" x14ac:dyDescent="0.2">
      <c r="A27" s="244"/>
      <c r="B27" s="605" t="s">
        <v>161</v>
      </c>
      <c r="C27" s="606"/>
      <c r="D27" s="606"/>
      <c r="E27" s="607"/>
      <c r="F27" s="41"/>
      <c r="G27" s="40" t="s">
        <v>61</v>
      </c>
      <c r="H27" s="42">
        <f t="shared" si="0"/>
        <v>0</v>
      </c>
      <c r="I27" s="40" t="s">
        <v>80</v>
      </c>
      <c r="J27" s="42">
        <f>SUM('4月:3月'!F27)</f>
        <v>0</v>
      </c>
      <c r="K27" s="40" t="s">
        <v>80</v>
      </c>
      <c r="L27" s="43" t="str">
        <f t="shared" si="4"/>
        <v/>
      </c>
      <c r="M27" s="40" t="s">
        <v>61</v>
      </c>
      <c r="N27" s="42" t="str">
        <f t="shared" si="1"/>
        <v/>
      </c>
      <c r="O27" s="279" t="s">
        <v>61</v>
      </c>
      <c r="P27" s="83"/>
      <c r="Q27" s="279" t="str">
        <f t="shared" si="2"/>
        <v>本</v>
      </c>
      <c r="R27" s="42">
        <f>SUM('4月:3月'!J27)</f>
        <v>0</v>
      </c>
      <c r="S27" s="279" t="str">
        <f t="shared" si="3"/>
        <v>本</v>
      </c>
      <c r="T27" s="43">
        <f>SUM('4月:3月'!L27)</f>
        <v>0</v>
      </c>
      <c r="U27" s="40" t="s">
        <v>80</v>
      </c>
      <c r="V27" s="44"/>
      <c r="W27" s="44"/>
      <c r="X27" s="45"/>
      <c r="Y27" s="46"/>
      <c r="AA27" s="247"/>
    </row>
    <row r="28" spans="1:27" ht="20.100000000000001" customHeight="1" x14ac:dyDescent="0.2">
      <c r="A28" s="244"/>
      <c r="B28" s="605" t="s">
        <v>11</v>
      </c>
      <c r="C28" s="606"/>
      <c r="D28" s="606"/>
      <c r="E28" s="607"/>
      <c r="F28" s="41"/>
      <c r="G28" s="40" t="s">
        <v>61</v>
      </c>
      <c r="H28" s="42">
        <f t="shared" si="0"/>
        <v>0</v>
      </c>
      <c r="I28" s="40" t="s">
        <v>63</v>
      </c>
      <c r="J28" s="42">
        <f>SUM('4月:3月'!F28)</f>
        <v>0</v>
      </c>
      <c r="K28" s="40" t="s">
        <v>63</v>
      </c>
      <c r="L28" s="43" t="str">
        <f t="shared" si="4"/>
        <v/>
      </c>
      <c r="M28" s="40" t="s">
        <v>61</v>
      </c>
      <c r="N28" s="42" t="str">
        <f t="shared" si="1"/>
        <v/>
      </c>
      <c r="O28" s="279" t="s">
        <v>61</v>
      </c>
      <c r="P28" s="83"/>
      <c r="Q28" s="279" t="str">
        <f t="shared" si="2"/>
        <v>個</v>
      </c>
      <c r="R28" s="42">
        <f>SUM('4月:3月'!J28)</f>
        <v>0</v>
      </c>
      <c r="S28" s="279" t="str">
        <f t="shared" si="3"/>
        <v>個</v>
      </c>
      <c r="T28" s="43">
        <f>SUM('4月:3月'!L28)</f>
        <v>0</v>
      </c>
      <c r="U28" s="40" t="s">
        <v>63</v>
      </c>
      <c r="V28" s="44"/>
      <c r="W28" s="44"/>
      <c r="X28" s="45"/>
      <c r="Y28" s="46"/>
      <c r="AA28" s="247"/>
    </row>
    <row r="29" spans="1:27" ht="20.100000000000001" customHeight="1" x14ac:dyDescent="0.2">
      <c r="A29" s="244"/>
      <c r="B29" s="605" t="s">
        <v>12</v>
      </c>
      <c r="C29" s="606"/>
      <c r="D29" s="606"/>
      <c r="E29" s="607"/>
      <c r="F29" s="41"/>
      <c r="G29" s="40" t="s">
        <v>61</v>
      </c>
      <c r="H29" s="42">
        <f t="shared" si="0"/>
        <v>0</v>
      </c>
      <c r="I29" s="40" t="s">
        <v>63</v>
      </c>
      <c r="J29" s="42">
        <f>SUM('4月:3月'!F29)</f>
        <v>0</v>
      </c>
      <c r="K29" s="40" t="s">
        <v>63</v>
      </c>
      <c r="L29" s="43" t="str">
        <f t="shared" si="4"/>
        <v/>
      </c>
      <c r="M29" s="40" t="s">
        <v>61</v>
      </c>
      <c r="N29" s="42" t="str">
        <f t="shared" si="1"/>
        <v/>
      </c>
      <c r="O29" s="279" t="s">
        <v>61</v>
      </c>
      <c r="P29" s="83"/>
      <c r="Q29" s="279" t="str">
        <f t="shared" si="2"/>
        <v>個</v>
      </c>
      <c r="R29" s="42">
        <f>SUM('4月:3月'!J29)</f>
        <v>0</v>
      </c>
      <c r="S29" s="279" t="str">
        <f t="shared" si="3"/>
        <v>個</v>
      </c>
      <c r="T29" s="43">
        <f>SUM('4月:3月'!L29)</f>
        <v>0</v>
      </c>
      <c r="U29" s="40" t="s">
        <v>63</v>
      </c>
      <c r="V29" s="44"/>
      <c r="W29" s="44"/>
      <c r="X29" s="45"/>
      <c r="Y29" s="46"/>
      <c r="AA29" s="247"/>
    </row>
    <row r="30" spans="1:27" ht="20.100000000000001" customHeight="1" x14ac:dyDescent="0.2">
      <c r="A30" s="244"/>
      <c r="B30" s="605" t="s">
        <v>13</v>
      </c>
      <c r="C30" s="606"/>
      <c r="D30" s="606"/>
      <c r="E30" s="607"/>
      <c r="F30" s="41"/>
      <c r="G30" s="40" t="s">
        <v>61</v>
      </c>
      <c r="H30" s="42">
        <f t="shared" si="0"/>
        <v>0</v>
      </c>
      <c r="I30" s="40" t="s">
        <v>63</v>
      </c>
      <c r="J30" s="42">
        <f>SUM('4月:3月'!F30)</f>
        <v>0</v>
      </c>
      <c r="K30" s="40" t="s">
        <v>63</v>
      </c>
      <c r="L30" s="43" t="str">
        <f t="shared" si="4"/>
        <v/>
      </c>
      <c r="M30" s="40" t="s">
        <v>61</v>
      </c>
      <c r="N30" s="42" t="str">
        <f t="shared" si="1"/>
        <v/>
      </c>
      <c r="O30" s="279" t="s">
        <v>61</v>
      </c>
      <c r="P30" s="83"/>
      <c r="Q30" s="279" t="str">
        <f t="shared" si="2"/>
        <v>個</v>
      </c>
      <c r="R30" s="42">
        <f>SUM('4月:3月'!J30)</f>
        <v>0</v>
      </c>
      <c r="S30" s="279" t="str">
        <f t="shared" si="3"/>
        <v>個</v>
      </c>
      <c r="T30" s="43">
        <f>SUM('4月:3月'!L30)</f>
        <v>0</v>
      </c>
      <c r="U30" s="40" t="s">
        <v>63</v>
      </c>
      <c r="V30" s="44"/>
      <c r="W30" s="44"/>
      <c r="X30" s="45"/>
      <c r="Y30" s="46"/>
      <c r="AA30" s="247"/>
    </row>
    <row r="31" spans="1:27" ht="20.100000000000001" customHeight="1" x14ac:dyDescent="0.2">
      <c r="A31" s="244"/>
      <c r="B31" s="605" t="s">
        <v>204</v>
      </c>
      <c r="C31" s="606"/>
      <c r="D31" s="606"/>
      <c r="E31" s="607"/>
      <c r="F31" s="41"/>
      <c r="G31" s="40" t="s">
        <v>61</v>
      </c>
      <c r="H31" s="42">
        <f t="shared" si="0"/>
        <v>0</v>
      </c>
      <c r="I31" s="40" t="s">
        <v>63</v>
      </c>
      <c r="J31" s="42">
        <f>SUM('4月:3月'!F31)</f>
        <v>0</v>
      </c>
      <c r="K31" s="40" t="s">
        <v>63</v>
      </c>
      <c r="L31" s="43" t="str">
        <f t="shared" si="4"/>
        <v/>
      </c>
      <c r="M31" s="40" t="s">
        <v>61</v>
      </c>
      <c r="N31" s="42" t="str">
        <f t="shared" si="1"/>
        <v/>
      </c>
      <c r="O31" s="279" t="s">
        <v>61</v>
      </c>
      <c r="P31" s="83"/>
      <c r="Q31" s="279" t="str">
        <f t="shared" si="2"/>
        <v>個</v>
      </c>
      <c r="R31" s="42">
        <f>SUM('4月:3月'!J31)</f>
        <v>0</v>
      </c>
      <c r="S31" s="279" t="str">
        <f t="shared" si="3"/>
        <v>個</v>
      </c>
      <c r="T31" s="43">
        <f>SUM('4月:3月'!L31)</f>
        <v>0</v>
      </c>
      <c r="U31" s="40" t="s">
        <v>63</v>
      </c>
      <c r="V31" s="44"/>
      <c r="W31" s="44"/>
      <c r="X31" s="45"/>
      <c r="Y31" s="46"/>
      <c r="AA31" s="247"/>
    </row>
    <row r="32" spans="1:27" ht="20.100000000000001" customHeight="1" x14ac:dyDescent="0.2">
      <c r="A32" s="244"/>
      <c r="B32" s="605" t="s">
        <v>205</v>
      </c>
      <c r="C32" s="606"/>
      <c r="D32" s="606"/>
      <c r="E32" s="607"/>
      <c r="F32" s="41"/>
      <c r="G32" s="40" t="s">
        <v>61</v>
      </c>
      <c r="H32" s="42">
        <f t="shared" si="0"/>
        <v>0</v>
      </c>
      <c r="I32" s="40" t="s">
        <v>79</v>
      </c>
      <c r="J32" s="42">
        <f>SUM('4月:3月'!F32)</f>
        <v>0</v>
      </c>
      <c r="K32" s="40" t="s">
        <v>79</v>
      </c>
      <c r="L32" s="43" t="str">
        <f t="shared" si="4"/>
        <v/>
      </c>
      <c r="M32" s="40" t="s">
        <v>61</v>
      </c>
      <c r="N32" s="42" t="str">
        <f t="shared" si="1"/>
        <v/>
      </c>
      <c r="O32" s="279" t="s">
        <v>61</v>
      </c>
      <c r="P32" s="83"/>
      <c r="Q32" s="279" t="str">
        <f t="shared" si="2"/>
        <v>個</v>
      </c>
      <c r="R32" s="42">
        <f>SUM('4月:3月'!J32)</f>
        <v>0</v>
      </c>
      <c r="S32" s="279" t="str">
        <f t="shared" si="3"/>
        <v>個</v>
      </c>
      <c r="T32" s="43">
        <f>SUM('4月:3月'!L32)</f>
        <v>0</v>
      </c>
      <c r="U32" s="40" t="s">
        <v>79</v>
      </c>
      <c r="V32" s="44"/>
      <c r="W32" s="44"/>
      <c r="X32" s="45"/>
      <c r="Y32" s="46"/>
      <c r="AA32" s="247"/>
    </row>
    <row r="33" spans="1:27" ht="20.100000000000001" customHeight="1" x14ac:dyDescent="0.2">
      <c r="A33" s="244"/>
      <c r="B33" s="605" t="s">
        <v>147</v>
      </c>
      <c r="C33" s="606"/>
      <c r="D33" s="606"/>
      <c r="E33" s="607"/>
      <c r="F33" s="41"/>
      <c r="G33" s="40" t="s">
        <v>61</v>
      </c>
      <c r="H33" s="42">
        <f t="shared" si="0"/>
        <v>0</v>
      </c>
      <c r="I33" s="40" t="s">
        <v>63</v>
      </c>
      <c r="J33" s="42">
        <f>SUM('4月:3月'!F33)</f>
        <v>0</v>
      </c>
      <c r="K33" s="40" t="s">
        <v>63</v>
      </c>
      <c r="L33" s="43" t="str">
        <f t="shared" si="4"/>
        <v/>
      </c>
      <c r="M33" s="40" t="s">
        <v>61</v>
      </c>
      <c r="N33" s="42" t="str">
        <f t="shared" si="1"/>
        <v/>
      </c>
      <c r="O33" s="279" t="s">
        <v>61</v>
      </c>
      <c r="P33" s="83"/>
      <c r="Q33" s="279" t="str">
        <f t="shared" si="2"/>
        <v>個</v>
      </c>
      <c r="R33" s="42">
        <f>SUM('4月:3月'!J33)</f>
        <v>0</v>
      </c>
      <c r="S33" s="279" t="str">
        <f t="shared" si="3"/>
        <v>個</v>
      </c>
      <c r="T33" s="43">
        <f>SUM('4月:3月'!L33)</f>
        <v>0</v>
      </c>
      <c r="U33" s="40" t="s">
        <v>63</v>
      </c>
      <c r="V33" s="44"/>
      <c r="W33" s="44"/>
      <c r="X33" s="45"/>
      <c r="Y33" s="46"/>
      <c r="AA33" s="247"/>
    </row>
    <row r="34" spans="1:27" ht="20.100000000000001" customHeight="1" x14ac:dyDescent="0.2">
      <c r="A34" s="244"/>
      <c r="B34" s="605" t="s">
        <v>100</v>
      </c>
      <c r="C34" s="606"/>
      <c r="D34" s="606"/>
      <c r="E34" s="607"/>
      <c r="F34" s="41"/>
      <c r="G34" s="40" t="s">
        <v>61</v>
      </c>
      <c r="H34" s="42">
        <f t="shared" si="0"/>
        <v>0</v>
      </c>
      <c r="I34" s="40" t="s">
        <v>79</v>
      </c>
      <c r="J34" s="42">
        <f>SUM('4月:3月'!F34)</f>
        <v>0</v>
      </c>
      <c r="K34" s="40" t="s">
        <v>79</v>
      </c>
      <c r="L34" s="43" t="str">
        <f t="shared" si="4"/>
        <v/>
      </c>
      <c r="M34" s="40" t="s">
        <v>61</v>
      </c>
      <c r="N34" s="42" t="str">
        <f t="shared" si="1"/>
        <v/>
      </c>
      <c r="O34" s="279" t="s">
        <v>61</v>
      </c>
      <c r="P34" s="83"/>
      <c r="Q34" s="279" t="str">
        <f t="shared" si="2"/>
        <v>個</v>
      </c>
      <c r="R34" s="42">
        <f>SUM('4月:3月'!J34)</f>
        <v>0</v>
      </c>
      <c r="S34" s="279" t="str">
        <f t="shared" si="3"/>
        <v>個</v>
      </c>
      <c r="T34" s="43">
        <f>SUM('4月:3月'!L34)</f>
        <v>0</v>
      </c>
      <c r="U34" s="40" t="s">
        <v>79</v>
      </c>
      <c r="V34" s="44"/>
      <c r="W34" s="44"/>
      <c r="X34" s="45"/>
      <c r="Y34" s="46"/>
      <c r="AA34" s="247"/>
    </row>
    <row r="35" spans="1:27" ht="20.100000000000001" customHeight="1" x14ac:dyDescent="0.2">
      <c r="A35" s="244"/>
      <c r="B35" s="605" t="s">
        <v>14</v>
      </c>
      <c r="C35" s="606"/>
      <c r="D35" s="606"/>
      <c r="E35" s="607"/>
      <c r="F35" s="41"/>
      <c r="G35" s="40" t="s">
        <v>61</v>
      </c>
      <c r="H35" s="42">
        <f t="shared" si="0"/>
        <v>0</v>
      </c>
      <c r="I35" s="40" t="s">
        <v>63</v>
      </c>
      <c r="J35" s="42">
        <f>SUM('4月:3月'!F35)</f>
        <v>0</v>
      </c>
      <c r="K35" s="40" t="s">
        <v>63</v>
      </c>
      <c r="L35" s="43" t="str">
        <f t="shared" si="4"/>
        <v/>
      </c>
      <c r="M35" s="40" t="s">
        <v>61</v>
      </c>
      <c r="N35" s="42" t="str">
        <f t="shared" si="1"/>
        <v/>
      </c>
      <c r="O35" s="279" t="s">
        <v>61</v>
      </c>
      <c r="P35" s="83"/>
      <c r="Q35" s="279" t="str">
        <f t="shared" si="2"/>
        <v>個</v>
      </c>
      <c r="R35" s="42">
        <f>SUM('4月:3月'!J35)</f>
        <v>0</v>
      </c>
      <c r="S35" s="279" t="str">
        <f t="shared" si="3"/>
        <v>個</v>
      </c>
      <c r="T35" s="43">
        <f>SUM('4月:3月'!L35)</f>
        <v>0</v>
      </c>
      <c r="U35" s="40" t="s">
        <v>63</v>
      </c>
      <c r="V35" s="44"/>
      <c r="W35" s="44"/>
      <c r="X35" s="45"/>
      <c r="Y35" s="46"/>
      <c r="AA35" s="247"/>
    </row>
    <row r="36" spans="1:27" ht="20.100000000000001" customHeight="1" x14ac:dyDescent="0.2">
      <c r="A36" s="244"/>
      <c r="B36" s="605" t="s">
        <v>15</v>
      </c>
      <c r="C36" s="606"/>
      <c r="D36" s="606"/>
      <c r="E36" s="607"/>
      <c r="F36" s="41"/>
      <c r="G36" s="40" t="s">
        <v>61</v>
      </c>
      <c r="H36" s="42">
        <f t="shared" si="0"/>
        <v>0</v>
      </c>
      <c r="I36" s="40" t="s">
        <v>63</v>
      </c>
      <c r="J36" s="42">
        <f>SUM('4月:3月'!F36)</f>
        <v>0</v>
      </c>
      <c r="K36" s="40" t="s">
        <v>63</v>
      </c>
      <c r="L36" s="43" t="str">
        <f t="shared" si="4"/>
        <v/>
      </c>
      <c r="M36" s="40" t="s">
        <v>61</v>
      </c>
      <c r="N36" s="42" t="str">
        <f t="shared" si="1"/>
        <v/>
      </c>
      <c r="O36" s="279" t="s">
        <v>61</v>
      </c>
      <c r="P36" s="83"/>
      <c r="Q36" s="279" t="str">
        <f t="shared" si="2"/>
        <v>個</v>
      </c>
      <c r="R36" s="42">
        <f>SUM('4月:3月'!J36)</f>
        <v>0</v>
      </c>
      <c r="S36" s="279" t="str">
        <f t="shared" si="3"/>
        <v>個</v>
      </c>
      <c r="T36" s="43">
        <f>SUM('4月:3月'!L36)</f>
        <v>0</v>
      </c>
      <c r="U36" s="40" t="s">
        <v>63</v>
      </c>
      <c r="V36" s="44"/>
      <c r="W36" s="44"/>
      <c r="X36" s="45"/>
      <c r="Y36" s="46"/>
      <c r="AA36" s="247"/>
    </row>
    <row r="37" spans="1:27" ht="20.100000000000001" customHeight="1" x14ac:dyDescent="0.2">
      <c r="A37" s="244"/>
      <c r="B37" s="605" t="s">
        <v>16</v>
      </c>
      <c r="C37" s="606"/>
      <c r="D37" s="606"/>
      <c r="E37" s="607"/>
      <c r="F37" s="41"/>
      <c r="G37" s="40" t="s">
        <v>61</v>
      </c>
      <c r="H37" s="42">
        <f t="shared" si="0"/>
        <v>0</v>
      </c>
      <c r="I37" s="40" t="s">
        <v>63</v>
      </c>
      <c r="J37" s="42">
        <f>SUM('4月:3月'!F37)</f>
        <v>0</v>
      </c>
      <c r="K37" s="40" t="s">
        <v>63</v>
      </c>
      <c r="L37" s="43" t="str">
        <f t="shared" si="4"/>
        <v/>
      </c>
      <c r="M37" s="40" t="s">
        <v>61</v>
      </c>
      <c r="N37" s="42" t="str">
        <f t="shared" si="1"/>
        <v/>
      </c>
      <c r="O37" s="279" t="s">
        <v>61</v>
      </c>
      <c r="P37" s="83"/>
      <c r="Q37" s="279" t="str">
        <f t="shared" si="2"/>
        <v>個</v>
      </c>
      <c r="R37" s="42">
        <f>SUM('4月:3月'!J37)</f>
        <v>0</v>
      </c>
      <c r="S37" s="279" t="str">
        <f t="shared" si="3"/>
        <v>個</v>
      </c>
      <c r="T37" s="43">
        <f>SUM('4月:3月'!L37)</f>
        <v>0</v>
      </c>
      <c r="U37" s="40" t="s">
        <v>63</v>
      </c>
      <c r="V37" s="44"/>
      <c r="W37" s="44"/>
      <c r="X37" s="45"/>
      <c r="Y37" s="46"/>
      <c r="AA37" s="247"/>
    </row>
    <row r="38" spans="1:27" ht="20.100000000000001" customHeight="1" x14ac:dyDescent="0.2">
      <c r="A38" s="244"/>
      <c r="B38" s="605" t="s">
        <v>286</v>
      </c>
      <c r="C38" s="606"/>
      <c r="D38" s="606"/>
      <c r="E38" s="607"/>
      <c r="F38" s="41"/>
      <c r="G38" s="40" t="s">
        <v>61</v>
      </c>
      <c r="H38" s="42">
        <f t="shared" si="0"/>
        <v>0</v>
      </c>
      <c r="I38" s="40" t="s">
        <v>63</v>
      </c>
      <c r="J38" s="42">
        <f>SUM('4月:3月'!F38)</f>
        <v>0</v>
      </c>
      <c r="K38" s="40" t="s">
        <v>63</v>
      </c>
      <c r="L38" s="43" t="str">
        <f t="shared" si="4"/>
        <v/>
      </c>
      <c r="M38" s="40" t="s">
        <v>61</v>
      </c>
      <c r="N38" s="42" t="str">
        <f t="shared" si="1"/>
        <v/>
      </c>
      <c r="O38" s="279" t="s">
        <v>61</v>
      </c>
      <c r="P38" s="83"/>
      <c r="Q38" s="279" t="str">
        <f t="shared" si="2"/>
        <v>個</v>
      </c>
      <c r="R38" s="42">
        <f>SUM('4月:3月'!J38)</f>
        <v>0</v>
      </c>
      <c r="S38" s="279" t="str">
        <f t="shared" si="3"/>
        <v>個</v>
      </c>
      <c r="T38" s="43">
        <f>SUM('4月:3月'!L38)</f>
        <v>0</v>
      </c>
      <c r="U38" s="40" t="s">
        <v>63</v>
      </c>
      <c r="V38" s="44"/>
      <c r="W38" s="44"/>
      <c r="X38" s="45"/>
      <c r="Y38" s="46"/>
      <c r="AA38" s="247"/>
    </row>
    <row r="39" spans="1:27" ht="20.100000000000001" customHeight="1" x14ac:dyDescent="0.2">
      <c r="A39" s="244"/>
      <c r="B39" s="605" t="s">
        <v>287</v>
      </c>
      <c r="C39" s="606"/>
      <c r="D39" s="606"/>
      <c r="E39" s="607"/>
      <c r="F39" s="41"/>
      <c r="G39" s="40" t="s">
        <v>61</v>
      </c>
      <c r="H39" s="42">
        <f t="shared" si="0"/>
        <v>0</v>
      </c>
      <c r="I39" s="40" t="s">
        <v>63</v>
      </c>
      <c r="J39" s="42">
        <f>SUM('4月:3月'!F39)</f>
        <v>0</v>
      </c>
      <c r="K39" s="40" t="s">
        <v>63</v>
      </c>
      <c r="L39" s="43" t="str">
        <f t="shared" si="4"/>
        <v/>
      </c>
      <c r="M39" s="40" t="s">
        <v>61</v>
      </c>
      <c r="N39" s="42" t="str">
        <f t="shared" si="1"/>
        <v/>
      </c>
      <c r="O39" s="279" t="s">
        <v>61</v>
      </c>
      <c r="P39" s="83"/>
      <c r="Q39" s="279" t="str">
        <f t="shared" si="2"/>
        <v>個</v>
      </c>
      <c r="R39" s="42">
        <f>SUM('4月:3月'!J39)</f>
        <v>0</v>
      </c>
      <c r="S39" s="279" t="str">
        <f t="shared" si="3"/>
        <v>個</v>
      </c>
      <c r="T39" s="43">
        <f>SUM('4月:3月'!L39)</f>
        <v>0</v>
      </c>
      <c r="U39" s="40" t="s">
        <v>63</v>
      </c>
      <c r="V39" s="44"/>
      <c r="W39" s="44"/>
      <c r="X39" s="45"/>
      <c r="Y39" s="46"/>
      <c r="AA39" s="247"/>
    </row>
    <row r="40" spans="1:27" ht="20.100000000000001" customHeight="1" x14ac:dyDescent="0.2">
      <c r="A40" s="244"/>
      <c r="B40" s="605" t="s">
        <v>101</v>
      </c>
      <c r="C40" s="606"/>
      <c r="D40" s="606"/>
      <c r="E40" s="607"/>
      <c r="F40" s="41"/>
      <c r="G40" s="40" t="s">
        <v>61</v>
      </c>
      <c r="H40" s="42">
        <f t="shared" si="0"/>
        <v>0</v>
      </c>
      <c r="I40" s="40" t="s">
        <v>79</v>
      </c>
      <c r="J40" s="42">
        <f>SUM('4月:3月'!F40)</f>
        <v>0</v>
      </c>
      <c r="K40" s="40" t="s">
        <v>79</v>
      </c>
      <c r="L40" s="43" t="str">
        <f t="shared" si="4"/>
        <v/>
      </c>
      <c r="M40" s="40" t="s">
        <v>61</v>
      </c>
      <c r="N40" s="42" t="str">
        <f t="shared" si="1"/>
        <v/>
      </c>
      <c r="O40" s="279" t="s">
        <v>61</v>
      </c>
      <c r="P40" s="83"/>
      <c r="Q40" s="279" t="str">
        <f t="shared" si="2"/>
        <v>個</v>
      </c>
      <c r="R40" s="42">
        <f>SUM('4月:3月'!J40)</f>
        <v>0</v>
      </c>
      <c r="S40" s="279" t="str">
        <f t="shared" si="3"/>
        <v>個</v>
      </c>
      <c r="T40" s="43">
        <f>SUM('4月:3月'!L40)</f>
        <v>0</v>
      </c>
      <c r="U40" s="40" t="s">
        <v>79</v>
      </c>
      <c r="V40" s="44"/>
      <c r="W40" s="44"/>
      <c r="X40" s="45"/>
      <c r="Y40" s="46"/>
      <c r="AA40" s="247"/>
    </row>
    <row r="41" spans="1:27" ht="20.100000000000001" customHeight="1" x14ac:dyDescent="0.2">
      <c r="A41" s="244"/>
      <c r="B41" s="605" t="s">
        <v>162</v>
      </c>
      <c r="C41" s="606"/>
      <c r="D41" s="606"/>
      <c r="E41" s="607"/>
      <c r="F41" s="41"/>
      <c r="G41" s="40" t="s">
        <v>61</v>
      </c>
      <c r="H41" s="42">
        <f t="shared" si="0"/>
        <v>0</v>
      </c>
      <c r="I41" s="40" t="s">
        <v>63</v>
      </c>
      <c r="J41" s="42">
        <f>SUM('4月:3月'!F41)</f>
        <v>0</v>
      </c>
      <c r="K41" s="40" t="s">
        <v>63</v>
      </c>
      <c r="L41" s="43" t="str">
        <f t="shared" si="4"/>
        <v/>
      </c>
      <c r="M41" s="40" t="s">
        <v>61</v>
      </c>
      <c r="N41" s="42" t="str">
        <f t="shared" si="1"/>
        <v/>
      </c>
      <c r="O41" s="279" t="s">
        <v>61</v>
      </c>
      <c r="P41" s="83"/>
      <c r="Q41" s="279" t="str">
        <f t="shared" si="2"/>
        <v>個</v>
      </c>
      <c r="R41" s="42">
        <f>SUM('4月:3月'!J41)</f>
        <v>0</v>
      </c>
      <c r="S41" s="279" t="str">
        <f t="shared" si="3"/>
        <v>個</v>
      </c>
      <c r="T41" s="43">
        <f>SUM('4月:3月'!L41)</f>
        <v>0</v>
      </c>
      <c r="U41" s="40" t="s">
        <v>63</v>
      </c>
      <c r="V41" s="44"/>
      <c r="W41" s="44"/>
      <c r="X41" s="45"/>
      <c r="Y41" s="46"/>
      <c r="AA41" s="247"/>
    </row>
    <row r="42" spans="1:27" ht="20.100000000000001" customHeight="1" x14ac:dyDescent="0.2">
      <c r="A42" s="244"/>
      <c r="B42" s="605" t="s">
        <v>163</v>
      </c>
      <c r="C42" s="606"/>
      <c r="D42" s="606"/>
      <c r="E42" s="607"/>
      <c r="F42" s="41"/>
      <c r="G42" s="40" t="s">
        <v>61</v>
      </c>
      <c r="H42" s="42">
        <f t="shared" si="0"/>
        <v>0</v>
      </c>
      <c r="I42" s="40" t="s">
        <v>63</v>
      </c>
      <c r="J42" s="42">
        <f>SUM('4月:3月'!F42)</f>
        <v>0</v>
      </c>
      <c r="K42" s="40" t="s">
        <v>63</v>
      </c>
      <c r="L42" s="43" t="str">
        <f t="shared" si="4"/>
        <v/>
      </c>
      <c r="M42" s="40" t="s">
        <v>61</v>
      </c>
      <c r="N42" s="42" t="str">
        <f t="shared" si="1"/>
        <v/>
      </c>
      <c r="O42" s="279" t="s">
        <v>61</v>
      </c>
      <c r="P42" s="83"/>
      <c r="Q42" s="279" t="str">
        <f t="shared" si="2"/>
        <v>個</v>
      </c>
      <c r="R42" s="42">
        <f>SUM('4月:3月'!J42)</f>
        <v>0</v>
      </c>
      <c r="S42" s="279" t="str">
        <f t="shared" si="3"/>
        <v>個</v>
      </c>
      <c r="T42" s="43">
        <f>SUM('4月:3月'!L42)</f>
        <v>0</v>
      </c>
      <c r="U42" s="40" t="s">
        <v>63</v>
      </c>
      <c r="V42" s="44"/>
      <c r="W42" s="44"/>
      <c r="X42" s="45"/>
      <c r="Y42" s="46"/>
      <c r="AA42" s="247"/>
    </row>
    <row r="43" spans="1:27" ht="20.100000000000001" customHeight="1" x14ac:dyDescent="0.2">
      <c r="A43" s="244"/>
      <c r="B43" s="605" t="s">
        <v>102</v>
      </c>
      <c r="C43" s="606"/>
      <c r="D43" s="606"/>
      <c r="E43" s="607"/>
      <c r="F43" s="41"/>
      <c r="G43" s="40" t="s">
        <v>61</v>
      </c>
      <c r="H43" s="42">
        <f t="shared" si="0"/>
        <v>0</v>
      </c>
      <c r="I43" s="40" t="s">
        <v>63</v>
      </c>
      <c r="J43" s="42">
        <f>SUM('4月:3月'!F43)</f>
        <v>0</v>
      </c>
      <c r="K43" s="40" t="s">
        <v>63</v>
      </c>
      <c r="L43" s="43" t="str">
        <f t="shared" si="4"/>
        <v/>
      </c>
      <c r="M43" s="40" t="s">
        <v>61</v>
      </c>
      <c r="N43" s="42" t="str">
        <f t="shared" si="1"/>
        <v/>
      </c>
      <c r="O43" s="279" t="s">
        <v>61</v>
      </c>
      <c r="P43" s="83"/>
      <c r="Q43" s="279" t="str">
        <f t="shared" si="2"/>
        <v>個</v>
      </c>
      <c r="R43" s="42">
        <f>SUM('4月:3月'!J43)</f>
        <v>0</v>
      </c>
      <c r="S43" s="279" t="str">
        <f t="shared" si="3"/>
        <v>個</v>
      </c>
      <c r="T43" s="43">
        <f>SUM('4月:3月'!L43)</f>
        <v>0</v>
      </c>
      <c r="U43" s="40" t="s">
        <v>63</v>
      </c>
      <c r="V43" s="44"/>
      <c r="W43" s="44"/>
      <c r="X43" s="45"/>
      <c r="Y43" s="46"/>
      <c r="AA43" s="247"/>
    </row>
    <row r="44" spans="1:27" ht="20.100000000000001" customHeight="1" x14ac:dyDescent="0.2">
      <c r="A44" s="244"/>
      <c r="B44" s="605" t="s">
        <v>17</v>
      </c>
      <c r="C44" s="606"/>
      <c r="D44" s="606"/>
      <c r="E44" s="607"/>
      <c r="F44" s="41"/>
      <c r="G44" s="40" t="s">
        <v>61</v>
      </c>
      <c r="H44" s="42">
        <f t="shared" si="0"/>
        <v>0</v>
      </c>
      <c r="I44" s="40" t="s">
        <v>63</v>
      </c>
      <c r="J44" s="42">
        <f>SUM('4月:3月'!F44)</f>
        <v>0</v>
      </c>
      <c r="K44" s="40" t="s">
        <v>63</v>
      </c>
      <c r="L44" s="43" t="str">
        <f t="shared" si="4"/>
        <v/>
      </c>
      <c r="M44" s="40" t="s">
        <v>61</v>
      </c>
      <c r="N44" s="42" t="str">
        <f t="shared" si="1"/>
        <v/>
      </c>
      <c r="O44" s="279" t="s">
        <v>61</v>
      </c>
      <c r="P44" s="83"/>
      <c r="Q44" s="279" t="str">
        <f t="shared" si="2"/>
        <v>個</v>
      </c>
      <c r="R44" s="42">
        <f>SUM('4月:3月'!J44)</f>
        <v>0</v>
      </c>
      <c r="S44" s="279" t="str">
        <f t="shared" si="3"/>
        <v>個</v>
      </c>
      <c r="T44" s="43">
        <f>SUM('4月:3月'!L44)</f>
        <v>0</v>
      </c>
      <c r="U44" s="40" t="s">
        <v>63</v>
      </c>
      <c r="V44" s="44"/>
      <c r="W44" s="44"/>
      <c r="X44" s="45"/>
      <c r="Y44" s="46"/>
      <c r="AA44" s="247"/>
    </row>
    <row r="45" spans="1:27" ht="20.100000000000001" customHeight="1" x14ac:dyDescent="0.2">
      <c r="A45" s="244"/>
      <c r="B45" s="615" t="s">
        <v>435</v>
      </c>
      <c r="C45" s="616"/>
      <c r="D45" s="616"/>
      <c r="E45" s="617"/>
      <c r="F45" s="41"/>
      <c r="G45" s="40" t="s">
        <v>61</v>
      </c>
      <c r="H45" s="42">
        <f t="shared" si="0"/>
        <v>0</v>
      </c>
      <c r="I45" s="40" t="s">
        <v>79</v>
      </c>
      <c r="J45" s="42">
        <f>SUM('4月:3月'!F45)</f>
        <v>0</v>
      </c>
      <c r="K45" s="40" t="s">
        <v>79</v>
      </c>
      <c r="L45" s="43" t="str">
        <f t="shared" si="4"/>
        <v/>
      </c>
      <c r="M45" s="40" t="s">
        <v>61</v>
      </c>
      <c r="N45" s="42" t="str">
        <f t="shared" si="1"/>
        <v/>
      </c>
      <c r="O45" s="279" t="s">
        <v>61</v>
      </c>
      <c r="P45" s="83"/>
      <c r="Q45" s="279" t="str">
        <f t="shared" si="2"/>
        <v>個</v>
      </c>
      <c r="R45" s="42">
        <f>SUM('4月:3月'!J45)</f>
        <v>0</v>
      </c>
      <c r="S45" s="279" t="str">
        <f t="shared" si="3"/>
        <v>個</v>
      </c>
      <c r="T45" s="43">
        <f>SUM('4月:3月'!L45)</f>
        <v>0</v>
      </c>
      <c r="U45" s="40" t="s">
        <v>79</v>
      </c>
      <c r="V45" s="44"/>
      <c r="W45" s="44"/>
      <c r="X45" s="45"/>
      <c r="Y45" s="46"/>
      <c r="AA45" s="247"/>
    </row>
    <row r="46" spans="1:27" ht="20.100000000000001" customHeight="1" x14ac:dyDescent="0.2">
      <c r="A46" s="244"/>
      <c r="B46" s="605" t="s">
        <v>128</v>
      </c>
      <c r="C46" s="606"/>
      <c r="D46" s="606"/>
      <c r="E46" s="607"/>
      <c r="F46" s="41"/>
      <c r="G46" s="40" t="s">
        <v>61</v>
      </c>
      <c r="H46" s="42">
        <f t="shared" si="0"/>
        <v>0</v>
      </c>
      <c r="I46" s="40" t="s">
        <v>63</v>
      </c>
      <c r="J46" s="42">
        <f>SUM('4月:3月'!F46)</f>
        <v>0</v>
      </c>
      <c r="K46" s="40" t="s">
        <v>63</v>
      </c>
      <c r="L46" s="43" t="str">
        <f t="shared" si="4"/>
        <v/>
      </c>
      <c r="M46" s="40" t="s">
        <v>61</v>
      </c>
      <c r="N46" s="42" t="str">
        <f t="shared" si="1"/>
        <v/>
      </c>
      <c r="O46" s="279" t="s">
        <v>61</v>
      </c>
      <c r="P46" s="83"/>
      <c r="Q46" s="279" t="str">
        <f t="shared" si="2"/>
        <v>個</v>
      </c>
      <c r="R46" s="42">
        <f>SUM('4月:3月'!J46)</f>
        <v>0</v>
      </c>
      <c r="S46" s="279" t="str">
        <f t="shared" si="3"/>
        <v>個</v>
      </c>
      <c r="T46" s="43">
        <f>SUM('4月:3月'!L46)</f>
        <v>0</v>
      </c>
      <c r="U46" s="40" t="s">
        <v>63</v>
      </c>
      <c r="V46" s="44"/>
      <c r="W46" s="44"/>
      <c r="X46" s="45"/>
      <c r="Y46" s="46"/>
      <c r="AA46" s="247"/>
    </row>
    <row r="47" spans="1:27" ht="20.100000000000001" customHeight="1" x14ac:dyDescent="0.2">
      <c r="A47" s="244"/>
      <c r="B47" s="605" t="s">
        <v>129</v>
      </c>
      <c r="C47" s="606"/>
      <c r="D47" s="606"/>
      <c r="E47" s="607"/>
      <c r="F47" s="41"/>
      <c r="G47" s="40" t="s">
        <v>61</v>
      </c>
      <c r="H47" s="42">
        <f t="shared" si="0"/>
        <v>0</v>
      </c>
      <c r="I47" s="40" t="s">
        <v>79</v>
      </c>
      <c r="J47" s="42">
        <f>SUM('4月:3月'!F47)</f>
        <v>0</v>
      </c>
      <c r="K47" s="40" t="s">
        <v>79</v>
      </c>
      <c r="L47" s="43" t="str">
        <f t="shared" si="4"/>
        <v/>
      </c>
      <c r="M47" s="40" t="s">
        <v>61</v>
      </c>
      <c r="N47" s="42" t="str">
        <f t="shared" si="1"/>
        <v/>
      </c>
      <c r="O47" s="279" t="s">
        <v>61</v>
      </c>
      <c r="P47" s="83"/>
      <c r="Q47" s="279" t="str">
        <f t="shared" si="2"/>
        <v>個</v>
      </c>
      <c r="R47" s="42">
        <f>SUM('4月:3月'!J47)</f>
        <v>0</v>
      </c>
      <c r="S47" s="279" t="str">
        <f t="shared" si="3"/>
        <v>個</v>
      </c>
      <c r="T47" s="43">
        <f>SUM('4月:3月'!L47)</f>
        <v>0</v>
      </c>
      <c r="U47" s="40" t="s">
        <v>79</v>
      </c>
      <c r="V47" s="44"/>
      <c r="W47" s="44"/>
      <c r="X47" s="45"/>
      <c r="Y47" s="46"/>
      <c r="AA47" s="247"/>
    </row>
    <row r="48" spans="1:27" ht="20.100000000000001" customHeight="1" x14ac:dyDescent="0.2">
      <c r="A48" s="244"/>
      <c r="B48" s="605" t="s">
        <v>18</v>
      </c>
      <c r="C48" s="606"/>
      <c r="D48" s="606"/>
      <c r="E48" s="607"/>
      <c r="F48" s="41"/>
      <c r="G48" s="40" t="s">
        <v>61</v>
      </c>
      <c r="H48" s="42">
        <f t="shared" ref="H48:H79" si="5">J48+T48</f>
        <v>0</v>
      </c>
      <c r="I48" s="40" t="s">
        <v>63</v>
      </c>
      <c r="J48" s="42">
        <f>SUM('4月:3月'!F48)</f>
        <v>0</v>
      </c>
      <c r="K48" s="40" t="s">
        <v>63</v>
      </c>
      <c r="L48" s="43" t="str">
        <f t="shared" si="4"/>
        <v/>
      </c>
      <c r="M48" s="40" t="s">
        <v>61</v>
      </c>
      <c r="N48" s="42" t="str">
        <f t="shared" si="1"/>
        <v/>
      </c>
      <c r="O48" s="279" t="s">
        <v>61</v>
      </c>
      <c r="P48" s="83"/>
      <c r="Q48" s="279" t="str">
        <f t="shared" si="2"/>
        <v>個</v>
      </c>
      <c r="R48" s="42">
        <f>SUM('4月:3月'!J48)</f>
        <v>0</v>
      </c>
      <c r="S48" s="279" t="str">
        <f t="shared" si="3"/>
        <v>個</v>
      </c>
      <c r="T48" s="43">
        <f>SUM('4月:3月'!L48)</f>
        <v>0</v>
      </c>
      <c r="U48" s="40" t="s">
        <v>63</v>
      </c>
      <c r="V48" s="44"/>
      <c r="W48" s="44"/>
      <c r="X48" s="45"/>
      <c r="Y48" s="46"/>
      <c r="AA48" s="247"/>
    </row>
    <row r="49" spans="1:27" ht="20.100000000000001" customHeight="1" x14ac:dyDescent="0.2">
      <c r="A49" s="244"/>
      <c r="B49" s="605" t="s">
        <v>164</v>
      </c>
      <c r="C49" s="606"/>
      <c r="D49" s="606"/>
      <c r="E49" s="607"/>
      <c r="F49" s="41"/>
      <c r="G49" s="40" t="s">
        <v>61</v>
      </c>
      <c r="H49" s="42">
        <f t="shared" si="5"/>
        <v>0</v>
      </c>
      <c r="I49" s="40" t="s">
        <v>79</v>
      </c>
      <c r="J49" s="42">
        <f>SUM('4月:3月'!F49)</f>
        <v>0</v>
      </c>
      <c r="K49" s="40" t="s">
        <v>79</v>
      </c>
      <c r="L49" s="43" t="str">
        <f t="shared" si="4"/>
        <v/>
      </c>
      <c r="M49" s="40" t="s">
        <v>61</v>
      </c>
      <c r="N49" s="42" t="str">
        <f t="shared" si="1"/>
        <v/>
      </c>
      <c r="O49" s="279" t="s">
        <v>61</v>
      </c>
      <c r="P49" s="83"/>
      <c r="Q49" s="279" t="str">
        <f t="shared" si="2"/>
        <v>個</v>
      </c>
      <c r="R49" s="42">
        <f>SUM('4月:3月'!J49)</f>
        <v>0</v>
      </c>
      <c r="S49" s="279" t="str">
        <f t="shared" si="3"/>
        <v>個</v>
      </c>
      <c r="T49" s="43">
        <f>SUM('4月:3月'!L49)</f>
        <v>0</v>
      </c>
      <c r="U49" s="40" t="s">
        <v>79</v>
      </c>
      <c r="V49" s="44"/>
      <c r="W49" s="44"/>
      <c r="X49" s="45"/>
      <c r="Y49" s="46"/>
      <c r="AA49" s="247"/>
    </row>
    <row r="50" spans="1:27" ht="20.100000000000001" customHeight="1" x14ac:dyDescent="0.2">
      <c r="A50" s="244"/>
      <c r="B50" s="605" t="s">
        <v>165</v>
      </c>
      <c r="C50" s="606"/>
      <c r="D50" s="606"/>
      <c r="E50" s="607"/>
      <c r="F50" s="41"/>
      <c r="G50" s="40" t="s">
        <v>61</v>
      </c>
      <c r="H50" s="42">
        <f t="shared" si="5"/>
        <v>0</v>
      </c>
      <c r="I50" s="40" t="s">
        <v>79</v>
      </c>
      <c r="J50" s="42">
        <f>SUM('4月:3月'!F50)</f>
        <v>0</v>
      </c>
      <c r="K50" s="40" t="s">
        <v>79</v>
      </c>
      <c r="L50" s="43" t="str">
        <f t="shared" si="4"/>
        <v/>
      </c>
      <c r="M50" s="40" t="s">
        <v>61</v>
      </c>
      <c r="N50" s="42" t="str">
        <f t="shared" si="1"/>
        <v/>
      </c>
      <c r="O50" s="279" t="s">
        <v>61</v>
      </c>
      <c r="P50" s="83"/>
      <c r="Q50" s="279" t="str">
        <f t="shared" si="2"/>
        <v>個</v>
      </c>
      <c r="R50" s="42">
        <f>SUM('4月:3月'!J50)</f>
        <v>0</v>
      </c>
      <c r="S50" s="279" t="str">
        <f t="shared" si="3"/>
        <v>個</v>
      </c>
      <c r="T50" s="43">
        <f>SUM('4月:3月'!L50)</f>
        <v>0</v>
      </c>
      <c r="U50" s="40" t="s">
        <v>79</v>
      </c>
      <c r="V50" s="44"/>
      <c r="W50" s="44"/>
      <c r="X50" s="45"/>
      <c r="Y50" s="46"/>
      <c r="AA50" s="247"/>
    </row>
    <row r="51" spans="1:27" ht="20.100000000000001" customHeight="1" x14ac:dyDescent="0.2">
      <c r="A51" s="244"/>
      <c r="B51" s="605" t="s">
        <v>166</v>
      </c>
      <c r="C51" s="606"/>
      <c r="D51" s="606"/>
      <c r="E51" s="607"/>
      <c r="F51" s="41"/>
      <c r="G51" s="40" t="s">
        <v>61</v>
      </c>
      <c r="H51" s="42">
        <f t="shared" si="5"/>
        <v>0</v>
      </c>
      <c r="I51" s="40" t="s">
        <v>63</v>
      </c>
      <c r="J51" s="42">
        <f>SUM('4月:3月'!F51)</f>
        <v>0</v>
      </c>
      <c r="K51" s="40" t="s">
        <v>63</v>
      </c>
      <c r="L51" s="43" t="str">
        <f t="shared" si="4"/>
        <v/>
      </c>
      <c r="M51" s="40" t="s">
        <v>61</v>
      </c>
      <c r="N51" s="42" t="str">
        <f t="shared" si="1"/>
        <v/>
      </c>
      <c r="O51" s="279" t="s">
        <v>61</v>
      </c>
      <c r="P51" s="83"/>
      <c r="Q51" s="279" t="str">
        <f t="shared" si="2"/>
        <v>個</v>
      </c>
      <c r="R51" s="42">
        <f>SUM('4月:3月'!J51)</f>
        <v>0</v>
      </c>
      <c r="S51" s="279" t="str">
        <f t="shared" si="3"/>
        <v>個</v>
      </c>
      <c r="T51" s="43">
        <f>SUM('4月:3月'!L51)</f>
        <v>0</v>
      </c>
      <c r="U51" s="40" t="s">
        <v>63</v>
      </c>
      <c r="V51" s="44"/>
      <c r="W51" s="44"/>
      <c r="X51" s="45"/>
      <c r="Y51" s="46"/>
      <c r="AA51" s="247"/>
    </row>
    <row r="52" spans="1:27" ht="20.100000000000001" customHeight="1" x14ac:dyDescent="0.2">
      <c r="A52" s="244"/>
      <c r="B52" s="605" t="s">
        <v>167</v>
      </c>
      <c r="C52" s="606"/>
      <c r="D52" s="606"/>
      <c r="E52" s="607"/>
      <c r="F52" s="41"/>
      <c r="G52" s="40" t="s">
        <v>61</v>
      </c>
      <c r="H52" s="42">
        <f t="shared" si="5"/>
        <v>0</v>
      </c>
      <c r="I52" s="40" t="s">
        <v>63</v>
      </c>
      <c r="J52" s="42">
        <f>SUM('4月:3月'!F52)</f>
        <v>0</v>
      </c>
      <c r="K52" s="40" t="s">
        <v>63</v>
      </c>
      <c r="L52" s="43" t="str">
        <f t="shared" si="4"/>
        <v/>
      </c>
      <c r="M52" s="40" t="s">
        <v>61</v>
      </c>
      <c r="N52" s="42" t="str">
        <f t="shared" si="1"/>
        <v/>
      </c>
      <c r="O52" s="279" t="s">
        <v>61</v>
      </c>
      <c r="P52" s="83"/>
      <c r="Q52" s="279" t="str">
        <f t="shared" si="2"/>
        <v>個</v>
      </c>
      <c r="R52" s="42">
        <f>SUM('4月:3月'!J52)</f>
        <v>0</v>
      </c>
      <c r="S52" s="279" t="str">
        <f t="shared" si="3"/>
        <v>個</v>
      </c>
      <c r="T52" s="43">
        <f>SUM('4月:3月'!L52)</f>
        <v>0</v>
      </c>
      <c r="U52" s="40" t="s">
        <v>63</v>
      </c>
      <c r="V52" s="44"/>
      <c r="W52" s="44"/>
      <c r="X52" s="45"/>
      <c r="Y52" s="46"/>
      <c r="AA52" s="247"/>
    </row>
    <row r="53" spans="1:27" ht="20.100000000000001" customHeight="1" x14ac:dyDescent="0.2">
      <c r="A53" s="244"/>
      <c r="B53" s="605" t="s">
        <v>168</v>
      </c>
      <c r="C53" s="606"/>
      <c r="D53" s="606"/>
      <c r="E53" s="607"/>
      <c r="F53" s="41"/>
      <c r="G53" s="40" t="s">
        <v>61</v>
      </c>
      <c r="H53" s="42">
        <f t="shared" si="5"/>
        <v>0</v>
      </c>
      <c r="I53" s="40" t="s">
        <v>63</v>
      </c>
      <c r="J53" s="42">
        <f>SUM('4月:3月'!F53)</f>
        <v>0</v>
      </c>
      <c r="K53" s="40" t="s">
        <v>63</v>
      </c>
      <c r="L53" s="43" t="str">
        <f t="shared" si="4"/>
        <v/>
      </c>
      <c r="M53" s="40" t="s">
        <v>61</v>
      </c>
      <c r="N53" s="42" t="str">
        <f t="shared" si="1"/>
        <v/>
      </c>
      <c r="O53" s="279" t="s">
        <v>61</v>
      </c>
      <c r="P53" s="83"/>
      <c r="Q53" s="279" t="str">
        <f t="shared" si="2"/>
        <v>個</v>
      </c>
      <c r="R53" s="42">
        <f>SUM('4月:3月'!J53)</f>
        <v>0</v>
      </c>
      <c r="S53" s="279" t="str">
        <f t="shared" si="3"/>
        <v>個</v>
      </c>
      <c r="T53" s="43">
        <f>SUM('4月:3月'!L53)</f>
        <v>0</v>
      </c>
      <c r="U53" s="40" t="s">
        <v>63</v>
      </c>
      <c r="V53" s="44"/>
      <c r="W53" s="44"/>
      <c r="X53" s="45"/>
      <c r="Y53" s="46"/>
      <c r="AA53" s="247"/>
    </row>
    <row r="54" spans="1:27" ht="20.100000000000001" customHeight="1" x14ac:dyDescent="0.2">
      <c r="A54" s="244"/>
      <c r="B54" s="605" t="s">
        <v>19</v>
      </c>
      <c r="C54" s="606"/>
      <c r="D54" s="606"/>
      <c r="E54" s="607"/>
      <c r="F54" s="41"/>
      <c r="G54" s="40" t="s">
        <v>61</v>
      </c>
      <c r="H54" s="42">
        <f t="shared" si="5"/>
        <v>0</v>
      </c>
      <c r="I54" s="40" t="s">
        <v>63</v>
      </c>
      <c r="J54" s="42">
        <f>SUM('4月:3月'!F54)</f>
        <v>0</v>
      </c>
      <c r="K54" s="40" t="s">
        <v>63</v>
      </c>
      <c r="L54" s="43" t="str">
        <f t="shared" si="4"/>
        <v/>
      </c>
      <c r="M54" s="40" t="s">
        <v>61</v>
      </c>
      <c r="N54" s="42" t="str">
        <f t="shared" si="1"/>
        <v/>
      </c>
      <c r="O54" s="279" t="s">
        <v>61</v>
      </c>
      <c r="P54" s="83"/>
      <c r="Q54" s="279" t="str">
        <f t="shared" si="2"/>
        <v>個</v>
      </c>
      <c r="R54" s="42">
        <f>SUM('4月:3月'!J54)</f>
        <v>0</v>
      </c>
      <c r="S54" s="279" t="str">
        <f t="shared" si="3"/>
        <v>個</v>
      </c>
      <c r="T54" s="43">
        <f>SUM('4月:3月'!L54)</f>
        <v>0</v>
      </c>
      <c r="U54" s="40" t="s">
        <v>63</v>
      </c>
      <c r="V54" s="44"/>
      <c r="W54" s="44"/>
      <c r="X54" s="45"/>
      <c r="Y54" s="46"/>
      <c r="AA54" s="247"/>
    </row>
    <row r="55" spans="1:27" ht="20.100000000000001" customHeight="1" x14ac:dyDescent="0.2">
      <c r="A55" s="244"/>
      <c r="B55" s="605" t="s">
        <v>103</v>
      </c>
      <c r="C55" s="606"/>
      <c r="D55" s="606"/>
      <c r="E55" s="607"/>
      <c r="F55" s="41"/>
      <c r="G55" s="40" t="s">
        <v>61</v>
      </c>
      <c r="H55" s="42">
        <f t="shared" si="5"/>
        <v>0</v>
      </c>
      <c r="I55" s="40" t="s">
        <v>63</v>
      </c>
      <c r="J55" s="42">
        <f>SUM('4月:3月'!F55)</f>
        <v>0</v>
      </c>
      <c r="K55" s="40" t="s">
        <v>63</v>
      </c>
      <c r="L55" s="43" t="str">
        <f t="shared" si="4"/>
        <v/>
      </c>
      <c r="M55" s="40" t="s">
        <v>61</v>
      </c>
      <c r="N55" s="42" t="str">
        <f t="shared" si="1"/>
        <v/>
      </c>
      <c r="O55" s="279" t="s">
        <v>61</v>
      </c>
      <c r="P55" s="83"/>
      <c r="Q55" s="279" t="str">
        <f t="shared" si="2"/>
        <v>個</v>
      </c>
      <c r="R55" s="42">
        <f>SUM('4月:3月'!J55)</f>
        <v>0</v>
      </c>
      <c r="S55" s="279" t="str">
        <f t="shared" si="3"/>
        <v>個</v>
      </c>
      <c r="T55" s="43">
        <f>SUM('4月:3月'!L55)</f>
        <v>0</v>
      </c>
      <c r="U55" s="40" t="s">
        <v>63</v>
      </c>
      <c r="V55" s="44"/>
      <c r="W55" s="44"/>
      <c r="X55" s="45"/>
      <c r="Y55" s="46"/>
      <c r="AA55" s="247"/>
    </row>
    <row r="56" spans="1:27" ht="20.100000000000001" customHeight="1" x14ac:dyDescent="0.2">
      <c r="A56" s="244"/>
      <c r="B56" s="518" t="s">
        <v>104</v>
      </c>
      <c r="C56" s="519"/>
      <c r="D56" s="519"/>
      <c r="E56" s="520"/>
      <c r="F56" s="41"/>
      <c r="G56" s="40" t="s">
        <v>61</v>
      </c>
      <c r="H56" s="42">
        <f t="shared" si="5"/>
        <v>0</v>
      </c>
      <c r="I56" s="40" t="s">
        <v>63</v>
      </c>
      <c r="J56" s="42">
        <f>SUM('4月:3月'!F56)</f>
        <v>0</v>
      </c>
      <c r="K56" s="40" t="s">
        <v>63</v>
      </c>
      <c r="L56" s="43" t="str">
        <f t="shared" si="4"/>
        <v/>
      </c>
      <c r="M56" s="40" t="s">
        <v>61</v>
      </c>
      <c r="N56" s="42" t="str">
        <f t="shared" si="1"/>
        <v/>
      </c>
      <c r="O56" s="279" t="s">
        <v>61</v>
      </c>
      <c r="P56" s="83"/>
      <c r="Q56" s="279" t="str">
        <f t="shared" si="2"/>
        <v>個</v>
      </c>
      <c r="R56" s="42">
        <f>SUM('4月:3月'!J56)</f>
        <v>0</v>
      </c>
      <c r="S56" s="279" t="str">
        <f t="shared" si="3"/>
        <v>個</v>
      </c>
      <c r="T56" s="43">
        <f>SUM('4月:3月'!L56)</f>
        <v>0</v>
      </c>
      <c r="U56" s="40" t="s">
        <v>63</v>
      </c>
      <c r="V56" s="44"/>
      <c r="W56" s="44"/>
      <c r="X56" s="45"/>
      <c r="Y56" s="46"/>
      <c r="AA56" s="247"/>
    </row>
    <row r="57" spans="1:27" ht="20.100000000000001" customHeight="1" x14ac:dyDescent="0.2">
      <c r="A57" s="244"/>
      <c r="B57" s="518" t="s">
        <v>135</v>
      </c>
      <c r="C57" s="519"/>
      <c r="D57" s="519"/>
      <c r="E57" s="520"/>
      <c r="F57" s="41"/>
      <c r="G57" s="40" t="s">
        <v>61</v>
      </c>
      <c r="H57" s="42">
        <f t="shared" si="5"/>
        <v>0</v>
      </c>
      <c r="I57" s="40" t="s">
        <v>63</v>
      </c>
      <c r="J57" s="42">
        <f>SUM('4月:3月'!F57)</f>
        <v>0</v>
      </c>
      <c r="K57" s="40" t="s">
        <v>63</v>
      </c>
      <c r="L57" s="43" t="str">
        <f t="shared" si="4"/>
        <v/>
      </c>
      <c r="M57" s="40" t="s">
        <v>61</v>
      </c>
      <c r="N57" s="42" t="str">
        <f t="shared" si="1"/>
        <v/>
      </c>
      <c r="O57" s="279" t="s">
        <v>61</v>
      </c>
      <c r="P57" s="83"/>
      <c r="Q57" s="279" t="str">
        <f t="shared" si="2"/>
        <v>個</v>
      </c>
      <c r="R57" s="42">
        <f>SUM('4月:3月'!J57)</f>
        <v>0</v>
      </c>
      <c r="S57" s="279" t="str">
        <f t="shared" si="3"/>
        <v>個</v>
      </c>
      <c r="T57" s="43">
        <f>SUM('4月:3月'!L57)</f>
        <v>0</v>
      </c>
      <c r="U57" s="40" t="s">
        <v>63</v>
      </c>
      <c r="V57" s="44"/>
      <c r="W57" s="44"/>
      <c r="X57" s="45"/>
      <c r="Y57" s="46"/>
      <c r="AA57" s="247"/>
    </row>
    <row r="58" spans="1:27" ht="20.100000000000001" customHeight="1" x14ac:dyDescent="0.2">
      <c r="A58" s="244"/>
      <c r="B58" s="518" t="s">
        <v>105</v>
      </c>
      <c r="C58" s="519"/>
      <c r="D58" s="519"/>
      <c r="E58" s="520"/>
      <c r="F58" s="41"/>
      <c r="G58" s="40" t="s">
        <v>61</v>
      </c>
      <c r="H58" s="42">
        <f t="shared" si="5"/>
        <v>0</v>
      </c>
      <c r="I58" s="40" t="s">
        <v>64</v>
      </c>
      <c r="J58" s="42">
        <f>SUM('4月:3月'!F58)</f>
        <v>0</v>
      </c>
      <c r="K58" s="40" t="s">
        <v>64</v>
      </c>
      <c r="L58" s="43" t="str">
        <f t="shared" si="4"/>
        <v/>
      </c>
      <c r="M58" s="40" t="s">
        <v>61</v>
      </c>
      <c r="N58" s="42" t="str">
        <f t="shared" si="1"/>
        <v/>
      </c>
      <c r="O58" s="279" t="s">
        <v>61</v>
      </c>
      <c r="P58" s="83"/>
      <c r="Q58" s="279" t="str">
        <f t="shared" si="2"/>
        <v>個</v>
      </c>
      <c r="R58" s="42">
        <f>SUM('4月:3月'!J58)</f>
        <v>0</v>
      </c>
      <c r="S58" s="279" t="str">
        <f t="shared" si="3"/>
        <v>個</v>
      </c>
      <c r="T58" s="43">
        <f>SUM('4月:3月'!L58)</f>
        <v>0</v>
      </c>
      <c r="U58" s="40" t="s">
        <v>64</v>
      </c>
      <c r="V58" s="44"/>
      <c r="W58" s="44"/>
      <c r="X58" s="45"/>
      <c r="Y58" s="46"/>
      <c r="AA58" s="247"/>
    </row>
    <row r="59" spans="1:27" ht="20.100000000000001" customHeight="1" x14ac:dyDescent="0.2">
      <c r="A59" s="244"/>
      <c r="B59" s="518" t="s">
        <v>20</v>
      </c>
      <c r="C59" s="519"/>
      <c r="D59" s="519"/>
      <c r="E59" s="520"/>
      <c r="F59" s="41"/>
      <c r="G59" s="40" t="s">
        <v>61</v>
      </c>
      <c r="H59" s="42">
        <f t="shared" si="5"/>
        <v>0</v>
      </c>
      <c r="I59" s="40" t="s">
        <v>65</v>
      </c>
      <c r="J59" s="42">
        <f>SUM('4月:3月'!F59)</f>
        <v>0</v>
      </c>
      <c r="K59" s="40" t="s">
        <v>65</v>
      </c>
      <c r="L59" s="43" t="str">
        <f t="shared" si="4"/>
        <v/>
      </c>
      <c r="M59" s="40" t="s">
        <v>61</v>
      </c>
      <c r="N59" s="42" t="str">
        <f t="shared" si="1"/>
        <v/>
      </c>
      <c r="O59" s="279" t="s">
        <v>61</v>
      </c>
      <c r="P59" s="83"/>
      <c r="Q59" s="279" t="str">
        <f t="shared" si="2"/>
        <v>個</v>
      </c>
      <c r="R59" s="42">
        <f>SUM('4月:3月'!J59)</f>
        <v>0</v>
      </c>
      <c r="S59" s="279" t="str">
        <f t="shared" si="3"/>
        <v>個</v>
      </c>
      <c r="T59" s="43">
        <f>SUM('4月:3月'!L59)</f>
        <v>0</v>
      </c>
      <c r="U59" s="40" t="s">
        <v>65</v>
      </c>
      <c r="V59" s="44"/>
      <c r="W59" s="44"/>
      <c r="X59" s="45"/>
      <c r="Y59" s="46"/>
      <c r="AA59" s="247"/>
    </row>
    <row r="60" spans="1:27" ht="20.100000000000001" customHeight="1" x14ac:dyDescent="0.2">
      <c r="A60" s="244"/>
      <c r="B60" s="518" t="s">
        <v>21</v>
      </c>
      <c r="C60" s="519"/>
      <c r="D60" s="519"/>
      <c r="E60" s="520"/>
      <c r="F60" s="41"/>
      <c r="G60" s="40" t="s">
        <v>61</v>
      </c>
      <c r="H60" s="42">
        <f t="shared" si="5"/>
        <v>0</v>
      </c>
      <c r="I60" s="40" t="s">
        <v>65</v>
      </c>
      <c r="J60" s="42">
        <f>SUM('4月:3月'!F60)</f>
        <v>0</v>
      </c>
      <c r="K60" s="40" t="s">
        <v>65</v>
      </c>
      <c r="L60" s="43" t="str">
        <f t="shared" si="4"/>
        <v/>
      </c>
      <c r="M60" s="40" t="s">
        <v>61</v>
      </c>
      <c r="N60" s="42" t="str">
        <f t="shared" si="1"/>
        <v/>
      </c>
      <c r="O60" s="279" t="s">
        <v>61</v>
      </c>
      <c r="P60" s="83"/>
      <c r="Q60" s="279" t="str">
        <f t="shared" si="2"/>
        <v>個</v>
      </c>
      <c r="R60" s="42">
        <f>SUM('4月:3月'!J60)</f>
        <v>0</v>
      </c>
      <c r="S60" s="279" t="str">
        <f t="shared" si="3"/>
        <v>個</v>
      </c>
      <c r="T60" s="43">
        <f>SUM('4月:3月'!L60)</f>
        <v>0</v>
      </c>
      <c r="U60" s="40" t="s">
        <v>65</v>
      </c>
      <c r="V60" s="44"/>
      <c r="W60" s="44"/>
      <c r="X60" s="45"/>
      <c r="Y60" s="46"/>
      <c r="AA60" s="247"/>
    </row>
    <row r="61" spans="1:27" ht="20.100000000000001" customHeight="1" x14ac:dyDescent="0.2">
      <c r="A61" s="244"/>
      <c r="B61" s="518" t="s">
        <v>169</v>
      </c>
      <c r="C61" s="519"/>
      <c r="D61" s="519"/>
      <c r="E61" s="520"/>
      <c r="F61" s="41"/>
      <c r="G61" s="40" t="s">
        <v>61</v>
      </c>
      <c r="H61" s="42">
        <f t="shared" si="5"/>
        <v>0</v>
      </c>
      <c r="I61" s="40" t="s">
        <v>65</v>
      </c>
      <c r="J61" s="42">
        <f>SUM('4月:3月'!F61)</f>
        <v>0</v>
      </c>
      <c r="K61" s="40" t="s">
        <v>65</v>
      </c>
      <c r="L61" s="43" t="str">
        <f t="shared" si="4"/>
        <v/>
      </c>
      <c r="M61" s="40" t="s">
        <v>61</v>
      </c>
      <c r="N61" s="42" t="str">
        <f t="shared" si="1"/>
        <v/>
      </c>
      <c r="O61" s="279" t="s">
        <v>61</v>
      </c>
      <c r="P61" s="83"/>
      <c r="Q61" s="279" t="str">
        <f t="shared" si="2"/>
        <v>個</v>
      </c>
      <c r="R61" s="42">
        <f>SUM('4月:3月'!J61)</f>
        <v>0</v>
      </c>
      <c r="S61" s="279" t="str">
        <f t="shared" si="3"/>
        <v>個</v>
      </c>
      <c r="T61" s="43">
        <f>SUM('4月:3月'!L61)</f>
        <v>0</v>
      </c>
      <c r="U61" s="40" t="s">
        <v>65</v>
      </c>
      <c r="V61" s="44"/>
      <c r="W61" s="44"/>
      <c r="X61" s="45"/>
      <c r="Y61" s="46"/>
      <c r="AA61" s="247"/>
    </row>
    <row r="62" spans="1:27" ht="20.100000000000001" customHeight="1" x14ac:dyDescent="0.2">
      <c r="A62" s="244"/>
      <c r="B62" s="518" t="s">
        <v>22</v>
      </c>
      <c r="C62" s="519"/>
      <c r="D62" s="519"/>
      <c r="E62" s="520"/>
      <c r="F62" s="41"/>
      <c r="G62" s="40" t="s">
        <v>61</v>
      </c>
      <c r="H62" s="42">
        <f t="shared" si="5"/>
        <v>0</v>
      </c>
      <c r="I62" s="40" t="s">
        <v>65</v>
      </c>
      <c r="J62" s="42">
        <f>SUM('4月:3月'!F62)</f>
        <v>0</v>
      </c>
      <c r="K62" s="40" t="s">
        <v>65</v>
      </c>
      <c r="L62" s="43" t="str">
        <f t="shared" si="4"/>
        <v/>
      </c>
      <c r="M62" s="40" t="s">
        <v>61</v>
      </c>
      <c r="N62" s="42" t="str">
        <f t="shared" si="1"/>
        <v/>
      </c>
      <c r="O62" s="279" t="s">
        <v>61</v>
      </c>
      <c r="P62" s="83"/>
      <c r="Q62" s="279" t="str">
        <f t="shared" si="2"/>
        <v>個</v>
      </c>
      <c r="R62" s="42">
        <f>SUM('4月:3月'!J62)</f>
        <v>0</v>
      </c>
      <c r="S62" s="279" t="str">
        <f t="shared" si="3"/>
        <v>個</v>
      </c>
      <c r="T62" s="43">
        <f>SUM('4月:3月'!L62)</f>
        <v>0</v>
      </c>
      <c r="U62" s="40" t="s">
        <v>65</v>
      </c>
      <c r="V62" s="44"/>
      <c r="W62" s="44"/>
      <c r="X62" s="45"/>
      <c r="Y62" s="46"/>
      <c r="AA62" s="247"/>
    </row>
    <row r="63" spans="1:27" ht="20.100000000000001" customHeight="1" x14ac:dyDescent="0.2">
      <c r="A63" s="244"/>
      <c r="B63" s="518" t="s">
        <v>319</v>
      </c>
      <c r="C63" s="519"/>
      <c r="D63" s="519"/>
      <c r="E63" s="520"/>
      <c r="F63" s="41"/>
      <c r="G63" s="40" t="s">
        <v>61</v>
      </c>
      <c r="H63" s="42">
        <f t="shared" si="5"/>
        <v>0</v>
      </c>
      <c r="I63" s="40" t="s">
        <v>65</v>
      </c>
      <c r="J63" s="42">
        <f>SUM('4月:3月'!F63)</f>
        <v>0</v>
      </c>
      <c r="K63" s="40" t="s">
        <v>65</v>
      </c>
      <c r="L63" s="43" t="str">
        <f t="shared" si="4"/>
        <v/>
      </c>
      <c r="M63" s="40" t="s">
        <v>61</v>
      </c>
      <c r="N63" s="42" t="str">
        <f t="shared" si="1"/>
        <v/>
      </c>
      <c r="O63" s="279" t="s">
        <v>61</v>
      </c>
      <c r="P63" s="83"/>
      <c r="Q63" s="279" t="str">
        <f t="shared" si="2"/>
        <v>個</v>
      </c>
      <c r="R63" s="42">
        <f>SUM('4月:3月'!J63)</f>
        <v>0</v>
      </c>
      <c r="S63" s="279" t="str">
        <f t="shared" si="3"/>
        <v>個</v>
      </c>
      <c r="T63" s="43">
        <f>SUM('4月:3月'!L63)</f>
        <v>0</v>
      </c>
      <c r="U63" s="40" t="s">
        <v>65</v>
      </c>
      <c r="V63" s="44"/>
      <c r="W63" s="44"/>
      <c r="X63" s="45"/>
      <c r="Y63" s="46"/>
      <c r="AA63" s="247"/>
    </row>
    <row r="64" spans="1:27" ht="20.100000000000001" customHeight="1" x14ac:dyDescent="0.2">
      <c r="A64" s="244"/>
      <c r="B64" s="518" t="s">
        <v>23</v>
      </c>
      <c r="C64" s="519"/>
      <c r="D64" s="519"/>
      <c r="E64" s="520"/>
      <c r="F64" s="41"/>
      <c r="G64" s="40" t="s">
        <v>61</v>
      </c>
      <c r="H64" s="42">
        <f t="shared" si="5"/>
        <v>0</v>
      </c>
      <c r="I64" s="40" t="s">
        <v>65</v>
      </c>
      <c r="J64" s="42">
        <f>SUM('4月:3月'!F64)</f>
        <v>0</v>
      </c>
      <c r="K64" s="40" t="s">
        <v>65</v>
      </c>
      <c r="L64" s="43" t="str">
        <f t="shared" si="4"/>
        <v/>
      </c>
      <c r="M64" s="40" t="s">
        <v>61</v>
      </c>
      <c r="N64" s="42" t="str">
        <f t="shared" si="1"/>
        <v/>
      </c>
      <c r="O64" s="279" t="s">
        <v>61</v>
      </c>
      <c r="P64" s="83"/>
      <c r="Q64" s="279" t="str">
        <f t="shared" si="2"/>
        <v>個</v>
      </c>
      <c r="R64" s="42">
        <f>SUM('4月:3月'!J64)</f>
        <v>0</v>
      </c>
      <c r="S64" s="279" t="str">
        <f t="shared" si="3"/>
        <v>個</v>
      </c>
      <c r="T64" s="43">
        <f>SUM('4月:3月'!L64)</f>
        <v>0</v>
      </c>
      <c r="U64" s="40" t="s">
        <v>65</v>
      </c>
      <c r="V64" s="44"/>
      <c r="W64" s="44"/>
      <c r="X64" s="45"/>
      <c r="Y64" s="46"/>
      <c r="AA64" s="247"/>
    </row>
    <row r="65" spans="1:27" ht="20.100000000000001" customHeight="1" x14ac:dyDescent="0.2">
      <c r="A65" s="244"/>
      <c r="B65" s="518" t="s">
        <v>206</v>
      </c>
      <c r="C65" s="519"/>
      <c r="D65" s="519"/>
      <c r="E65" s="520"/>
      <c r="F65" s="41"/>
      <c r="G65" s="40" t="s">
        <v>61</v>
      </c>
      <c r="H65" s="42">
        <f t="shared" si="5"/>
        <v>0</v>
      </c>
      <c r="I65" s="40" t="s">
        <v>79</v>
      </c>
      <c r="J65" s="42">
        <f>SUM('4月:3月'!F65)</f>
        <v>0</v>
      </c>
      <c r="K65" s="40" t="s">
        <v>79</v>
      </c>
      <c r="L65" s="43" t="str">
        <f t="shared" si="4"/>
        <v/>
      </c>
      <c r="M65" s="40" t="s">
        <v>61</v>
      </c>
      <c r="N65" s="42" t="str">
        <f t="shared" si="1"/>
        <v/>
      </c>
      <c r="O65" s="279" t="s">
        <v>61</v>
      </c>
      <c r="P65" s="83"/>
      <c r="Q65" s="279" t="str">
        <f t="shared" si="2"/>
        <v>個</v>
      </c>
      <c r="R65" s="42">
        <f>SUM('4月:3月'!J65)</f>
        <v>0</v>
      </c>
      <c r="S65" s="279" t="str">
        <f t="shared" si="3"/>
        <v>個</v>
      </c>
      <c r="T65" s="43">
        <f>SUM('4月:3月'!L65)</f>
        <v>0</v>
      </c>
      <c r="U65" s="40" t="s">
        <v>79</v>
      </c>
      <c r="V65" s="44"/>
      <c r="W65" s="44"/>
      <c r="X65" s="45"/>
      <c r="Y65" s="46"/>
      <c r="AA65" s="247"/>
    </row>
    <row r="66" spans="1:27" ht="19.5" customHeight="1" x14ac:dyDescent="0.2">
      <c r="A66" s="244"/>
      <c r="B66" s="518" t="s">
        <v>130</v>
      </c>
      <c r="C66" s="519"/>
      <c r="D66" s="519"/>
      <c r="E66" s="520"/>
      <c r="F66" s="41"/>
      <c r="G66" s="40" t="s">
        <v>61</v>
      </c>
      <c r="H66" s="42">
        <f t="shared" si="5"/>
        <v>0</v>
      </c>
      <c r="I66" s="40" t="s">
        <v>84</v>
      </c>
      <c r="J66" s="42">
        <f>SUM('4月:3月'!F66)</f>
        <v>0</v>
      </c>
      <c r="K66" s="40" t="s">
        <v>84</v>
      </c>
      <c r="L66" s="43" t="str">
        <f t="shared" si="4"/>
        <v/>
      </c>
      <c r="M66" s="40" t="s">
        <v>61</v>
      </c>
      <c r="N66" s="42" t="str">
        <f t="shared" si="1"/>
        <v/>
      </c>
      <c r="O66" s="279" t="s">
        <v>61</v>
      </c>
      <c r="P66" s="83"/>
      <c r="Q66" s="279" t="str">
        <f t="shared" si="2"/>
        <v>台</v>
      </c>
      <c r="R66" s="42">
        <f>SUM('4月:3月'!J66)</f>
        <v>0</v>
      </c>
      <c r="S66" s="279" t="str">
        <f t="shared" si="3"/>
        <v>台</v>
      </c>
      <c r="T66" s="43">
        <f>SUM('4月:3月'!L66)</f>
        <v>0</v>
      </c>
      <c r="U66" s="40" t="s">
        <v>84</v>
      </c>
      <c r="V66" s="44"/>
      <c r="W66" s="44"/>
      <c r="X66" s="45"/>
      <c r="Y66" s="46"/>
      <c r="AA66" s="247"/>
    </row>
    <row r="67" spans="1:27" ht="20.100000000000001" customHeight="1" x14ac:dyDescent="0.2">
      <c r="A67" s="244"/>
      <c r="B67" s="518" t="s">
        <v>24</v>
      </c>
      <c r="C67" s="519"/>
      <c r="D67" s="519"/>
      <c r="E67" s="520"/>
      <c r="F67" s="41"/>
      <c r="G67" s="40" t="s">
        <v>61</v>
      </c>
      <c r="H67" s="42">
        <f t="shared" si="5"/>
        <v>0</v>
      </c>
      <c r="I67" s="40" t="s">
        <v>65</v>
      </c>
      <c r="J67" s="42">
        <f>SUM('4月:3月'!F67)</f>
        <v>0</v>
      </c>
      <c r="K67" s="40" t="s">
        <v>65</v>
      </c>
      <c r="L67" s="43" t="str">
        <f t="shared" si="4"/>
        <v/>
      </c>
      <c r="M67" s="40" t="s">
        <v>61</v>
      </c>
      <c r="N67" s="42" t="str">
        <f t="shared" si="1"/>
        <v/>
      </c>
      <c r="O67" s="279" t="s">
        <v>61</v>
      </c>
      <c r="P67" s="83"/>
      <c r="Q67" s="279" t="str">
        <f t="shared" si="2"/>
        <v>個</v>
      </c>
      <c r="R67" s="42">
        <f>SUM('4月:3月'!J67)</f>
        <v>0</v>
      </c>
      <c r="S67" s="279" t="str">
        <f t="shared" si="3"/>
        <v>個</v>
      </c>
      <c r="T67" s="43">
        <f>SUM('4月:3月'!L67)</f>
        <v>0</v>
      </c>
      <c r="U67" s="40" t="s">
        <v>65</v>
      </c>
      <c r="V67" s="44"/>
      <c r="W67" s="44"/>
      <c r="X67" s="45"/>
      <c r="Y67" s="46"/>
      <c r="AA67" s="247"/>
    </row>
    <row r="68" spans="1:27" ht="19.5" customHeight="1" x14ac:dyDescent="0.2">
      <c r="A68" s="244"/>
      <c r="B68" s="518" t="s">
        <v>170</v>
      </c>
      <c r="C68" s="519"/>
      <c r="D68" s="519"/>
      <c r="E68" s="520"/>
      <c r="F68" s="41"/>
      <c r="G68" s="40" t="s">
        <v>61</v>
      </c>
      <c r="H68" s="42">
        <f t="shared" si="5"/>
        <v>0</v>
      </c>
      <c r="I68" s="40" t="s">
        <v>79</v>
      </c>
      <c r="J68" s="42">
        <f>SUM('4月:3月'!F68)</f>
        <v>0</v>
      </c>
      <c r="K68" s="40" t="s">
        <v>79</v>
      </c>
      <c r="L68" s="43" t="str">
        <f t="shared" si="4"/>
        <v/>
      </c>
      <c r="M68" s="40" t="s">
        <v>61</v>
      </c>
      <c r="N68" s="42" t="str">
        <f t="shared" si="1"/>
        <v/>
      </c>
      <c r="O68" s="279" t="s">
        <v>61</v>
      </c>
      <c r="P68" s="83"/>
      <c r="Q68" s="279" t="str">
        <f t="shared" si="2"/>
        <v>個</v>
      </c>
      <c r="R68" s="42">
        <f>SUM('4月:3月'!J68)</f>
        <v>0</v>
      </c>
      <c r="S68" s="279" t="str">
        <f t="shared" si="3"/>
        <v>個</v>
      </c>
      <c r="T68" s="43">
        <f>SUM('4月:3月'!L68)</f>
        <v>0</v>
      </c>
      <c r="U68" s="40" t="s">
        <v>79</v>
      </c>
      <c r="V68" s="44"/>
      <c r="W68" s="44"/>
      <c r="X68" s="45"/>
      <c r="Y68" s="46"/>
      <c r="AA68" s="247"/>
    </row>
    <row r="69" spans="1:27" ht="20.100000000000001" customHeight="1" x14ac:dyDescent="0.2">
      <c r="A69" s="244"/>
      <c r="B69" s="518" t="s">
        <v>171</v>
      </c>
      <c r="C69" s="519"/>
      <c r="D69" s="519"/>
      <c r="E69" s="520"/>
      <c r="F69" s="41"/>
      <c r="G69" s="40" t="s">
        <v>61</v>
      </c>
      <c r="H69" s="42">
        <f t="shared" si="5"/>
        <v>0</v>
      </c>
      <c r="I69" s="40" t="s">
        <v>79</v>
      </c>
      <c r="J69" s="42">
        <f>SUM('4月:3月'!F69)</f>
        <v>0</v>
      </c>
      <c r="K69" s="40" t="s">
        <v>79</v>
      </c>
      <c r="L69" s="43" t="str">
        <f t="shared" si="4"/>
        <v/>
      </c>
      <c r="M69" s="40" t="s">
        <v>61</v>
      </c>
      <c r="N69" s="42" t="str">
        <f t="shared" si="1"/>
        <v/>
      </c>
      <c r="O69" s="279" t="s">
        <v>61</v>
      </c>
      <c r="P69" s="83"/>
      <c r="Q69" s="279" t="str">
        <f t="shared" si="2"/>
        <v>個</v>
      </c>
      <c r="R69" s="42">
        <f>SUM('4月:3月'!J69)</f>
        <v>0</v>
      </c>
      <c r="S69" s="279" t="str">
        <f t="shared" si="3"/>
        <v>個</v>
      </c>
      <c r="T69" s="43">
        <f>SUM('4月:3月'!L69)</f>
        <v>0</v>
      </c>
      <c r="U69" s="40" t="s">
        <v>79</v>
      </c>
      <c r="V69" s="44"/>
      <c r="W69" s="44"/>
      <c r="X69" s="45"/>
      <c r="Y69" s="46"/>
      <c r="AA69" s="247"/>
    </row>
    <row r="70" spans="1:27" ht="20.100000000000001" customHeight="1" x14ac:dyDescent="0.2">
      <c r="A70" s="244"/>
      <c r="B70" s="518" t="s">
        <v>25</v>
      </c>
      <c r="C70" s="519"/>
      <c r="D70" s="519"/>
      <c r="E70" s="520"/>
      <c r="F70" s="41"/>
      <c r="G70" s="40" t="s">
        <v>61</v>
      </c>
      <c r="H70" s="42">
        <f t="shared" si="5"/>
        <v>0</v>
      </c>
      <c r="I70" s="40" t="s">
        <v>65</v>
      </c>
      <c r="J70" s="42">
        <f>SUM('4月:3月'!F70)</f>
        <v>0</v>
      </c>
      <c r="K70" s="40" t="s">
        <v>65</v>
      </c>
      <c r="L70" s="43" t="str">
        <f t="shared" si="4"/>
        <v/>
      </c>
      <c r="M70" s="40" t="s">
        <v>61</v>
      </c>
      <c r="N70" s="42" t="str">
        <f t="shared" si="1"/>
        <v/>
      </c>
      <c r="O70" s="279" t="s">
        <v>61</v>
      </c>
      <c r="P70" s="83"/>
      <c r="Q70" s="279" t="str">
        <f t="shared" si="2"/>
        <v>個</v>
      </c>
      <c r="R70" s="42">
        <f>SUM('4月:3月'!J70)</f>
        <v>0</v>
      </c>
      <c r="S70" s="279" t="str">
        <f t="shared" si="3"/>
        <v>個</v>
      </c>
      <c r="T70" s="43">
        <f>SUM('4月:3月'!L70)</f>
        <v>0</v>
      </c>
      <c r="U70" s="40" t="s">
        <v>65</v>
      </c>
      <c r="V70" s="44"/>
      <c r="W70" s="44"/>
      <c r="X70" s="45"/>
      <c r="Y70" s="46"/>
      <c r="AA70" s="247"/>
    </row>
    <row r="71" spans="1:27" ht="20.100000000000001" customHeight="1" x14ac:dyDescent="0.2">
      <c r="A71" s="244"/>
      <c r="B71" s="518" t="s">
        <v>106</v>
      </c>
      <c r="C71" s="519"/>
      <c r="D71" s="519"/>
      <c r="E71" s="520"/>
      <c r="F71" s="41"/>
      <c r="G71" s="40" t="s">
        <v>340</v>
      </c>
      <c r="H71" s="42">
        <f t="shared" si="5"/>
        <v>0</v>
      </c>
      <c r="I71" s="40" t="s">
        <v>79</v>
      </c>
      <c r="J71" s="42">
        <f>SUM('4月:3月'!F71)</f>
        <v>0</v>
      </c>
      <c r="K71" s="40" t="s">
        <v>79</v>
      </c>
      <c r="L71" s="43" t="str">
        <f t="shared" si="4"/>
        <v/>
      </c>
      <c r="M71" s="40" t="s">
        <v>61</v>
      </c>
      <c r="N71" s="42" t="str">
        <f t="shared" si="1"/>
        <v/>
      </c>
      <c r="O71" s="279" t="s">
        <v>61</v>
      </c>
      <c r="P71" s="83"/>
      <c r="Q71" s="279" t="str">
        <f t="shared" si="2"/>
        <v>個</v>
      </c>
      <c r="R71" s="42">
        <f>SUM('4月:3月'!J71)</f>
        <v>0</v>
      </c>
      <c r="S71" s="279" t="str">
        <f t="shared" si="3"/>
        <v>個</v>
      </c>
      <c r="T71" s="43">
        <f>SUM('4月:3月'!L71)</f>
        <v>0</v>
      </c>
      <c r="U71" s="40" t="s">
        <v>79</v>
      </c>
      <c r="V71" s="44"/>
      <c r="W71" s="44"/>
      <c r="X71" s="45"/>
      <c r="Y71" s="46"/>
      <c r="AA71" s="247"/>
    </row>
    <row r="72" spans="1:27" ht="20.100000000000001" customHeight="1" x14ac:dyDescent="0.2">
      <c r="A72" s="244"/>
      <c r="B72" s="518" t="s">
        <v>26</v>
      </c>
      <c r="C72" s="519"/>
      <c r="D72" s="519"/>
      <c r="E72" s="520"/>
      <c r="F72" s="41"/>
      <c r="G72" s="40" t="s">
        <v>61</v>
      </c>
      <c r="H72" s="42">
        <f t="shared" si="5"/>
        <v>0</v>
      </c>
      <c r="I72" s="40" t="s">
        <v>65</v>
      </c>
      <c r="J72" s="42">
        <f>SUM('4月:3月'!F72)</f>
        <v>0</v>
      </c>
      <c r="K72" s="40" t="s">
        <v>65</v>
      </c>
      <c r="L72" s="43" t="str">
        <f t="shared" si="4"/>
        <v/>
      </c>
      <c r="M72" s="40" t="s">
        <v>61</v>
      </c>
      <c r="N72" s="42" t="str">
        <f t="shared" si="1"/>
        <v/>
      </c>
      <c r="O72" s="279" t="s">
        <v>61</v>
      </c>
      <c r="P72" s="83"/>
      <c r="Q72" s="279" t="str">
        <f t="shared" si="2"/>
        <v>個</v>
      </c>
      <c r="R72" s="42">
        <f>SUM('4月:3月'!J72)</f>
        <v>0</v>
      </c>
      <c r="S72" s="279" t="str">
        <f t="shared" si="3"/>
        <v>個</v>
      </c>
      <c r="T72" s="43">
        <f>SUM('4月:3月'!L72)</f>
        <v>0</v>
      </c>
      <c r="U72" s="40" t="s">
        <v>65</v>
      </c>
      <c r="V72" s="44"/>
      <c r="W72" s="44"/>
      <c r="X72" s="45"/>
      <c r="Y72" s="46"/>
      <c r="AA72" s="247"/>
    </row>
    <row r="73" spans="1:27" ht="20.100000000000001" customHeight="1" x14ac:dyDescent="0.2">
      <c r="A73" s="244"/>
      <c r="B73" s="518" t="s">
        <v>27</v>
      </c>
      <c r="C73" s="519"/>
      <c r="D73" s="519"/>
      <c r="E73" s="520"/>
      <c r="F73" s="41"/>
      <c r="G73" s="40" t="s">
        <v>61</v>
      </c>
      <c r="H73" s="42">
        <f t="shared" si="5"/>
        <v>0</v>
      </c>
      <c r="I73" s="40" t="s">
        <v>65</v>
      </c>
      <c r="J73" s="42">
        <f>SUM('4月:3月'!F73)</f>
        <v>0</v>
      </c>
      <c r="K73" s="40" t="s">
        <v>65</v>
      </c>
      <c r="L73" s="43" t="str">
        <f t="shared" si="4"/>
        <v/>
      </c>
      <c r="M73" s="40" t="s">
        <v>61</v>
      </c>
      <c r="N73" s="42" t="str">
        <f t="shared" si="1"/>
        <v/>
      </c>
      <c r="O73" s="279" t="s">
        <v>61</v>
      </c>
      <c r="P73" s="83"/>
      <c r="Q73" s="279" t="str">
        <f t="shared" si="2"/>
        <v>個</v>
      </c>
      <c r="R73" s="42">
        <f>SUM('4月:3月'!J73)</f>
        <v>0</v>
      </c>
      <c r="S73" s="279" t="str">
        <f t="shared" si="3"/>
        <v>個</v>
      </c>
      <c r="T73" s="43">
        <f>SUM('4月:3月'!L73)</f>
        <v>0</v>
      </c>
      <c r="U73" s="40" t="s">
        <v>65</v>
      </c>
      <c r="V73" s="44"/>
      <c r="W73" s="44"/>
      <c r="X73" s="45"/>
      <c r="Y73" s="46"/>
      <c r="AA73" s="247"/>
    </row>
    <row r="74" spans="1:27" ht="20.100000000000001" customHeight="1" x14ac:dyDescent="0.2">
      <c r="A74" s="244"/>
      <c r="B74" s="518" t="s">
        <v>172</v>
      </c>
      <c r="C74" s="519"/>
      <c r="D74" s="519"/>
      <c r="E74" s="520"/>
      <c r="F74" s="41"/>
      <c r="G74" s="40" t="s">
        <v>61</v>
      </c>
      <c r="H74" s="42">
        <f t="shared" si="5"/>
        <v>0</v>
      </c>
      <c r="I74" s="40" t="s">
        <v>65</v>
      </c>
      <c r="J74" s="42">
        <f>SUM('4月:3月'!F74)</f>
        <v>0</v>
      </c>
      <c r="K74" s="40" t="s">
        <v>65</v>
      </c>
      <c r="L74" s="43" t="str">
        <f t="shared" si="4"/>
        <v/>
      </c>
      <c r="M74" s="40" t="s">
        <v>61</v>
      </c>
      <c r="N74" s="42" t="str">
        <f t="shared" si="1"/>
        <v/>
      </c>
      <c r="O74" s="279" t="s">
        <v>61</v>
      </c>
      <c r="P74" s="83"/>
      <c r="Q74" s="279" t="str">
        <f t="shared" si="2"/>
        <v>個</v>
      </c>
      <c r="R74" s="42">
        <f>SUM('4月:3月'!J74)</f>
        <v>0</v>
      </c>
      <c r="S74" s="279" t="str">
        <f t="shared" si="3"/>
        <v>個</v>
      </c>
      <c r="T74" s="43">
        <f>SUM('4月:3月'!L74)</f>
        <v>0</v>
      </c>
      <c r="U74" s="40" t="s">
        <v>65</v>
      </c>
      <c r="V74" s="44"/>
      <c r="W74" s="44"/>
      <c r="X74" s="45"/>
      <c r="Y74" s="46"/>
      <c r="AA74" s="247"/>
    </row>
    <row r="75" spans="1:27" ht="20.100000000000001" customHeight="1" x14ac:dyDescent="0.2">
      <c r="A75" s="244"/>
      <c r="B75" s="518" t="s">
        <v>173</v>
      </c>
      <c r="C75" s="519"/>
      <c r="D75" s="519"/>
      <c r="E75" s="520"/>
      <c r="F75" s="41"/>
      <c r="G75" s="40" t="s">
        <v>61</v>
      </c>
      <c r="H75" s="42">
        <f t="shared" si="5"/>
        <v>0</v>
      </c>
      <c r="I75" s="40" t="s">
        <v>65</v>
      </c>
      <c r="J75" s="42">
        <f>SUM('4月:3月'!F75)</f>
        <v>0</v>
      </c>
      <c r="K75" s="40" t="s">
        <v>65</v>
      </c>
      <c r="L75" s="43" t="str">
        <f t="shared" si="4"/>
        <v/>
      </c>
      <c r="M75" s="40" t="s">
        <v>61</v>
      </c>
      <c r="N75" s="42" t="str">
        <f t="shared" si="1"/>
        <v/>
      </c>
      <c r="O75" s="279" t="s">
        <v>61</v>
      </c>
      <c r="P75" s="83"/>
      <c r="Q75" s="279" t="str">
        <f t="shared" si="2"/>
        <v>個</v>
      </c>
      <c r="R75" s="42">
        <f>SUM('4月:3月'!J75)</f>
        <v>0</v>
      </c>
      <c r="S75" s="279" t="str">
        <f t="shared" si="3"/>
        <v>個</v>
      </c>
      <c r="T75" s="43">
        <f>SUM('4月:3月'!L75)</f>
        <v>0</v>
      </c>
      <c r="U75" s="40" t="s">
        <v>65</v>
      </c>
      <c r="V75" s="44"/>
      <c r="W75" s="44"/>
      <c r="X75" s="45"/>
      <c r="Y75" s="46"/>
      <c r="AA75" s="247"/>
    </row>
    <row r="76" spans="1:27" ht="20.100000000000001" customHeight="1" x14ac:dyDescent="0.2">
      <c r="A76" s="244"/>
      <c r="B76" s="518" t="s">
        <v>341</v>
      </c>
      <c r="C76" s="519"/>
      <c r="D76" s="519"/>
      <c r="E76" s="520"/>
      <c r="F76" s="41"/>
      <c r="G76" s="40" t="s">
        <v>61</v>
      </c>
      <c r="H76" s="42">
        <f t="shared" si="5"/>
        <v>0</v>
      </c>
      <c r="I76" s="40" t="s">
        <v>65</v>
      </c>
      <c r="J76" s="42">
        <f>SUM('4月:3月'!F76)</f>
        <v>0</v>
      </c>
      <c r="K76" s="40" t="s">
        <v>65</v>
      </c>
      <c r="L76" s="43" t="str">
        <f t="shared" si="4"/>
        <v/>
      </c>
      <c r="M76" s="40" t="s">
        <v>61</v>
      </c>
      <c r="N76" s="42" t="str">
        <f t="shared" si="1"/>
        <v/>
      </c>
      <c r="O76" s="279" t="s">
        <v>61</v>
      </c>
      <c r="P76" s="83"/>
      <c r="Q76" s="279" t="str">
        <f t="shared" si="2"/>
        <v>個</v>
      </c>
      <c r="R76" s="42">
        <f>SUM('4月:3月'!J76)</f>
        <v>0</v>
      </c>
      <c r="S76" s="279" t="str">
        <f t="shared" si="3"/>
        <v>個</v>
      </c>
      <c r="T76" s="43">
        <f>SUM('4月:3月'!L76)</f>
        <v>0</v>
      </c>
      <c r="U76" s="40" t="s">
        <v>65</v>
      </c>
      <c r="V76" s="44"/>
      <c r="W76" s="44"/>
      <c r="X76" s="45"/>
      <c r="Y76" s="46"/>
      <c r="AA76" s="247"/>
    </row>
    <row r="77" spans="1:27" ht="20.100000000000001" customHeight="1" x14ac:dyDescent="0.2">
      <c r="A77" s="244"/>
      <c r="B77" s="518" t="s">
        <v>28</v>
      </c>
      <c r="C77" s="519"/>
      <c r="D77" s="519"/>
      <c r="E77" s="520"/>
      <c r="F77" s="41"/>
      <c r="G77" s="40" t="s">
        <v>61</v>
      </c>
      <c r="H77" s="42">
        <f t="shared" si="5"/>
        <v>0</v>
      </c>
      <c r="I77" s="40" t="s">
        <v>65</v>
      </c>
      <c r="J77" s="42">
        <f>SUM('4月:3月'!F77)</f>
        <v>0</v>
      </c>
      <c r="K77" s="40" t="s">
        <v>65</v>
      </c>
      <c r="L77" s="43" t="str">
        <f t="shared" si="4"/>
        <v/>
      </c>
      <c r="M77" s="40" t="s">
        <v>61</v>
      </c>
      <c r="N77" s="42" t="str">
        <f t="shared" si="1"/>
        <v/>
      </c>
      <c r="O77" s="279" t="s">
        <v>61</v>
      </c>
      <c r="P77" s="83"/>
      <c r="Q77" s="279" t="str">
        <f t="shared" si="2"/>
        <v>個</v>
      </c>
      <c r="R77" s="42">
        <f>SUM('4月:3月'!J77)</f>
        <v>0</v>
      </c>
      <c r="S77" s="279" t="str">
        <f t="shared" si="3"/>
        <v>個</v>
      </c>
      <c r="T77" s="43">
        <f>SUM('4月:3月'!L77)</f>
        <v>0</v>
      </c>
      <c r="U77" s="40" t="s">
        <v>65</v>
      </c>
      <c r="V77" s="44"/>
      <c r="W77" s="44"/>
      <c r="X77" s="45"/>
      <c r="Y77" s="47"/>
      <c r="AA77" s="247"/>
    </row>
    <row r="78" spans="1:27" ht="20.100000000000001" customHeight="1" x14ac:dyDescent="0.2">
      <c r="A78" s="244"/>
      <c r="B78" s="518" t="s">
        <v>29</v>
      </c>
      <c r="C78" s="519"/>
      <c r="D78" s="519"/>
      <c r="E78" s="520"/>
      <c r="F78" s="41"/>
      <c r="G78" s="40" t="s">
        <v>61</v>
      </c>
      <c r="H78" s="42">
        <f t="shared" si="5"/>
        <v>0</v>
      </c>
      <c r="I78" s="40" t="s">
        <v>81</v>
      </c>
      <c r="J78" s="42">
        <f>SUM('4月:3月'!F78)</f>
        <v>0</v>
      </c>
      <c r="K78" s="40" t="s">
        <v>81</v>
      </c>
      <c r="L78" s="43" t="str">
        <f t="shared" si="4"/>
        <v/>
      </c>
      <c r="M78" s="40" t="s">
        <v>61</v>
      </c>
      <c r="N78" s="42" t="str">
        <f t="shared" si="1"/>
        <v/>
      </c>
      <c r="O78" s="279" t="s">
        <v>61</v>
      </c>
      <c r="P78" s="83"/>
      <c r="Q78" s="279" t="str">
        <f t="shared" si="2"/>
        <v>冊</v>
      </c>
      <c r="R78" s="42">
        <f>SUM('4月:3月'!J78)</f>
        <v>0</v>
      </c>
      <c r="S78" s="279" t="str">
        <f t="shared" si="3"/>
        <v>冊</v>
      </c>
      <c r="T78" s="43">
        <f>SUM('4月:3月'!L78)</f>
        <v>0</v>
      </c>
      <c r="U78" s="40" t="s">
        <v>81</v>
      </c>
      <c r="V78" s="44"/>
      <c r="W78" s="44"/>
      <c r="X78" s="45"/>
      <c r="Y78" s="47"/>
      <c r="AA78" s="247"/>
    </row>
    <row r="79" spans="1:27" ht="20.100000000000001" customHeight="1" x14ac:dyDescent="0.2">
      <c r="A79" s="244"/>
      <c r="B79" s="518" t="s">
        <v>30</v>
      </c>
      <c r="C79" s="519"/>
      <c r="D79" s="519"/>
      <c r="E79" s="520"/>
      <c r="F79" s="41"/>
      <c r="G79" s="40" t="s">
        <v>61</v>
      </c>
      <c r="H79" s="42">
        <f t="shared" si="5"/>
        <v>0</v>
      </c>
      <c r="I79" s="40" t="s">
        <v>81</v>
      </c>
      <c r="J79" s="42">
        <f>SUM('4月:3月'!F79)</f>
        <v>0</v>
      </c>
      <c r="K79" s="40" t="s">
        <v>81</v>
      </c>
      <c r="L79" s="43" t="str">
        <f t="shared" si="4"/>
        <v/>
      </c>
      <c r="M79" s="40" t="s">
        <v>61</v>
      </c>
      <c r="N79" s="42" t="str">
        <f t="shared" ref="N79:N118" si="6">IF(OR(F79=0,L79=""),"",ROUND(L79/F79*100,0))</f>
        <v/>
      </c>
      <c r="O79" s="279" t="s">
        <v>61</v>
      </c>
      <c r="P79" s="83"/>
      <c r="Q79" s="279" t="str">
        <f t="shared" si="2"/>
        <v>冊</v>
      </c>
      <c r="R79" s="42">
        <f>SUM('4月:3月'!J79)</f>
        <v>0</v>
      </c>
      <c r="S79" s="279" t="str">
        <f t="shared" si="3"/>
        <v>冊</v>
      </c>
      <c r="T79" s="43">
        <f>SUM('4月:3月'!L79)</f>
        <v>0</v>
      </c>
      <c r="U79" s="40" t="s">
        <v>81</v>
      </c>
      <c r="V79" s="44"/>
      <c r="W79" s="44"/>
      <c r="X79" s="45"/>
      <c r="Y79" s="47"/>
      <c r="AA79" s="247"/>
    </row>
    <row r="80" spans="1:27" ht="20.100000000000001" customHeight="1" x14ac:dyDescent="0.2">
      <c r="A80" s="244"/>
      <c r="B80" s="518" t="s">
        <v>131</v>
      </c>
      <c r="C80" s="519"/>
      <c r="D80" s="519"/>
      <c r="E80" s="520"/>
      <c r="F80" s="41"/>
      <c r="G80" s="40" t="s">
        <v>61</v>
      </c>
      <c r="H80" s="42">
        <f t="shared" ref="H80:H111" si="7">J80+T80</f>
        <v>0</v>
      </c>
      <c r="I80" s="40" t="s">
        <v>99</v>
      </c>
      <c r="J80" s="42">
        <f>SUM('4月:3月'!F80)</f>
        <v>0</v>
      </c>
      <c r="K80" s="40" t="s">
        <v>99</v>
      </c>
      <c r="L80" s="43" t="str">
        <f t="shared" si="4"/>
        <v/>
      </c>
      <c r="M80" s="40" t="s">
        <v>61</v>
      </c>
      <c r="N80" s="42" t="str">
        <f t="shared" si="6"/>
        <v/>
      </c>
      <c r="O80" s="279" t="s">
        <v>61</v>
      </c>
      <c r="P80" s="83"/>
      <c r="Q80" s="279" t="str">
        <f t="shared" ref="Q80:Q149" si="8">I80</f>
        <v>個</v>
      </c>
      <c r="R80" s="42">
        <f>SUM('4月:3月'!J80)</f>
        <v>0</v>
      </c>
      <c r="S80" s="279" t="str">
        <f t="shared" ref="S80:S143" si="9">K80</f>
        <v>個</v>
      </c>
      <c r="T80" s="43">
        <f>SUM('4月:3月'!L80)</f>
        <v>0</v>
      </c>
      <c r="U80" s="40" t="s">
        <v>99</v>
      </c>
      <c r="V80" s="44"/>
      <c r="W80" s="44"/>
      <c r="X80" s="45"/>
      <c r="Y80" s="47"/>
      <c r="AA80" s="247"/>
    </row>
    <row r="81" spans="1:27" ht="20.100000000000001" customHeight="1" x14ac:dyDescent="0.2">
      <c r="A81" s="244"/>
      <c r="B81" s="518" t="s">
        <v>342</v>
      </c>
      <c r="C81" s="519"/>
      <c r="D81" s="519"/>
      <c r="E81" s="520"/>
      <c r="F81" s="41"/>
      <c r="G81" s="40" t="s">
        <v>61</v>
      </c>
      <c r="H81" s="42">
        <f t="shared" si="7"/>
        <v>0</v>
      </c>
      <c r="I81" s="40" t="s">
        <v>79</v>
      </c>
      <c r="J81" s="42">
        <f>SUM('4月:3月'!F81)</f>
        <v>0</v>
      </c>
      <c r="K81" s="40" t="s">
        <v>79</v>
      </c>
      <c r="L81" s="43" t="str">
        <f t="shared" si="4"/>
        <v/>
      </c>
      <c r="M81" s="40" t="s">
        <v>61</v>
      </c>
      <c r="N81" s="42" t="str">
        <f t="shared" si="6"/>
        <v/>
      </c>
      <c r="O81" s="279" t="s">
        <v>61</v>
      </c>
      <c r="P81" s="83"/>
      <c r="Q81" s="279" t="str">
        <f t="shared" si="8"/>
        <v>個</v>
      </c>
      <c r="R81" s="42">
        <f>SUM('4月:3月'!J81)</f>
        <v>0</v>
      </c>
      <c r="S81" s="279" t="str">
        <f t="shared" si="9"/>
        <v>個</v>
      </c>
      <c r="T81" s="43">
        <f>SUM('4月:3月'!L81)</f>
        <v>0</v>
      </c>
      <c r="U81" s="40" t="s">
        <v>79</v>
      </c>
      <c r="V81" s="44"/>
      <c r="W81" s="44"/>
      <c r="X81" s="45"/>
      <c r="Y81" s="47"/>
      <c r="AA81" s="247"/>
    </row>
    <row r="82" spans="1:27" ht="19.5" customHeight="1" x14ac:dyDescent="0.2">
      <c r="A82" s="244"/>
      <c r="B82" s="518" t="s">
        <v>174</v>
      </c>
      <c r="C82" s="519"/>
      <c r="D82" s="519"/>
      <c r="E82" s="520"/>
      <c r="F82" s="41"/>
      <c r="G82" s="40" t="s">
        <v>61</v>
      </c>
      <c r="H82" s="42">
        <f t="shared" si="7"/>
        <v>0</v>
      </c>
      <c r="I82" s="40" t="s">
        <v>79</v>
      </c>
      <c r="J82" s="42">
        <f>SUM('4月:3月'!F82)</f>
        <v>0</v>
      </c>
      <c r="K82" s="40" t="s">
        <v>79</v>
      </c>
      <c r="L82" s="43" t="str">
        <f t="shared" si="4"/>
        <v/>
      </c>
      <c r="M82" s="40" t="s">
        <v>61</v>
      </c>
      <c r="N82" s="42" t="str">
        <f t="shared" si="6"/>
        <v/>
      </c>
      <c r="O82" s="279" t="s">
        <v>61</v>
      </c>
      <c r="P82" s="83"/>
      <c r="Q82" s="279" t="str">
        <f t="shared" si="8"/>
        <v>個</v>
      </c>
      <c r="R82" s="42">
        <f>SUM('4月:3月'!J82)</f>
        <v>0</v>
      </c>
      <c r="S82" s="279" t="str">
        <f t="shared" si="9"/>
        <v>個</v>
      </c>
      <c r="T82" s="43">
        <f>SUM('4月:3月'!L82)</f>
        <v>0</v>
      </c>
      <c r="U82" s="40" t="s">
        <v>79</v>
      </c>
      <c r="V82" s="44"/>
      <c r="W82" s="44"/>
      <c r="X82" s="45"/>
      <c r="Y82" s="47"/>
      <c r="AA82" s="247"/>
    </row>
    <row r="83" spans="1:27" ht="19.5" customHeight="1" x14ac:dyDescent="0.2">
      <c r="A83" s="244"/>
      <c r="B83" s="518" t="s">
        <v>31</v>
      </c>
      <c r="C83" s="519"/>
      <c r="D83" s="519"/>
      <c r="E83" s="520"/>
      <c r="F83" s="41"/>
      <c r="G83" s="40" t="s">
        <v>61</v>
      </c>
      <c r="H83" s="42">
        <f t="shared" si="7"/>
        <v>0</v>
      </c>
      <c r="I83" s="40" t="s">
        <v>65</v>
      </c>
      <c r="J83" s="42">
        <f>SUM('4月:3月'!F83)</f>
        <v>0</v>
      </c>
      <c r="K83" s="40" t="s">
        <v>65</v>
      </c>
      <c r="L83" s="43" t="str">
        <f t="shared" si="4"/>
        <v/>
      </c>
      <c r="M83" s="40" t="s">
        <v>61</v>
      </c>
      <c r="N83" s="42" t="str">
        <f t="shared" si="6"/>
        <v/>
      </c>
      <c r="O83" s="279" t="s">
        <v>61</v>
      </c>
      <c r="P83" s="83"/>
      <c r="Q83" s="279" t="str">
        <f t="shared" si="8"/>
        <v>個</v>
      </c>
      <c r="R83" s="42">
        <f>SUM('4月:3月'!J83)</f>
        <v>0</v>
      </c>
      <c r="S83" s="279" t="str">
        <f t="shared" si="9"/>
        <v>個</v>
      </c>
      <c r="T83" s="43">
        <f>SUM('4月:3月'!L83)</f>
        <v>0</v>
      </c>
      <c r="U83" s="40" t="s">
        <v>65</v>
      </c>
      <c r="V83" s="44"/>
      <c r="W83" s="44"/>
      <c r="X83" s="45"/>
      <c r="Y83" s="47"/>
      <c r="AA83" s="247"/>
    </row>
    <row r="84" spans="1:27" ht="19.5" customHeight="1" x14ac:dyDescent="0.2">
      <c r="A84" s="244"/>
      <c r="B84" s="518" t="s">
        <v>107</v>
      </c>
      <c r="C84" s="519"/>
      <c r="D84" s="519"/>
      <c r="E84" s="520"/>
      <c r="F84" s="41"/>
      <c r="G84" s="40" t="s">
        <v>61</v>
      </c>
      <c r="H84" s="42">
        <f t="shared" si="7"/>
        <v>0</v>
      </c>
      <c r="I84" s="40" t="s">
        <v>83</v>
      </c>
      <c r="J84" s="42">
        <f>SUM('4月:3月'!F84)</f>
        <v>0</v>
      </c>
      <c r="K84" s="40" t="s">
        <v>83</v>
      </c>
      <c r="L84" s="43" t="str">
        <f t="shared" ref="L84:L118" si="10">IF(H84=0,"",ROUND(J84/H84*100,0))</f>
        <v/>
      </c>
      <c r="M84" s="40" t="s">
        <v>61</v>
      </c>
      <c r="N84" s="42" t="str">
        <f t="shared" si="6"/>
        <v/>
      </c>
      <c r="O84" s="279" t="s">
        <v>61</v>
      </c>
      <c r="P84" s="83"/>
      <c r="Q84" s="279" t="str">
        <f t="shared" si="8"/>
        <v>枚</v>
      </c>
      <c r="R84" s="42">
        <f>SUM('4月:3月'!J84)</f>
        <v>0</v>
      </c>
      <c r="S84" s="279" t="str">
        <f t="shared" si="9"/>
        <v>枚</v>
      </c>
      <c r="T84" s="43">
        <f>SUM('4月:3月'!L84)</f>
        <v>0</v>
      </c>
      <c r="U84" s="40" t="s">
        <v>83</v>
      </c>
      <c r="V84" s="44"/>
      <c r="W84" s="44"/>
      <c r="X84" s="45"/>
      <c r="Y84" s="47"/>
      <c r="AA84" s="247"/>
    </row>
    <row r="85" spans="1:27" ht="19.5" customHeight="1" x14ac:dyDescent="0.2">
      <c r="A85" s="244"/>
      <c r="B85" s="518" t="s">
        <v>132</v>
      </c>
      <c r="C85" s="519"/>
      <c r="D85" s="519"/>
      <c r="E85" s="520"/>
      <c r="F85" s="41"/>
      <c r="G85" s="40" t="s">
        <v>61</v>
      </c>
      <c r="H85" s="42">
        <f t="shared" si="7"/>
        <v>0</v>
      </c>
      <c r="I85" s="40" t="s">
        <v>83</v>
      </c>
      <c r="J85" s="42">
        <f>SUM('4月:3月'!F85)</f>
        <v>0</v>
      </c>
      <c r="K85" s="40" t="s">
        <v>83</v>
      </c>
      <c r="L85" s="43" t="str">
        <f t="shared" si="10"/>
        <v/>
      </c>
      <c r="M85" s="40" t="s">
        <v>61</v>
      </c>
      <c r="N85" s="42" t="str">
        <f t="shared" si="6"/>
        <v/>
      </c>
      <c r="O85" s="279" t="s">
        <v>61</v>
      </c>
      <c r="P85" s="83"/>
      <c r="Q85" s="279" t="str">
        <f t="shared" si="8"/>
        <v>枚</v>
      </c>
      <c r="R85" s="42">
        <f>SUM('4月:3月'!J85)</f>
        <v>0</v>
      </c>
      <c r="S85" s="279" t="str">
        <f t="shared" si="9"/>
        <v>枚</v>
      </c>
      <c r="T85" s="43">
        <f>SUM('4月:3月'!L85)</f>
        <v>0</v>
      </c>
      <c r="U85" s="40" t="s">
        <v>83</v>
      </c>
      <c r="V85" s="44"/>
      <c r="W85" s="44"/>
      <c r="X85" s="45"/>
      <c r="Y85" s="47"/>
      <c r="AA85" s="247"/>
    </row>
    <row r="86" spans="1:27" ht="19.5" customHeight="1" x14ac:dyDescent="0.2">
      <c r="A86" s="244"/>
      <c r="B86" s="518" t="s">
        <v>32</v>
      </c>
      <c r="C86" s="519"/>
      <c r="D86" s="519"/>
      <c r="E86" s="520"/>
      <c r="F86" s="41"/>
      <c r="G86" s="40" t="s">
        <v>61</v>
      </c>
      <c r="H86" s="42">
        <f t="shared" si="7"/>
        <v>0</v>
      </c>
      <c r="I86" s="40" t="s">
        <v>65</v>
      </c>
      <c r="J86" s="42">
        <f>SUM('4月:3月'!F86)</f>
        <v>0</v>
      </c>
      <c r="K86" s="40" t="s">
        <v>65</v>
      </c>
      <c r="L86" s="43" t="str">
        <f t="shared" si="10"/>
        <v/>
      </c>
      <c r="M86" s="40" t="s">
        <v>61</v>
      </c>
      <c r="N86" s="42" t="str">
        <f t="shared" si="6"/>
        <v/>
      </c>
      <c r="O86" s="279" t="s">
        <v>61</v>
      </c>
      <c r="P86" s="83"/>
      <c r="Q86" s="279" t="str">
        <f t="shared" si="8"/>
        <v>個</v>
      </c>
      <c r="R86" s="42">
        <f>SUM('4月:3月'!J86)</f>
        <v>0</v>
      </c>
      <c r="S86" s="279" t="str">
        <f t="shared" si="9"/>
        <v>個</v>
      </c>
      <c r="T86" s="43">
        <f>SUM('4月:3月'!L86)</f>
        <v>0</v>
      </c>
      <c r="U86" s="40" t="s">
        <v>65</v>
      </c>
      <c r="V86" s="44"/>
      <c r="W86" s="44"/>
      <c r="X86" s="45"/>
      <c r="Y86" s="46"/>
      <c r="AA86" s="247"/>
    </row>
    <row r="87" spans="1:27" ht="19.5" customHeight="1" x14ac:dyDescent="0.2">
      <c r="A87" s="244"/>
      <c r="B87" s="518" t="s">
        <v>33</v>
      </c>
      <c r="C87" s="519"/>
      <c r="D87" s="519"/>
      <c r="E87" s="520"/>
      <c r="F87" s="41"/>
      <c r="G87" s="40" t="s">
        <v>61</v>
      </c>
      <c r="H87" s="42">
        <f t="shared" si="7"/>
        <v>0</v>
      </c>
      <c r="I87" s="40" t="s">
        <v>81</v>
      </c>
      <c r="J87" s="42">
        <f>SUM('4月:3月'!F87)</f>
        <v>0</v>
      </c>
      <c r="K87" s="40" t="s">
        <v>81</v>
      </c>
      <c r="L87" s="43" t="str">
        <f t="shared" si="10"/>
        <v/>
      </c>
      <c r="M87" s="40" t="s">
        <v>61</v>
      </c>
      <c r="N87" s="42" t="str">
        <f t="shared" si="6"/>
        <v/>
      </c>
      <c r="O87" s="279" t="s">
        <v>61</v>
      </c>
      <c r="P87" s="83"/>
      <c r="Q87" s="279" t="str">
        <f t="shared" si="8"/>
        <v>冊</v>
      </c>
      <c r="R87" s="42">
        <f>SUM('4月:3月'!J87)</f>
        <v>0</v>
      </c>
      <c r="S87" s="279" t="str">
        <f t="shared" si="9"/>
        <v>冊</v>
      </c>
      <c r="T87" s="43">
        <f>SUM('4月:3月'!L87)</f>
        <v>0</v>
      </c>
      <c r="U87" s="40" t="s">
        <v>81</v>
      </c>
      <c r="V87" s="44"/>
      <c r="W87" s="44"/>
      <c r="X87" s="45"/>
      <c r="Y87" s="46"/>
      <c r="AA87" s="247"/>
    </row>
    <row r="88" spans="1:27" ht="19.5" customHeight="1" x14ac:dyDescent="0.2">
      <c r="A88" s="244"/>
      <c r="B88" s="518" t="s">
        <v>185</v>
      </c>
      <c r="C88" s="519"/>
      <c r="D88" s="519"/>
      <c r="E88" s="520"/>
      <c r="F88" s="41"/>
      <c r="G88" s="40" t="s">
        <v>61</v>
      </c>
      <c r="H88" s="42">
        <f t="shared" si="7"/>
        <v>0</v>
      </c>
      <c r="I88" s="40" t="s">
        <v>79</v>
      </c>
      <c r="J88" s="42">
        <f>SUM('4月:3月'!F88)</f>
        <v>0</v>
      </c>
      <c r="K88" s="40" t="s">
        <v>79</v>
      </c>
      <c r="L88" s="43" t="str">
        <f t="shared" si="10"/>
        <v/>
      </c>
      <c r="M88" s="40" t="s">
        <v>61</v>
      </c>
      <c r="N88" s="42" t="str">
        <f t="shared" si="6"/>
        <v/>
      </c>
      <c r="O88" s="279" t="s">
        <v>61</v>
      </c>
      <c r="P88" s="83"/>
      <c r="Q88" s="279" t="str">
        <f t="shared" si="8"/>
        <v>個</v>
      </c>
      <c r="R88" s="42">
        <f>SUM('4月:3月'!J88)</f>
        <v>0</v>
      </c>
      <c r="S88" s="279" t="str">
        <f t="shared" si="9"/>
        <v>個</v>
      </c>
      <c r="T88" s="43">
        <f>SUM('4月:3月'!L88)</f>
        <v>0</v>
      </c>
      <c r="U88" s="40" t="s">
        <v>79</v>
      </c>
      <c r="V88" s="44"/>
      <c r="W88" s="44"/>
      <c r="X88" s="45"/>
      <c r="Y88" s="46"/>
      <c r="AA88" s="247"/>
    </row>
    <row r="89" spans="1:27" ht="19.5" customHeight="1" x14ac:dyDescent="0.2">
      <c r="A89" s="244"/>
      <c r="B89" s="518" t="s">
        <v>320</v>
      </c>
      <c r="C89" s="519"/>
      <c r="D89" s="519"/>
      <c r="E89" s="520"/>
      <c r="F89" s="41"/>
      <c r="G89" s="40" t="s">
        <v>61</v>
      </c>
      <c r="H89" s="42">
        <f t="shared" si="7"/>
        <v>0</v>
      </c>
      <c r="I89" s="40" t="s">
        <v>65</v>
      </c>
      <c r="J89" s="42">
        <f>SUM('4月:3月'!F89)</f>
        <v>0</v>
      </c>
      <c r="K89" s="40" t="s">
        <v>65</v>
      </c>
      <c r="L89" s="43" t="str">
        <f t="shared" si="10"/>
        <v/>
      </c>
      <c r="M89" s="40" t="s">
        <v>61</v>
      </c>
      <c r="N89" s="42" t="str">
        <f t="shared" si="6"/>
        <v/>
      </c>
      <c r="O89" s="279" t="s">
        <v>61</v>
      </c>
      <c r="P89" s="83"/>
      <c r="Q89" s="279" t="str">
        <f t="shared" si="8"/>
        <v>個</v>
      </c>
      <c r="R89" s="42">
        <f>SUM('4月:3月'!J89)</f>
        <v>0</v>
      </c>
      <c r="S89" s="279" t="str">
        <f t="shared" si="9"/>
        <v>個</v>
      </c>
      <c r="T89" s="43">
        <f>SUM('4月:3月'!L89)</f>
        <v>0</v>
      </c>
      <c r="U89" s="40" t="s">
        <v>65</v>
      </c>
      <c r="V89" s="44"/>
      <c r="W89" s="44"/>
      <c r="X89" s="45"/>
      <c r="Y89" s="46"/>
      <c r="AA89" s="247"/>
    </row>
    <row r="90" spans="1:27" ht="19.5" customHeight="1" x14ac:dyDescent="0.2">
      <c r="A90" s="244"/>
      <c r="B90" s="518" t="s">
        <v>321</v>
      </c>
      <c r="C90" s="519"/>
      <c r="D90" s="519"/>
      <c r="E90" s="520"/>
      <c r="F90" s="41"/>
      <c r="G90" s="40" t="s">
        <v>61</v>
      </c>
      <c r="H90" s="42">
        <f t="shared" si="7"/>
        <v>0</v>
      </c>
      <c r="I90" s="40" t="s">
        <v>65</v>
      </c>
      <c r="J90" s="42">
        <f>SUM('4月:3月'!F90)</f>
        <v>0</v>
      </c>
      <c r="K90" s="40" t="s">
        <v>65</v>
      </c>
      <c r="L90" s="43" t="str">
        <f t="shared" si="10"/>
        <v/>
      </c>
      <c r="M90" s="40" t="s">
        <v>61</v>
      </c>
      <c r="N90" s="42" t="str">
        <f t="shared" si="6"/>
        <v/>
      </c>
      <c r="O90" s="279" t="s">
        <v>61</v>
      </c>
      <c r="P90" s="83"/>
      <c r="Q90" s="279" t="str">
        <f t="shared" si="8"/>
        <v>個</v>
      </c>
      <c r="R90" s="42">
        <f>SUM('4月:3月'!J90)</f>
        <v>0</v>
      </c>
      <c r="S90" s="279" t="str">
        <f t="shared" si="9"/>
        <v>個</v>
      </c>
      <c r="T90" s="43">
        <f>SUM('4月:3月'!L90)</f>
        <v>0</v>
      </c>
      <c r="U90" s="40" t="s">
        <v>65</v>
      </c>
      <c r="V90" s="44"/>
      <c r="W90" s="44"/>
      <c r="X90" s="45"/>
      <c r="Y90" s="46"/>
      <c r="AA90" s="247"/>
    </row>
    <row r="91" spans="1:27" ht="19.5" customHeight="1" x14ac:dyDescent="0.2">
      <c r="A91" s="244"/>
      <c r="B91" s="518" t="s">
        <v>34</v>
      </c>
      <c r="C91" s="519"/>
      <c r="D91" s="519"/>
      <c r="E91" s="520"/>
      <c r="F91" s="41"/>
      <c r="G91" s="40" t="s">
        <v>61</v>
      </c>
      <c r="H91" s="42">
        <f t="shared" si="7"/>
        <v>0</v>
      </c>
      <c r="I91" s="40" t="s">
        <v>65</v>
      </c>
      <c r="J91" s="42">
        <f>SUM('4月:3月'!F91)</f>
        <v>0</v>
      </c>
      <c r="K91" s="40" t="s">
        <v>65</v>
      </c>
      <c r="L91" s="43" t="str">
        <f t="shared" si="10"/>
        <v/>
      </c>
      <c r="M91" s="40" t="s">
        <v>61</v>
      </c>
      <c r="N91" s="42" t="str">
        <f t="shared" si="6"/>
        <v/>
      </c>
      <c r="O91" s="279" t="s">
        <v>61</v>
      </c>
      <c r="P91" s="83"/>
      <c r="Q91" s="279" t="str">
        <f t="shared" si="8"/>
        <v>個</v>
      </c>
      <c r="R91" s="42">
        <f>SUM('4月:3月'!J91)</f>
        <v>0</v>
      </c>
      <c r="S91" s="279" t="str">
        <f t="shared" si="9"/>
        <v>個</v>
      </c>
      <c r="T91" s="43">
        <f>SUM('4月:3月'!L91)</f>
        <v>0</v>
      </c>
      <c r="U91" s="40" t="s">
        <v>65</v>
      </c>
      <c r="V91" s="44"/>
      <c r="W91" s="44"/>
      <c r="X91" s="45"/>
      <c r="Y91" s="46"/>
      <c r="AA91" s="247"/>
    </row>
    <row r="92" spans="1:27" ht="19.5" customHeight="1" x14ac:dyDescent="0.2">
      <c r="A92" s="244"/>
      <c r="B92" s="518" t="s">
        <v>148</v>
      </c>
      <c r="C92" s="519"/>
      <c r="D92" s="519"/>
      <c r="E92" s="520"/>
      <c r="F92" s="41"/>
      <c r="G92" s="40" t="s">
        <v>61</v>
      </c>
      <c r="H92" s="42">
        <f t="shared" si="7"/>
        <v>0</v>
      </c>
      <c r="I92" s="40" t="s">
        <v>65</v>
      </c>
      <c r="J92" s="42">
        <f>SUM('4月:3月'!F92)</f>
        <v>0</v>
      </c>
      <c r="K92" s="40" t="s">
        <v>65</v>
      </c>
      <c r="L92" s="43" t="str">
        <f t="shared" si="10"/>
        <v/>
      </c>
      <c r="M92" s="40" t="s">
        <v>61</v>
      </c>
      <c r="N92" s="42" t="str">
        <f t="shared" si="6"/>
        <v/>
      </c>
      <c r="O92" s="279" t="s">
        <v>61</v>
      </c>
      <c r="P92" s="83"/>
      <c r="Q92" s="279" t="str">
        <f t="shared" si="8"/>
        <v>個</v>
      </c>
      <c r="R92" s="42">
        <f>SUM('4月:3月'!J92)</f>
        <v>0</v>
      </c>
      <c r="S92" s="279" t="str">
        <f t="shared" si="9"/>
        <v>個</v>
      </c>
      <c r="T92" s="43">
        <f>SUM('4月:3月'!L92)</f>
        <v>0</v>
      </c>
      <c r="U92" s="40" t="s">
        <v>65</v>
      </c>
      <c r="V92" s="44"/>
      <c r="W92" s="44"/>
      <c r="X92" s="45"/>
      <c r="Y92" s="46"/>
      <c r="AA92" s="247"/>
    </row>
    <row r="93" spans="1:27" ht="20.100000000000001" customHeight="1" x14ac:dyDescent="0.2">
      <c r="A93" s="244"/>
      <c r="B93" s="518" t="s">
        <v>108</v>
      </c>
      <c r="C93" s="519"/>
      <c r="D93" s="519"/>
      <c r="E93" s="520"/>
      <c r="F93" s="41"/>
      <c r="G93" s="40" t="s">
        <v>61</v>
      </c>
      <c r="H93" s="42">
        <f t="shared" si="7"/>
        <v>0</v>
      </c>
      <c r="I93" s="40" t="s">
        <v>79</v>
      </c>
      <c r="J93" s="42">
        <f>SUM('4月:3月'!F93)</f>
        <v>0</v>
      </c>
      <c r="K93" s="40" t="s">
        <v>79</v>
      </c>
      <c r="L93" s="43" t="str">
        <f t="shared" si="10"/>
        <v/>
      </c>
      <c r="M93" s="40" t="s">
        <v>61</v>
      </c>
      <c r="N93" s="42" t="str">
        <f t="shared" si="6"/>
        <v/>
      </c>
      <c r="O93" s="279" t="s">
        <v>61</v>
      </c>
      <c r="P93" s="83"/>
      <c r="Q93" s="279" t="str">
        <f t="shared" si="8"/>
        <v>個</v>
      </c>
      <c r="R93" s="42">
        <f>SUM('4月:3月'!J93)</f>
        <v>0</v>
      </c>
      <c r="S93" s="279" t="str">
        <f t="shared" si="9"/>
        <v>個</v>
      </c>
      <c r="T93" s="43">
        <f>SUM('4月:3月'!L93)</f>
        <v>0</v>
      </c>
      <c r="U93" s="40" t="s">
        <v>79</v>
      </c>
      <c r="V93" s="44"/>
      <c r="W93" s="44"/>
      <c r="X93" s="45"/>
      <c r="Y93" s="47"/>
      <c r="AA93" s="247"/>
    </row>
    <row r="94" spans="1:27" ht="20.100000000000001" customHeight="1" x14ac:dyDescent="0.2">
      <c r="A94" s="244"/>
      <c r="B94" s="518" t="s">
        <v>109</v>
      </c>
      <c r="C94" s="519"/>
      <c r="D94" s="519"/>
      <c r="E94" s="520"/>
      <c r="F94" s="41"/>
      <c r="G94" s="40" t="s">
        <v>61</v>
      </c>
      <c r="H94" s="42">
        <f t="shared" si="7"/>
        <v>0</v>
      </c>
      <c r="I94" s="40" t="s">
        <v>79</v>
      </c>
      <c r="J94" s="42">
        <f>SUM('4月:3月'!F94)</f>
        <v>0</v>
      </c>
      <c r="K94" s="40" t="s">
        <v>79</v>
      </c>
      <c r="L94" s="43" t="str">
        <f t="shared" si="10"/>
        <v/>
      </c>
      <c r="M94" s="40" t="s">
        <v>61</v>
      </c>
      <c r="N94" s="42" t="str">
        <f t="shared" si="6"/>
        <v/>
      </c>
      <c r="O94" s="279" t="s">
        <v>61</v>
      </c>
      <c r="P94" s="83"/>
      <c r="Q94" s="279" t="str">
        <f t="shared" si="8"/>
        <v>個</v>
      </c>
      <c r="R94" s="42">
        <f>SUM('4月:3月'!J94)</f>
        <v>0</v>
      </c>
      <c r="S94" s="279" t="str">
        <f t="shared" si="9"/>
        <v>個</v>
      </c>
      <c r="T94" s="43">
        <f>SUM('4月:3月'!L94)</f>
        <v>0</v>
      </c>
      <c r="U94" s="40" t="s">
        <v>79</v>
      </c>
      <c r="V94" s="44"/>
      <c r="W94" s="44"/>
      <c r="X94" s="45"/>
      <c r="Y94" s="46"/>
      <c r="AA94" s="247"/>
    </row>
    <row r="95" spans="1:27" ht="20.100000000000001" customHeight="1" x14ac:dyDescent="0.2">
      <c r="A95" s="244"/>
      <c r="B95" s="518" t="s">
        <v>110</v>
      </c>
      <c r="C95" s="519"/>
      <c r="D95" s="519"/>
      <c r="E95" s="520"/>
      <c r="F95" s="41"/>
      <c r="G95" s="40" t="s">
        <v>61</v>
      </c>
      <c r="H95" s="42">
        <f t="shared" si="7"/>
        <v>0</v>
      </c>
      <c r="I95" s="40" t="s">
        <v>79</v>
      </c>
      <c r="J95" s="42">
        <f>SUM('4月:3月'!F95)</f>
        <v>0</v>
      </c>
      <c r="K95" s="40" t="s">
        <v>79</v>
      </c>
      <c r="L95" s="43" t="str">
        <f t="shared" si="10"/>
        <v/>
      </c>
      <c r="M95" s="40" t="s">
        <v>61</v>
      </c>
      <c r="N95" s="42" t="str">
        <f t="shared" si="6"/>
        <v/>
      </c>
      <c r="O95" s="279" t="s">
        <v>61</v>
      </c>
      <c r="P95" s="83"/>
      <c r="Q95" s="279" t="str">
        <f t="shared" si="8"/>
        <v>個</v>
      </c>
      <c r="R95" s="42">
        <f>SUM('4月:3月'!J95)</f>
        <v>0</v>
      </c>
      <c r="S95" s="279" t="str">
        <f t="shared" si="9"/>
        <v>個</v>
      </c>
      <c r="T95" s="43">
        <f>SUM('4月:3月'!L95)</f>
        <v>0</v>
      </c>
      <c r="U95" s="40" t="s">
        <v>79</v>
      </c>
      <c r="V95" s="44"/>
      <c r="W95" s="44"/>
      <c r="X95" s="45"/>
      <c r="Y95" s="46"/>
      <c r="AA95" s="247"/>
    </row>
    <row r="96" spans="1:27" ht="20.100000000000001" customHeight="1" x14ac:dyDescent="0.2">
      <c r="A96" s="244"/>
      <c r="B96" s="518" t="s">
        <v>427</v>
      </c>
      <c r="C96" s="519"/>
      <c r="D96" s="519"/>
      <c r="E96" s="520"/>
      <c r="F96" s="41"/>
      <c r="G96" s="40" t="s">
        <v>61</v>
      </c>
      <c r="H96" s="42">
        <f t="shared" si="7"/>
        <v>0</v>
      </c>
      <c r="I96" s="40" t="s">
        <v>79</v>
      </c>
      <c r="J96" s="42">
        <f>SUM('4月:3月'!F96)</f>
        <v>0</v>
      </c>
      <c r="K96" s="40" t="s">
        <v>79</v>
      </c>
      <c r="L96" s="43" t="str">
        <f t="shared" si="10"/>
        <v/>
      </c>
      <c r="M96" s="40" t="s">
        <v>61</v>
      </c>
      <c r="N96" s="42" t="str">
        <f t="shared" si="6"/>
        <v/>
      </c>
      <c r="O96" s="279" t="s">
        <v>61</v>
      </c>
      <c r="P96" s="83"/>
      <c r="Q96" s="279" t="str">
        <f t="shared" si="8"/>
        <v>個</v>
      </c>
      <c r="R96" s="42">
        <f>SUM('4月:3月'!J96)</f>
        <v>0</v>
      </c>
      <c r="S96" s="279" t="str">
        <f t="shared" si="9"/>
        <v>個</v>
      </c>
      <c r="T96" s="43">
        <f>SUM('4月:3月'!L96)</f>
        <v>0</v>
      </c>
      <c r="U96" s="40" t="s">
        <v>79</v>
      </c>
      <c r="V96" s="44"/>
      <c r="W96" s="44"/>
      <c r="X96" s="45"/>
      <c r="Y96" s="46"/>
      <c r="AA96" s="247"/>
    </row>
    <row r="97" spans="1:27" ht="20.100000000000001" customHeight="1" x14ac:dyDescent="0.2">
      <c r="A97" s="244"/>
      <c r="B97" s="518" t="s">
        <v>428</v>
      </c>
      <c r="C97" s="519"/>
      <c r="D97" s="519"/>
      <c r="E97" s="520"/>
      <c r="F97" s="41"/>
      <c r="G97" s="40" t="s">
        <v>61</v>
      </c>
      <c r="H97" s="42">
        <f t="shared" si="7"/>
        <v>0</v>
      </c>
      <c r="I97" s="40" t="s">
        <v>79</v>
      </c>
      <c r="J97" s="42">
        <f>SUM('4月:3月'!F97)</f>
        <v>0</v>
      </c>
      <c r="K97" s="40" t="s">
        <v>79</v>
      </c>
      <c r="L97" s="43" t="str">
        <f t="shared" si="10"/>
        <v/>
      </c>
      <c r="M97" s="40" t="s">
        <v>61</v>
      </c>
      <c r="N97" s="42" t="str">
        <f t="shared" si="6"/>
        <v/>
      </c>
      <c r="O97" s="279" t="s">
        <v>61</v>
      </c>
      <c r="P97" s="83"/>
      <c r="Q97" s="279" t="str">
        <f t="shared" si="8"/>
        <v>個</v>
      </c>
      <c r="R97" s="42">
        <f>SUM('4月:3月'!J97)</f>
        <v>0</v>
      </c>
      <c r="S97" s="279" t="str">
        <f t="shared" si="9"/>
        <v>個</v>
      </c>
      <c r="T97" s="43">
        <f>SUM('4月:3月'!L97)</f>
        <v>0</v>
      </c>
      <c r="U97" s="40" t="s">
        <v>79</v>
      </c>
      <c r="V97" s="44"/>
      <c r="W97" s="44"/>
      <c r="X97" s="45"/>
      <c r="Y97" s="46"/>
      <c r="AA97" s="247"/>
    </row>
    <row r="98" spans="1:27" ht="20.100000000000001" customHeight="1" x14ac:dyDescent="0.2">
      <c r="A98" s="244"/>
      <c r="B98" s="518" t="s">
        <v>175</v>
      </c>
      <c r="C98" s="519"/>
      <c r="D98" s="519"/>
      <c r="E98" s="520"/>
      <c r="F98" s="41"/>
      <c r="G98" s="40" t="s">
        <v>61</v>
      </c>
      <c r="H98" s="42">
        <f t="shared" si="7"/>
        <v>0</v>
      </c>
      <c r="I98" s="40" t="s">
        <v>65</v>
      </c>
      <c r="J98" s="42">
        <f>SUM('4月:3月'!F98)</f>
        <v>0</v>
      </c>
      <c r="K98" s="40" t="s">
        <v>65</v>
      </c>
      <c r="L98" s="43" t="str">
        <f t="shared" si="10"/>
        <v/>
      </c>
      <c r="M98" s="40" t="s">
        <v>61</v>
      </c>
      <c r="N98" s="42" t="str">
        <f t="shared" si="6"/>
        <v/>
      </c>
      <c r="O98" s="279" t="s">
        <v>61</v>
      </c>
      <c r="P98" s="83"/>
      <c r="Q98" s="279" t="str">
        <f t="shared" si="8"/>
        <v>個</v>
      </c>
      <c r="R98" s="42">
        <f>SUM('4月:3月'!J98)</f>
        <v>0</v>
      </c>
      <c r="S98" s="279" t="str">
        <f t="shared" si="9"/>
        <v>個</v>
      </c>
      <c r="T98" s="43">
        <f>SUM('4月:3月'!L98)</f>
        <v>0</v>
      </c>
      <c r="U98" s="40" t="s">
        <v>65</v>
      </c>
      <c r="V98" s="44"/>
      <c r="W98" s="44"/>
      <c r="X98" s="45"/>
      <c r="Y98" s="46"/>
      <c r="AA98" s="247"/>
    </row>
    <row r="99" spans="1:27" ht="20.100000000000001" customHeight="1" x14ac:dyDescent="0.2">
      <c r="A99" s="244"/>
      <c r="B99" s="518" t="s">
        <v>35</v>
      </c>
      <c r="C99" s="519"/>
      <c r="D99" s="519"/>
      <c r="E99" s="520"/>
      <c r="F99" s="41"/>
      <c r="G99" s="40" t="s">
        <v>61</v>
      </c>
      <c r="H99" s="42">
        <f t="shared" si="7"/>
        <v>0</v>
      </c>
      <c r="I99" s="40" t="s">
        <v>65</v>
      </c>
      <c r="J99" s="42">
        <f>SUM('4月:3月'!F99)</f>
        <v>0</v>
      </c>
      <c r="K99" s="40" t="s">
        <v>65</v>
      </c>
      <c r="L99" s="43" t="str">
        <f t="shared" si="10"/>
        <v/>
      </c>
      <c r="M99" s="40" t="s">
        <v>61</v>
      </c>
      <c r="N99" s="42" t="str">
        <f t="shared" si="6"/>
        <v/>
      </c>
      <c r="O99" s="279" t="s">
        <v>61</v>
      </c>
      <c r="P99" s="83"/>
      <c r="Q99" s="279" t="str">
        <f t="shared" si="8"/>
        <v>個</v>
      </c>
      <c r="R99" s="42">
        <f>SUM('4月:3月'!J99)</f>
        <v>0</v>
      </c>
      <c r="S99" s="279" t="str">
        <f t="shared" si="9"/>
        <v>個</v>
      </c>
      <c r="T99" s="43">
        <f>SUM('4月:3月'!L99)</f>
        <v>0</v>
      </c>
      <c r="U99" s="40" t="s">
        <v>65</v>
      </c>
      <c r="V99" s="44"/>
      <c r="W99" s="44"/>
      <c r="X99" s="45"/>
      <c r="Y99" s="46"/>
      <c r="AA99" s="247"/>
    </row>
    <row r="100" spans="1:27" ht="20.100000000000001" customHeight="1" x14ac:dyDescent="0.2">
      <c r="A100" s="244"/>
      <c r="B100" s="518" t="s">
        <v>136</v>
      </c>
      <c r="C100" s="519"/>
      <c r="D100" s="519"/>
      <c r="E100" s="520"/>
      <c r="F100" s="41"/>
      <c r="G100" s="40" t="s">
        <v>61</v>
      </c>
      <c r="H100" s="42">
        <f t="shared" si="7"/>
        <v>0</v>
      </c>
      <c r="I100" s="40" t="s">
        <v>79</v>
      </c>
      <c r="J100" s="42">
        <f>SUM('4月:3月'!F100)</f>
        <v>0</v>
      </c>
      <c r="K100" s="40" t="s">
        <v>79</v>
      </c>
      <c r="L100" s="43" t="str">
        <f t="shared" si="10"/>
        <v/>
      </c>
      <c r="M100" s="40" t="s">
        <v>61</v>
      </c>
      <c r="N100" s="42" t="str">
        <f t="shared" si="6"/>
        <v/>
      </c>
      <c r="O100" s="279" t="s">
        <v>61</v>
      </c>
      <c r="P100" s="83"/>
      <c r="Q100" s="279" t="str">
        <f t="shared" si="8"/>
        <v>個</v>
      </c>
      <c r="R100" s="42">
        <f>SUM('4月:3月'!J100)</f>
        <v>0</v>
      </c>
      <c r="S100" s="279" t="str">
        <f t="shared" si="9"/>
        <v>個</v>
      </c>
      <c r="T100" s="43">
        <f>SUM('4月:3月'!L100)</f>
        <v>0</v>
      </c>
      <c r="U100" s="40" t="s">
        <v>79</v>
      </c>
      <c r="V100" s="44"/>
      <c r="W100" s="44"/>
      <c r="X100" s="45"/>
      <c r="Y100" s="46"/>
      <c r="AA100" s="247"/>
    </row>
    <row r="101" spans="1:27" ht="20.100000000000001" customHeight="1" x14ac:dyDescent="0.2">
      <c r="A101" s="244"/>
      <c r="B101" s="518" t="s">
        <v>36</v>
      </c>
      <c r="C101" s="519"/>
      <c r="D101" s="519"/>
      <c r="E101" s="520"/>
      <c r="F101" s="41"/>
      <c r="G101" s="40" t="s">
        <v>61</v>
      </c>
      <c r="H101" s="42">
        <f t="shared" si="7"/>
        <v>0</v>
      </c>
      <c r="I101" s="40" t="s">
        <v>65</v>
      </c>
      <c r="J101" s="42">
        <f>SUM('4月:3月'!F101)</f>
        <v>0</v>
      </c>
      <c r="K101" s="40" t="s">
        <v>65</v>
      </c>
      <c r="L101" s="43" t="str">
        <f t="shared" si="10"/>
        <v/>
      </c>
      <c r="M101" s="40" t="s">
        <v>61</v>
      </c>
      <c r="N101" s="42" t="str">
        <f t="shared" si="6"/>
        <v/>
      </c>
      <c r="O101" s="279" t="s">
        <v>61</v>
      </c>
      <c r="P101" s="83"/>
      <c r="Q101" s="279" t="str">
        <f t="shared" si="8"/>
        <v>個</v>
      </c>
      <c r="R101" s="42">
        <f>SUM('4月:3月'!J101)</f>
        <v>0</v>
      </c>
      <c r="S101" s="279" t="str">
        <f t="shared" si="9"/>
        <v>個</v>
      </c>
      <c r="T101" s="43">
        <f>SUM('4月:3月'!L101)</f>
        <v>0</v>
      </c>
      <c r="U101" s="40" t="s">
        <v>65</v>
      </c>
      <c r="V101" s="44"/>
      <c r="W101" s="44"/>
      <c r="X101" s="45"/>
      <c r="Y101" s="46"/>
      <c r="AA101" s="247"/>
    </row>
    <row r="102" spans="1:27" ht="20.100000000000001" customHeight="1" x14ac:dyDescent="0.2">
      <c r="A102" s="244"/>
      <c r="B102" s="518" t="s">
        <v>111</v>
      </c>
      <c r="C102" s="519"/>
      <c r="D102" s="519"/>
      <c r="E102" s="520"/>
      <c r="F102" s="41"/>
      <c r="G102" s="40" t="s">
        <v>61</v>
      </c>
      <c r="H102" s="42">
        <f t="shared" si="7"/>
        <v>0</v>
      </c>
      <c r="I102" s="40" t="s">
        <v>79</v>
      </c>
      <c r="J102" s="42">
        <f>SUM('4月:3月'!F102)</f>
        <v>0</v>
      </c>
      <c r="K102" s="40" t="s">
        <v>79</v>
      </c>
      <c r="L102" s="43" t="str">
        <f t="shared" si="10"/>
        <v/>
      </c>
      <c r="M102" s="40" t="s">
        <v>61</v>
      </c>
      <c r="N102" s="42" t="str">
        <f t="shared" si="6"/>
        <v/>
      </c>
      <c r="O102" s="279" t="s">
        <v>61</v>
      </c>
      <c r="P102" s="83"/>
      <c r="Q102" s="279" t="str">
        <f t="shared" si="8"/>
        <v>個</v>
      </c>
      <c r="R102" s="42">
        <f>SUM('4月:3月'!J102)</f>
        <v>0</v>
      </c>
      <c r="S102" s="279" t="str">
        <f t="shared" si="9"/>
        <v>個</v>
      </c>
      <c r="T102" s="43">
        <f>SUM('4月:3月'!L102)</f>
        <v>0</v>
      </c>
      <c r="U102" s="40" t="s">
        <v>79</v>
      </c>
      <c r="V102" s="44"/>
      <c r="W102" s="44"/>
      <c r="X102" s="45"/>
      <c r="Y102" s="46"/>
      <c r="AA102" s="247"/>
    </row>
    <row r="103" spans="1:27" ht="20.100000000000001" customHeight="1" x14ac:dyDescent="0.2">
      <c r="A103" s="244"/>
      <c r="B103" s="518" t="s">
        <v>393</v>
      </c>
      <c r="C103" s="519"/>
      <c r="D103" s="519"/>
      <c r="E103" s="520"/>
      <c r="F103" s="41"/>
      <c r="G103" s="40" t="s">
        <v>61</v>
      </c>
      <c r="H103" s="42">
        <f t="shared" si="7"/>
        <v>0</v>
      </c>
      <c r="I103" s="40" t="s">
        <v>79</v>
      </c>
      <c r="J103" s="42">
        <f>SUM('4月:3月'!F103)</f>
        <v>0</v>
      </c>
      <c r="K103" s="40" t="s">
        <v>79</v>
      </c>
      <c r="L103" s="43" t="str">
        <f t="shared" si="10"/>
        <v/>
      </c>
      <c r="M103" s="40" t="s">
        <v>61</v>
      </c>
      <c r="N103" s="42" t="str">
        <f t="shared" si="6"/>
        <v/>
      </c>
      <c r="O103" s="279" t="s">
        <v>61</v>
      </c>
      <c r="P103" s="83"/>
      <c r="Q103" s="279" t="str">
        <f t="shared" si="8"/>
        <v>個</v>
      </c>
      <c r="R103" s="42">
        <f>SUM('4月:3月'!J103)</f>
        <v>0</v>
      </c>
      <c r="S103" s="279" t="str">
        <f t="shared" si="9"/>
        <v>個</v>
      </c>
      <c r="T103" s="43">
        <f>SUM('4月:3月'!L103)</f>
        <v>0</v>
      </c>
      <c r="U103" s="40" t="s">
        <v>79</v>
      </c>
      <c r="V103" s="44"/>
      <c r="W103" s="44"/>
      <c r="X103" s="45"/>
      <c r="Y103" s="46"/>
      <c r="AA103" s="247"/>
    </row>
    <row r="104" spans="1:27" ht="20.100000000000001" customHeight="1" x14ac:dyDescent="0.2">
      <c r="A104" s="244"/>
      <c r="B104" s="518" t="s">
        <v>241</v>
      </c>
      <c r="C104" s="519"/>
      <c r="D104" s="519"/>
      <c r="E104" s="520"/>
      <c r="F104" s="41"/>
      <c r="G104" s="40" t="s">
        <v>61</v>
      </c>
      <c r="H104" s="42">
        <f t="shared" si="7"/>
        <v>0</v>
      </c>
      <c r="I104" s="40" t="s">
        <v>80</v>
      </c>
      <c r="J104" s="42">
        <f>SUM('4月:3月'!F104)</f>
        <v>0</v>
      </c>
      <c r="K104" s="40" t="s">
        <v>80</v>
      </c>
      <c r="L104" s="43" t="str">
        <f t="shared" si="10"/>
        <v/>
      </c>
      <c r="M104" s="40" t="s">
        <v>61</v>
      </c>
      <c r="N104" s="42" t="str">
        <f t="shared" si="6"/>
        <v/>
      </c>
      <c r="O104" s="279" t="s">
        <v>61</v>
      </c>
      <c r="P104" s="83"/>
      <c r="Q104" s="279" t="str">
        <f t="shared" si="8"/>
        <v>本</v>
      </c>
      <c r="R104" s="42">
        <f>SUM('4月:3月'!J104)</f>
        <v>0</v>
      </c>
      <c r="S104" s="279" t="str">
        <f t="shared" si="9"/>
        <v>本</v>
      </c>
      <c r="T104" s="43">
        <f>SUM('4月:3月'!L104)</f>
        <v>0</v>
      </c>
      <c r="U104" s="40" t="s">
        <v>80</v>
      </c>
      <c r="V104" s="44"/>
      <c r="W104" s="44"/>
      <c r="X104" s="45"/>
      <c r="Y104" s="46"/>
      <c r="AA104" s="247"/>
    </row>
    <row r="105" spans="1:27" ht="20.100000000000001" customHeight="1" x14ac:dyDescent="0.2">
      <c r="A105" s="244"/>
      <c r="B105" s="518" t="s">
        <v>242</v>
      </c>
      <c r="C105" s="519"/>
      <c r="D105" s="519"/>
      <c r="E105" s="520"/>
      <c r="F105" s="41"/>
      <c r="G105" s="40" t="s">
        <v>61</v>
      </c>
      <c r="H105" s="42">
        <f t="shared" si="7"/>
        <v>0</v>
      </c>
      <c r="I105" s="40" t="s">
        <v>78</v>
      </c>
      <c r="J105" s="42">
        <f>SUM('4月:3月'!F105)</f>
        <v>0</v>
      </c>
      <c r="K105" s="40" t="s">
        <v>78</v>
      </c>
      <c r="L105" s="43" t="str">
        <f t="shared" si="10"/>
        <v/>
      </c>
      <c r="M105" s="40" t="s">
        <v>61</v>
      </c>
      <c r="N105" s="42" t="str">
        <f t="shared" si="6"/>
        <v/>
      </c>
      <c r="O105" s="279" t="s">
        <v>61</v>
      </c>
      <c r="P105" s="83"/>
      <c r="Q105" s="279" t="str">
        <f t="shared" si="8"/>
        <v>kg</v>
      </c>
      <c r="R105" s="42">
        <f>SUM('4月:3月'!J105)</f>
        <v>0</v>
      </c>
      <c r="S105" s="279" t="str">
        <f t="shared" si="9"/>
        <v>kg</v>
      </c>
      <c r="T105" s="43">
        <f>SUM('4月:3月'!L105)</f>
        <v>0</v>
      </c>
      <c r="U105" s="40" t="s">
        <v>78</v>
      </c>
      <c r="V105" s="44"/>
      <c r="W105" s="44"/>
      <c r="X105" s="45"/>
      <c r="Y105" s="46"/>
      <c r="AA105" s="247"/>
    </row>
    <row r="106" spans="1:27" ht="20.100000000000001" customHeight="1" x14ac:dyDescent="0.2">
      <c r="A106" s="244"/>
      <c r="B106" s="518" t="s">
        <v>260</v>
      </c>
      <c r="C106" s="519"/>
      <c r="D106" s="519"/>
      <c r="E106" s="520"/>
      <c r="F106" s="41"/>
      <c r="G106" s="40" t="s">
        <v>61</v>
      </c>
      <c r="H106" s="42">
        <f t="shared" si="7"/>
        <v>0</v>
      </c>
      <c r="I106" s="40" t="s">
        <v>99</v>
      </c>
      <c r="J106" s="42">
        <f>SUM('4月:3月'!F106)</f>
        <v>0</v>
      </c>
      <c r="K106" s="40" t="s">
        <v>99</v>
      </c>
      <c r="L106" s="43" t="str">
        <f t="shared" si="10"/>
        <v/>
      </c>
      <c r="M106" s="40" t="s">
        <v>61</v>
      </c>
      <c r="N106" s="42" t="str">
        <f t="shared" si="6"/>
        <v/>
      </c>
      <c r="O106" s="279" t="s">
        <v>61</v>
      </c>
      <c r="P106" s="83"/>
      <c r="Q106" s="279" t="str">
        <f t="shared" si="8"/>
        <v>個</v>
      </c>
      <c r="R106" s="42">
        <f>SUM('4月:3月'!J106)</f>
        <v>0</v>
      </c>
      <c r="S106" s="279" t="str">
        <f t="shared" si="9"/>
        <v>個</v>
      </c>
      <c r="T106" s="43">
        <f>SUM('4月:3月'!L106)</f>
        <v>0</v>
      </c>
      <c r="U106" s="40" t="s">
        <v>99</v>
      </c>
      <c r="V106" s="44"/>
      <c r="W106" s="44"/>
      <c r="X106" s="45"/>
      <c r="Y106" s="46"/>
      <c r="AA106" s="247"/>
    </row>
    <row r="107" spans="1:27" ht="20.100000000000001" customHeight="1" x14ac:dyDescent="0.2">
      <c r="A107" s="245" t="s">
        <v>445</v>
      </c>
      <c r="B107" s="518" t="s">
        <v>37</v>
      </c>
      <c r="C107" s="519"/>
      <c r="D107" s="519"/>
      <c r="E107" s="520"/>
      <c r="F107" s="41"/>
      <c r="G107" s="40" t="s">
        <v>61</v>
      </c>
      <c r="H107" s="42">
        <f t="shared" si="7"/>
        <v>0</v>
      </c>
      <c r="I107" s="40" t="s">
        <v>82</v>
      </c>
      <c r="J107" s="42">
        <f>SUM('4月:3月'!F107)</f>
        <v>0</v>
      </c>
      <c r="K107" s="40" t="s">
        <v>82</v>
      </c>
      <c r="L107" s="43" t="str">
        <f t="shared" si="10"/>
        <v/>
      </c>
      <c r="M107" s="40" t="s">
        <v>61</v>
      </c>
      <c r="N107" s="42" t="str">
        <f t="shared" si="6"/>
        <v/>
      </c>
      <c r="O107" s="279" t="s">
        <v>61</v>
      </c>
      <c r="P107" s="83"/>
      <c r="Q107" s="279" t="str">
        <f t="shared" si="8"/>
        <v>脚</v>
      </c>
      <c r="R107" s="42">
        <f>SUM('4月:3月'!J107)</f>
        <v>0</v>
      </c>
      <c r="S107" s="279" t="str">
        <f t="shared" si="9"/>
        <v>脚</v>
      </c>
      <c r="T107" s="43">
        <f>SUM('4月:3月'!L107)</f>
        <v>0</v>
      </c>
      <c r="U107" s="40" t="s">
        <v>82</v>
      </c>
      <c r="V107" s="44"/>
      <c r="W107" s="44"/>
      <c r="X107" s="45"/>
      <c r="Y107" s="46"/>
      <c r="AA107" s="247"/>
    </row>
    <row r="108" spans="1:27" ht="20.100000000000001" customHeight="1" x14ac:dyDescent="0.2">
      <c r="A108" s="38"/>
      <c r="B108" s="518" t="s">
        <v>38</v>
      </c>
      <c r="C108" s="519"/>
      <c r="D108" s="519"/>
      <c r="E108" s="520"/>
      <c r="F108" s="41"/>
      <c r="G108" s="40" t="s">
        <v>61</v>
      </c>
      <c r="H108" s="42">
        <f t="shared" si="7"/>
        <v>0</v>
      </c>
      <c r="I108" s="40" t="s">
        <v>67</v>
      </c>
      <c r="J108" s="42">
        <f>SUM('4月:3月'!F108)</f>
        <v>0</v>
      </c>
      <c r="K108" s="40" t="s">
        <v>67</v>
      </c>
      <c r="L108" s="43" t="str">
        <f t="shared" si="10"/>
        <v/>
      </c>
      <c r="M108" s="40" t="s">
        <v>61</v>
      </c>
      <c r="N108" s="42" t="str">
        <f t="shared" si="6"/>
        <v/>
      </c>
      <c r="O108" s="279" t="s">
        <v>61</v>
      </c>
      <c r="P108" s="83"/>
      <c r="Q108" s="279" t="str">
        <f t="shared" si="8"/>
        <v>台</v>
      </c>
      <c r="R108" s="42">
        <f>SUM('4月:3月'!J108)</f>
        <v>0</v>
      </c>
      <c r="S108" s="279" t="str">
        <f t="shared" si="9"/>
        <v>台</v>
      </c>
      <c r="T108" s="43">
        <f>SUM('4月:3月'!L108)</f>
        <v>0</v>
      </c>
      <c r="U108" s="40" t="s">
        <v>67</v>
      </c>
      <c r="V108" s="44"/>
      <c r="W108" s="44"/>
      <c r="X108" s="45"/>
      <c r="Y108" s="46"/>
      <c r="AA108" s="247"/>
    </row>
    <row r="109" spans="1:27" ht="20.100000000000001" customHeight="1" x14ac:dyDescent="0.2">
      <c r="A109" s="244"/>
      <c r="B109" s="518" t="s">
        <v>39</v>
      </c>
      <c r="C109" s="519"/>
      <c r="D109" s="519"/>
      <c r="E109" s="520"/>
      <c r="F109" s="41"/>
      <c r="G109" s="40" t="s">
        <v>61</v>
      </c>
      <c r="H109" s="42">
        <f t="shared" si="7"/>
        <v>0</v>
      </c>
      <c r="I109" s="40" t="s">
        <v>66</v>
      </c>
      <c r="J109" s="42">
        <f>SUM('4月:3月'!F109)</f>
        <v>0</v>
      </c>
      <c r="K109" s="40" t="s">
        <v>66</v>
      </c>
      <c r="L109" s="43" t="str">
        <f t="shared" si="10"/>
        <v/>
      </c>
      <c r="M109" s="40" t="s">
        <v>61</v>
      </c>
      <c r="N109" s="42" t="str">
        <f t="shared" si="6"/>
        <v/>
      </c>
      <c r="O109" s="279" t="s">
        <v>61</v>
      </c>
      <c r="P109" s="83"/>
      <c r="Q109" s="279" t="str">
        <f t="shared" si="8"/>
        <v>連</v>
      </c>
      <c r="R109" s="42">
        <f>SUM('4月:3月'!J109)</f>
        <v>0</v>
      </c>
      <c r="S109" s="279" t="str">
        <f t="shared" si="9"/>
        <v>連</v>
      </c>
      <c r="T109" s="43">
        <f>SUM('4月:3月'!L109)</f>
        <v>0</v>
      </c>
      <c r="U109" s="40" t="s">
        <v>66</v>
      </c>
      <c r="V109" s="44"/>
      <c r="W109" s="44"/>
      <c r="X109" s="45"/>
      <c r="Y109" s="46"/>
      <c r="AA109" s="247"/>
    </row>
    <row r="110" spans="1:27" ht="20.100000000000001" customHeight="1" x14ac:dyDescent="0.2">
      <c r="A110" s="244"/>
      <c r="B110" s="518" t="s">
        <v>137</v>
      </c>
      <c r="C110" s="519"/>
      <c r="D110" s="519"/>
      <c r="E110" s="520"/>
      <c r="F110" s="41"/>
      <c r="G110" s="40" t="s">
        <v>61</v>
      </c>
      <c r="H110" s="42">
        <f t="shared" si="7"/>
        <v>0</v>
      </c>
      <c r="I110" s="40" t="s">
        <v>67</v>
      </c>
      <c r="J110" s="42">
        <f>SUM('4月:3月'!F110)</f>
        <v>0</v>
      </c>
      <c r="K110" s="40" t="s">
        <v>67</v>
      </c>
      <c r="L110" s="43" t="str">
        <f t="shared" si="10"/>
        <v/>
      </c>
      <c r="M110" s="40" t="s">
        <v>61</v>
      </c>
      <c r="N110" s="42" t="str">
        <f t="shared" si="6"/>
        <v/>
      </c>
      <c r="O110" s="279" t="s">
        <v>61</v>
      </c>
      <c r="P110" s="83"/>
      <c r="Q110" s="279" t="str">
        <f t="shared" si="8"/>
        <v>台</v>
      </c>
      <c r="R110" s="42">
        <f>SUM('4月:3月'!J110)</f>
        <v>0</v>
      </c>
      <c r="S110" s="279" t="str">
        <f t="shared" si="9"/>
        <v>台</v>
      </c>
      <c r="T110" s="43">
        <f>SUM('4月:3月'!L110)</f>
        <v>0</v>
      </c>
      <c r="U110" s="40" t="s">
        <v>67</v>
      </c>
      <c r="V110" s="44"/>
      <c r="W110" s="44"/>
      <c r="X110" s="45"/>
      <c r="Y110" s="46"/>
      <c r="AA110" s="247"/>
    </row>
    <row r="111" spans="1:27" ht="20.100000000000001" customHeight="1" x14ac:dyDescent="0.2">
      <c r="A111" s="244"/>
      <c r="B111" s="518" t="s">
        <v>40</v>
      </c>
      <c r="C111" s="519"/>
      <c r="D111" s="519"/>
      <c r="E111" s="520"/>
      <c r="F111" s="41"/>
      <c r="G111" s="40" t="s">
        <v>61</v>
      </c>
      <c r="H111" s="42">
        <f t="shared" si="7"/>
        <v>0</v>
      </c>
      <c r="I111" s="40" t="s">
        <v>67</v>
      </c>
      <c r="J111" s="42">
        <f>SUM('4月:3月'!F111)</f>
        <v>0</v>
      </c>
      <c r="K111" s="40" t="s">
        <v>67</v>
      </c>
      <c r="L111" s="43" t="str">
        <f t="shared" si="10"/>
        <v/>
      </c>
      <c r="M111" s="40" t="s">
        <v>61</v>
      </c>
      <c r="N111" s="42" t="str">
        <f t="shared" si="6"/>
        <v/>
      </c>
      <c r="O111" s="279" t="s">
        <v>61</v>
      </c>
      <c r="P111" s="83"/>
      <c r="Q111" s="279" t="str">
        <f t="shared" si="8"/>
        <v>台</v>
      </c>
      <c r="R111" s="42">
        <f>SUM('4月:3月'!J111)</f>
        <v>0</v>
      </c>
      <c r="S111" s="279" t="str">
        <f t="shared" si="9"/>
        <v>台</v>
      </c>
      <c r="T111" s="43">
        <f>SUM('4月:3月'!L111)</f>
        <v>0</v>
      </c>
      <c r="U111" s="40" t="s">
        <v>67</v>
      </c>
      <c r="V111" s="44"/>
      <c r="W111" s="44"/>
      <c r="X111" s="45"/>
      <c r="Y111" s="46"/>
      <c r="AA111" s="247"/>
    </row>
    <row r="112" spans="1:27" ht="20.100000000000001" customHeight="1" x14ac:dyDescent="0.2">
      <c r="A112" s="244"/>
      <c r="B112" s="518" t="s">
        <v>176</v>
      </c>
      <c r="C112" s="519"/>
      <c r="D112" s="519"/>
      <c r="E112" s="520"/>
      <c r="F112" s="41"/>
      <c r="G112" s="40" t="s">
        <v>61</v>
      </c>
      <c r="H112" s="42">
        <f t="shared" ref="H112:H118" si="11">J112+T112</f>
        <v>0</v>
      </c>
      <c r="I112" s="40" t="s">
        <v>67</v>
      </c>
      <c r="J112" s="42">
        <f>SUM('4月:3月'!F112)</f>
        <v>0</v>
      </c>
      <c r="K112" s="40" t="s">
        <v>67</v>
      </c>
      <c r="L112" s="43" t="str">
        <f t="shared" si="10"/>
        <v/>
      </c>
      <c r="M112" s="40" t="s">
        <v>61</v>
      </c>
      <c r="N112" s="42" t="str">
        <f t="shared" si="6"/>
        <v/>
      </c>
      <c r="O112" s="279" t="s">
        <v>61</v>
      </c>
      <c r="P112" s="83"/>
      <c r="Q112" s="279" t="str">
        <f t="shared" si="8"/>
        <v>台</v>
      </c>
      <c r="R112" s="42">
        <f>SUM('4月:3月'!J112)</f>
        <v>0</v>
      </c>
      <c r="S112" s="279" t="str">
        <f t="shared" si="9"/>
        <v>台</v>
      </c>
      <c r="T112" s="43">
        <f>SUM('4月:3月'!L112)</f>
        <v>0</v>
      </c>
      <c r="U112" s="40" t="s">
        <v>67</v>
      </c>
      <c r="V112" s="44"/>
      <c r="W112" s="44"/>
      <c r="X112" s="45"/>
      <c r="Y112" s="46"/>
      <c r="AA112" s="247"/>
    </row>
    <row r="113" spans="1:27" ht="20.100000000000001" customHeight="1" x14ac:dyDescent="0.2">
      <c r="A113" s="244"/>
      <c r="B113" s="518" t="s">
        <v>113</v>
      </c>
      <c r="C113" s="519"/>
      <c r="D113" s="519"/>
      <c r="E113" s="520"/>
      <c r="F113" s="41"/>
      <c r="G113" s="40" t="s">
        <v>61</v>
      </c>
      <c r="H113" s="42">
        <f t="shared" si="11"/>
        <v>0</v>
      </c>
      <c r="I113" s="40" t="s">
        <v>67</v>
      </c>
      <c r="J113" s="42">
        <f>SUM('4月:3月'!F113)</f>
        <v>0</v>
      </c>
      <c r="K113" s="40" t="s">
        <v>67</v>
      </c>
      <c r="L113" s="43" t="str">
        <f t="shared" si="10"/>
        <v/>
      </c>
      <c r="M113" s="40" t="s">
        <v>61</v>
      </c>
      <c r="N113" s="42" t="str">
        <f t="shared" si="6"/>
        <v/>
      </c>
      <c r="O113" s="279" t="s">
        <v>61</v>
      </c>
      <c r="P113" s="83"/>
      <c r="Q113" s="279" t="str">
        <f t="shared" si="8"/>
        <v>台</v>
      </c>
      <c r="R113" s="42">
        <f>SUM('4月:3月'!J113)</f>
        <v>0</v>
      </c>
      <c r="S113" s="279" t="str">
        <f t="shared" si="9"/>
        <v>台</v>
      </c>
      <c r="T113" s="43">
        <f>SUM('4月:3月'!L113)</f>
        <v>0</v>
      </c>
      <c r="U113" s="40" t="s">
        <v>67</v>
      </c>
      <c r="V113" s="44"/>
      <c r="W113" s="44"/>
      <c r="X113" s="45"/>
      <c r="Y113" s="46"/>
      <c r="AA113" s="247"/>
    </row>
    <row r="114" spans="1:27" ht="20.100000000000001" customHeight="1" x14ac:dyDescent="0.2">
      <c r="A114" s="244"/>
      <c r="B114" s="518" t="s">
        <v>41</v>
      </c>
      <c r="C114" s="519"/>
      <c r="D114" s="519"/>
      <c r="E114" s="520"/>
      <c r="F114" s="41"/>
      <c r="G114" s="40" t="s">
        <v>61</v>
      </c>
      <c r="H114" s="42">
        <f t="shared" si="11"/>
        <v>0</v>
      </c>
      <c r="I114" s="40" t="s">
        <v>68</v>
      </c>
      <c r="J114" s="42">
        <f>SUM('4月:3月'!F114)</f>
        <v>0</v>
      </c>
      <c r="K114" s="40" t="s">
        <v>68</v>
      </c>
      <c r="L114" s="43" t="str">
        <f t="shared" si="10"/>
        <v/>
      </c>
      <c r="M114" s="40" t="s">
        <v>61</v>
      </c>
      <c r="N114" s="42" t="str">
        <f t="shared" si="6"/>
        <v/>
      </c>
      <c r="O114" s="279" t="s">
        <v>61</v>
      </c>
      <c r="P114" s="83"/>
      <c r="Q114" s="279" t="str">
        <f t="shared" si="8"/>
        <v>個</v>
      </c>
      <c r="R114" s="42">
        <f>SUM('4月:3月'!J114)</f>
        <v>0</v>
      </c>
      <c r="S114" s="279" t="str">
        <f t="shared" si="9"/>
        <v>個</v>
      </c>
      <c r="T114" s="43">
        <f>SUM('4月:3月'!L114)</f>
        <v>0</v>
      </c>
      <c r="U114" s="40" t="s">
        <v>68</v>
      </c>
      <c r="V114" s="44"/>
      <c r="W114" s="44"/>
      <c r="X114" s="45"/>
      <c r="Y114" s="46"/>
      <c r="AA114" s="247"/>
    </row>
    <row r="115" spans="1:27" ht="20.100000000000001" customHeight="1" x14ac:dyDescent="0.2">
      <c r="A115" s="244"/>
      <c r="B115" s="518" t="s">
        <v>42</v>
      </c>
      <c r="C115" s="519"/>
      <c r="D115" s="519"/>
      <c r="E115" s="520"/>
      <c r="F115" s="41"/>
      <c r="G115" s="40" t="s">
        <v>61</v>
      </c>
      <c r="H115" s="42">
        <f t="shared" si="11"/>
        <v>0</v>
      </c>
      <c r="I115" s="40" t="s">
        <v>63</v>
      </c>
      <c r="J115" s="42">
        <f>SUM('4月:3月'!F115)</f>
        <v>0</v>
      </c>
      <c r="K115" s="40" t="s">
        <v>63</v>
      </c>
      <c r="L115" s="43" t="str">
        <f t="shared" si="10"/>
        <v/>
      </c>
      <c r="M115" s="40" t="s">
        <v>61</v>
      </c>
      <c r="N115" s="42" t="str">
        <f t="shared" si="6"/>
        <v/>
      </c>
      <c r="O115" s="279" t="s">
        <v>61</v>
      </c>
      <c r="P115" s="83"/>
      <c r="Q115" s="279" t="str">
        <f t="shared" si="8"/>
        <v>個</v>
      </c>
      <c r="R115" s="42">
        <f>SUM('4月:3月'!J115)</f>
        <v>0</v>
      </c>
      <c r="S115" s="279" t="str">
        <f t="shared" si="9"/>
        <v>個</v>
      </c>
      <c r="T115" s="43">
        <f>SUM('4月:3月'!L115)</f>
        <v>0</v>
      </c>
      <c r="U115" s="40" t="s">
        <v>63</v>
      </c>
      <c r="V115" s="44"/>
      <c r="W115" s="44"/>
      <c r="X115" s="45"/>
      <c r="Y115" s="46"/>
      <c r="AA115" s="247"/>
    </row>
    <row r="116" spans="1:27" ht="20.100000000000001" customHeight="1" x14ac:dyDescent="0.2">
      <c r="A116" s="244"/>
      <c r="B116" s="518" t="s">
        <v>43</v>
      </c>
      <c r="C116" s="519"/>
      <c r="D116" s="519"/>
      <c r="E116" s="520"/>
      <c r="F116" s="41"/>
      <c r="G116" s="40" t="s">
        <v>61</v>
      </c>
      <c r="H116" s="42">
        <f t="shared" si="11"/>
        <v>0</v>
      </c>
      <c r="I116" s="40" t="s">
        <v>63</v>
      </c>
      <c r="J116" s="42">
        <f>SUM('4月:3月'!F116)</f>
        <v>0</v>
      </c>
      <c r="K116" s="40" t="s">
        <v>63</v>
      </c>
      <c r="L116" s="43" t="str">
        <f t="shared" si="10"/>
        <v/>
      </c>
      <c r="M116" s="40" t="s">
        <v>61</v>
      </c>
      <c r="N116" s="42" t="str">
        <f t="shared" si="6"/>
        <v/>
      </c>
      <c r="O116" s="279" t="s">
        <v>61</v>
      </c>
      <c r="P116" s="83"/>
      <c r="Q116" s="279" t="str">
        <f t="shared" si="8"/>
        <v>個</v>
      </c>
      <c r="R116" s="42">
        <f>SUM('4月:3月'!J116)</f>
        <v>0</v>
      </c>
      <c r="S116" s="279" t="str">
        <f t="shared" si="9"/>
        <v>個</v>
      </c>
      <c r="T116" s="43">
        <f>SUM('4月:3月'!L116)</f>
        <v>0</v>
      </c>
      <c r="U116" s="40" t="s">
        <v>63</v>
      </c>
      <c r="V116" s="44"/>
      <c r="W116" s="44"/>
      <c r="X116" s="45"/>
      <c r="Y116" s="46"/>
      <c r="AA116" s="247"/>
    </row>
    <row r="117" spans="1:27" ht="20.100000000000001" customHeight="1" x14ac:dyDescent="0.2">
      <c r="A117" s="244"/>
      <c r="B117" s="604" t="s">
        <v>431</v>
      </c>
      <c r="C117" s="565"/>
      <c r="D117" s="565"/>
      <c r="E117" s="566"/>
      <c r="F117" s="41"/>
      <c r="G117" s="40" t="s">
        <v>61</v>
      </c>
      <c r="H117" s="42">
        <f t="shared" si="11"/>
        <v>0</v>
      </c>
      <c r="I117" s="40" t="s">
        <v>67</v>
      </c>
      <c r="J117" s="42">
        <f>SUM('4月:3月'!F117)</f>
        <v>0</v>
      </c>
      <c r="K117" s="40" t="s">
        <v>67</v>
      </c>
      <c r="L117" s="43" t="str">
        <f t="shared" si="10"/>
        <v/>
      </c>
      <c r="M117" s="40" t="s">
        <v>61</v>
      </c>
      <c r="N117" s="42" t="str">
        <f t="shared" si="6"/>
        <v/>
      </c>
      <c r="O117" s="279" t="s">
        <v>61</v>
      </c>
      <c r="P117" s="83"/>
      <c r="Q117" s="279" t="str">
        <f t="shared" si="8"/>
        <v>台</v>
      </c>
      <c r="R117" s="42">
        <f>SUM('4月:3月'!J117)</f>
        <v>0</v>
      </c>
      <c r="S117" s="279" t="str">
        <f t="shared" si="9"/>
        <v>台</v>
      </c>
      <c r="T117" s="43">
        <f>SUM('4月:3月'!L117)</f>
        <v>0</v>
      </c>
      <c r="U117" s="40" t="s">
        <v>67</v>
      </c>
      <c r="V117" s="44"/>
      <c r="W117" s="44"/>
      <c r="X117" s="45"/>
      <c r="Y117" s="46"/>
      <c r="AA117" s="247"/>
    </row>
    <row r="118" spans="1:27" ht="20.100000000000001" customHeight="1" x14ac:dyDescent="0.2">
      <c r="A118" s="244"/>
      <c r="B118" s="604" t="s">
        <v>432</v>
      </c>
      <c r="C118" s="565"/>
      <c r="D118" s="565"/>
      <c r="E118" s="566"/>
      <c r="F118" s="41"/>
      <c r="G118" s="40" t="s">
        <v>61</v>
      </c>
      <c r="H118" s="42">
        <f t="shared" si="11"/>
        <v>0</v>
      </c>
      <c r="I118" s="40" t="s">
        <v>67</v>
      </c>
      <c r="J118" s="42">
        <f>SUM('4月:3月'!F118)</f>
        <v>0</v>
      </c>
      <c r="K118" s="40" t="s">
        <v>67</v>
      </c>
      <c r="L118" s="43" t="str">
        <f t="shared" si="10"/>
        <v/>
      </c>
      <c r="M118" s="40" t="s">
        <v>61</v>
      </c>
      <c r="N118" s="42" t="str">
        <f t="shared" si="6"/>
        <v/>
      </c>
      <c r="O118" s="279" t="s">
        <v>61</v>
      </c>
      <c r="P118" s="83"/>
      <c r="Q118" s="279" t="str">
        <f t="shared" si="8"/>
        <v>台</v>
      </c>
      <c r="R118" s="42">
        <f>SUM('4月:3月'!J118)</f>
        <v>0</v>
      </c>
      <c r="S118" s="279" t="str">
        <f t="shared" si="9"/>
        <v>台</v>
      </c>
      <c r="T118" s="43">
        <f>SUM('4月:3月'!L118)</f>
        <v>0</v>
      </c>
      <c r="U118" s="40" t="s">
        <v>67</v>
      </c>
      <c r="V118" s="44"/>
      <c r="W118" s="44"/>
      <c r="X118" s="45"/>
      <c r="Y118" s="46"/>
      <c r="AA118" s="247"/>
    </row>
    <row r="119" spans="1:27" ht="20.100000000000001" customHeight="1" x14ac:dyDescent="0.2">
      <c r="A119" s="245" t="s">
        <v>394</v>
      </c>
      <c r="B119" s="600" t="s">
        <v>138</v>
      </c>
      <c r="C119" s="506" t="s">
        <v>140</v>
      </c>
      <c r="D119" s="507"/>
      <c r="E119" s="49" t="s">
        <v>114</v>
      </c>
      <c r="F119" s="489"/>
      <c r="G119" s="491" t="s">
        <v>61</v>
      </c>
      <c r="H119" s="298">
        <f>SUM(H121,H123,H125,H127,H129,H131,)</f>
        <v>0</v>
      </c>
      <c r="I119" s="53" t="s">
        <v>67</v>
      </c>
      <c r="J119" s="343">
        <f>SUM('4月:3月'!F119)</f>
        <v>0</v>
      </c>
      <c r="K119" s="53" t="s">
        <v>67</v>
      </c>
      <c r="L119" s="499" t="str">
        <f>IF((H119+H120)=0,"",ROUND((J119+J120)/(H119+H120)*100,0))</f>
        <v/>
      </c>
      <c r="M119" s="491" t="s">
        <v>61</v>
      </c>
      <c r="N119" s="499" t="str">
        <f>IF(OR(F119=0,L119=""),"",ROUND(L119/F119*100,0))</f>
        <v/>
      </c>
      <c r="O119" s="491" t="s">
        <v>61</v>
      </c>
      <c r="P119" s="281">
        <f>SUM('4月:3月'!H119)</f>
        <v>0</v>
      </c>
      <c r="Q119" s="279" t="str">
        <f t="shared" si="8"/>
        <v>台</v>
      </c>
      <c r="R119" s="285">
        <f>SUM('4月:3月'!J119)</f>
        <v>0</v>
      </c>
      <c r="S119" s="279" t="str">
        <f t="shared" si="9"/>
        <v>台</v>
      </c>
      <c r="T119" s="264">
        <f>SUM('4月:3月'!L119)</f>
        <v>0</v>
      </c>
      <c r="U119" s="53" t="s">
        <v>67</v>
      </c>
      <c r="V119" s="58"/>
      <c r="W119" s="58"/>
      <c r="X119" s="59"/>
      <c r="Y119" s="60"/>
      <c r="AA119" s="247"/>
    </row>
    <row r="120" spans="1:27" ht="20.100000000000001" customHeight="1" x14ac:dyDescent="0.2">
      <c r="A120" s="244"/>
      <c r="B120" s="601"/>
      <c r="C120" s="508"/>
      <c r="D120" s="509"/>
      <c r="E120" s="62" t="s">
        <v>115</v>
      </c>
      <c r="F120" s="501"/>
      <c r="G120" s="502"/>
      <c r="H120" s="298">
        <f>SUM(H122,H124,H126,H128,H130,H132,)</f>
        <v>0</v>
      </c>
      <c r="I120" s="66" t="s">
        <v>67</v>
      </c>
      <c r="J120" s="344">
        <f>SUM('4月:3月'!F120)</f>
        <v>0</v>
      </c>
      <c r="K120" s="66" t="s">
        <v>67</v>
      </c>
      <c r="L120" s="500"/>
      <c r="M120" s="492"/>
      <c r="N120" s="500"/>
      <c r="O120" s="492"/>
      <c r="P120" s="282">
        <f>SUM('4月:3月'!H120)</f>
        <v>0</v>
      </c>
      <c r="Q120" s="279" t="str">
        <f t="shared" si="8"/>
        <v>台</v>
      </c>
      <c r="R120" s="286">
        <f>SUM('4月:3月'!J120)</f>
        <v>0</v>
      </c>
      <c r="S120" s="279" t="str">
        <f t="shared" si="9"/>
        <v>台</v>
      </c>
      <c r="T120" s="281">
        <f>SUM('4月:3月'!L120)</f>
        <v>0</v>
      </c>
      <c r="U120" s="66" t="s">
        <v>67</v>
      </c>
      <c r="V120" s="68"/>
      <c r="W120" s="68"/>
      <c r="X120" s="69"/>
      <c r="Y120" s="70"/>
      <c r="AA120" s="247"/>
    </row>
    <row r="121" spans="1:27" ht="20.100000000000001" customHeight="1" x14ac:dyDescent="0.2">
      <c r="A121" s="244"/>
      <c r="B121" s="601"/>
      <c r="D121" s="544" t="s">
        <v>500</v>
      </c>
      <c r="E121" s="49" t="s">
        <v>114</v>
      </c>
      <c r="F121" s="489"/>
      <c r="G121" s="491" t="s">
        <v>61</v>
      </c>
      <c r="H121" s="52">
        <f t="shared" ref="H121:H132" si="12">J121+T121</f>
        <v>0</v>
      </c>
      <c r="I121" s="53" t="s">
        <v>67</v>
      </c>
      <c r="J121" s="361">
        <f>SUM('4月:3月'!F121)</f>
        <v>0</v>
      </c>
      <c r="K121" s="53" t="s">
        <v>67</v>
      </c>
      <c r="L121" s="82"/>
      <c r="M121" s="53"/>
      <c r="N121" s="83"/>
      <c r="O121" s="53"/>
      <c r="P121" s="83"/>
      <c r="Q121" s="279" t="str">
        <f t="shared" si="8"/>
        <v>台</v>
      </c>
      <c r="R121" s="285">
        <f>SUM('4月:3月'!J121)</f>
        <v>0</v>
      </c>
      <c r="S121" s="279" t="str">
        <f t="shared" si="9"/>
        <v>台</v>
      </c>
      <c r="T121" s="281">
        <f>SUM('4月:3月'!L121)</f>
        <v>0</v>
      </c>
      <c r="U121" s="53" t="s">
        <v>67</v>
      </c>
      <c r="V121" s="84"/>
      <c r="W121" s="84"/>
      <c r="X121" s="85"/>
      <c r="Y121" s="86"/>
      <c r="AA121" s="247"/>
    </row>
    <row r="122" spans="1:27" ht="20.100000000000001" customHeight="1" x14ac:dyDescent="0.2">
      <c r="A122" s="244"/>
      <c r="B122" s="601"/>
      <c r="D122" s="602"/>
      <c r="E122" s="62" t="s">
        <v>115</v>
      </c>
      <c r="F122" s="501"/>
      <c r="G122" s="502"/>
      <c r="H122" s="65">
        <f t="shared" si="12"/>
        <v>0</v>
      </c>
      <c r="I122" s="66" t="s">
        <v>67</v>
      </c>
      <c r="J122" s="362">
        <f>SUM('4月:3月'!F122)</f>
        <v>0</v>
      </c>
      <c r="K122" s="66" t="s">
        <v>67</v>
      </c>
      <c r="L122" s="90"/>
      <c r="M122" s="66"/>
      <c r="N122" s="91"/>
      <c r="O122" s="66"/>
      <c r="P122" s="83"/>
      <c r="Q122" s="279" t="str">
        <f t="shared" si="8"/>
        <v>台</v>
      </c>
      <c r="R122" s="286">
        <f>SUM('4月:3月'!J122)</f>
        <v>0</v>
      </c>
      <c r="S122" s="279" t="str">
        <f t="shared" si="9"/>
        <v>台</v>
      </c>
      <c r="T122" s="281">
        <f>SUM('4月:3月'!L122)</f>
        <v>0</v>
      </c>
      <c r="U122" s="66" t="s">
        <v>67</v>
      </c>
      <c r="V122" s="68"/>
      <c r="W122" s="68"/>
      <c r="X122" s="69"/>
      <c r="Y122" s="70"/>
      <c r="AA122" s="247"/>
    </row>
    <row r="123" spans="1:27" ht="20.100000000000001" customHeight="1" x14ac:dyDescent="0.2">
      <c r="A123" s="244"/>
      <c r="B123" s="601"/>
      <c r="D123" s="544" t="s">
        <v>501</v>
      </c>
      <c r="E123" s="97" t="s">
        <v>114</v>
      </c>
      <c r="F123" s="489"/>
      <c r="G123" s="491" t="s">
        <v>61</v>
      </c>
      <c r="H123" s="52">
        <f t="shared" si="12"/>
        <v>0</v>
      </c>
      <c r="I123" s="66" t="s">
        <v>67</v>
      </c>
      <c r="J123" s="361">
        <f>SUM('4月:3月'!F123)</f>
        <v>0</v>
      </c>
      <c r="K123" s="66" t="s">
        <v>67</v>
      </c>
      <c r="L123" s="90"/>
      <c r="M123" s="66"/>
      <c r="N123" s="91"/>
      <c r="O123" s="66"/>
      <c r="P123" s="281">
        <f>SUM('4月:3月'!H123)</f>
        <v>0</v>
      </c>
      <c r="Q123" s="279" t="str">
        <f t="shared" si="8"/>
        <v>台</v>
      </c>
      <c r="R123" s="285">
        <f>SUM('4月:3月'!J123)</f>
        <v>0</v>
      </c>
      <c r="S123" s="279" t="str">
        <f t="shared" si="9"/>
        <v>台</v>
      </c>
      <c r="T123" s="281">
        <f>SUM('4月:3月'!L123)</f>
        <v>0</v>
      </c>
      <c r="U123" s="66" t="s">
        <v>67</v>
      </c>
      <c r="V123" s="68"/>
      <c r="W123" s="68"/>
      <c r="X123" s="69"/>
      <c r="Y123" s="70"/>
      <c r="AA123" s="247"/>
    </row>
    <row r="124" spans="1:27" ht="20.100000000000001" customHeight="1" x14ac:dyDescent="0.2">
      <c r="A124" s="244"/>
      <c r="B124" s="601"/>
      <c r="D124" s="602"/>
      <c r="E124" s="62" t="s">
        <v>115</v>
      </c>
      <c r="F124" s="501"/>
      <c r="G124" s="502"/>
      <c r="H124" s="65">
        <f t="shared" si="12"/>
        <v>0</v>
      </c>
      <c r="I124" s="66" t="s">
        <v>67</v>
      </c>
      <c r="J124" s="362">
        <f>SUM('4月:3月'!F124)</f>
        <v>0</v>
      </c>
      <c r="K124" s="66" t="s">
        <v>67</v>
      </c>
      <c r="L124" s="90"/>
      <c r="M124" s="66"/>
      <c r="N124" s="91"/>
      <c r="O124" s="66"/>
      <c r="P124" s="282">
        <f>SUM('4月:3月'!H124)</f>
        <v>0</v>
      </c>
      <c r="Q124" s="279" t="str">
        <f t="shared" si="8"/>
        <v>台</v>
      </c>
      <c r="R124" s="286">
        <f>SUM('4月:3月'!J124)</f>
        <v>0</v>
      </c>
      <c r="S124" s="279" t="str">
        <f t="shared" si="9"/>
        <v>台</v>
      </c>
      <c r="T124" s="281">
        <f>SUM('4月:3月'!L124)</f>
        <v>0</v>
      </c>
      <c r="U124" s="66" t="s">
        <v>67</v>
      </c>
      <c r="V124" s="68"/>
      <c r="W124" s="68"/>
      <c r="X124" s="69"/>
      <c r="Y124" s="70"/>
      <c r="AA124" s="247"/>
    </row>
    <row r="125" spans="1:27" ht="20.100000000000001" customHeight="1" x14ac:dyDescent="0.2">
      <c r="A125" s="244"/>
      <c r="B125" s="601"/>
      <c r="D125" s="538" t="s">
        <v>502</v>
      </c>
      <c r="E125" s="97" t="s">
        <v>114</v>
      </c>
      <c r="F125" s="489"/>
      <c r="G125" s="491" t="s">
        <v>61</v>
      </c>
      <c r="H125" s="52">
        <f t="shared" si="12"/>
        <v>0</v>
      </c>
      <c r="I125" s="66" t="s">
        <v>67</v>
      </c>
      <c r="J125" s="361">
        <f>SUM('4月:3月'!F125)</f>
        <v>0</v>
      </c>
      <c r="K125" s="66" t="s">
        <v>67</v>
      </c>
      <c r="L125" s="90"/>
      <c r="M125" s="66"/>
      <c r="N125" s="91"/>
      <c r="O125" s="66"/>
      <c r="P125" s="83"/>
      <c r="Q125" s="279" t="str">
        <f t="shared" si="8"/>
        <v>台</v>
      </c>
      <c r="R125" s="285">
        <f>SUM('4月:3月'!J125)</f>
        <v>0</v>
      </c>
      <c r="S125" s="279" t="str">
        <f t="shared" si="9"/>
        <v>台</v>
      </c>
      <c r="T125" s="281">
        <f>SUM('4月:3月'!L125)</f>
        <v>0</v>
      </c>
      <c r="U125" s="66" t="s">
        <v>67</v>
      </c>
      <c r="V125" s="68"/>
      <c r="W125" s="68"/>
      <c r="X125" s="69"/>
      <c r="Y125" s="70"/>
      <c r="AA125" s="247"/>
    </row>
    <row r="126" spans="1:27" ht="20.100000000000001" customHeight="1" x14ac:dyDescent="0.2">
      <c r="A126" s="244"/>
      <c r="B126" s="601"/>
      <c r="D126" s="538"/>
      <c r="E126" s="71" t="s">
        <v>115</v>
      </c>
      <c r="F126" s="501"/>
      <c r="G126" s="502"/>
      <c r="H126" s="65">
        <f t="shared" si="12"/>
        <v>0</v>
      </c>
      <c r="I126" s="66" t="s">
        <v>67</v>
      </c>
      <c r="J126" s="362">
        <f>SUM('4月:3月'!F126)</f>
        <v>0</v>
      </c>
      <c r="K126" s="66" t="s">
        <v>67</v>
      </c>
      <c r="L126" s="90"/>
      <c r="M126" s="66"/>
      <c r="N126" s="91"/>
      <c r="O126" s="66"/>
      <c r="P126" s="83"/>
      <c r="Q126" s="279" t="str">
        <f t="shared" si="8"/>
        <v>台</v>
      </c>
      <c r="R126" s="286">
        <f>SUM('4月:3月'!J126)</f>
        <v>0</v>
      </c>
      <c r="S126" s="279" t="str">
        <f t="shared" si="9"/>
        <v>台</v>
      </c>
      <c r="T126" s="281">
        <f>SUM('4月:3月'!L126)</f>
        <v>0</v>
      </c>
      <c r="U126" s="66" t="s">
        <v>67</v>
      </c>
      <c r="V126" s="68"/>
      <c r="W126" s="68"/>
      <c r="X126" s="69"/>
      <c r="Y126" s="70"/>
      <c r="AA126" s="247"/>
    </row>
    <row r="127" spans="1:27" s="327" customFormat="1" ht="20.100000000000001" customHeight="1" x14ac:dyDescent="0.2">
      <c r="A127" s="315"/>
      <c r="B127" s="320"/>
      <c r="D127" s="538" t="s">
        <v>503</v>
      </c>
      <c r="E127" s="49" t="s">
        <v>114</v>
      </c>
      <c r="F127" s="489"/>
      <c r="G127" s="491" t="s">
        <v>61</v>
      </c>
      <c r="H127" s="324">
        <f t="shared" si="12"/>
        <v>0</v>
      </c>
      <c r="I127" s="53" t="s">
        <v>67</v>
      </c>
      <c r="J127" s="361">
        <f>SUM('4月:3月'!F127)</f>
        <v>0</v>
      </c>
      <c r="K127" s="53" t="s">
        <v>67</v>
      </c>
      <c r="L127" s="82"/>
      <c r="M127" s="53"/>
      <c r="N127" s="83"/>
      <c r="O127" s="53"/>
      <c r="P127" s="328">
        <f>SUM('4月:3月'!H127)</f>
        <v>0</v>
      </c>
      <c r="Q127" s="322" t="str">
        <f t="shared" ref="Q127:Q132" si="13">I127</f>
        <v>台</v>
      </c>
      <c r="R127" s="324">
        <f>SUM('4月:3月'!J127)</f>
        <v>0</v>
      </c>
      <c r="S127" s="322" t="str">
        <f t="shared" si="9"/>
        <v>台</v>
      </c>
      <c r="T127" s="328">
        <f>SUM('4月:3月'!L127)</f>
        <v>0</v>
      </c>
      <c r="U127" s="53" t="s">
        <v>67</v>
      </c>
      <c r="V127" s="84"/>
      <c r="W127" s="84"/>
      <c r="X127" s="85"/>
      <c r="Y127" s="86"/>
    </row>
    <row r="128" spans="1:27" s="327" customFormat="1" ht="20.100000000000001" customHeight="1" x14ac:dyDescent="0.2">
      <c r="A128" s="315"/>
      <c r="B128" s="320"/>
      <c r="D128" s="538"/>
      <c r="E128" s="62" t="s">
        <v>115</v>
      </c>
      <c r="F128" s="501"/>
      <c r="G128" s="502"/>
      <c r="H128" s="325">
        <f t="shared" si="12"/>
        <v>0</v>
      </c>
      <c r="I128" s="66" t="s">
        <v>67</v>
      </c>
      <c r="J128" s="362">
        <f>SUM('4月:3月'!F128)</f>
        <v>0</v>
      </c>
      <c r="K128" s="66" t="s">
        <v>67</v>
      </c>
      <c r="L128" s="90"/>
      <c r="M128" s="66"/>
      <c r="N128" s="91"/>
      <c r="O128" s="66"/>
      <c r="P128" s="329">
        <f>SUM('4月:3月'!H128)</f>
        <v>0</v>
      </c>
      <c r="Q128" s="322" t="str">
        <f t="shared" si="13"/>
        <v>台</v>
      </c>
      <c r="R128" s="325">
        <f>SUM('4月:3月'!J128)</f>
        <v>0</v>
      </c>
      <c r="S128" s="322" t="str">
        <f t="shared" si="9"/>
        <v>台</v>
      </c>
      <c r="T128" s="328">
        <f>SUM('4月:3月'!L128)</f>
        <v>0</v>
      </c>
      <c r="U128" s="66" t="s">
        <v>67</v>
      </c>
      <c r="V128" s="68"/>
      <c r="W128" s="68"/>
      <c r="X128" s="69"/>
      <c r="Y128" s="70"/>
    </row>
    <row r="129" spans="1:27" s="327" customFormat="1" ht="20.100000000000001" customHeight="1" x14ac:dyDescent="0.2">
      <c r="A129" s="315"/>
      <c r="B129" s="320"/>
      <c r="D129" s="538" t="s">
        <v>469</v>
      </c>
      <c r="E129" s="97" t="s">
        <v>114</v>
      </c>
      <c r="F129" s="489"/>
      <c r="G129" s="491" t="s">
        <v>61</v>
      </c>
      <c r="H129" s="324">
        <f t="shared" si="12"/>
        <v>0</v>
      </c>
      <c r="I129" s="66" t="s">
        <v>67</v>
      </c>
      <c r="J129" s="361">
        <f>SUM('4月:3月'!F129)</f>
        <v>0</v>
      </c>
      <c r="K129" s="66" t="s">
        <v>67</v>
      </c>
      <c r="L129" s="90"/>
      <c r="M129" s="66"/>
      <c r="N129" s="91"/>
      <c r="O129" s="66"/>
      <c r="P129" s="83"/>
      <c r="Q129" s="322" t="str">
        <f t="shared" si="13"/>
        <v>台</v>
      </c>
      <c r="R129" s="324">
        <f>SUM('4月:3月'!J129)</f>
        <v>0</v>
      </c>
      <c r="S129" s="322" t="str">
        <f t="shared" si="9"/>
        <v>台</v>
      </c>
      <c r="T129" s="328">
        <f>SUM('4月:3月'!L129)</f>
        <v>0</v>
      </c>
      <c r="U129" s="66" t="s">
        <v>67</v>
      </c>
      <c r="V129" s="68"/>
      <c r="W129" s="68"/>
      <c r="X129" s="69"/>
      <c r="Y129" s="70"/>
    </row>
    <row r="130" spans="1:27" s="327" customFormat="1" ht="20.100000000000001" customHeight="1" x14ac:dyDescent="0.2">
      <c r="A130" s="315"/>
      <c r="B130" s="320"/>
      <c r="D130" s="538"/>
      <c r="E130" s="62" t="s">
        <v>115</v>
      </c>
      <c r="F130" s="501"/>
      <c r="G130" s="502"/>
      <c r="H130" s="325">
        <f t="shared" si="12"/>
        <v>0</v>
      </c>
      <c r="I130" s="66" t="s">
        <v>67</v>
      </c>
      <c r="J130" s="362">
        <f>SUM('4月:3月'!F130)</f>
        <v>0</v>
      </c>
      <c r="K130" s="66" t="s">
        <v>67</v>
      </c>
      <c r="L130" s="90"/>
      <c r="M130" s="66"/>
      <c r="N130" s="91"/>
      <c r="O130" s="66"/>
      <c r="P130" s="83"/>
      <c r="Q130" s="322" t="str">
        <f t="shared" si="13"/>
        <v>台</v>
      </c>
      <c r="R130" s="370">
        <f>SUM('4月:3月'!J130)</f>
        <v>0</v>
      </c>
      <c r="S130" s="322" t="str">
        <f t="shared" si="9"/>
        <v>台</v>
      </c>
      <c r="T130" s="328">
        <f>SUM('4月:3月'!L130)</f>
        <v>0</v>
      </c>
      <c r="U130" s="66" t="s">
        <v>67</v>
      </c>
      <c r="V130" s="68"/>
      <c r="W130" s="68"/>
      <c r="X130" s="69"/>
      <c r="Y130" s="70"/>
    </row>
    <row r="131" spans="1:27" s="327" customFormat="1" ht="20.100000000000001" customHeight="1" x14ac:dyDescent="0.2">
      <c r="A131" s="315"/>
      <c r="B131" s="320"/>
      <c r="D131" s="538" t="s">
        <v>472</v>
      </c>
      <c r="E131" s="97" t="s">
        <v>114</v>
      </c>
      <c r="F131" s="489"/>
      <c r="G131" s="491" t="s">
        <v>61</v>
      </c>
      <c r="H131" s="324">
        <f t="shared" si="12"/>
        <v>0</v>
      </c>
      <c r="I131" s="66" t="s">
        <v>67</v>
      </c>
      <c r="J131" s="361">
        <f>SUM('4月:3月'!F131)</f>
        <v>0</v>
      </c>
      <c r="K131" s="66" t="s">
        <v>67</v>
      </c>
      <c r="L131" s="90"/>
      <c r="M131" s="66"/>
      <c r="N131" s="91"/>
      <c r="O131" s="66"/>
      <c r="P131" s="328">
        <f>SUM('4月:3月'!H131)</f>
        <v>0</v>
      </c>
      <c r="Q131" s="322" t="str">
        <f t="shared" si="13"/>
        <v>台</v>
      </c>
      <c r="R131" s="324">
        <f>SUM('4月:3月'!J131)</f>
        <v>0</v>
      </c>
      <c r="S131" s="322" t="str">
        <f t="shared" si="9"/>
        <v>台</v>
      </c>
      <c r="T131" s="328">
        <f>SUM('4月:3月'!L131)</f>
        <v>0</v>
      </c>
      <c r="U131" s="66" t="s">
        <v>67</v>
      </c>
      <c r="V131" s="68"/>
      <c r="W131" s="68"/>
      <c r="X131" s="69"/>
      <c r="Y131" s="70"/>
    </row>
    <row r="132" spans="1:27" s="327" customFormat="1" ht="20.100000000000001" customHeight="1" x14ac:dyDescent="0.2">
      <c r="A132" s="315"/>
      <c r="B132" s="320"/>
      <c r="D132" s="538"/>
      <c r="E132" s="71" t="s">
        <v>115</v>
      </c>
      <c r="F132" s="501"/>
      <c r="G132" s="502"/>
      <c r="H132" s="325">
        <f t="shared" si="12"/>
        <v>0</v>
      </c>
      <c r="I132" s="66" t="s">
        <v>67</v>
      </c>
      <c r="J132" s="362">
        <f>SUM('4月:3月'!F132)</f>
        <v>0</v>
      </c>
      <c r="K132" s="66" t="s">
        <v>67</v>
      </c>
      <c r="L132" s="90"/>
      <c r="M132" s="66"/>
      <c r="N132" s="91"/>
      <c r="O132" s="66"/>
      <c r="P132" s="329">
        <f>SUM('4月:3月'!H132)</f>
        <v>0</v>
      </c>
      <c r="Q132" s="322" t="str">
        <f t="shared" si="13"/>
        <v>台</v>
      </c>
      <c r="R132" s="325">
        <f>SUM('4月:3月'!J132)</f>
        <v>0</v>
      </c>
      <c r="S132" s="322" t="str">
        <f t="shared" si="9"/>
        <v>台</v>
      </c>
      <c r="T132" s="328">
        <f>SUM('4月:3月'!L132)</f>
        <v>0</v>
      </c>
      <c r="U132" s="66" t="s">
        <v>67</v>
      </c>
      <c r="V132" s="68"/>
      <c r="W132" s="68"/>
      <c r="X132" s="69"/>
      <c r="Y132" s="70"/>
    </row>
    <row r="133" spans="1:27" ht="19.5" customHeight="1" x14ac:dyDescent="0.2">
      <c r="A133" s="38"/>
      <c r="B133" s="542" t="s">
        <v>134</v>
      </c>
      <c r="C133" s="506" t="s">
        <v>141</v>
      </c>
      <c r="D133" s="507"/>
      <c r="E133" s="97" t="s">
        <v>114</v>
      </c>
      <c r="F133" s="489"/>
      <c r="G133" s="491" t="s">
        <v>61</v>
      </c>
      <c r="H133" s="298">
        <f>H135+H137</f>
        <v>0</v>
      </c>
      <c r="I133" s="53" t="s">
        <v>67</v>
      </c>
      <c r="J133" s="361">
        <f>SUM('4月:3月'!F133)</f>
        <v>0</v>
      </c>
      <c r="K133" s="53" t="s">
        <v>67</v>
      </c>
      <c r="L133" s="499" t="str">
        <f>IF((H133+H134)=0,"",ROUND((J133+J134)/(H133+H134)*100,0))</f>
        <v/>
      </c>
      <c r="M133" s="491" t="s">
        <v>61</v>
      </c>
      <c r="N133" s="499" t="str">
        <f>IF(OR(F133=0,L133=""),"",ROUND(L133/F133*100,0))</f>
        <v/>
      </c>
      <c r="O133" s="491" t="s">
        <v>61</v>
      </c>
      <c r="P133" s="83"/>
      <c r="Q133" s="279" t="str">
        <f t="shared" si="8"/>
        <v>台</v>
      </c>
      <c r="R133" s="285">
        <f>SUM('4月:3月'!J133)</f>
        <v>0</v>
      </c>
      <c r="S133" s="279" t="str">
        <f t="shared" si="9"/>
        <v>台</v>
      </c>
      <c r="T133" s="281">
        <f>SUM('4月:3月'!L133)</f>
        <v>0</v>
      </c>
      <c r="U133" s="53" t="s">
        <v>67</v>
      </c>
      <c r="V133" s="58"/>
      <c r="W133" s="58"/>
      <c r="X133" s="59"/>
      <c r="Y133" s="60"/>
      <c r="AA133" s="247"/>
    </row>
    <row r="134" spans="1:27" ht="19.5" customHeight="1" x14ac:dyDescent="0.2">
      <c r="A134" s="38"/>
      <c r="B134" s="543"/>
      <c r="C134" s="508"/>
      <c r="D134" s="509"/>
      <c r="E134" s="62" t="s">
        <v>115</v>
      </c>
      <c r="F134" s="501"/>
      <c r="G134" s="502"/>
      <c r="H134" s="299">
        <f>H136+H138</f>
        <v>0</v>
      </c>
      <c r="I134" s="66" t="s">
        <v>67</v>
      </c>
      <c r="J134" s="362">
        <f>SUM('4月:3月'!F134)</f>
        <v>0</v>
      </c>
      <c r="K134" s="66" t="s">
        <v>67</v>
      </c>
      <c r="L134" s="500"/>
      <c r="M134" s="492"/>
      <c r="N134" s="500"/>
      <c r="O134" s="492"/>
      <c r="P134" s="83"/>
      <c r="Q134" s="279" t="str">
        <f t="shared" si="8"/>
        <v>台</v>
      </c>
      <c r="R134" s="286">
        <f>SUM('4月:3月'!J134)</f>
        <v>0</v>
      </c>
      <c r="S134" s="279" t="str">
        <f t="shared" si="9"/>
        <v>台</v>
      </c>
      <c r="T134" s="281">
        <f>SUM('4月:3月'!L134)</f>
        <v>0</v>
      </c>
      <c r="U134" s="66" t="s">
        <v>67</v>
      </c>
      <c r="V134" s="68"/>
      <c r="W134" s="68"/>
      <c r="X134" s="69"/>
      <c r="Y134" s="70"/>
      <c r="AA134" s="247"/>
    </row>
    <row r="135" spans="1:27" ht="19.5" customHeight="1" x14ac:dyDescent="0.2">
      <c r="A135" s="244"/>
      <c r="B135" s="543"/>
      <c r="C135" s="96"/>
      <c r="D135" s="603" t="s">
        <v>44</v>
      </c>
      <c r="E135" s="49" t="s">
        <v>114</v>
      </c>
      <c r="F135" s="489"/>
      <c r="G135" s="491" t="s">
        <v>61</v>
      </c>
      <c r="H135" s="52">
        <f t="shared" ref="H135:H146" si="14">J135+T135</f>
        <v>0</v>
      </c>
      <c r="I135" s="53" t="s">
        <v>67</v>
      </c>
      <c r="J135" s="361">
        <f>SUM('4月:3月'!F135)</f>
        <v>0</v>
      </c>
      <c r="K135" s="53" t="s">
        <v>67</v>
      </c>
      <c r="L135" s="82"/>
      <c r="M135" s="53"/>
      <c r="N135" s="83"/>
      <c r="O135" s="53"/>
      <c r="P135" s="83"/>
      <c r="Q135" s="279" t="str">
        <f t="shared" si="8"/>
        <v>台</v>
      </c>
      <c r="R135" s="285">
        <f>SUM('4月:3月'!J135)</f>
        <v>0</v>
      </c>
      <c r="S135" s="279" t="str">
        <f t="shared" si="9"/>
        <v>台</v>
      </c>
      <c r="T135" s="281">
        <f>SUM('4月:3月'!L135)</f>
        <v>0</v>
      </c>
      <c r="U135" s="53" t="s">
        <v>67</v>
      </c>
      <c r="V135" s="58"/>
      <c r="W135" s="58"/>
      <c r="X135" s="59"/>
      <c r="Y135" s="60"/>
      <c r="AA135" s="247"/>
    </row>
    <row r="136" spans="1:27" ht="20.100000000000001" customHeight="1" x14ac:dyDescent="0.2">
      <c r="A136" s="244"/>
      <c r="B136" s="543"/>
      <c r="C136" s="87"/>
      <c r="D136" s="522"/>
      <c r="E136" s="62" t="s">
        <v>115</v>
      </c>
      <c r="F136" s="501"/>
      <c r="G136" s="502"/>
      <c r="H136" s="65">
        <f t="shared" si="14"/>
        <v>0</v>
      </c>
      <c r="I136" s="66" t="s">
        <v>67</v>
      </c>
      <c r="J136" s="362">
        <f>SUM('4月:3月'!F136)</f>
        <v>0</v>
      </c>
      <c r="K136" s="66" t="s">
        <v>67</v>
      </c>
      <c r="L136" s="90"/>
      <c r="M136" s="66"/>
      <c r="N136" s="91"/>
      <c r="O136" s="66"/>
      <c r="P136" s="83"/>
      <c r="Q136" s="279" t="str">
        <f t="shared" si="8"/>
        <v>台</v>
      </c>
      <c r="R136" s="286">
        <f>SUM('4月:3月'!J136)</f>
        <v>0</v>
      </c>
      <c r="S136" s="279" t="str">
        <f t="shared" si="9"/>
        <v>台</v>
      </c>
      <c r="T136" s="281">
        <f>SUM('4月:3月'!L136)</f>
        <v>0</v>
      </c>
      <c r="U136" s="66" t="s">
        <v>67</v>
      </c>
      <c r="V136" s="68"/>
      <c r="W136" s="68"/>
      <c r="X136" s="69"/>
      <c r="Y136" s="70"/>
      <c r="AA136" s="247"/>
    </row>
    <row r="137" spans="1:27" ht="20.100000000000001" customHeight="1" x14ac:dyDescent="0.2">
      <c r="A137" s="244"/>
      <c r="B137" s="543"/>
      <c r="C137" s="96"/>
      <c r="D137" s="521" t="s">
        <v>328</v>
      </c>
      <c r="E137" s="97" t="s">
        <v>114</v>
      </c>
      <c r="F137" s="489"/>
      <c r="G137" s="491" t="s">
        <v>61</v>
      </c>
      <c r="H137" s="248">
        <f t="shared" si="14"/>
        <v>0</v>
      </c>
      <c r="I137" s="64" t="s">
        <v>67</v>
      </c>
      <c r="J137" s="248">
        <f>SUM('4月:3月'!F137)</f>
        <v>0</v>
      </c>
      <c r="K137" s="64" t="s">
        <v>67</v>
      </c>
      <c r="L137" s="98"/>
      <c r="M137" s="64"/>
      <c r="N137" s="99"/>
      <c r="O137" s="274"/>
      <c r="P137" s="83"/>
      <c r="Q137" s="279" t="str">
        <f t="shared" si="8"/>
        <v>台</v>
      </c>
      <c r="R137" s="285">
        <f>SUM('4月:3月'!J137)</f>
        <v>0</v>
      </c>
      <c r="S137" s="279" t="str">
        <f t="shared" si="9"/>
        <v>台</v>
      </c>
      <c r="T137" s="281">
        <f>SUM('4月:3月'!L137)</f>
        <v>0</v>
      </c>
      <c r="U137" s="64" t="s">
        <v>67</v>
      </c>
      <c r="V137" s="84"/>
      <c r="W137" s="84"/>
      <c r="X137" s="85"/>
      <c r="Y137" s="86"/>
      <c r="AA137" s="247"/>
    </row>
    <row r="138" spans="1:27" ht="20.100000000000001" customHeight="1" x14ac:dyDescent="0.2">
      <c r="A138" s="244"/>
      <c r="B138" s="543"/>
      <c r="C138" s="87"/>
      <c r="D138" s="522"/>
      <c r="E138" s="62" t="s">
        <v>115</v>
      </c>
      <c r="F138" s="501"/>
      <c r="G138" s="502"/>
      <c r="H138" s="65">
        <f t="shared" si="14"/>
        <v>0</v>
      </c>
      <c r="I138" s="66" t="s">
        <v>67</v>
      </c>
      <c r="J138" s="362">
        <f>SUM('4月:3月'!F138)</f>
        <v>0</v>
      </c>
      <c r="K138" s="66" t="s">
        <v>67</v>
      </c>
      <c r="L138" s="90"/>
      <c r="M138" s="66"/>
      <c r="N138" s="91"/>
      <c r="O138" s="66"/>
      <c r="P138" s="83"/>
      <c r="Q138" s="279" t="str">
        <f t="shared" si="8"/>
        <v>台</v>
      </c>
      <c r="R138" s="286">
        <f>SUM('4月:3月'!J138)</f>
        <v>0</v>
      </c>
      <c r="S138" s="279" t="str">
        <f t="shared" si="9"/>
        <v>台</v>
      </c>
      <c r="T138" s="281">
        <f>SUM('4月:3月'!L138)</f>
        <v>0</v>
      </c>
      <c r="U138" s="66" t="s">
        <v>67</v>
      </c>
      <c r="V138" s="68"/>
      <c r="W138" s="68"/>
      <c r="X138" s="69"/>
      <c r="Y138" s="70"/>
      <c r="AA138" s="247"/>
    </row>
    <row r="139" spans="1:27" ht="20.100000000000001" customHeight="1" x14ac:dyDescent="0.2">
      <c r="A139" s="244"/>
      <c r="B139" s="506" t="s">
        <v>177</v>
      </c>
      <c r="C139" s="516"/>
      <c r="D139" s="507"/>
      <c r="E139" s="49" t="s">
        <v>114</v>
      </c>
      <c r="F139" s="489"/>
      <c r="G139" s="491" t="s">
        <v>61</v>
      </c>
      <c r="H139" s="52">
        <f t="shared" si="14"/>
        <v>0</v>
      </c>
      <c r="I139" s="53" t="s">
        <v>67</v>
      </c>
      <c r="J139" s="361">
        <f>SUM('4月:3月'!F139)</f>
        <v>0</v>
      </c>
      <c r="K139" s="53" t="s">
        <v>67</v>
      </c>
      <c r="L139" s="499" t="str">
        <f>IF((H139+H140)=0,"",ROUND((J139+J140)/(H139+H140)*100,0))</f>
        <v/>
      </c>
      <c r="M139" s="491" t="s">
        <v>61</v>
      </c>
      <c r="N139" s="499" t="str">
        <f>IF(OR(F139=0,L139=""),"",ROUND(L139/F139*100,0))</f>
        <v/>
      </c>
      <c r="O139" s="491" t="s">
        <v>61</v>
      </c>
      <c r="P139" s="83"/>
      <c r="Q139" s="279" t="str">
        <f t="shared" si="8"/>
        <v>台</v>
      </c>
      <c r="R139" s="285">
        <f>SUM('4月:3月'!J139)</f>
        <v>0</v>
      </c>
      <c r="S139" s="279" t="str">
        <f t="shared" si="9"/>
        <v>台</v>
      </c>
      <c r="T139" s="281">
        <f>SUM('4月:3月'!L139)</f>
        <v>0</v>
      </c>
      <c r="U139" s="53" t="s">
        <v>67</v>
      </c>
      <c r="V139" s="58"/>
      <c r="W139" s="58"/>
      <c r="X139" s="59"/>
      <c r="Y139" s="60"/>
      <c r="AA139" s="247"/>
    </row>
    <row r="140" spans="1:27" ht="20.100000000000001" customHeight="1" x14ac:dyDescent="0.2">
      <c r="A140" s="244"/>
      <c r="B140" s="508"/>
      <c r="C140" s="517"/>
      <c r="D140" s="509"/>
      <c r="E140" s="62" t="s">
        <v>115</v>
      </c>
      <c r="F140" s="501"/>
      <c r="G140" s="502"/>
      <c r="H140" s="65">
        <f t="shared" si="14"/>
        <v>0</v>
      </c>
      <c r="I140" s="66" t="s">
        <v>67</v>
      </c>
      <c r="J140" s="362">
        <f>SUM('4月:3月'!F140)</f>
        <v>0</v>
      </c>
      <c r="K140" s="66" t="s">
        <v>67</v>
      </c>
      <c r="L140" s="500"/>
      <c r="M140" s="492"/>
      <c r="N140" s="500"/>
      <c r="O140" s="492"/>
      <c r="P140" s="83"/>
      <c r="Q140" s="279" t="str">
        <f t="shared" si="8"/>
        <v>台</v>
      </c>
      <c r="R140" s="286">
        <f>SUM('4月:3月'!J140)</f>
        <v>0</v>
      </c>
      <c r="S140" s="279" t="str">
        <f t="shared" si="9"/>
        <v>台</v>
      </c>
      <c r="T140" s="281">
        <f>SUM('4月:3月'!L140)</f>
        <v>0</v>
      </c>
      <c r="U140" s="66" t="s">
        <v>67</v>
      </c>
      <c r="V140" s="68"/>
      <c r="W140" s="68"/>
      <c r="X140" s="69"/>
      <c r="Y140" s="70"/>
      <c r="AA140" s="247"/>
    </row>
    <row r="141" spans="1:27" ht="20.100000000000001" customHeight="1" x14ac:dyDescent="0.2">
      <c r="A141" s="244"/>
      <c r="B141" s="506" t="s">
        <v>178</v>
      </c>
      <c r="C141" s="516"/>
      <c r="D141" s="507"/>
      <c r="E141" s="49" t="s">
        <v>114</v>
      </c>
      <c r="F141" s="489"/>
      <c r="G141" s="491" t="s">
        <v>61</v>
      </c>
      <c r="H141" s="52">
        <f t="shared" si="14"/>
        <v>0</v>
      </c>
      <c r="I141" s="53" t="s">
        <v>67</v>
      </c>
      <c r="J141" s="361">
        <f>SUM('4月:3月'!F141)</f>
        <v>0</v>
      </c>
      <c r="K141" s="53" t="s">
        <v>67</v>
      </c>
      <c r="L141" s="499" t="str">
        <f>IF((H141+H142)=0,"",ROUND((J141+J142)/(H141+H142)*100,0))</f>
        <v/>
      </c>
      <c r="M141" s="491" t="s">
        <v>61</v>
      </c>
      <c r="N141" s="499" t="str">
        <f>IF(OR(F141=0,L141=""),"",ROUND(L141/F141*100,0))</f>
        <v/>
      </c>
      <c r="O141" s="491" t="s">
        <v>61</v>
      </c>
      <c r="P141" s="83"/>
      <c r="Q141" s="279" t="str">
        <f t="shared" si="8"/>
        <v>台</v>
      </c>
      <c r="R141" s="285">
        <f>SUM('4月:3月'!J141)</f>
        <v>0</v>
      </c>
      <c r="S141" s="279" t="str">
        <f t="shared" si="9"/>
        <v>台</v>
      </c>
      <c r="T141" s="281">
        <f>SUM('4月:3月'!L141)</f>
        <v>0</v>
      </c>
      <c r="U141" s="53" t="s">
        <v>67</v>
      </c>
      <c r="V141" s="58"/>
      <c r="W141" s="58"/>
      <c r="X141" s="59"/>
      <c r="Y141" s="60"/>
      <c r="AA141" s="247"/>
    </row>
    <row r="142" spans="1:27" ht="19.5" customHeight="1" x14ac:dyDescent="0.2">
      <c r="A142" s="244"/>
      <c r="B142" s="508"/>
      <c r="C142" s="517"/>
      <c r="D142" s="509"/>
      <c r="E142" s="62" t="s">
        <v>115</v>
      </c>
      <c r="F142" s="501"/>
      <c r="G142" s="502"/>
      <c r="H142" s="65">
        <f t="shared" si="14"/>
        <v>0</v>
      </c>
      <c r="I142" s="66" t="s">
        <v>67</v>
      </c>
      <c r="J142" s="362">
        <f>SUM('4月:3月'!F142)</f>
        <v>0</v>
      </c>
      <c r="K142" s="66" t="s">
        <v>67</v>
      </c>
      <c r="L142" s="500"/>
      <c r="M142" s="492"/>
      <c r="N142" s="500"/>
      <c r="O142" s="492"/>
      <c r="P142" s="83"/>
      <c r="Q142" s="279" t="str">
        <f t="shared" si="8"/>
        <v>台</v>
      </c>
      <c r="R142" s="286">
        <f>SUM('4月:3月'!J142)</f>
        <v>0</v>
      </c>
      <c r="S142" s="279" t="str">
        <f t="shared" si="9"/>
        <v>台</v>
      </c>
      <c r="T142" s="281">
        <f>SUM('4月:3月'!L142)</f>
        <v>0</v>
      </c>
      <c r="U142" s="66" t="s">
        <v>67</v>
      </c>
      <c r="V142" s="68"/>
      <c r="W142" s="68"/>
      <c r="X142" s="69"/>
      <c r="Y142" s="70"/>
      <c r="AA142" s="247"/>
    </row>
    <row r="143" spans="1:27" ht="20.100000000000001" customHeight="1" x14ac:dyDescent="0.2">
      <c r="A143" s="244"/>
      <c r="B143" s="506" t="s">
        <v>288</v>
      </c>
      <c r="C143" s="516"/>
      <c r="D143" s="507"/>
      <c r="E143" s="49" t="s">
        <v>114</v>
      </c>
      <c r="F143" s="489"/>
      <c r="G143" s="491" t="s">
        <v>61</v>
      </c>
      <c r="H143" s="52">
        <f t="shared" si="14"/>
        <v>0</v>
      </c>
      <c r="I143" s="53" t="s">
        <v>67</v>
      </c>
      <c r="J143" s="361">
        <f>SUM('4月:3月'!F143)</f>
        <v>0</v>
      </c>
      <c r="K143" s="53" t="s">
        <v>67</v>
      </c>
      <c r="L143" s="499" t="str">
        <f>IF((H143+H144)=0,"",ROUND((J143+J144)/(H143+H144)*100,0))</f>
        <v/>
      </c>
      <c r="M143" s="491" t="s">
        <v>61</v>
      </c>
      <c r="N143" s="499" t="str">
        <f>IF(OR(F143=0,L143=""),"",ROUND(L143/F143*100,0))</f>
        <v/>
      </c>
      <c r="O143" s="491" t="s">
        <v>61</v>
      </c>
      <c r="P143" s="83"/>
      <c r="Q143" s="279" t="str">
        <f t="shared" si="8"/>
        <v>台</v>
      </c>
      <c r="R143" s="285">
        <f>SUM('4月:3月'!J143)</f>
        <v>0</v>
      </c>
      <c r="S143" s="279" t="str">
        <f t="shared" si="9"/>
        <v>台</v>
      </c>
      <c r="T143" s="281">
        <f>SUM('4月:3月'!L143)</f>
        <v>0</v>
      </c>
      <c r="U143" s="53" t="s">
        <v>67</v>
      </c>
      <c r="V143" s="58"/>
      <c r="W143" s="58"/>
      <c r="X143" s="59"/>
      <c r="Y143" s="60"/>
      <c r="AA143" s="247"/>
    </row>
    <row r="144" spans="1:27" ht="20.100000000000001" customHeight="1" x14ac:dyDescent="0.2">
      <c r="A144" s="244"/>
      <c r="B144" s="508"/>
      <c r="C144" s="517"/>
      <c r="D144" s="509"/>
      <c r="E144" s="62" t="s">
        <v>115</v>
      </c>
      <c r="F144" s="501"/>
      <c r="G144" s="502"/>
      <c r="H144" s="65">
        <f t="shared" si="14"/>
        <v>0</v>
      </c>
      <c r="I144" s="66" t="s">
        <v>67</v>
      </c>
      <c r="J144" s="362">
        <f>SUM('4月:3月'!F144)</f>
        <v>0</v>
      </c>
      <c r="K144" s="66" t="s">
        <v>67</v>
      </c>
      <c r="L144" s="500"/>
      <c r="M144" s="492"/>
      <c r="N144" s="500"/>
      <c r="O144" s="492"/>
      <c r="P144" s="83"/>
      <c r="Q144" s="279" t="str">
        <f t="shared" si="8"/>
        <v>台</v>
      </c>
      <c r="R144" s="286">
        <f>SUM('4月:3月'!J144)</f>
        <v>0</v>
      </c>
      <c r="S144" s="279" t="str">
        <f t="shared" ref="S144:S207" si="15">K144</f>
        <v>台</v>
      </c>
      <c r="T144" s="281">
        <f>SUM('4月:3月'!L144)</f>
        <v>0</v>
      </c>
      <c r="U144" s="66" t="s">
        <v>67</v>
      </c>
      <c r="V144" s="68"/>
      <c r="W144" s="68"/>
      <c r="X144" s="69"/>
      <c r="Y144" s="70"/>
      <c r="AA144" s="247"/>
    </row>
    <row r="145" spans="1:27" ht="20.100000000000001" customHeight="1" x14ac:dyDescent="0.2">
      <c r="A145" s="244"/>
      <c r="B145" s="518" t="s">
        <v>216</v>
      </c>
      <c r="C145" s="519"/>
      <c r="D145" s="519"/>
      <c r="E145" s="520"/>
      <c r="F145" s="41"/>
      <c r="G145" s="40" t="s">
        <v>61</v>
      </c>
      <c r="H145" s="42">
        <f t="shared" si="14"/>
        <v>0</v>
      </c>
      <c r="I145" s="40" t="s">
        <v>69</v>
      </c>
      <c r="J145" s="42">
        <f>SUM('4月:3月'!F145)</f>
        <v>0</v>
      </c>
      <c r="K145" s="40" t="s">
        <v>69</v>
      </c>
      <c r="L145" s="43" t="str">
        <f>IF(H145=0,"",ROUND(J145/H145*100,0))</f>
        <v/>
      </c>
      <c r="M145" s="40" t="s">
        <v>61</v>
      </c>
      <c r="N145" s="42" t="str">
        <f>IF(OR(F145=0,L145=""),"",ROUND(L145/F145*100,0))</f>
        <v/>
      </c>
      <c r="O145" s="279" t="s">
        <v>61</v>
      </c>
      <c r="P145" s="83"/>
      <c r="Q145" s="279" t="str">
        <f t="shared" si="8"/>
        <v>個</v>
      </c>
      <c r="R145" s="285">
        <f>SUM('4月:3月'!J145)</f>
        <v>0</v>
      </c>
      <c r="S145" s="279" t="str">
        <f t="shared" si="15"/>
        <v>個</v>
      </c>
      <c r="T145" s="281">
        <f>SUM('4月:3月'!L145)</f>
        <v>0</v>
      </c>
      <c r="U145" s="40" t="s">
        <v>69</v>
      </c>
      <c r="V145" s="44"/>
      <c r="W145" s="44"/>
      <c r="X145" s="45"/>
      <c r="Y145" s="46"/>
      <c r="AA145" s="247"/>
    </row>
    <row r="146" spans="1:27" ht="20.100000000000001" customHeight="1" x14ac:dyDescent="0.2">
      <c r="A146" s="244"/>
      <c r="B146" s="518" t="s">
        <v>217</v>
      </c>
      <c r="C146" s="519"/>
      <c r="D146" s="519"/>
      <c r="E146" s="520"/>
      <c r="F146" s="41"/>
      <c r="G146" s="40" t="s">
        <v>61</v>
      </c>
      <c r="H146" s="42">
        <f t="shared" si="14"/>
        <v>0</v>
      </c>
      <c r="I146" s="40" t="s">
        <v>69</v>
      </c>
      <c r="J146" s="42">
        <f>SUM('4月:3月'!F146)</f>
        <v>0</v>
      </c>
      <c r="K146" s="40" t="s">
        <v>69</v>
      </c>
      <c r="L146" s="43" t="str">
        <f>IF(H146=0,"",ROUND(J146/H146*100,0))</f>
        <v/>
      </c>
      <c r="M146" s="40" t="s">
        <v>61</v>
      </c>
      <c r="N146" s="42" t="str">
        <f>IF(OR(F146=0,L146=""),"",ROUND(L146/F146*100,0))</f>
        <v/>
      </c>
      <c r="O146" s="279" t="s">
        <v>61</v>
      </c>
      <c r="P146" s="83"/>
      <c r="Q146" s="279" t="str">
        <f t="shared" si="8"/>
        <v>個</v>
      </c>
      <c r="R146" s="286">
        <f>SUM('4月:3月'!J146)</f>
        <v>0</v>
      </c>
      <c r="S146" s="279" t="str">
        <f t="shared" si="15"/>
        <v>個</v>
      </c>
      <c r="T146" s="281">
        <f>SUM('4月:3月'!L146)</f>
        <v>0</v>
      </c>
      <c r="U146" s="40" t="s">
        <v>69</v>
      </c>
      <c r="V146" s="44"/>
      <c r="W146" s="44"/>
      <c r="X146" s="45"/>
      <c r="Y146" s="46"/>
      <c r="AA146" s="247"/>
    </row>
    <row r="147" spans="1:27" ht="20.100000000000001" customHeight="1" x14ac:dyDescent="0.2">
      <c r="A147" s="245" t="s">
        <v>395</v>
      </c>
      <c r="B147" s="542" t="s">
        <v>213</v>
      </c>
      <c r="C147" s="506" t="s">
        <v>214</v>
      </c>
      <c r="D147" s="507"/>
      <c r="E147" s="49" t="s">
        <v>114</v>
      </c>
      <c r="F147" s="489"/>
      <c r="G147" s="491" t="s">
        <v>61</v>
      </c>
      <c r="H147" s="298">
        <f>H149+H151+H153+H155</f>
        <v>0</v>
      </c>
      <c r="I147" s="53" t="s">
        <v>67</v>
      </c>
      <c r="J147" s="410">
        <f>SUM('4月:3月'!F147)</f>
        <v>0</v>
      </c>
      <c r="K147" s="53" t="s">
        <v>67</v>
      </c>
      <c r="L147" s="499" t="str">
        <f>IF((H147+H148)=0,"",ROUND((J147+J148)/(H147+H148)*100,0))</f>
        <v/>
      </c>
      <c r="M147" s="491" t="s">
        <v>61</v>
      </c>
      <c r="N147" s="499" t="str">
        <f>IF(OR(F147=0,L147=""),"",ROUND(L147/F147*100,0))</f>
        <v/>
      </c>
      <c r="O147" s="491" t="s">
        <v>61</v>
      </c>
      <c r="P147" s="83"/>
      <c r="Q147" s="279" t="str">
        <f t="shared" si="8"/>
        <v>台</v>
      </c>
      <c r="R147" s="285">
        <f>SUM('4月:3月'!J147)</f>
        <v>0</v>
      </c>
      <c r="S147" s="279" t="str">
        <f t="shared" si="15"/>
        <v>台</v>
      </c>
      <c r="T147" s="281">
        <f>SUM('4月:3月'!L147)</f>
        <v>0</v>
      </c>
      <c r="U147" s="53" t="s">
        <v>67</v>
      </c>
      <c r="V147" s="58"/>
      <c r="W147" s="58"/>
      <c r="X147" s="59"/>
      <c r="Y147" s="60"/>
      <c r="AA147" s="247"/>
    </row>
    <row r="148" spans="1:27" ht="20.100000000000001" customHeight="1" x14ac:dyDescent="0.2">
      <c r="A148" s="244"/>
      <c r="B148" s="543"/>
      <c r="C148" s="508"/>
      <c r="D148" s="509"/>
      <c r="E148" s="62" t="s">
        <v>115</v>
      </c>
      <c r="F148" s="490"/>
      <c r="G148" s="492"/>
      <c r="H148" s="299">
        <f>H150+H152+H154+H156</f>
        <v>0</v>
      </c>
      <c r="I148" s="66" t="s">
        <v>67</v>
      </c>
      <c r="J148" s="362">
        <f>SUM('4月:3月'!F148)</f>
        <v>0</v>
      </c>
      <c r="K148" s="66" t="s">
        <v>67</v>
      </c>
      <c r="L148" s="500"/>
      <c r="M148" s="492"/>
      <c r="N148" s="500"/>
      <c r="O148" s="492"/>
      <c r="P148" s="83"/>
      <c r="Q148" s="279" t="str">
        <f t="shared" si="8"/>
        <v>台</v>
      </c>
      <c r="R148" s="286">
        <f>SUM('4月:3月'!J148)</f>
        <v>0</v>
      </c>
      <c r="S148" s="279" t="str">
        <f t="shared" si="15"/>
        <v>台</v>
      </c>
      <c r="T148" s="281">
        <f>SUM('4月:3月'!L148)</f>
        <v>0</v>
      </c>
      <c r="U148" s="66" t="s">
        <v>67</v>
      </c>
      <c r="V148" s="68"/>
      <c r="W148" s="68"/>
      <c r="X148" s="69"/>
      <c r="Y148" s="70"/>
      <c r="AA148" s="247"/>
    </row>
    <row r="149" spans="1:27" ht="20.100000000000001" customHeight="1" x14ac:dyDescent="0.2">
      <c r="A149" s="244"/>
      <c r="B149" s="543"/>
      <c r="D149" s="603" t="s">
        <v>294</v>
      </c>
      <c r="E149" s="49" t="s">
        <v>114</v>
      </c>
      <c r="F149" s="81"/>
      <c r="G149" s="53"/>
      <c r="H149" s="52">
        <f t="shared" ref="H149:H175" si="16">J149+T149</f>
        <v>0</v>
      </c>
      <c r="I149" s="53" t="s">
        <v>67</v>
      </c>
      <c r="J149" s="361">
        <f>SUM('4月:3月'!F149)</f>
        <v>0</v>
      </c>
      <c r="K149" s="53" t="s">
        <v>67</v>
      </c>
      <c r="L149" s="82"/>
      <c r="M149" s="53"/>
      <c r="N149" s="83"/>
      <c r="O149" s="53"/>
      <c r="P149" s="83"/>
      <c r="Q149" s="279" t="str">
        <f t="shared" si="8"/>
        <v>台</v>
      </c>
      <c r="R149" s="285">
        <f>SUM('4月:3月'!J149)</f>
        <v>0</v>
      </c>
      <c r="S149" s="279" t="str">
        <f t="shared" si="15"/>
        <v>台</v>
      </c>
      <c r="T149" s="281">
        <f>SUM('4月:3月'!L149)</f>
        <v>0</v>
      </c>
      <c r="U149" s="53" t="s">
        <v>67</v>
      </c>
      <c r="V149" s="84"/>
      <c r="W149" s="84"/>
      <c r="X149" s="85"/>
      <c r="Y149" s="86"/>
      <c r="AA149" s="247"/>
    </row>
    <row r="150" spans="1:27" ht="20.100000000000001" customHeight="1" x14ac:dyDescent="0.2">
      <c r="A150" s="244"/>
      <c r="B150" s="543"/>
      <c r="D150" s="522"/>
      <c r="E150" s="62" t="s">
        <v>115</v>
      </c>
      <c r="F150" s="88"/>
      <c r="G150" s="89"/>
      <c r="H150" s="65">
        <f t="shared" si="16"/>
        <v>0</v>
      </c>
      <c r="I150" s="66" t="s">
        <v>67</v>
      </c>
      <c r="J150" s="362">
        <f>SUM('4月:3月'!F150)</f>
        <v>0</v>
      </c>
      <c r="K150" s="66" t="s">
        <v>67</v>
      </c>
      <c r="L150" s="90"/>
      <c r="M150" s="66"/>
      <c r="N150" s="91"/>
      <c r="O150" s="66"/>
      <c r="P150" s="83"/>
      <c r="Q150" s="279" t="str">
        <f t="shared" ref="Q150:Q229" si="17">I150</f>
        <v>台</v>
      </c>
      <c r="R150" s="286">
        <f>SUM('4月:3月'!J150)</f>
        <v>0</v>
      </c>
      <c r="S150" s="279" t="str">
        <f t="shared" si="15"/>
        <v>台</v>
      </c>
      <c r="T150" s="281">
        <f>SUM('4月:3月'!L150)</f>
        <v>0</v>
      </c>
      <c r="U150" s="66" t="s">
        <v>67</v>
      </c>
      <c r="V150" s="68"/>
      <c r="W150" s="68"/>
      <c r="X150" s="69"/>
      <c r="Y150" s="70"/>
      <c r="AA150" s="247"/>
    </row>
    <row r="151" spans="1:27" ht="20.100000000000001" customHeight="1" x14ac:dyDescent="0.2">
      <c r="A151" s="244"/>
      <c r="B151" s="543"/>
      <c r="D151" s="521" t="s">
        <v>295</v>
      </c>
      <c r="E151" s="62" t="s">
        <v>114</v>
      </c>
      <c r="F151" s="88"/>
      <c r="G151" s="66"/>
      <c r="H151" s="65">
        <f t="shared" si="16"/>
        <v>0</v>
      </c>
      <c r="I151" s="66" t="s">
        <v>67</v>
      </c>
      <c r="J151" s="362">
        <f>SUM('4月:3月'!F151)</f>
        <v>0</v>
      </c>
      <c r="K151" s="66" t="s">
        <v>67</v>
      </c>
      <c r="L151" s="90"/>
      <c r="M151" s="66"/>
      <c r="N151" s="91"/>
      <c r="O151" s="66"/>
      <c r="P151" s="83"/>
      <c r="Q151" s="279" t="str">
        <f t="shared" si="17"/>
        <v>台</v>
      </c>
      <c r="R151" s="285">
        <f>SUM('4月:3月'!J151)</f>
        <v>0</v>
      </c>
      <c r="S151" s="279" t="str">
        <f t="shared" si="15"/>
        <v>台</v>
      </c>
      <c r="T151" s="281">
        <f>SUM('4月:3月'!L151)</f>
        <v>0</v>
      </c>
      <c r="U151" s="53" t="s">
        <v>67</v>
      </c>
      <c r="V151" s="84"/>
      <c r="W151" s="84"/>
      <c r="X151" s="85"/>
      <c r="Y151" s="86"/>
      <c r="AA151" s="247"/>
    </row>
    <row r="152" spans="1:27" ht="20.100000000000001" customHeight="1" x14ac:dyDescent="0.2">
      <c r="A152" s="244"/>
      <c r="B152" s="543"/>
      <c r="D152" s="522"/>
      <c r="E152" s="62" t="s">
        <v>115</v>
      </c>
      <c r="F152" s="88"/>
      <c r="G152" s="89"/>
      <c r="H152" s="65">
        <f t="shared" si="16"/>
        <v>0</v>
      </c>
      <c r="I152" s="66" t="s">
        <v>67</v>
      </c>
      <c r="J152" s="362">
        <f>SUM('4月:3月'!F152)</f>
        <v>0</v>
      </c>
      <c r="K152" s="66" t="s">
        <v>67</v>
      </c>
      <c r="L152" s="90"/>
      <c r="M152" s="66"/>
      <c r="N152" s="91"/>
      <c r="O152" s="66"/>
      <c r="P152" s="83"/>
      <c r="Q152" s="279" t="str">
        <f t="shared" si="17"/>
        <v>台</v>
      </c>
      <c r="R152" s="286">
        <f>SUM('4月:3月'!J152)</f>
        <v>0</v>
      </c>
      <c r="S152" s="279" t="str">
        <f t="shared" si="15"/>
        <v>台</v>
      </c>
      <c r="T152" s="281">
        <f>SUM('4月:3月'!L152)</f>
        <v>0</v>
      </c>
      <c r="U152" s="66" t="s">
        <v>67</v>
      </c>
      <c r="V152" s="68"/>
      <c r="W152" s="68"/>
      <c r="X152" s="69"/>
      <c r="Y152" s="70"/>
      <c r="AA152" s="247"/>
    </row>
    <row r="153" spans="1:27" ht="20.100000000000001" customHeight="1" x14ac:dyDescent="0.2">
      <c r="A153" s="244"/>
      <c r="B153" s="543"/>
      <c r="D153" s="521" t="s">
        <v>296</v>
      </c>
      <c r="E153" s="62" t="s">
        <v>114</v>
      </c>
      <c r="F153" s="88"/>
      <c r="G153" s="89"/>
      <c r="H153" s="65">
        <f t="shared" si="16"/>
        <v>0</v>
      </c>
      <c r="I153" s="66" t="s">
        <v>67</v>
      </c>
      <c r="J153" s="362">
        <f>SUM('4月:3月'!F153)</f>
        <v>0</v>
      </c>
      <c r="K153" s="66" t="s">
        <v>67</v>
      </c>
      <c r="L153" s="90"/>
      <c r="M153" s="66"/>
      <c r="N153" s="91"/>
      <c r="O153" s="66"/>
      <c r="P153" s="83"/>
      <c r="Q153" s="279" t="str">
        <f t="shared" si="17"/>
        <v>台</v>
      </c>
      <c r="R153" s="285">
        <f>SUM('4月:3月'!J153)</f>
        <v>0</v>
      </c>
      <c r="S153" s="279" t="str">
        <f t="shared" si="15"/>
        <v>台</v>
      </c>
      <c r="T153" s="281">
        <f>SUM('4月:3月'!L153)</f>
        <v>0</v>
      </c>
      <c r="U153" s="66" t="s">
        <v>67</v>
      </c>
      <c r="V153" s="68"/>
      <c r="W153" s="68"/>
      <c r="X153" s="69"/>
      <c r="Y153" s="70"/>
      <c r="AA153" s="247"/>
    </row>
    <row r="154" spans="1:27" ht="20.100000000000001" customHeight="1" x14ac:dyDescent="0.2">
      <c r="A154" s="244"/>
      <c r="B154" s="543"/>
      <c r="D154" s="522"/>
      <c r="E154" s="62" t="s">
        <v>115</v>
      </c>
      <c r="F154" s="88"/>
      <c r="G154" s="89"/>
      <c r="H154" s="65">
        <f t="shared" si="16"/>
        <v>0</v>
      </c>
      <c r="I154" s="66" t="s">
        <v>67</v>
      </c>
      <c r="J154" s="362">
        <f>SUM('4月:3月'!F154)</f>
        <v>0</v>
      </c>
      <c r="K154" s="66" t="s">
        <v>67</v>
      </c>
      <c r="L154" s="90"/>
      <c r="M154" s="66"/>
      <c r="N154" s="91"/>
      <c r="O154" s="66"/>
      <c r="P154" s="83"/>
      <c r="Q154" s="279" t="str">
        <f t="shared" si="17"/>
        <v>台</v>
      </c>
      <c r="R154" s="286">
        <f>SUM('4月:3月'!J154)</f>
        <v>0</v>
      </c>
      <c r="S154" s="279" t="str">
        <f t="shared" si="15"/>
        <v>台</v>
      </c>
      <c r="T154" s="281">
        <f>SUM('4月:3月'!L154)</f>
        <v>0</v>
      </c>
      <c r="U154" s="66" t="s">
        <v>67</v>
      </c>
      <c r="V154" s="68"/>
      <c r="W154" s="68"/>
      <c r="X154" s="69"/>
      <c r="Y154" s="70"/>
      <c r="AA154" s="247"/>
    </row>
    <row r="155" spans="1:27" ht="20.100000000000001" customHeight="1" x14ac:dyDescent="0.2">
      <c r="A155" s="244"/>
      <c r="B155" s="543"/>
      <c r="D155" s="521" t="s">
        <v>297</v>
      </c>
      <c r="E155" s="62" t="s">
        <v>114</v>
      </c>
      <c r="F155" s="88"/>
      <c r="G155" s="591"/>
      <c r="H155" s="65">
        <f t="shared" si="16"/>
        <v>0</v>
      </c>
      <c r="I155" s="66" t="s">
        <v>67</v>
      </c>
      <c r="J155" s="362">
        <f>SUM('4月:3月'!F155)</f>
        <v>0</v>
      </c>
      <c r="K155" s="66" t="s">
        <v>67</v>
      </c>
      <c r="L155" s="90"/>
      <c r="M155" s="66"/>
      <c r="N155" s="91"/>
      <c r="O155" s="66"/>
      <c r="P155" s="83"/>
      <c r="Q155" s="279" t="str">
        <f t="shared" si="17"/>
        <v>台</v>
      </c>
      <c r="R155" s="285">
        <f>SUM('4月:3月'!J155)</f>
        <v>0</v>
      </c>
      <c r="S155" s="279" t="str">
        <f t="shared" si="15"/>
        <v>台</v>
      </c>
      <c r="T155" s="281">
        <f>SUM('4月:3月'!L155)</f>
        <v>0</v>
      </c>
      <c r="U155" s="66" t="s">
        <v>67</v>
      </c>
      <c r="V155" s="68"/>
      <c r="W155" s="68"/>
      <c r="X155" s="69"/>
      <c r="Y155" s="70"/>
      <c r="AA155" s="247"/>
    </row>
    <row r="156" spans="1:27" ht="20.100000000000001" customHeight="1" x14ac:dyDescent="0.2">
      <c r="A156" s="244"/>
      <c r="B156" s="543"/>
      <c r="D156" s="522"/>
      <c r="E156" s="62" t="s">
        <v>115</v>
      </c>
      <c r="F156" s="88"/>
      <c r="G156" s="492"/>
      <c r="H156" s="65">
        <f t="shared" si="16"/>
        <v>0</v>
      </c>
      <c r="I156" s="66" t="s">
        <v>67</v>
      </c>
      <c r="J156" s="362">
        <f>SUM('4月:3月'!F156)</f>
        <v>0</v>
      </c>
      <c r="K156" s="66" t="s">
        <v>67</v>
      </c>
      <c r="L156" s="90"/>
      <c r="M156" s="66"/>
      <c r="N156" s="91"/>
      <c r="O156" s="66"/>
      <c r="P156" s="83"/>
      <c r="Q156" s="279" t="str">
        <f t="shared" si="17"/>
        <v>台</v>
      </c>
      <c r="R156" s="286">
        <f>SUM('4月:3月'!J156)</f>
        <v>0</v>
      </c>
      <c r="S156" s="279" t="str">
        <f t="shared" si="15"/>
        <v>台</v>
      </c>
      <c r="T156" s="281">
        <f>SUM('4月:3月'!L156)</f>
        <v>0</v>
      </c>
      <c r="U156" s="66" t="s">
        <v>67</v>
      </c>
      <c r="V156" s="68"/>
      <c r="W156" s="68"/>
      <c r="X156" s="69"/>
      <c r="Y156" s="70"/>
      <c r="AA156" s="247"/>
    </row>
    <row r="157" spans="1:27" ht="19.5" customHeight="1" x14ac:dyDescent="0.2">
      <c r="A157" s="244"/>
      <c r="B157" s="506" t="s">
        <v>0</v>
      </c>
      <c r="C157" s="516"/>
      <c r="D157" s="507"/>
      <c r="E157" s="49" t="s">
        <v>114</v>
      </c>
      <c r="F157" s="489"/>
      <c r="G157" s="491" t="s">
        <v>61</v>
      </c>
      <c r="H157" s="52">
        <f t="shared" si="16"/>
        <v>0</v>
      </c>
      <c r="I157" s="53" t="s">
        <v>67</v>
      </c>
      <c r="J157" s="361">
        <f>SUM('4月:3月'!F157)</f>
        <v>0</v>
      </c>
      <c r="K157" s="53" t="s">
        <v>67</v>
      </c>
      <c r="L157" s="499" t="str">
        <f>IF((H157+H158)=0,"",ROUND((J157+J158)/(H157+H158)*100,0))</f>
        <v/>
      </c>
      <c r="M157" s="491" t="s">
        <v>61</v>
      </c>
      <c r="N157" s="499" t="str">
        <f>IF(OR(F157=0,L157=""),"",ROUND(L157/F157*100,0))</f>
        <v/>
      </c>
      <c r="O157" s="491" t="s">
        <v>61</v>
      </c>
      <c r="P157" s="83"/>
      <c r="Q157" s="279" t="str">
        <f t="shared" si="17"/>
        <v>台</v>
      </c>
      <c r="R157" s="285">
        <f>SUM('4月:3月'!J157)</f>
        <v>0</v>
      </c>
      <c r="S157" s="279" t="str">
        <f t="shared" si="15"/>
        <v>台</v>
      </c>
      <c r="T157" s="281">
        <f>SUM('4月:3月'!L157)</f>
        <v>0</v>
      </c>
      <c r="U157" s="53" t="s">
        <v>67</v>
      </c>
      <c r="V157" s="58"/>
      <c r="W157" s="58"/>
      <c r="X157" s="59"/>
      <c r="Y157" s="60"/>
      <c r="AA157" s="247"/>
    </row>
    <row r="158" spans="1:27" ht="20.100000000000001" customHeight="1" x14ac:dyDescent="0.2">
      <c r="A158" s="244"/>
      <c r="B158" s="508"/>
      <c r="C158" s="517"/>
      <c r="D158" s="509"/>
      <c r="E158" s="62" t="s">
        <v>115</v>
      </c>
      <c r="F158" s="490"/>
      <c r="G158" s="492"/>
      <c r="H158" s="65">
        <f t="shared" si="16"/>
        <v>0</v>
      </c>
      <c r="I158" s="66" t="s">
        <v>67</v>
      </c>
      <c r="J158" s="362">
        <f>SUM('4月:3月'!F158)</f>
        <v>0</v>
      </c>
      <c r="K158" s="66" t="s">
        <v>67</v>
      </c>
      <c r="L158" s="500"/>
      <c r="M158" s="492"/>
      <c r="N158" s="500"/>
      <c r="O158" s="492"/>
      <c r="P158" s="83"/>
      <c r="Q158" s="279" t="str">
        <f t="shared" si="17"/>
        <v>台</v>
      </c>
      <c r="R158" s="286">
        <f>SUM('4月:3月'!J158)</f>
        <v>0</v>
      </c>
      <c r="S158" s="279" t="str">
        <f t="shared" si="15"/>
        <v>台</v>
      </c>
      <c r="T158" s="281">
        <f>SUM('4月:3月'!L158)</f>
        <v>0</v>
      </c>
      <c r="U158" s="66" t="s">
        <v>67</v>
      </c>
      <c r="V158" s="68"/>
      <c r="W158" s="68"/>
      <c r="X158" s="69"/>
      <c r="Y158" s="70"/>
      <c r="AA158" s="247"/>
    </row>
    <row r="159" spans="1:27" ht="20.100000000000001" customHeight="1" x14ac:dyDescent="0.2">
      <c r="A159" s="244"/>
      <c r="B159" s="506" t="s">
        <v>179</v>
      </c>
      <c r="C159" s="516"/>
      <c r="D159" s="507"/>
      <c r="E159" s="49" t="s">
        <v>114</v>
      </c>
      <c r="F159" s="489"/>
      <c r="G159" s="491" t="s">
        <v>61</v>
      </c>
      <c r="H159" s="52">
        <f t="shared" si="16"/>
        <v>0</v>
      </c>
      <c r="I159" s="53" t="s">
        <v>67</v>
      </c>
      <c r="J159" s="361">
        <f>SUM('4月:3月'!F159)</f>
        <v>0</v>
      </c>
      <c r="K159" s="53" t="s">
        <v>67</v>
      </c>
      <c r="L159" s="499" t="str">
        <f>IF((H159+H160)=0,"",ROUND((J159+J160)/(H159+H160)*100,0))</f>
        <v/>
      </c>
      <c r="M159" s="491" t="s">
        <v>61</v>
      </c>
      <c r="N159" s="499" t="str">
        <f>IF(OR(F159=0,L159=""),"",ROUND(L159/F159*100,0))</f>
        <v/>
      </c>
      <c r="O159" s="491" t="s">
        <v>61</v>
      </c>
      <c r="P159" s="83"/>
      <c r="Q159" s="279" t="str">
        <f t="shared" si="17"/>
        <v>台</v>
      </c>
      <c r="R159" s="285">
        <f>SUM('4月:3月'!J159)</f>
        <v>0</v>
      </c>
      <c r="S159" s="279" t="str">
        <f t="shared" si="15"/>
        <v>台</v>
      </c>
      <c r="T159" s="281">
        <f>SUM('4月:3月'!L159)</f>
        <v>0</v>
      </c>
      <c r="U159" s="53" t="s">
        <v>67</v>
      </c>
      <c r="V159" s="58"/>
      <c r="W159" s="58"/>
      <c r="X159" s="59"/>
      <c r="Y159" s="60"/>
      <c r="AA159" s="247"/>
    </row>
    <row r="160" spans="1:27" ht="20.100000000000001" customHeight="1" x14ac:dyDescent="0.2">
      <c r="A160" s="244"/>
      <c r="B160" s="508"/>
      <c r="C160" s="517"/>
      <c r="D160" s="509"/>
      <c r="E160" s="62" t="s">
        <v>115</v>
      </c>
      <c r="F160" s="490"/>
      <c r="G160" s="492"/>
      <c r="H160" s="65">
        <f t="shared" si="16"/>
        <v>0</v>
      </c>
      <c r="I160" s="66" t="s">
        <v>67</v>
      </c>
      <c r="J160" s="362">
        <f>SUM('4月:3月'!F160)</f>
        <v>0</v>
      </c>
      <c r="K160" s="66" t="s">
        <v>67</v>
      </c>
      <c r="L160" s="500"/>
      <c r="M160" s="492"/>
      <c r="N160" s="500"/>
      <c r="O160" s="492"/>
      <c r="P160" s="83"/>
      <c r="Q160" s="279" t="str">
        <f t="shared" si="17"/>
        <v>台</v>
      </c>
      <c r="R160" s="286">
        <f>SUM('4月:3月'!J160)</f>
        <v>0</v>
      </c>
      <c r="S160" s="279" t="str">
        <f t="shared" si="15"/>
        <v>台</v>
      </c>
      <c r="T160" s="281">
        <f>SUM('4月:3月'!L160)</f>
        <v>0</v>
      </c>
      <c r="U160" s="66" t="s">
        <v>67</v>
      </c>
      <c r="V160" s="68"/>
      <c r="W160" s="68"/>
      <c r="X160" s="69"/>
      <c r="Y160" s="70"/>
      <c r="AA160" s="247"/>
    </row>
    <row r="161" spans="1:27" ht="20.100000000000001" customHeight="1" x14ac:dyDescent="0.2">
      <c r="A161" s="244"/>
      <c r="B161" s="518" t="s">
        <v>207</v>
      </c>
      <c r="C161" s="519"/>
      <c r="D161" s="519"/>
      <c r="E161" s="520"/>
      <c r="F161" s="41"/>
      <c r="G161" s="40" t="s">
        <v>61</v>
      </c>
      <c r="H161" s="42">
        <f t="shared" si="16"/>
        <v>0</v>
      </c>
      <c r="I161" s="40" t="s">
        <v>69</v>
      </c>
      <c r="J161" s="42">
        <f>SUM('4月:3月'!F161)</f>
        <v>0</v>
      </c>
      <c r="K161" s="40" t="s">
        <v>69</v>
      </c>
      <c r="L161" s="43" t="str">
        <f>IF(H161=0,"",ROUND(J161/H161*100,0))</f>
        <v/>
      </c>
      <c r="M161" s="40" t="s">
        <v>61</v>
      </c>
      <c r="N161" s="42" t="str">
        <f>IF(OR(F161=0,L161=""),"",ROUND(L161/F161*100,0))</f>
        <v/>
      </c>
      <c r="O161" s="279" t="s">
        <v>61</v>
      </c>
      <c r="P161" s="83"/>
      <c r="Q161" s="279" t="str">
        <f t="shared" si="17"/>
        <v>個</v>
      </c>
      <c r="R161" s="73">
        <f>SUM('4月:3月'!J161)</f>
        <v>0</v>
      </c>
      <c r="S161" s="279" t="str">
        <f t="shared" si="15"/>
        <v>個</v>
      </c>
      <c r="T161" s="281">
        <f>SUM('4月:3月'!L161)</f>
        <v>0</v>
      </c>
      <c r="U161" s="40" t="s">
        <v>69</v>
      </c>
      <c r="V161" s="44"/>
      <c r="W161" s="44"/>
      <c r="X161" s="45"/>
      <c r="Y161" s="46"/>
      <c r="AA161" s="247"/>
    </row>
    <row r="162" spans="1:27" ht="20.100000000000001" customHeight="1" x14ac:dyDescent="0.2">
      <c r="A162" s="245" t="s">
        <v>396</v>
      </c>
      <c r="B162" s="506" t="s">
        <v>180</v>
      </c>
      <c r="C162" s="516"/>
      <c r="D162" s="507"/>
      <c r="E162" s="49" t="s">
        <v>114</v>
      </c>
      <c r="F162" s="489"/>
      <c r="G162" s="491" t="s">
        <v>61</v>
      </c>
      <c r="H162" s="52">
        <f t="shared" si="16"/>
        <v>0</v>
      </c>
      <c r="I162" s="53" t="s">
        <v>67</v>
      </c>
      <c r="J162" s="361">
        <f>SUM('4月:3月'!F162)</f>
        <v>0</v>
      </c>
      <c r="K162" s="53" t="s">
        <v>67</v>
      </c>
      <c r="L162" s="499" t="str">
        <f>IF((H162+H163)=0,"",ROUND((J162+J163)/(H162+H163)*100,0))</f>
        <v/>
      </c>
      <c r="M162" s="491" t="s">
        <v>61</v>
      </c>
      <c r="N162" s="499" t="str">
        <f>IF(OR(F162=0,L162=""),"",ROUND(L162/F162*100,0))</f>
        <v/>
      </c>
      <c r="O162" s="491" t="s">
        <v>61</v>
      </c>
      <c r="P162" s="83"/>
      <c r="Q162" s="279" t="str">
        <f t="shared" si="17"/>
        <v>台</v>
      </c>
      <c r="R162" s="285">
        <f>SUM('4月:3月'!J162)</f>
        <v>0</v>
      </c>
      <c r="S162" s="279" t="str">
        <f t="shared" si="15"/>
        <v>台</v>
      </c>
      <c r="T162" s="281">
        <f>SUM('4月:3月'!L162)</f>
        <v>0</v>
      </c>
      <c r="U162" s="53" t="s">
        <v>67</v>
      </c>
      <c r="V162" s="58"/>
      <c r="W162" s="58"/>
      <c r="X162" s="59"/>
      <c r="Y162" s="60"/>
      <c r="AA162" s="247"/>
    </row>
    <row r="163" spans="1:27" ht="20.100000000000001" customHeight="1" x14ac:dyDescent="0.2">
      <c r="A163" s="244"/>
      <c r="B163" s="508"/>
      <c r="C163" s="517"/>
      <c r="D163" s="509"/>
      <c r="E163" s="62" t="s">
        <v>115</v>
      </c>
      <c r="F163" s="490"/>
      <c r="G163" s="492"/>
      <c r="H163" s="65">
        <f t="shared" si="16"/>
        <v>0</v>
      </c>
      <c r="I163" s="66" t="s">
        <v>67</v>
      </c>
      <c r="J163" s="362">
        <f>SUM('4月:3月'!F163)</f>
        <v>0</v>
      </c>
      <c r="K163" s="66" t="s">
        <v>67</v>
      </c>
      <c r="L163" s="500"/>
      <c r="M163" s="492"/>
      <c r="N163" s="500"/>
      <c r="O163" s="492"/>
      <c r="P163" s="83"/>
      <c r="Q163" s="279" t="str">
        <f t="shared" si="17"/>
        <v>台</v>
      </c>
      <c r="R163" s="286">
        <f>SUM('4月:3月'!J163)</f>
        <v>0</v>
      </c>
      <c r="S163" s="279" t="str">
        <f t="shared" si="15"/>
        <v>台</v>
      </c>
      <c r="T163" s="281">
        <f>SUM('4月:3月'!L163)</f>
        <v>0</v>
      </c>
      <c r="U163" s="66" t="s">
        <v>67</v>
      </c>
      <c r="V163" s="68"/>
      <c r="W163" s="68"/>
      <c r="X163" s="69"/>
      <c r="Y163" s="70"/>
      <c r="AA163" s="247"/>
    </row>
    <row r="164" spans="1:27" ht="20.100000000000001" customHeight="1" x14ac:dyDescent="0.2">
      <c r="A164" s="244"/>
      <c r="B164" s="506" t="s">
        <v>149</v>
      </c>
      <c r="C164" s="516"/>
      <c r="D164" s="507"/>
      <c r="E164" s="49" t="s">
        <v>114</v>
      </c>
      <c r="F164" s="489"/>
      <c r="G164" s="491" t="s">
        <v>61</v>
      </c>
      <c r="H164" s="52">
        <f t="shared" si="16"/>
        <v>0</v>
      </c>
      <c r="I164" s="53" t="s">
        <v>67</v>
      </c>
      <c r="J164" s="361">
        <f>SUM('4月:3月'!F164)</f>
        <v>0</v>
      </c>
      <c r="K164" s="53" t="s">
        <v>67</v>
      </c>
      <c r="L164" s="499" t="str">
        <f>IF((H164+H165)=0,"",ROUND((J164+J165)/(H164+H165)*100,0))</f>
        <v/>
      </c>
      <c r="M164" s="491" t="s">
        <v>61</v>
      </c>
      <c r="N164" s="499" t="str">
        <f>IF(OR(F164=0,L164=""),"",ROUND(L164/F164*100,0))</f>
        <v/>
      </c>
      <c r="O164" s="491" t="s">
        <v>61</v>
      </c>
      <c r="P164" s="83"/>
      <c r="Q164" s="279" t="str">
        <f t="shared" si="17"/>
        <v>台</v>
      </c>
      <c r="R164" s="285">
        <f>SUM('4月:3月'!J164)</f>
        <v>0</v>
      </c>
      <c r="S164" s="279" t="str">
        <f t="shared" si="15"/>
        <v>台</v>
      </c>
      <c r="T164" s="281">
        <f>SUM('4月:3月'!L164)</f>
        <v>0</v>
      </c>
      <c r="U164" s="53" t="s">
        <v>67</v>
      </c>
      <c r="V164" s="58"/>
      <c r="W164" s="58"/>
      <c r="X164" s="59"/>
      <c r="Y164" s="60"/>
      <c r="AA164" s="247"/>
    </row>
    <row r="165" spans="1:27" ht="20.100000000000001" customHeight="1" x14ac:dyDescent="0.2">
      <c r="A165" s="244"/>
      <c r="B165" s="508"/>
      <c r="C165" s="517"/>
      <c r="D165" s="509"/>
      <c r="E165" s="62" t="s">
        <v>115</v>
      </c>
      <c r="F165" s="490"/>
      <c r="G165" s="492"/>
      <c r="H165" s="65">
        <f t="shared" si="16"/>
        <v>0</v>
      </c>
      <c r="I165" s="66" t="s">
        <v>67</v>
      </c>
      <c r="J165" s="362">
        <f>SUM('4月:3月'!F165)</f>
        <v>0</v>
      </c>
      <c r="K165" s="66" t="s">
        <v>67</v>
      </c>
      <c r="L165" s="500"/>
      <c r="M165" s="492"/>
      <c r="N165" s="500"/>
      <c r="O165" s="492"/>
      <c r="P165" s="83"/>
      <c r="Q165" s="279" t="str">
        <f t="shared" si="17"/>
        <v>台</v>
      </c>
      <c r="R165" s="286">
        <f>SUM('4月:3月'!J165)</f>
        <v>0</v>
      </c>
      <c r="S165" s="279" t="str">
        <f t="shared" si="15"/>
        <v>台</v>
      </c>
      <c r="T165" s="281">
        <f>SUM('4月:3月'!L165)</f>
        <v>0</v>
      </c>
      <c r="U165" s="66" t="s">
        <v>67</v>
      </c>
      <c r="V165" s="68"/>
      <c r="W165" s="68"/>
      <c r="X165" s="69"/>
      <c r="Y165" s="70"/>
      <c r="AA165" s="247"/>
    </row>
    <row r="166" spans="1:27" ht="20.100000000000001" customHeight="1" x14ac:dyDescent="0.2">
      <c r="A166" s="244"/>
      <c r="B166" s="518" t="s">
        <v>268</v>
      </c>
      <c r="C166" s="519"/>
      <c r="D166" s="519"/>
      <c r="E166" s="520"/>
      <c r="F166" s="41"/>
      <c r="G166" s="40" t="s">
        <v>61</v>
      </c>
      <c r="H166" s="42">
        <f t="shared" si="16"/>
        <v>0</v>
      </c>
      <c r="I166" s="40" t="s">
        <v>70</v>
      </c>
      <c r="J166" s="42">
        <f>SUM('4月:3月'!F166)</f>
        <v>0</v>
      </c>
      <c r="K166" s="40" t="s">
        <v>70</v>
      </c>
      <c r="L166" s="43" t="str">
        <f>IF(H166=0,"",ROUND(J166/H166*100,0))</f>
        <v/>
      </c>
      <c r="M166" s="40" t="s">
        <v>61</v>
      </c>
      <c r="N166" s="42" t="str">
        <f>IF(OR(F166=0,L166=""),"",ROUND(L166/F166*100,0))</f>
        <v/>
      </c>
      <c r="O166" s="279" t="s">
        <v>61</v>
      </c>
      <c r="P166" s="83"/>
      <c r="Q166" s="279" t="str">
        <f t="shared" si="17"/>
        <v>個</v>
      </c>
      <c r="R166" s="73">
        <f>SUM('4月:3月'!J166)</f>
        <v>0</v>
      </c>
      <c r="S166" s="279" t="str">
        <f t="shared" si="15"/>
        <v>個</v>
      </c>
      <c r="T166" s="281">
        <f>SUM('4月:3月'!L166)</f>
        <v>0</v>
      </c>
      <c r="U166" s="40" t="s">
        <v>70</v>
      </c>
      <c r="V166" s="44"/>
      <c r="W166" s="44"/>
      <c r="X166" s="45"/>
      <c r="Y166" s="46"/>
      <c r="AA166" s="247"/>
    </row>
    <row r="167" spans="1:27" ht="20.100000000000001" customHeight="1" x14ac:dyDescent="0.2">
      <c r="A167" s="244"/>
      <c r="B167" s="518" t="s">
        <v>215</v>
      </c>
      <c r="C167" s="519"/>
      <c r="D167" s="519"/>
      <c r="E167" s="520"/>
      <c r="F167" s="41"/>
      <c r="G167" s="40" t="s">
        <v>61</v>
      </c>
      <c r="H167" s="42">
        <f t="shared" si="16"/>
        <v>0</v>
      </c>
      <c r="I167" s="40" t="s">
        <v>70</v>
      </c>
      <c r="J167" s="42">
        <f>SUM('4月:3月'!F167)</f>
        <v>0</v>
      </c>
      <c r="K167" s="40" t="s">
        <v>70</v>
      </c>
      <c r="L167" s="43" t="str">
        <f>IF(H167=0,"",ROUND(J167/H167*100,0))</f>
        <v/>
      </c>
      <c r="M167" s="40" t="s">
        <v>61</v>
      </c>
      <c r="N167" s="42" t="str">
        <f>IF(OR(F167=0,L167=""),"",ROUND(L167/F167*100,0))</f>
        <v/>
      </c>
      <c r="O167" s="279" t="s">
        <v>61</v>
      </c>
      <c r="P167" s="83"/>
      <c r="Q167" s="279" t="str">
        <f t="shared" si="17"/>
        <v>個</v>
      </c>
      <c r="R167" s="73">
        <f>SUM('4月:3月'!J167)</f>
        <v>0</v>
      </c>
      <c r="S167" s="279" t="str">
        <f t="shared" si="15"/>
        <v>個</v>
      </c>
      <c r="T167" s="281">
        <f>SUM('4月:3月'!L167)</f>
        <v>0</v>
      </c>
      <c r="U167" s="40" t="s">
        <v>70</v>
      </c>
      <c r="V167" s="44"/>
      <c r="W167" s="44"/>
      <c r="X167" s="45"/>
      <c r="Y167" s="46"/>
      <c r="AA167" s="247"/>
    </row>
    <row r="168" spans="1:27" ht="20.100000000000001" customHeight="1" x14ac:dyDescent="0.2">
      <c r="A168" s="244"/>
      <c r="B168" s="510" t="s">
        <v>298</v>
      </c>
      <c r="C168" s="511"/>
      <c r="D168" s="511"/>
      <c r="E168" s="512"/>
      <c r="F168" s="489"/>
      <c r="G168" s="491" t="s">
        <v>61</v>
      </c>
      <c r="H168" s="55">
        <f t="shared" si="16"/>
        <v>0</v>
      </c>
      <c r="I168" s="51" t="s">
        <v>70</v>
      </c>
      <c r="J168" s="356">
        <f>SUM('4月:3月'!F168)</f>
        <v>0</v>
      </c>
      <c r="K168" s="51" t="s">
        <v>70</v>
      </c>
      <c r="L168" s="54" t="str">
        <f>IF(H168=0,"",ROUND(J168/H168*100,0))</f>
        <v/>
      </c>
      <c r="M168" s="51" t="s">
        <v>61</v>
      </c>
      <c r="N168" s="55" t="str">
        <f>IF(OR(F168=0,L168=""),"",ROUND(L168/F168*100,0))</f>
        <v/>
      </c>
      <c r="O168" s="273" t="s">
        <v>61</v>
      </c>
      <c r="P168" s="83"/>
      <c r="Q168" s="279" t="str">
        <f t="shared" si="17"/>
        <v>個</v>
      </c>
      <c r="R168" s="73">
        <f>SUM('4月:3月'!J168)</f>
        <v>0</v>
      </c>
      <c r="S168" s="279" t="str">
        <f t="shared" si="15"/>
        <v>個</v>
      </c>
      <c r="T168" s="281">
        <f>SUM('4月:3月'!L168)</f>
        <v>0</v>
      </c>
      <c r="U168" s="51" t="s">
        <v>70</v>
      </c>
      <c r="V168" s="105"/>
      <c r="W168" s="105"/>
      <c r="X168" s="106"/>
      <c r="Y168" s="107"/>
      <c r="AA168" s="247"/>
    </row>
    <row r="169" spans="1:27" ht="20.100000000000001" customHeight="1" x14ac:dyDescent="0.2">
      <c r="A169" s="244"/>
      <c r="B169" s="108"/>
      <c r="C169" s="593" t="s">
        <v>308</v>
      </c>
      <c r="D169" s="594"/>
      <c r="E169" s="595"/>
      <c r="F169" s="501"/>
      <c r="G169" s="502"/>
      <c r="H169" s="73">
        <f t="shared" si="16"/>
        <v>0</v>
      </c>
      <c r="I169" s="72" t="s">
        <v>70</v>
      </c>
      <c r="J169" s="73">
        <f>SUM('4月:3月'!F169)</f>
        <v>0</v>
      </c>
      <c r="K169" s="72" t="s">
        <v>70</v>
      </c>
      <c r="L169" s="111" t="str">
        <f>IF(H169=0,"",ROUND(J169/H169*100,0))</f>
        <v/>
      </c>
      <c r="M169" s="72" t="s">
        <v>61</v>
      </c>
      <c r="N169" s="73" t="str">
        <f>IF(OR(F169=0,L169=""),"",ROUND(L169/F169*100,0))</f>
        <v/>
      </c>
      <c r="O169" s="72" t="s">
        <v>61</v>
      </c>
      <c r="P169" s="83"/>
      <c r="Q169" s="279" t="str">
        <f t="shared" si="17"/>
        <v>個</v>
      </c>
      <c r="R169" s="73">
        <f>SUM('4月:3月'!J169)</f>
        <v>0</v>
      </c>
      <c r="S169" s="279" t="str">
        <f t="shared" si="15"/>
        <v>個</v>
      </c>
      <c r="T169" s="281">
        <f>SUM('4月:3月'!L169)</f>
        <v>0</v>
      </c>
      <c r="U169" s="72" t="s">
        <v>70</v>
      </c>
      <c r="V169" s="78"/>
      <c r="W169" s="78"/>
      <c r="X169" s="79"/>
      <c r="Y169" s="80"/>
      <c r="AA169" s="247"/>
    </row>
    <row r="170" spans="1:27" ht="20.100000000000001" customHeight="1" x14ac:dyDescent="0.2">
      <c r="A170" s="245" t="s">
        <v>397</v>
      </c>
      <c r="B170" s="510" t="s">
        <v>261</v>
      </c>
      <c r="C170" s="511"/>
      <c r="D170" s="512"/>
      <c r="E170" s="49" t="s">
        <v>114</v>
      </c>
      <c r="F170" s="489"/>
      <c r="G170" s="491" t="s">
        <v>61</v>
      </c>
      <c r="H170" s="52">
        <f t="shared" si="16"/>
        <v>0</v>
      </c>
      <c r="I170" s="53" t="s">
        <v>67</v>
      </c>
      <c r="J170" s="361">
        <f>SUM('4月:3月'!F170)</f>
        <v>0</v>
      </c>
      <c r="K170" s="53" t="s">
        <v>67</v>
      </c>
      <c r="L170" s="499" t="str">
        <f>IF((H170+H171)=0,"",ROUND((J170+J171)/(H170+H171)*100,0))</f>
        <v/>
      </c>
      <c r="M170" s="589" t="s">
        <v>61</v>
      </c>
      <c r="N170" s="499" t="str">
        <f>IF(OR(F170=0,L170=""),"",ROUND(L170/F170*100,0))</f>
        <v/>
      </c>
      <c r="O170" s="589" t="s">
        <v>61</v>
      </c>
      <c r="P170" s="83"/>
      <c r="Q170" s="279" t="str">
        <f t="shared" si="17"/>
        <v>台</v>
      </c>
      <c r="R170" s="285">
        <f>SUM('4月:3月'!J170)</f>
        <v>0</v>
      </c>
      <c r="S170" s="279" t="str">
        <f t="shared" si="15"/>
        <v>台</v>
      </c>
      <c r="T170" s="281">
        <f>SUM('4月:3月'!L170)</f>
        <v>0</v>
      </c>
      <c r="U170" s="53" t="s">
        <v>67</v>
      </c>
      <c r="V170" s="58"/>
      <c r="W170" s="58"/>
      <c r="X170" s="59"/>
      <c r="Y170" s="60"/>
      <c r="AA170" s="247"/>
    </row>
    <row r="171" spans="1:27" ht="20.100000000000001" customHeight="1" x14ac:dyDescent="0.2">
      <c r="A171" s="244"/>
      <c r="B171" s="513"/>
      <c r="C171" s="514"/>
      <c r="D171" s="515"/>
      <c r="E171" s="62" t="s">
        <v>115</v>
      </c>
      <c r="F171" s="490"/>
      <c r="G171" s="492"/>
      <c r="H171" s="65">
        <f t="shared" si="16"/>
        <v>0</v>
      </c>
      <c r="I171" s="66" t="s">
        <v>67</v>
      </c>
      <c r="J171" s="362">
        <f>SUM('4月:3月'!F171)</f>
        <v>0</v>
      </c>
      <c r="K171" s="66" t="s">
        <v>67</v>
      </c>
      <c r="L171" s="500"/>
      <c r="M171" s="590"/>
      <c r="N171" s="500"/>
      <c r="O171" s="590"/>
      <c r="P171" s="83"/>
      <c r="Q171" s="279" t="str">
        <f t="shared" si="17"/>
        <v>台</v>
      </c>
      <c r="R171" s="286">
        <f>SUM('4月:3月'!J171)</f>
        <v>0</v>
      </c>
      <c r="S171" s="279" t="str">
        <f t="shared" si="15"/>
        <v>台</v>
      </c>
      <c r="T171" s="281">
        <f>SUM('4月:3月'!L171)</f>
        <v>0</v>
      </c>
      <c r="U171" s="66" t="s">
        <v>67</v>
      </c>
      <c r="V171" s="68"/>
      <c r="W171" s="68"/>
      <c r="X171" s="69"/>
      <c r="Y171" s="70"/>
      <c r="AA171" s="247"/>
    </row>
    <row r="172" spans="1:27" ht="20.100000000000001" customHeight="1" x14ac:dyDescent="0.2">
      <c r="A172" s="244"/>
      <c r="B172" s="510" t="s">
        <v>262</v>
      </c>
      <c r="C172" s="511"/>
      <c r="D172" s="512"/>
      <c r="E172" s="49" t="s">
        <v>114</v>
      </c>
      <c r="F172" s="489"/>
      <c r="G172" s="491" t="s">
        <v>61</v>
      </c>
      <c r="H172" s="52">
        <f t="shared" si="16"/>
        <v>0</v>
      </c>
      <c r="I172" s="53" t="s">
        <v>67</v>
      </c>
      <c r="J172" s="361">
        <f>SUM('4月:3月'!F172)</f>
        <v>0</v>
      </c>
      <c r="K172" s="53" t="s">
        <v>67</v>
      </c>
      <c r="L172" s="499" t="str">
        <f>IF((H172+H173)=0,"",ROUND((J172+J173)/(H172+H173)*100,0))</f>
        <v/>
      </c>
      <c r="M172" s="589" t="s">
        <v>61</v>
      </c>
      <c r="N172" s="499" t="str">
        <f>IF(OR(F172=0,L172=""),"",ROUND(L172/F172*100,0))</f>
        <v/>
      </c>
      <c r="O172" s="589" t="s">
        <v>337</v>
      </c>
      <c r="P172" s="83"/>
      <c r="Q172" s="279" t="str">
        <f t="shared" si="17"/>
        <v>台</v>
      </c>
      <c r="R172" s="285">
        <f>SUM('4月:3月'!J172)</f>
        <v>0</v>
      </c>
      <c r="S172" s="279" t="str">
        <f t="shared" si="15"/>
        <v>台</v>
      </c>
      <c r="T172" s="281">
        <f>SUM('4月:3月'!L172)</f>
        <v>0</v>
      </c>
      <c r="U172" s="53" t="s">
        <v>67</v>
      </c>
      <c r="V172" s="58"/>
      <c r="W172" s="58"/>
      <c r="X172" s="59"/>
      <c r="Y172" s="60"/>
      <c r="AA172" s="247"/>
    </row>
    <row r="173" spans="1:27" ht="20.100000000000001" customHeight="1" x14ac:dyDescent="0.2">
      <c r="A173" s="244"/>
      <c r="B173" s="513"/>
      <c r="C173" s="514"/>
      <c r="D173" s="515"/>
      <c r="E173" s="62" t="s">
        <v>115</v>
      </c>
      <c r="F173" s="490"/>
      <c r="G173" s="492"/>
      <c r="H173" s="65">
        <f t="shared" si="16"/>
        <v>0</v>
      </c>
      <c r="I173" s="66" t="s">
        <v>67</v>
      </c>
      <c r="J173" s="362">
        <f>SUM('4月:3月'!F173)</f>
        <v>0</v>
      </c>
      <c r="K173" s="66" t="s">
        <v>67</v>
      </c>
      <c r="L173" s="500"/>
      <c r="M173" s="590"/>
      <c r="N173" s="500"/>
      <c r="O173" s="590"/>
      <c r="P173" s="83"/>
      <c r="Q173" s="279" t="str">
        <f t="shared" si="17"/>
        <v>台</v>
      </c>
      <c r="R173" s="286">
        <f>SUM('4月:3月'!J173)</f>
        <v>0</v>
      </c>
      <c r="S173" s="279" t="str">
        <f t="shared" si="15"/>
        <v>台</v>
      </c>
      <c r="T173" s="281">
        <f>SUM('4月:3月'!L173)</f>
        <v>0</v>
      </c>
      <c r="U173" s="66" t="s">
        <v>67</v>
      </c>
      <c r="V173" s="68"/>
      <c r="W173" s="68"/>
      <c r="X173" s="69"/>
      <c r="Y173" s="70"/>
      <c r="AA173" s="247"/>
    </row>
    <row r="174" spans="1:27" ht="20.100000000000001" customHeight="1" x14ac:dyDescent="0.2">
      <c r="A174" s="244"/>
      <c r="B174" s="510" t="s">
        <v>326</v>
      </c>
      <c r="C174" s="511"/>
      <c r="D174" s="512"/>
      <c r="E174" s="49" t="s">
        <v>114</v>
      </c>
      <c r="F174" s="489"/>
      <c r="G174" s="491" t="s">
        <v>61</v>
      </c>
      <c r="H174" s="52">
        <f t="shared" si="16"/>
        <v>0</v>
      </c>
      <c r="I174" s="53" t="s">
        <v>67</v>
      </c>
      <c r="J174" s="361">
        <f>SUM('4月:3月'!F174)</f>
        <v>0</v>
      </c>
      <c r="K174" s="53" t="s">
        <v>67</v>
      </c>
      <c r="L174" s="499" t="str">
        <f>IF((H174+H175)=0,"",ROUND((J174+J175)/(H174+H175)*100,0))</f>
        <v/>
      </c>
      <c r="M174" s="589" t="s">
        <v>61</v>
      </c>
      <c r="N174" s="499" t="str">
        <f>IF(OR(F174=0,L174=""),"",ROUND(L174/F174*100,0))</f>
        <v/>
      </c>
      <c r="O174" s="589" t="s">
        <v>337</v>
      </c>
      <c r="P174" s="83"/>
      <c r="Q174" s="279" t="str">
        <f t="shared" si="17"/>
        <v>台</v>
      </c>
      <c r="R174" s="285">
        <f>SUM('4月:3月'!J174)</f>
        <v>0</v>
      </c>
      <c r="S174" s="279" t="str">
        <f t="shared" si="15"/>
        <v>台</v>
      </c>
      <c r="T174" s="281">
        <f>SUM('4月:3月'!L174)</f>
        <v>0</v>
      </c>
      <c r="U174" s="53" t="s">
        <v>67</v>
      </c>
      <c r="V174" s="58"/>
      <c r="W174" s="58"/>
      <c r="X174" s="59"/>
      <c r="Y174" s="60"/>
      <c r="AA174" s="247"/>
    </row>
    <row r="175" spans="1:27" ht="20.100000000000001" customHeight="1" x14ac:dyDescent="0.2">
      <c r="A175" s="244"/>
      <c r="B175" s="513"/>
      <c r="C175" s="514"/>
      <c r="D175" s="515"/>
      <c r="E175" s="62" t="s">
        <v>115</v>
      </c>
      <c r="F175" s="490"/>
      <c r="G175" s="492"/>
      <c r="H175" s="65">
        <f t="shared" si="16"/>
        <v>0</v>
      </c>
      <c r="I175" s="66" t="s">
        <v>67</v>
      </c>
      <c r="J175" s="362">
        <f>SUM('4月:3月'!F175)</f>
        <v>0</v>
      </c>
      <c r="K175" s="66" t="s">
        <v>67</v>
      </c>
      <c r="L175" s="500"/>
      <c r="M175" s="590"/>
      <c r="N175" s="500"/>
      <c r="O175" s="590"/>
      <c r="P175" s="83"/>
      <c r="Q175" s="279" t="str">
        <f t="shared" si="17"/>
        <v>台</v>
      </c>
      <c r="R175" s="286">
        <f>SUM('4月:3月'!J175)</f>
        <v>0</v>
      </c>
      <c r="S175" s="279" t="str">
        <f t="shared" si="15"/>
        <v>台</v>
      </c>
      <c r="T175" s="281">
        <f>SUM('4月:3月'!L175)</f>
        <v>0</v>
      </c>
      <c r="U175" s="66" t="s">
        <v>67</v>
      </c>
      <c r="V175" s="68"/>
      <c r="W175" s="68"/>
      <c r="X175" s="69"/>
      <c r="Y175" s="70"/>
      <c r="AA175" s="247"/>
    </row>
    <row r="176" spans="1:27" ht="21" customHeight="1" x14ac:dyDescent="0.2">
      <c r="A176" s="245" t="s">
        <v>398</v>
      </c>
      <c r="B176" s="542" t="s">
        <v>353</v>
      </c>
      <c r="C176" s="506" t="s">
        <v>354</v>
      </c>
      <c r="D176" s="507"/>
      <c r="E176" s="49" t="s">
        <v>114</v>
      </c>
      <c r="F176" s="489"/>
      <c r="G176" s="491" t="s">
        <v>61</v>
      </c>
      <c r="H176" s="298">
        <f>SUM(H178,H180,H182,H184)</f>
        <v>0</v>
      </c>
      <c r="I176" s="53" t="s">
        <v>67</v>
      </c>
      <c r="J176" s="343">
        <f>SUM('4月:3月'!F176)</f>
        <v>0</v>
      </c>
      <c r="K176" s="53" t="s">
        <v>67</v>
      </c>
      <c r="L176" s="499" t="str">
        <f>IF((H176+H177)=0,"",ROUND((J176+J177)/(H176+H177)*100,0))</f>
        <v/>
      </c>
      <c r="M176" s="491" t="s">
        <v>61</v>
      </c>
      <c r="N176" s="499" t="str">
        <f>IF(OR(F176=0,L176=""),"",ROUND(L176/F176*100,0))</f>
        <v/>
      </c>
      <c r="O176" s="491" t="s">
        <v>61</v>
      </c>
      <c r="P176" s="328">
        <f>SUM('4月:3月'!H176)</f>
        <v>0</v>
      </c>
      <c r="Q176" s="279" t="str">
        <f t="shared" si="17"/>
        <v>台</v>
      </c>
      <c r="R176" s="285">
        <f>SUM('4月:3月'!J176)</f>
        <v>0</v>
      </c>
      <c r="S176" s="279" t="str">
        <f t="shared" si="15"/>
        <v>台</v>
      </c>
      <c r="T176" s="281">
        <f>SUM('4月:3月'!L176)</f>
        <v>0</v>
      </c>
      <c r="U176" s="53" t="s">
        <v>67</v>
      </c>
      <c r="V176" s="58"/>
      <c r="W176" s="58"/>
      <c r="X176" s="59"/>
      <c r="Y176" s="60"/>
      <c r="AA176" s="247"/>
    </row>
    <row r="177" spans="1:27" ht="21" customHeight="1" x14ac:dyDescent="0.2">
      <c r="A177" s="244"/>
      <c r="B177" s="543"/>
      <c r="C177" s="508"/>
      <c r="D177" s="509"/>
      <c r="E177" s="62" t="s">
        <v>115</v>
      </c>
      <c r="F177" s="490"/>
      <c r="G177" s="492"/>
      <c r="H177" s="377">
        <f>SUM(H179,H181,H183,H185)</f>
        <v>0</v>
      </c>
      <c r="I177" s="66" t="s">
        <v>67</v>
      </c>
      <c r="J177" s="344">
        <f>SUM('4月:3月'!F177)</f>
        <v>0</v>
      </c>
      <c r="K177" s="66" t="s">
        <v>67</v>
      </c>
      <c r="L177" s="500"/>
      <c r="M177" s="492"/>
      <c r="N177" s="500"/>
      <c r="O177" s="492"/>
      <c r="P177" s="329">
        <f>SUM('4月:3月'!H177)</f>
        <v>0</v>
      </c>
      <c r="Q177" s="279" t="str">
        <f t="shared" si="17"/>
        <v>台</v>
      </c>
      <c r="R177" s="286">
        <f>SUM('4月:3月'!J177)</f>
        <v>0</v>
      </c>
      <c r="S177" s="279" t="str">
        <f t="shared" si="15"/>
        <v>台</v>
      </c>
      <c r="T177" s="281">
        <f>SUM('4月:3月'!L177)</f>
        <v>0</v>
      </c>
      <c r="U177" s="66" t="s">
        <v>67</v>
      </c>
      <c r="V177" s="68"/>
      <c r="W177" s="68"/>
      <c r="X177" s="69"/>
      <c r="Y177" s="70"/>
      <c r="AA177" s="247"/>
    </row>
    <row r="178" spans="1:27" ht="21" customHeight="1" x14ac:dyDescent="0.2">
      <c r="A178" s="503"/>
      <c r="B178" s="543"/>
      <c r="C178" s="504"/>
      <c r="D178" s="505" t="s">
        <v>504</v>
      </c>
      <c r="E178" s="49" t="s">
        <v>114</v>
      </c>
      <c r="F178" s="489"/>
      <c r="G178" s="491" t="s">
        <v>61</v>
      </c>
      <c r="H178" s="343">
        <f t="shared" ref="H178:H193" si="18">J178+T178</f>
        <v>0</v>
      </c>
      <c r="I178" s="53" t="s">
        <v>67</v>
      </c>
      <c r="J178" s="343">
        <f>SUM('4月:3月'!F178)</f>
        <v>0</v>
      </c>
      <c r="K178" s="53" t="s">
        <v>67</v>
      </c>
      <c r="L178" s="83"/>
      <c r="M178" s="491"/>
      <c r="N178" s="83"/>
      <c r="O178" s="491"/>
      <c r="P178" s="83"/>
      <c r="Q178" s="279" t="str">
        <f t="shared" si="17"/>
        <v>台</v>
      </c>
      <c r="R178" s="285">
        <f>SUM('4月:3月'!J178)</f>
        <v>0</v>
      </c>
      <c r="S178" s="279" t="str">
        <f t="shared" si="15"/>
        <v>台</v>
      </c>
      <c r="T178" s="281">
        <f>SUM('4月:3月'!L178)</f>
        <v>0</v>
      </c>
      <c r="U178" s="53" t="s">
        <v>67</v>
      </c>
      <c r="V178" s="58"/>
      <c r="W178" s="58"/>
      <c r="X178" s="59"/>
      <c r="Y178" s="60"/>
      <c r="AA178" s="247"/>
    </row>
    <row r="179" spans="1:27" ht="21" customHeight="1" x14ac:dyDescent="0.2">
      <c r="A179" s="503"/>
      <c r="B179" s="543"/>
      <c r="C179" s="504"/>
      <c r="D179" s="505"/>
      <c r="E179" s="62" t="s">
        <v>115</v>
      </c>
      <c r="F179" s="490"/>
      <c r="G179" s="492"/>
      <c r="H179" s="344">
        <f t="shared" si="18"/>
        <v>0</v>
      </c>
      <c r="I179" s="66" t="s">
        <v>67</v>
      </c>
      <c r="J179" s="344">
        <f>SUM('4月:3月'!F179)</f>
        <v>0</v>
      </c>
      <c r="K179" s="66" t="s">
        <v>67</v>
      </c>
      <c r="L179" s="91"/>
      <c r="M179" s="492"/>
      <c r="N179" s="91"/>
      <c r="O179" s="492"/>
      <c r="P179" s="83"/>
      <c r="Q179" s="279" t="str">
        <f t="shared" si="17"/>
        <v>台</v>
      </c>
      <c r="R179" s="286">
        <f>SUM('4月:3月'!J179)</f>
        <v>0</v>
      </c>
      <c r="S179" s="279" t="str">
        <f t="shared" si="15"/>
        <v>台</v>
      </c>
      <c r="T179" s="281">
        <f>SUM('4月:3月'!L179)</f>
        <v>0</v>
      </c>
      <c r="U179" s="66" t="s">
        <v>67</v>
      </c>
      <c r="V179" s="68"/>
      <c r="W179" s="68"/>
      <c r="X179" s="69"/>
      <c r="Y179" s="70"/>
      <c r="AA179" s="247"/>
    </row>
    <row r="180" spans="1:27" ht="21" customHeight="1" x14ac:dyDescent="0.2">
      <c r="A180" s="503"/>
      <c r="B180" s="543"/>
      <c r="C180" s="504"/>
      <c r="D180" s="505" t="s">
        <v>505</v>
      </c>
      <c r="E180" s="62" t="s">
        <v>114</v>
      </c>
      <c r="F180" s="649"/>
      <c r="G180" s="591" t="s">
        <v>61</v>
      </c>
      <c r="H180" s="343">
        <f t="shared" si="18"/>
        <v>0</v>
      </c>
      <c r="I180" s="66" t="s">
        <v>67</v>
      </c>
      <c r="J180" s="343">
        <f>SUM('4月:3月'!F180)</f>
        <v>0</v>
      </c>
      <c r="K180" s="66" t="s">
        <v>67</v>
      </c>
      <c r="L180" s="83"/>
      <c r="M180" s="491"/>
      <c r="N180" s="83"/>
      <c r="O180" s="491"/>
      <c r="P180" s="328">
        <f>SUM('4月:3月'!H180)</f>
        <v>0</v>
      </c>
      <c r="Q180" s="279" t="str">
        <f t="shared" si="17"/>
        <v>台</v>
      </c>
      <c r="R180" s="285">
        <f>SUM('4月:3月'!J180)</f>
        <v>0</v>
      </c>
      <c r="S180" s="279" t="str">
        <f t="shared" si="15"/>
        <v>台</v>
      </c>
      <c r="T180" s="281">
        <f>SUM('4月:3月'!L180)</f>
        <v>0</v>
      </c>
      <c r="U180" s="66" t="s">
        <v>67</v>
      </c>
      <c r="V180" s="68"/>
      <c r="W180" s="68"/>
      <c r="X180" s="69"/>
      <c r="Y180" s="70"/>
      <c r="AA180" s="247"/>
    </row>
    <row r="181" spans="1:27" ht="21" customHeight="1" x14ac:dyDescent="0.2">
      <c r="A181" s="503"/>
      <c r="B181" s="543"/>
      <c r="C181" s="504"/>
      <c r="D181" s="505"/>
      <c r="E181" s="62" t="s">
        <v>115</v>
      </c>
      <c r="F181" s="490"/>
      <c r="G181" s="492"/>
      <c r="H181" s="344">
        <f t="shared" si="18"/>
        <v>0</v>
      </c>
      <c r="I181" s="66" t="s">
        <v>67</v>
      </c>
      <c r="J181" s="344">
        <f>SUM('4月:3月'!F181)</f>
        <v>0</v>
      </c>
      <c r="K181" s="66" t="s">
        <v>67</v>
      </c>
      <c r="L181" s="91"/>
      <c r="M181" s="492"/>
      <c r="N181" s="91"/>
      <c r="O181" s="492"/>
      <c r="P181" s="329">
        <f>SUM('4月:3月'!H181)</f>
        <v>0</v>
      </c>
      <c r="Q181" s="279" t="str">
        <f t="shared" si="17"/>
        <v>台</v>
      </c>
      <c r="R181" s="286">
        <f>SUM('4月:3月'!J181)</f>
        <v>0</v>
      </c>
      <c r="S181" s="279" t="str">
        <f t="shared" si="15"/>
        <v>台</v>
      </c>
      <c r="T181" s="281">
        <f>SUM('4月:3月'!L181)</f>
        <v>0</v>
      </c>
      <c r="U181" s="66" t="s">
        <v>67</v>
      </c>
      <c r="V181" s="68"/>
      <c r="W181" s="68"/>
      <c r="X181" s="69"/>
      <c r="Y181" s="70"/>
      <c r="AA181" s="247"/>
    </row>
    <row r="182" spans="1:27" s="327" customFormat="1" ht="21" customHeight="1" x14ac:dyDescent="0.2">
      <c r="A182" s="503"/>
      <c r="B182" s="346"/>
      <c r="C182" s="504"/>
      <c r="D182" s="505" t="s">
        <v>506</v>
      </c>
      <c r="E182" s="49" t="s">
        <v>114</v>
      </c>
      <c r="F182" s="489"/>
      <c r="G182" s="491" t="s">
        <v>61</v>
      </c>
      <c r="H182" s="343">
        <f t="shared" si="18"/>
        <v>0</v>
      </c>
      <c r="I182" s="53" t="s">
        <v>67</v>
      </c>
      <c r="J182" s="343">
        <f>SUM('4月:3月'!F182)</f>
        <v>0</v>
      </c>
      <c r="K182" s="53" t="s">
        <v>67</v>
      </c>
      <c r="L182" s="83"/>
      <c r="M182" s="491"/>
      <c r="N182" s="83"/>
      <c r="O182" s="491"/>
      <c r="P182" s="83"/>
      <c r="Q182" s="322" t="str">
        <f t="shared" ref="Q182:Q185" si="19">I182</f>
        <v>台</v>
      </c>
      <c r="R182" s="324">
        <f>SUM('4月:3月'!J182)</f>
        <v>0</v>
      </c>
      <c r="S182" s="322" t="str">
        <f t="shared" si="15"/>
        <v>台</v>
      </c>
      <c r="T182" s="328">
        <f>SUM('4月:3月'!L182)</f>
        <v>0</v>
      </c>
      <c r="U182" s="53" t="s">
        <v>67</v>
      </c>
      <c r="V182" s="58"/>
      <c r="W182" s="58"/>
      <c r="X182" s="59"/>
      <c r="Y182" s="60"/>
    </row>
    <row r="183" spans="1:27" s="327" customFormat="1" ht="21" customHeight="1" x14ac:dyDescent="0.2">
      <c r="A183" s="503"/>
      <c r="B183" s="346"/>
      <c r="C183" s="504"/>
      <c r="D183" s="505"/>
      <c r="E183" s="62" t="s">
        <v>115</v>
      </c>
      <c r="F183" s="490"/>
      <c r="G183" s="492"/>
      <c r="H183" s="344">
        <f t="shared" si="18"/>
        <v>0</v>
      </c>
      <c r="I183" s="66" t="s">
        <v>67</v>
      </c>
      <c r="J183" s="344">
        <f>SUM('4月:3月'!F183)</f>
        <v>0</v>
      </c>
      <c r="K183" s="66" t="s">
        <v>67</v>
      </c>
      <c r="L183" s="91"/>
      <c r="M183" s="492"/>
      <c r="N183" s="91"/>
      <c r="O183" s="492"/>
      <c r="P183" s="83"/>
      <c r="Q183" s="322" t="str">
        <f t="shared" si="19"/>
        <v>台</v>
      </c>
      <c r="R183" s="325">
        <f>SUM('4月:3月'!J183)</f>
        <v>0</v>
      </c>
      <c r="S183" s="322" t="str">
        <f t="shared" si="15"/>
        <v>台</v>
      </c>
      <c r="T183" s="328">
        <f>SUM('4月:3月'!L183)</f>
        <v>0</v>
      </c>
      <c r="U183" s="66" t="s">
        <v>67</v>
      </c>
      <c r="V183" s="68"/>
      <c r="W183" s="68"/>
      <c r="X183" s="69"/>
      <c r="Y183" s="70"/>
    </row>
    <row r="184" spans="1:27" s="327" customFormat="1" ht="21" customHeight="1" x14ac:dyDescent="0.2">
      <c r="A184" s="503"/>
      <c r="B184" s="346"/>
      <c r="C184" s="504"/>
      <c r="D184" s="505" t="s">
        <v>507</v>
      </c>
      <c r="E184" s="49" t="s">
        <v>114</v>
      </c>
      <c r="F184" s="489"/>
      <c r="G184" s="491" t="s">
        <v>61</v>
      </c>
      <c r="H184" s="343">
        <f t="shared" si="18"/>
        <v>0</v>
      </c>
      <c r="I184" s="66" t="s">
        <v>67</v>
      </c>
      <c r="J184" s="343">
        <f>SUM('4月:3月'!F184)</f>
        <v>0</v>
      </c>
      <c r="K184" s="66" t="s">
        <v>67</v>
      </c>
      <c r="L184" s="83"/>
      <c r="M184" s="491"/>
      <c r="N184" s="83"/>
      <c r="O184" s="491"/>
      <c r="P184" s="328">
        <f>SUM('4月:3月'!H184)</f>
        <v>0</v>
      </c>
      <c r="Q184" s="322" t="str">
        <f t="shared" si="19"/>
        <v>台</v>
      </c>
      <c r="R184" s="324">
        <f>SUM('4月:3月'!J184)</f>
        <v>0</v>
      </c>
      <c r="S184" s="322" t="str">
        <f t="shared" si="15"/>
        <v>台</v>
      </c>
      <c r="T184" s="328">
        <f>SUM('4月:3月'!L184)</f>
        <v>0</v>
      </c>
      <c r="U184" s="66" t="s">
        <v>67</v>
      </c>
      <c r="V184" s="68"/>
      <c r="W184" s="68"/>
      <c r="X184" s="69"/>
      <c r="Y184" s="70"/>
    </row>
    <row r="185" spans="1:27" s="327" customFormat="1" ht="21" customHeight="1" x14ac:dyDescent="0.2">
      <c r="A185" s="503"/>
      <c r="B185" s="346"/>
      <c r="C185" s="504"/>
      <c r="D185" s="505"/>
      <c r="E185" s="62" t="s">
        <v>115</v>
      </c>
      <c r="F185" s="490"/>
      <c r="G185" s="492"/>
      <c r="H185" s="344">
        <f t="shared" si="18"/>
        <v>0</v>
      </c>
      <c r="I185" s="66" t="s">
        <v>67</v>
      </c>
      <c r="J185" s="344">
        <f>SUM('4月:3月'!F185)</f>
        <v>0</v>
      </c>
      <c r="K185" s="66" t="s">
        <v>67</v>
      </c>
      <c r="L185" s="91"/>
      <c r="M185" s="492"/>
      <c r="N185" s="91"/>
      <c r="O185" s="492"/>
      <c r="P185" s="329">
        <f>SUM('4月:3月'!H185)</f>
        <v>0</v>
      </c>
      <c r="Q185" s="322" t="str">
        <f t="shared" si="19"/>
        <v>台</v>
      </c>
      <c r="R185" s="325">
        <f>SUM('4月:3月'!J185)</f>
        <v>0</v>
      </c>
      <c r="S185" s="322" t="str">
        <f t="shared" si="15"/>
        <v>台</v>
      </c>
      <c r="T185" s="328">
        <f>SUM('4月:3月'!L185)</f>
        <v>0</v>
      </c>
      <c r="U185" s="66" t="s">
        <v>67</v>
      </c>
      <c r="V185" s="68"/>
      <c r="W185" s="68"/>
      <c r="X185" s="69"/>
      <c r="Y185" s="70"/>
    </row>
    <row r="186" spans="1:27" ht="18" customHeight="1" x14ac:dyDescent="0.2">
      <c r="A186" s="244"/>
      <c r="B186" s="506" t="s">
        <v>289</v>
      </c>
      <c r="C186" s="516"/>
      <c r="D186" s="507"/>
      <c r="E186" s="49" t="s">
        <v>114</v>
      </c>
      <c r="F186" s="489"/>
      <c r="G186" s="491" t="s">
        <v>61</v>
      </c>
      <c r="H186" s="52">
        <f t="shared" si="18"/>
        <v>0</v>
      </c>
      <c r="I186" s="53" t="s">
        <v>67</v>
      </c>
      <c r="J186" s="52">
        <f>SUM('4月:3月'!F186)</f>
        <v>0</v>
      </c>
      <c r="K186" s="53" t="s">
        <v>67</v>
      </c>
      <c r="L186" s="499" t="str">
        <f>IF((H186+H187)=0,"",ROUND((J186+J187)/(H186+H187)*100,0))</f>
        <v/>
      </c>
      <c r="M186" s="491" t="s">
        <v>61</v>
      </c>
      <c r="N186" s="499" t="str">
        <f>IF(OR(F186=0,L186=""),"",ROUND(L186/F186*100,0))</f>
        <v/>
      </c>
      <c r="O186" s="491" t="s">
        <v>61</v>
      </c>
      <c r="P186" s="83"/>
      <c r="Q186" s="279" t="str">
        <f t="shared" si="17"/>
        <v>台</v>
      </c>
      <c r="R186" s="285">
        <f>SUM('4月:3月'!J186)</f>
        <v>0</v>
      </c>
      <c r="S186" s="279" t="str">
        <f t="shared" si="15"/>
        <v>台</v>
      </c>
      <c r="T186" s="281">
        <f>SUM('4月:3月'!L186)</f>
        <v>0</v>
      </c>
      <c r="U186" s="53" t="s">
        <v>67</v>
      </c>
      <c r="V186" s="58"/>
      <c r="W186" s="58"/>
      <c r="X186" s="59"/>
      <c r="Y186" s="60"/>
      <c r="AA186" s="247"/>
    </row>
    <row r="187" spans="1:27" ht="18" customHeight="1" x14ac:dyDescent="0.2">
      <c r="A187" s="244"/>
      <c r="B187" s="508"/>
      <c r="C187" s="517"/>
      <c r="D187" s="509"/>
      <c r="E187" s="62" t="s">
        <v>115</v>
      </c>
      <c r="F187" s="490"/>
      <c r="G187" s="492"/>
      <c r="H187" s="65">
        <f t="shared" si="18"/>
        <v>0</v>
      </c>
      <c r="I187" s="66" t="s">
        <v>67</v>
      </c>
      <c r="J187" s="65">
        <f>SUM('4月:3月'!F187)</f>
        <v>0</v>
      </c>
      <c r="K187" s="66" t="s">
        <v>67</v>
      </c>
      <c r="L187" s="500"/>
      <c r="M187" s="492"/>
      <c r="N187" s="500"/>
      <c r="O187" s="492"/>
      <c r="P187" s="83"/>
      <c r="Q187" s="279" t="str">
        <f t="shared" si="17"/>
        <v>台</v>
      </c>
      <c r="R187" s="286">
        <f>SUM('4月:3月'!J187)</f>
        <v>0</v>
      </c>
      <c r="S187" s="279" t="str">
        <f t="shared" si="15"/>
        <v>台</v>
      </c>
      <c r="T187" s="281">
        <f>SUM('4月:3月'!L187)</f>
        <v>0</v>
      </c>
      <c r="U187" s="66" t="s">
        <v>67</v>
      </c>
      <c r="V187" s="68"/>
      <c r="W187" s="68"/>
      <c r="X187" s="69"/>
      <c r="Y187" s="70"/>
      <c r="AA187" s="247"/>
    </row>
    <row r="188" spans="1:27" ht="18" customHeight="1" x14ac:dyDescent="0.2">
      <c r="A188" s="244"/>
      <c r="B188" s="506" t="s">
        <v>150</v>
      </c>
      <c r="C188" s="516"/>
      <c r="D188" s="507"/>
      <c r="E188" s="49" t="s">
        <v>114</v>
      </c>
      <c r="F188" s="489"/>
      <c r="G188" s="491" t="s">
        <v>61</v>
      </c>
      <c r="H188" s="52">
        <f t="shared" si="18"/>
        <v>0</v>
      </c>
      <c r="I188" s="53" t="s">
        <v>67</v>
      </c>
      <c r="J188" s="52">
        <f>SUM('4月:3月'!F188)</f>
        <v>0</v>
      </c>
      <c r="K188" s="53" t="s">
        <v>67</v>
      </c>
      <c r="L188" s="499" t="str">
        <f>IF((H188+H189)=0,"",ROUND((J188+J189)/(H188+H189)*100,0))</f>
        <v/>
      </c>
      <c r="M188" s="491" t="s">
        <v>61</v>
      </c>
      <c r="N188" s="499" t="str">
        <f>IF(OR(F188=0,L188=""),"",ROUND(L188/F188*100,0))</f>
        <v/>
      </c>
      <c r="O188" s="491" t="s">
        <v>61</v>
      </c>
      <c r="P188" s="83"/>
      <c r="Q188" s="279" t="str">
        <f t="shared" si="17"/>
        <v>台</v>
      </c>
      <c r="R188" s="285">
        <f>SUM('4月:3月'!J188)</f>
        <v>0</v>
      </c>
      <c r="S188" s="279" t="str">
        <f t="shared" si="15"/>
        <v>台</v>
      </c>
      <c r="T188" s="281">
        <f>SUM('4月:3月'!L188)</f>
        <v>0</v>
      </c>
      <c r="U188" s="53" t="s">
        <v>67</v>
      </c>
      <c r="V188" s="58"/>
      <c r="W188" s="58"/>
      <c r="X188" s="59"/>
      <c r="Y188" s="60"/>
      <c r="AA188" s="247"/>
    </row>
    <row r="189" spans="1:27" ht="18" customHeight="1" x14ac:dyDescent="0.2">
      <c r="A189" s="244"/>
      <c r="B189" s="508"/>
      <c r="C189" s="517"/>
      <c r="D189" s="509"/>
      <c r="E189" s="62" t="s">
        <v>115</v>
      </c>
      <c r="F189" s="490"/>
      <c r="G189" s="492"/>
      <c r="H189" s="65">
        <f t="shared" si="18"/>
        <v>0</v>
      </c>
      <c r="I189" s="66" t="s">
        <v>67</v>
      </c>
      <c r="J189" s="65">
        <f>SUM('4月:3月'!F189)</f>
        <v>0</v>
      </c>
      <c r="K189" s="66" t="s">
        <v>67</v>
      </c>
      <c r="L189" s="500"/>
      <c r="M189" s="492"/>
      <c r="N189" s="500"/>
      <c r="O189" s="492"/>
      <c r="P189" s="83"/>
      <c r="Q189" s="279" t="str">
        <f t="shared" si="17"/>
        <v>台</v>
      </c>
      <c r="R189" s="286">
        <f>SUM('4月:3月'!J189)</f>
        <v>0</v>
      </c>
      <c r="S189" s="279" t="str">
        <f t="shared" si="15"/>
        <v>台</v>
      </c>
      <c r="T189" s="281">
        <f>SUM('4月:3月'!L189)</f>
        <v>0</v>
      </c>
      <c r="U189" s="66" t="s">
        <v>67</v>
      </c>
      <c r="V189" s="68"/>
      <c r="W189" s="68"/>
      <c r="X189" s="69"/>
      <c r="Y189" s="70"/>
      <c r="AA189" s="247"/>
    </row>
    <row r="190" spans="1:27" ht="18" customHeight="1" x14ac:dyDescent="0.2">
      <c r="A190" s="244"/>
      <c r="B190" s="506" t="s">
        <v>263</v>
      </c>
      <c r="C190" s="516"/>
      <c r="D190" s="507"/>
      <c r="E190" s="49" t="s">
        <v>114</v>
      </c>
      <c r="F190" s="489"/>
      <c r="G190" s="491" t="s">
        <v>61</v>
      </c>
      <c r="H190" s="52">
        <f t="shared" si="18"/>
        <v>0</v>
      </c>
      <c r="I190" s="53" t="s">
        <v>67</v>
      </c>
      <c r="J190" s="52">
        <f>SUM('4月:3月'!F190)</f>
        <v>0</v>
      </c>
      <c r="K190" s="53" t="s">
        <v>67</v>
      </c>
      <c r="L190" s="499" t="str">
        <f>IF((H190+H191)=0,"",ROUND((J190+J191)/(H190+H191)*100,0))</f>
        <v/>
      </c>
      <c r="M190" s="491" t="s">
        <v>61</v>
      </c>
      <c r="N190" s="499" t="str">
        <f>IF(OR(F190=0,L190=""),"",ROUND(L190/F190*100,0))</f>
        <v/>
      </c>
      <c r="O190" s="491" t="s">
        <v>61</v>
      </c>
      <c r="P190" s="83"/>
      <c r="Q190" s="279" t="str">
        <f t="shared" si="17"/>
        <v>台</v>
      </c>
      <c r="R190" s="285">
        <f>SUM('4月:3月'!J190)</f>
        <v>0</v>
      </c>
      <c r="S190" s="279" t="str">
        <f t="shared" si="15"/>
        <v>台</v>
      </c>
      <c r="T190" s="281">
        <f>SUM('4月:3月'!L190)</f>
        <v>0</v>
      </c>
      <c r="U190" s="53" t="s">
        <v>67</v>
      </c>
      <c r="V190" s="58"/>
      <c r="W190" s="58"/>
      <c r="X190" s="59"/>
      <c r="Y190" s="60"/>
      <c r="AA190" s="247"/>
    </row>
    <row r="191" spans="1:27" ht="18" customHeight="1" x14ac:dyDescent="0.2">
      <c r="A191" s="244"/>
      <c r="B191" s="508"/>
      <c r="C191" s="517"/>
      <c r="D191" s="509"/>
      <c r="E191" s="62" t="s">
        <v>115</v>
      </c>
      <c r="F191" s="490"/>
      <c r="G191" s="492"/>
      <c r="H191" s="65">
        <f t="shared" si="18"/>
        <v>0</v>
      </c>
      <c r="I191" s="66" t="s">
        <v>67</v>
      </c>
      <c r="J191" s="65">
        <f>SUM('4月:3月'!F191)</f>
        <v>0</v>
      </c>
      <c r="K191" s="66" t="s">
        <v>67</v>
      </c>
      <c r="L191" s="500"/>
      <c r="M191" s="492"/>
      <c r="N191" s="500"/>
      <c r="O191" s="492"/>
      <c r="P191" s="83"/>
      <c r="Q191" s="279" t="str">
        <f t="shared" si="17"/>
        <v>台</v>
      </c>
      <c r="R191" s="286">
        <f>SUM('4月:3月'!J191)</f>
        <v>0</v>
      </c>
      <c r="S191" s="279" t="str">
        <f t="shared" si="15"/>
        <v>台</v>
      </c>
      <c r="T191" s="281">
        <f>SUM('4月:3月'!L191)</f>
        <v>0</v>
      </c>
      <c r="U191" s="66" t="s">
        <v>67</v>
      </c>
      <c r="V191" s="68"/>
      <c r="W191" s="68"/>
      <c r="X191" s="69"/>
      <c r="Y191" s="70"/>
      <c r="AA191" s="247"/>
    </row>
    <row r="192" spans="1:27" ht="21" customHeight="1" x14ac:dyDescent="0.2">
      <c r="A192" s="621" t="s">
        <v>448</v>
      </c>
      <c r="B192" s="598" t="s">
        <v>440</v>
      </c>
      <c r="C192" s="599"/>
      <c r="D192" s="599"/>
      <c r="E192" s="49" t="s">
        <v>114</v>
      </c>
      <c r="F192" s="489"/>
      <c r="G192" s="491" t="s">
        <v>61</v>
      </c>
      <c r="H192" s="52">
        <f t="shared" si="18"/>
        <v>0</v>
      </c>
      <c r="I192" s="53" t="s">
        <v>67</v>
      </c>
      <c r="J192" s="52">
        <f>SUM('4月:3月'!F192)</f>
        <v>0</v>
      </c>
      <c r="K192" s="53" t="s">
        <v>67</v>
      </c>
      <c r="L192" s="499" t="str">
        <f>IF((H192+H193)=0,"",ROUND((J192+J193)/(H192+H193)*100,0))</f>
        <v/>
      </c>
      <c r="M192" s="491" t="s">
        <v>61</v>
      </c>
      <c r="N192" s="499" t="str">
        <f>IF(OR(F192=0,L192=""),"",ROUND(L192/F192*100,0))</f>
        <v/>
      </c>
      <c r="O192" s="491" t="s">
        <v>61</v>
      </c>
      <c r="P192" s="83"/>
      <c r="Q192" s="279" t="str">
        <f t="shared" si="17"/>
        <v>台</v>
      </c>
      <c r="R192" s="285">
        <f>SUM('4月:3月'!J192)</f>
        <v>0</v>
      </c>
      <c r="S192" s="279" t="str">
        <f t="shared" si="15"/>
        <v>台</v>
      </c>
      <c r="T192" s="281">
        <f>SUM('4月:3月'!L192)</f>
        <v>0</v>
      </c>
      <c r="U192" s="53" t="s">
        <v>67</v>
      </c>
      <c r="V192" s="58"/>
      <c r="W192" s="58"/>
      <c r="X192" s="59"/>
      <c r="Y192" s="60"/>
      <c r="AA192" s="247"/>
    </row>
    <row r="193" spans="1:27" ht="21" customHeight="1" x14ac:dyDescent="0.2">
      <c r="A193" s="503"/>
      <c r="B193" s="599"/>
      <c r="C193" s="599"/>
      <c r="D193" s="599"/>
      <c r="E193" s="62" t="s">
        <v>115</v>
      </c>
      <c r="F193" s="490"/>
      <c r="G193" s="492"/>
      <c r="H193" s="65">
        <f t="shared" si="18"/>
        <v>0</v>
      </c>
      <c r="I193" s="66" t="s">
        <v>67</v>
      </c>
      <c r="J193" s="65">
        <f>SUM('4月:3月'!F193)</f>
        <v>0</v>
      </c>
      <c r="K193" s="66" t="s">
        <v>67</v>
      </c>
      <c r="L193" s="500"/>
      <c r="M193" s="492"/>
      <c r="N193" s="500"/>
      <c r="O193" s="492"/>
      <c r="P193" s="83"/>
      <c r="Q193" s="279" t="str">
        <f t="shared" si="17"/>
        <v>台</v>
      </c>
      <c r="R193" s="286">
        <f>SUM('4月:3月'!J193)</f>
        <v>0</v>
      </c>
      <c r="S193" s="279" t="str">
        <f t="shared" si="15"/>
        <v>台</v>
      </c>
      <c r="T193" s="281">
        <f>SUM('4月:3月'!L193)</f>
        <v>0</v>
      </c>
      <c r="U193" s="66" t="s">
        <v>67</v>
      </c>
      <c r="V193" s="68"/>
      <c r="W193" s="68"/>
      <c r="X193" s="69"/>
      <c r="Y193" s="70"/>
      <c r="AA193" s="247"/>
    </row>
    <row r="194" spans="1:27" ht="21" customHeight="1" x14ac:dyDescent="0.2">
      <c r="A194" s="256"/>
      <c r="B194" s="596" t="s">
        <v>452</v>
      </c>
      <c r="C194" s="535"/>
      <c r="D194" s="535"/>
      <c r="E194" s="49" t="s">
        <v>114</v>
      </c>
      <c r="F194" s="489"/>
      <c r="G194" s="491" t="s">
        <v>61</v>
      </c>
      <c r="H194" s="298">
        <f>SUM(H196,H198,H200,H202)</f>
        <v>0</v>
      </c>
      <c r="I194" s="53" t="s">
        <v>67</v>
      </c>
      <c r="J194" s="343">
        <f>SUM('4月:3月'!F194)</f>
        <v>0</v>
      </c>
      <c r="K194" s="53" t="s">
        <v>67</v>
      </c>
      <c r="L194" s="499" t="str">
        <f>IF((H194+H195)=0,"",ROUND((J194+J195)/(H194+H195)*100,0))</f>
        <v/>
      </c>
      <c r="M194" s="491" t="s">
        <v>61</v>
      </c>
      <c r="N194" s="499" t="str">
        <f>IF(OR(F194=0,L194=""),"",ROUND(L194/F194*100,0))</f>
        <v/>
      </c>
      <c r="O194" s="491" t="s">
        <v>61</v>
      </c>
      <c r="P194" s="328">
        <f>SUM('4月:3月'!H194)</f>
        <v>0</v>
      </c>
      <c r="Q194" s="279" t="str">
        <f t="shared" si="17"/>
        <v>台</v>
      </c>
      <c r="R194" s="285">
        <f>SUM('4月:3月'!J194)</f>
        <v>0</v>
      </c>
      <c r="S194" s="279" t="str">
        <f t="shared" si="15"/>
        <v>台</v>
      </c>
      <c r="T194" s="281">
        <f>SUM('4月:3月'!L194)</f>
        <v>0</v>
      </c>
      <c r="U194" s="53" t="s">
        <v>67</v>
      </c>
      <c r="V194" s="58"/>
      <c r="W194" s="58"/>
      <c r="X194" s="59"/>
      <c r="Y194" s="60"/>
      <c r="AA194" s="247"/>
    </row>
    <row r="195" spans="1:27" ht="21" customHeight="1" x14ac:dyDescent="0.2">
      <c r="A195" s="244"/>
      <c r="B195" s="597"/>
      <c r="C195" s="535"/>
      <c r="D195" s="535"/>
      <c r="E195" s="62" t="s">
        <v>115</v>
      </c>
      <c r="F195" s="490"/>
      <c r="G195" s="492"/>
      <c r="H195" s="377">
        <f>SUM(H197,H199,H201,H203)</f>
        <v>0</v>
      </c>
      <c r="I195" s="66" t="s">
        <v>67</v>
      </c>
      <c r="J195" s="344">
        <f>SUM('4月:3月'!F195)</f>
        <v>0</v>
      </c>
      <c r="K195" s="66" t="s">
        <v>67</v>
      </c>
      <c r="L195" s="500"/>
      <c r="M195" s="492"/>
      <c r="N195" s="500"/>
      <c r="O195" s="492"/>
      <c r="P195" s="329">
        <f>SUM('4月:3月'!H195)</f>
        <v>0</v>
      </c>
      <c r="Q195" s="279" t="str">
        <f t="shared" si="17"/>
        <v>台</v>
      </c>
      <c r="R195" s="286">
        <f>SUM('4月:3月'!J195)</f>
        <v>0</v>
      </c>
      <c r="S195" s="279" t="str">
        <f t="shared" si="15"/>
        <v>台</v>
      </c>
      <c r="T195" s="281">
        <f>SUM('4月:3月'!L195)</f>
        <v>0</v>
      </c>
      <c r="U195" s="66" t="s">
        <v>67</v>
      </c>
      <c r="V195" s="68"/>
      <c r="W195" s="68"/>
      <c r="X195" s="69"/>
      <c r="Y195" s="70"/>
      <c r="AA195" s="247"/>
    </row>
    <row r="196" spans="1:27" ht="21" customHeight="1" x14ac:dyDescent="0.2">
      <c r="A196" s="256"/>
      <c r="B196" s="241"/>
      <c r="C196" s="530" t="s">
        <v>567</v>
      </c>
      <c r="D196" s="531"/>
      <c r="E196" s="49" t="s">
        <v>114</v>
      </c>
      <c r="F196" s="489"/>
      <c r="G196" s="491" t="s">
        <v>61</v>
      </c>
      <c r="H196" s="343">
        <f t="shared" ref="H196:H223" si="20">J196+T196</f>
        <v>0</v>
      </c>
      <c r="I196" s="66" t="s">
        <v>67</v>
      </c>
      <c r="J196" s="343">
        <f>SUM('4月:3月'!F196)</f>
        <v>0</v>
      </c>
      <c r="K196" s="66" t="s">
        <v>67</v>
      </c>
      <c r="L196" s="83"/>
      <c r="M196" s="491"/>
      <c r="N196" s="83"/>
      <c r="O196" s="491"/>
      <c r="P196" s="83"/>
      <c r="Q196" s="279" t="str">
        <f t="shared" si="17"/>
        <v>台</v>
      </c>
      <c r="R196" s="285">
        <f>SUM('4月:3月'!J196)</f>
        <v>0</v>
      </c>
      <c r="S196" s="279" t="str">
        <f t="shared" si="15"/>
        <v>台</v>
      </c>
      <c r="T196" s="281">
        <f>SUM('4月:3月'!L196)</f>
        <v>0</v>
      </c>
      <c r="U196" s="66" t="s">
        <v>67</v>
      </c>
      <c r="V196" s="68"/>
      <c r="W196" s="68"/>
      <c r="X196" s="69"/>
      <c r="Y196" s="70"/>
      <c r="AA196" s="247"/>
    </row>
    <row r="197" spans="1:27" ht="21" customHeight="1" x14ac:dyDescent="0.2">
      <c r="A197" s="244"/>
      <c r="B197" s="241"/>
      <c r="C197" s="532"/>
      <c r="D197" s="533"/>
      <c r="E197" s="62" t="s">
        <v>115</v>
      </c>
      <c r="F197" s="490"/>
      <c r="G197" s="492"/>
      <c r="H197" s="344">
        <f t="shared" si="20"/>
        <v>0</v>
      </c>
      <c r="I197" s="66" t="s">
        <v>67</v>
      </c>
      <c r="J197" s="344">
        <f>SUM('4月:3月'!F197)</f>
        <v>0</v>
      </c>
      <c r="K197" s="66" t="s">
        <v>67</v>
      </c>
      <c r="L197" s="91"/>
      <c r="M197" s="492"/>
      <c r="N197" s="91"/>
      <c r="O197" s="492"/>
      <c r="P197" s="83"/>
      <c r="Q197" s="279" t="str">
        <f t="shared" si="17"/>
        <v>台</v>
      </c>
      <c r="R197" s="286">
        <f>SUM('4月:3月'!J197)</f>
        <v>0</v>
      </c>
      <c r="S197" s="279" t="str">
        <f t="shared" si="15"/>
        <v>台</v>
      </c>
      <c r="T197" s="281">
        <f>SUM('4月:3月'!L197)</f>
        <v>0</v>
      </c>
      <c r="U197" s="66" t="s">
        <v>67</v>
      </c>
      <c r="V197" s="68"/>
      <c r="W197" s="68"/>
      <c r="X197" s="69"/>
      <c r="Y197" s="70"/>
      <c r="AA197" s="247"/>
    </row>
    <row r="198" spans="1:27" ht="21" customHeight="1" x14ac:dyDescent="0.2">
      <c r="A198" s="256"/>
      <c r="B198" s="241"/>
      <c r="C198" s="530" t="s">
        <v>568</v>
      </c>
      <c r="D198" s="531"/>
      <c r="E198" s="49" t="s">
        <v>114</v>
      </c>
      <c r="F198" s="489"/>
      <c r="G198" s="491" t="s">
        <v>61</v>
      </c>
      <c r="H198" s="343">
        <f t="shared" si="20"/>
        <v>0</v>
      </c>
      <c r="I198" s="64" t="s">
        <v>67</v>
      </c>
      <c r="J198" s="343">
        <f>SUM('4月:3月'!F198)</f>
        <v>0</v>
      </c>
      <c r="K198" s="64" t="s">
        <v>67</v>
      </c>
      <c r="L198" s="83"/>
      <c r="M198" s="491"/>
      <c r="N198" s="83"/>
      <c r="O198" s="491"/>
      <c r="P198" s="328">
        <f>SUM('4月:3月'!H198)</f>
        <v>0</v>
      </c>
      <c r="Q198" s="279" t="str">
        <f t="shared" si="17"/>
        <v>台</v>
      </c>
      <c r="R198" s="285">
        <f>SUM('4月:3月'!J198)</f>
        <v>0</v>
      </c>
      <c r="S198" s="279" t="str">
        <f t="shared" si="15"/>
        <v>台</v>
      </c>
      <c r="T198" s="281">
        <f>SUM('4月:3月'!L198)</f>
        <v>0</v>
      </c>
      <c r="U198" s="64" t="s">
        <v>67</v>
      </c>
      <c r="V198" s="84"/>
      <c r="W198" s="84"/>
      <c r="X198" s="85"/>
      <c r="Y198" s="86"/>
      <c r="AA198" s="247"/>
    </row>
    <row r="199" spans="1:27" ht="21" customHeight="1" x14ac:dyDescent="0.2">
      <c r="A199" s="244"/>
      <c r="B199" s="241"/>
      <c r="C199" s="532"/>
      <c r="D199" s="533"/>
      <c r="E199" s="62" t="s">
        <v>115</v>
      </c>
      <c r="F199" s="490"/>
      <c r="G199" s="492"/>
      <c r="H199" s="344">
        <f t="shared" si="20"/>
        <v>0</v>
      </c>
      <c r="I199" s="66" t="s">
        <v>67</v>
      </c>
      <c r="J199" s="344">
        <f>SUM('4月:3月'!F199)</f>
        <v>0</v>
      </c>
      <c r="K199" s="66" t="s">
        <v>84</v>
      </c>
      <c r="L199" s="91"/>
      <c r="M199" s="492"/>
      <c r="N199" s="91"/>
      <c r="O199" s="492"/>
      <c r="P199" s="329">
        <f>SUM('4月:3月'!H199)</f>
        <v>0</v>
      </c>
      <c r="Q199" s="279" t="str">
        <f t="shared" si="17"/>
        <v>台</v>
      </c>
      <c r="R199" s="286">
        <f>SUM('4月:3月'!J199)</f>
        <v>0</v>
      </c>
      <c r="S199" s="279" t="str">
        <f t="shared" si="15"/>
        <v>台</v>
      </c>
      <c r="T199" s="281">
        <f>SUM('4月:3月'!L199)</f>
        <v>0</v>
      </c>
      <c r="U199" s="66" t="s">
        <v>67</v>
      </c>
      <c r="V199" s="68"/>
      <c r="W199" s="68"/>
      <c r="X199" s="69"/>
      <c r="Y199" s="70"/>
      <c r="AA199" s="247"/>
    </row>
    <row r="200" spans="1:27" s="327" customFormat="1" ht="21" customHeight="1" x14ac:dyDescent="0.2">
      <c r="A200" s="315"/>
      <c r="B200" s="241"/>
      <c r="C200" s="530" t="s">
        <v>508</v>
      </c>
      <c r="D200" s="531"/>
      <c r="E200" s="49" t="s">
        <v>114</v>
      </c>
      <c r="F200" s="489"/>
      <c r="G200" s="491" t="s">
        <v>61</v>
      </c>
      <c r="H200" s="343">
        <f t="shared" si="20"/>
        <v>0</v>
      </c>
      <c r="I200" s="66" t="s">
        <v>67</v>
      </c>
      <c r="J200" s="343">
        <f>SUM('4月:3月'!F200)</f>
        <v>0</v>
      </c>
      <c r="K200" s="66" t="s">
        <v>67</v>
      </c>
      <c r="L200" s="83"/>
      <c r="M200" s="491"/>
      <c r="N200" s="83"/>
      <c r="O200" s="491"/>
      <c r="P200" s="83"/>
      <c r="Q200" s="322" t="str">
        <f t="shared" ref="Q200:Q203" si="21">I200</f>
        <v>台</v>
      </c>
      <c r="R200" s="324">
        <f>SUM('4月:3月'!J200)</f>
        <v>0</v>
      </c>
      <c r="S200" s="322" t="str">
        <f t="shared" si="15"/>
        <v>台</v>
      </c>
      <c r="T200" s="328">
        <f>SUM('4月:3月'!L200)</f>
        <v>0</v>
      </c>
      <c r="U200" s="66" t="s">
        <v>67</v>
      </c>
      <c r="V200" s="68"/>
      <c r="W200" s="68"/>
      <c r="X200" s="69"/>
      <c r="Y200" s="70"/>
    </row>
    <row r="201" spans="1:27" s="327" customFormat="1" ht="21" customHeight="1" x14ac:dyDescent="0.2">
      <c r="A201" s="315"/>
      <c r="B201" s="241"/>
      <c r="C201" s="532"/>
      <c r="D201" s="533"/>
      <c r="E201" s="62" t="s">
        <v>115</v>
      </c>
      <c r="F201" s="490"/>
      <c r="G201" s="492"/>
      <c r="H201" s="344">
        <f t="shared" si="20"/>
        <v>0</v>
      </c>
      <c r="I201" s="66" t="s">
        <v>67</v>
      </c>
      <c r="J201" s="344">
        <f>SUM('4月:3月'!F201)</f>
        <v>0</v>
      </c>
      <c r="K201" s="66" t="s">
        <v>67</v>
      </c>
      <c r="L201" s="91"/>
      <c r="M201" s="492"/>
      <c r="N201" s="91"/>
      <c r="O201" s="492"/>
      <c r="P201" s="83"/>
      <c r="Q201" s="322" t="str">
        <f t="shared" si="21"/>
        <v>台</v>
      </c>
      <c r="R201" s="325">
        <f>SUM('4月:3月'!J201)</f>
        <v>0</v>
      </c>
      <c r="S201" s="322" t="str">
        <f t="shared" si="15"/>
        <v>台</v>
      </c>
      <c r="T201" s="328">
        <f>SUM('4月:3月'!L201)</f>
        <v>0</v>
      </c>
      <c r="U201" s="66" t="s">
        <v>67</v>
      </c>
      <c r="V201" s="68"/>
      <c r="W201" s="68"/>
      <c r="X201" s="69"/>
      <c r="Y201" s="70"/>
    </row>
    <row r="202" spans="1:27" s="327" customFormat="1" ht="21" customHeight="1" x14ac:dyDescent="0.2">
      <c r="A202" s="315"/>
      <c r="B202" s="241"/>
      <c r="C202" s="530" t="s">
        <v>509</v>
      </c>
      <c r="D202" s="531"/>
      <c r="E202" s="49" t="s">
        <v>114</v>
      </c>
      <c r="F202" s="489"/>
      <c r="G202" s="491" t="s">
        <v>61</v>
      </c>
      <c r="H202" s="343">
        <f t="shared" si="20"/>
        <v>0</v>
      </c>
      <c r="I202" s="314" t="s">
        <v>67</v>
      </c>
      <c r="J202" s="343">
        <f>SUM('4月:3月'!F202)</f>
        <v>0</v>
      </c>
      <c r="K202" s="314" t="s">
        <v>67</v>
      </c>
      <c r="L202" s="83"/>
      <c r="M202" s="491"/>
      <c r="N202" s="83"/>
      <c r="O202" s="491"/>
      <c r="P202" s="328">
        <f>SUM('4月:3月'!H202)</f>
        <v>0</v>
      </c>
      <c r="Q202" s="322" t="str">
        <f t="shared" si="21"/>
        <v>台</v>
      </c>
      <c r="R202" s="324">
        <f>SUM('4月:3月'!J202)</f>
        <v>0</v>
      </c>
      <c r="S202" s="322" t="str">
        <f t="shared" si="15"/>
        <v>台</v>
      </c>
      <c r="T202" s="328">
        <f>SUM('4月:3月'!L202)</f>
        <v>0</v>
      </c>
      <c r="U202" s="314" t="s">
        <v>67</v>
      </c>
      <c r="V202" s="84"/>
      <c r="W202" s="84"/>
      <c r="X202" s="85"/>
      <c r="Y202" s="86"/>
    </row>
    <row r="203" spans="1:27" s="327" customFormat="1" ht="21" customHeight="1" x14ac:dyDescent="0.2">
      <c r="A203" s="315"/>
      <c r="B203" s="241"/>
      <c r="C203" s="532"/>
      <c r="D203" s="533"/>
      <c r="E203" s="62" t="s">
        <v>115</v>
      </c>
      <c r="F203" s="490"/>
      <c r="G203" s="492"/>
      <c r="H203" s="344">
        <f t="shared" si="20"/>
        <v>0</v>
      </c>
      <c r="I203" s="66" t="s">
        <v>67</v>
      </c>
      <c r="J203" s="344">
        <f>SUM('4月:3月'!F203)</f>
        <v>0</v>
      </c>
      <c r="K203" s="66" t="s">
        <v>67</v>
      </c>
      <c r="L203" s="91"/>
      <c r="M203" s="492"/>
      <c r="N203" s="91"/>
      <c r="O203" s="492"/>
      <c r="P203" s="329">
        <f>SUM('4月:3月'!H203)</f>
        <v>0</v>
      </c>
      <c r="Q203" s="322" t="str">
        <f t="shared" si="21"/>
        <v>台</v>
      </c>
      <c r="R203" s="325">
        <f>SUM('4月:3月'!J203)</f>
        <v>0</v>
      </c>
      <c r="S203" s="322" t="str">
        <f t="shared" si="15"/>
        <v>台</v>
      </c>
      <c r="T203" s="328">
        <f>SUM('4月:3月'!L203)</f>
        <v>0</v>
      </c>
      <c r="U203" s="66" t="s">
        <v>67</v>
      </c>
      <c r="V203" s="68"/>
      <c r="W203" s="68"/>
      <c r="X203" s="69"/>
      <c r="Y203" s="70"/>
    </row>
    <row r="204" spans="1:27" ht="21" customHeight="1" x14ac:dyDescent="0.2">
      <c r="A204" s="244"/>
      <c r="B204" s="506" t="s">
        <v>133</v>
      </c>
      <c r="C204" s="516"/>
      <c r="D204" s="507"/>
      <c r="E204" s="49" t="s">
        <v>114</v>
      </c>
      <c r="F204" s="489"/>
      <c r="G204" s="491" t="s">
        <v>61</v>
      </c>
      <c r="H204" s="52">
        <f t="shared" si="20"/>
        <v>0</v>
      </c>
      <c r="I204" s="53" t="s">
        <v>67</v>
      </c>
      <c r="J204" s="52">
        <f>SUM('4月:3月'!F204)</f>
        <v>0</v>
      </c>
      <c r="K204" s="53" t="s">
        <v>67</v>
      </c>
      <c r="L204" s="499" t="str">
        <f>IF((H204+H205)=0,"",ROUND((J204+J205)/(H204+H205)*100,0))</f>
        <v/>
      </c>
      <c r="M204" s="491" t="s">
        <v>61</v>
      </c>
      <c r="N204" s="499" t="str">
        <f>IF(OR(F204=0,L204=""),"",ROUND(L204/F204*100,0))</f>
        <v/>
      </c>
      <c r="O204" s="491" t="s">
        <v>61</v>
      </c>
      <c r="P204" s="83"/>
      <c r="Q204" s="279" t="str">
        <f t="shared" si="17"/>
        <v>台</v>
      </c>
      <c r="R204" s="285">
        <f>SUM('4月:3月'!J204)</f>
        <v>0</v>
      </c>
      <c r="S204" s="279" t="str">
        <f t="shared" si="15"/>
        <v>台</v>
      </c>
      <c r="T204" s="281">
        <f>SUM('4月:3月'!L204)</f>
        <v>0</v>
      </c>
      <c r="U204" s="53" t="s">
        <v>67</v>
      </c>
      <c r="V204" s="58"/>
      <c r="W204" s="58"/>
      <c r="X204" s="59"/>
      <c r="Y204" s="60"/>
      <c r="AA204" s="247"/>
    </row>
    <row r="205" spans="1:27" ht="20.100000000000001" customHeight="1" x14ac:dyDescent="0.2">
      <c r="A205" s="244"/>
      <c r="B205" s="508"/>
      <c r="C205" s="517"/>
      <c r="D205" s="509"/>
      <c r="E205" s="62" t="s">
        <v>115</v>
      </c>
      <c r="F205" s="490"/>
      <c r="G205" s="492"/>
      <c r="H205" s="65">
        <f t="shared" si="20"/>
        <v>0</v>
      </c>
      <c r="I205" s="66" t="s">
        <v>67</v>
      </c>
      <c r="J205" s="65">
        <f>SUM('4月:3月'!F205)</f>
        <v>0</v>
      </c>
      <c r="K205" s="66" t="s">
        <v>67</v>
      </c>
      <c r="L205" s="500"/>
      <c r="M205" s="492"/>
      <c r="N205" s="500"/>
      <c r="O205" s="492"/>
      <c r="P205" s="83"/>
      <c r="Q205" s="279" t="str">
        <f t="shared" si="17"/>
        <v>台</v>
      </c>
      <c r="R205" s="286">
        <f>SUM('4月:3月'!J205)</f>
        <v>0</v>
      </c>
      <c r="S205" s="279" t="str">
        <f t="shared" si="15"/>
        <v>台</v>
      </c>
      <c r="T205" s="281">
        <f>SUM('4月:3月'!L205)</f>
        <v>0</v>
      </c>
      <c r="U205" s="66" t="s">
        <v>67</v>
      </c>
      <c r="V205" s="68"/>
      <c r="W205" s="68"/>
      <c r="X205" s="69"/>
      <c r="Y205" s="70"/>
      <c r="AA205" s="247"/>
    </row>
    <row r="206" spans="1:27" ht="21" customHeight="1" x14ac:dyDescent="0.2">
      <c r="A206" s="244"/>
      <c r="B206" s="506" t="s">
        <v>181</v>
      </c>
      <c r="C206" s="516"/>
      <c r="D206" s="507"/>
      <c r="E206" s="49" t="s">
        <v>114</v>
      </c>
      <c r="F206" s="489"/>
      <c r="G206" s="491" t="s">
        <v>61</v>
      </c>
      <c r="H206" s="52">
        <f t="shared" si="20"/>
        <v>0</v>
      </c>
      <c r="I206" s="53" t="s">
        <v>67</v>
      </c>
      <c r="J206" s="52">
        <f>SUM('4月:3月'!F206)</f>
        <v>0</v>
      </c>
      <c r="K206" s="53" t="s">
        <v>67</v>
      </c>
      <c r="L206" s="499" t="str">
        <f>IF((H206+H207)=0,"",ROUND((J206+J207)/(H206+H207)*100,0))</f>
        <v/>
      </c>
      <c r="M206" s="491" t="s">
        <v>61</v>
      </c>
      <c r="N206" s="499" t="str">
        <f>IF(OR(F206=0,L206=""),"",ROUND(L206/F206*100,0))</f>
        <v/>
      </c>
      <c r="O206" s="491" t="s">
        <v>61</v>
      </c>
      <c r="P206" s="83"/>
      <c r="Q206" s="279" t="str">
        <f t="shared" si="17"/>
        <v>台</v>
      </c>
      <c r="R206" s="285">
        <f>SUM('4月:3月'!J206)</f>
        <v>0</v>
      </c>
      <c r="S206" s="279" t="str">
        <f t="shared" si="15"/>
        <v>台</v>
      </c>
      <c r="T206" s="281">
        <f>SUM('4月:3月'!L206)</f>
        <v>0</v>
      </c>
      <c r="U206" s="53" t="s">
        <v>67</v>
      </c>
      <c r="V206" s="58"/>
      <c r="W206" s="58"/>
      <c r="X206" s="59"/>
      <c r="Y206" s="60"/>
      <c r="AA206" s="247"/>
    </row>
    <row r="207" spans="1:27" ht="20.100000000000001" customHeight="1" x14ac:dyDescent="0.2">
      <c r="A207" s="48"/>
      <c r="B207" s="508"/>
      <c r="C207" s="517"/>
      <c r="D207" s="509"/>
      <c r="E207" s="62" t="s">
        <v>115</v>
      </c>
      <c r="F207" s="490"/>
      <c r="G207" s="492"/>
      <c r="H207" s="65">
        <f t="shared" si="20"/>
        <v>0</v>
      </c>
      <c r="I207" s="66" t="s">
        <v>67</v>
      </c>
      <c r="J207" s="65">
        <f>SUM('4月:3月'!F207)</f>
        <v>0</v>
      </c>
      <c r="K207" s="66" t="s">
        <v>67</v>
      </c>
      <c r="L207" s="500"/>
      <c r="M207" s="492"/>
      <c r="N207" s="500"/>
      <c r="O207" s="492"/>
      <c r="P207" s="83"/>
      <c r="Q207" s="279" t="str">
        <f t="shared" si="17"/>
        <v>台</v>
      </c>
      <c r="R207" s="286">
        <f>SUM('4月:3月'!J207)</f>
        <v>0</v>
      </c>
      <c r="S207" s="279" t="str">
        <f t="shared" si="15"/>
        <v>台</v>
      </c>
      <c r="T207" s="281">
        <f>SUM('4月:3月'!L207)</f>
        <v>0</v>
      </c>
      <c r="U207" s="66" t="s">
        <v>67</v>
      </c>
      <c r="V207" s="68"/>
      <c r="W207" s="68"/>
      <c r="X207" s="69"/>
      <c r="Y207" s="70"/>
      <c r="AA207" s="247"/>
    </row>
    <row r="208" spans="1:27" ht="21" customHeight="1" x14ac:dyDescent="0.2">
      <c r="A208" s="245" t="s">
        <v>399</v>
      </c>
      <c r="B208" s="506" t="s">
        <v>243</v>
      </c>
      <c r="C208" s="516"/>
      <c r="D208" s="507"/>
      <c r="E208" s="49" t="s">
        <v>114</v>
      </c>
      <c r="F208" s="489"/>
      <c r="G208" s="491" t="s">
        <v>61</v>
      </c>
      <c r="H208" s="52">
        <f t="shared" si="20"/>
        <v>0</v>
      </c>
      <c r="I208" s="53" t="s">
        <v>67</v>
      </c>
      <c r="J208" s="52">
        <f>SUM('4月:3月'!F208)</f>
        <v>0</v>
      </c>
      <c r="K208" s="53" t="s">
        <v>67</v>
      </c>
      <c r="L208" s="499" t="str">
        <f>IF((H208+H209)=0,"",ROUND((J208+J209)/(H208+H209)*100,0))</f>
        <v/>
      </c>
      <c r="M208" s="491" t="s">
        <v>61</v>
      </c>
      <c r="N208" s="499" t="str">
        <f>IF(OR(F208=0,L208=""),"",ROUND(L208/F208*100,0))</f>
        <v/>
      </c>
      <c r="O208" s="491" t="s">
        <v>61</v>
      </c>
      <c r="P208" s="83"/>
      <c r="Q208" s="279" t="str">
        <f t="shared" si="17"/>
        <v>台</v>
      </c>
      <c r="R208" s="285">
        <f>SUM('4月:3月'!J208)</f>
        <v>0</v>
      </c>
      <c r="S208" s="279" t="str">
        <f t="shared" ref="S208:S271" si="22">K208</f>
        <v>台</v>
      </c>
      <c r="T208" s="281">
        <f>SUM('4月:3月'!L208)</f>
        <v>0</v>
      </c>
      <c r="U208" s="53" t="s">
        <v>67</v>
      </c>
      <c r="V208" s="58"/>
      <c r="W208" s="58"/>
      <c r="X208" s="59"/>
      <c r="Y208" s="60"/>
      <c r="AA208" s="247"/>
    </row>
    <row r="209" spans="1:27" ht="20.100000000000001" customHeight="1" x14ac:dyDescent="0.2">
      <c r="A209" s="244"/>
      <c r="B209" s="508"/>
      <c r="C209" s="517"/>
      <c r="D209" s="509"/>
      <c r="E209" s="62" t="s">
        <v>115</v>
      </c>
      <c r="F209" s="490"/>
      <c r="G209" s="492"/>
      <c r="H209" s="65">
        <f t="shared" si="20"/>
        <v>0</v>
      </c>
      <c r="I209" s="66" t="s">
        <v>67</v>
      </c>
      <c r="J209" s="65">
        <f>SUM('4月:3月'!F209)</f>
        <v>0</v>
      </c>
      <c r="K209" s="66" t="s">
        <v>67</v>
      </c>
      <c r="L209" s="500"/>
      <c r="M209" s="492"/>
      <c r="N209" s="500"/>
      <c r="O209" s="492"/>
      <c r="P209" s="83"/>
      <c r="Q209" s="279" t="str">
        <f t="shared" si="17"/>
        <v>台</v>
      </c>
      <c r="R209" s="286">
        <f>SUM('4月:3月'!J209)</f>
        <v>0</v>
      </c>
      <c r="S209" s="279" t="str">
        <f t="shared" si="22"/>
        <v>台</v>
      </c>
      <c r="T209" s="281">
        <f>SUM('4月:3月'!L209)</f>
        <v>0</v>
      </c>
      <c r="U209" s="66" t="s">
        <v>67</v>
      </c>
      <c r="V209" s="68"/>
      <c r="W209" s="68"/>
      <c r="X209" s="69"/>
      <c r="Y209" s="70"/>
      <c r="AA209" s="247"/>
    </row>
    <row r="210" spans="1:27" ht="21" customHeight="1" x14ac:dyDescent="0.2">
      <c r="A210" s="244"/>
      <c r="B210" s="506" t="s">
        <v>480</v>
      </c>
      <c r="C210" s="516"/>
      <c r="D210" s="507"/>
      <c r="E210" s="49" t="s">
        <v>114</v>
      </c>
      <c r="F210" s="489"/>
      <c r="G210" s="491" t="s">
        <v>61</v>
      </c>
      <c r="H210" s="298">
        <f>SUM(H212,H214)</f>
        <v>0</v>
      </c>
      <c r="I210" s="53" t="s">
        <v>67</v>
      </c>
      <c r="J210" s="52">
        <f>SUM('4月:3月'!F210)</f>
        <v>0</v>
      </c>
      <c r="K210" s="53" t="s">
        <v>67</v>
      </c>
      <c r="L210" s="499" t="str">
        <f>IF((H210+H211)=0,"",ROUND((J210+J211)/(H210+H211)*100,0))</f>
        <v/>
      </c>
      <c r="M210" s="491" t="s">
        <v>61</v>
      </c>
      <c r="N210" s="499" t="str">
        <f>IF(OR(F210=0,L210=""),"",ROUND(L210/F210*100,0))</f>
        <v/>
      </c>
      <c r="O210" s="491" t="s">
        <v>61</v>
      </c>
      <c r="P210" s="328">
        <f>SUM('4月:3月'!H210)</f>
        <v>0</v>
      </c>
      <c r="Q210" s="279" t="str">
        <f t="shared" si="17"/>
        <v>台</v>
      </c>
      <c r="R210" s="285">
        <f>SUM('4月:3月'!J210)</f>
        <v>0</v>
      </c>
      <c r="S210" s="279" t="str">
        <f t="shared" si="22"/>
        <v>台</v>
      </c>
      <c r="T210" s="281">
        <f>SUM('4月:3月'!L210)</f>
        <v>0</v>
      </c>
      <c r="U210" s="53" t="s">
        <v>67</v>
      </c>
      <c r="V210" s="58"/>
      <c r="W210" s="58"/>
      <c r="X210" s="59"/>
      <c r="Y210" s="60"/>
      <c r="AA210" s="247"/>
    </row>
    <row r="211" spans="1:27" ht="20.100000000000001" customHeight="1" x14ac:dyDescent="0.2">
      <c r="A211" s="244"/>
      <c r="B211" s="508"/>
      <c r="C211" s="517"/>
      <c r="D211" s="509"/>
      <c r="E211" s="62" t="s">
        <v>115</v>
      </c>
      <c r="F211" s="490"/>
      <c r="G211" s="492"/>
      <c r="H211" s="377">
        <f>SUM(H213,H215)</f>
        <v>0</v>
      </c>
      <c r="I211" s="66" t="s">
        <v>67</v>
      </c>
      <c r="J211" s="65">
        <f>SUM('4月:3月'!F211)</f>
        <v>0</v>
      </c>
      <c r="K211" s="66" t="s">
        <v>67</v>
      </c>
      <c r="L211" s="500"/>
      <c r="M211" s="492"/>
      <c r="N211" s="500"/>
      <c r="O211" s="492"/>
      <c r="P211" s="329">
        <f>SUM('4月:3月'!H211)</f>
        <v>0</v>
      </c>
      <c r="Q211" s="279" t="str">
        <f t="shared" si="17"/>
        <v>台</v>
      </c>
      <c r="R211" s="286">
        <f>SUM('4月:3月'!J211)</f>
        <v>0</v>
      </c>
      <c r="S211" s="279" t="str">
        <f t="shared" si="22"/>
        <v>台</v>
      </c>
      <c r="T211" s="281">
        <f>SUM('4月:3月'!L211)</f>
        <v>0</v>
      </c>
      <c r="U211" s="66" t="s">
        <v>67</v>
      </c>
      <c r="V211" s="68"/>
      <c r="W211" s="68"/>
      <c r="X211" s="69"/>
      <c r="Y211" s="70"/>
      <c r="AA211" s="247"/>
    </row>
    <row r="212" spans="1:27" ht="21" customHeight="1" x14ac:dyDescent="0.2">
      <c r="A212" s="244"/>
      <c r="B212" s="334"/>
      <c r="C212" s="530" t="s">
        <v>481</v>
      </c>
      <c r="D212" s="531"/>
      <c r="E212" s="49" t="s">
        <v>114</v>
      </c>
      <c r="F212" s="489"/>
      <c r="G212" s="491" t="s">
        <v>61</v>
      </c>
      <c r="H212" s="52">
        <f t="shared" si="20"/>
        <v>0</v>
      </c>
      <c r="I212" s="53" t="s">
        <v>67</v>
      </c>
      <c r="J212" s="52">
        <f>SUM('4月:3月'!F212)</f>
        <v>0</v>
      </c>
      <c r="K212" s="53" t="s">
        <v>67</v>
      </c>
      <c r="L212" s="82"/>
      <c r="M212" s="53"/>
      <c r="N212" s="83"/>
      <c r="O212" s="53"/>
      <c r="P212" s="83"/>
      <c r="Q212" s="279" t="str">
        <f t="shared" si="17"/>
        <v>台</v>
      </c>
      <c r="R212" s="285">
        <f>SUM('4月:3月'!J212)</f>
        <v>0</v>
      </c>
      <c r="S212" s="279" t="str">
        <f t="shared" si="22"/>
        <v>台</v>
      </c>
      <c r="T212" s="281">
        <f>SUM('4月:3月'!L212)</f>
        <v>0</v>
      </c>
      <c r="U212" s="53" t="s">
        <v>67</v>
      </c>
      <c r="V212" s="58"/>
      <c r="W212" s="58"/>
      <c r="X212" s="59"/>
      <c r="Y212" s="60"/>
      <c r="AA212" s="247"/>
    </row>
    <row r="213" spans="1:27" ht="20.100000000000001" customHeight="1" x14ac:dyDescent="0.2">
      <c r="A213" s="244"/>
      <c r="B213" s="334"/>
      <c r="C213" s="532"/>
      <c r="D213" s="533"/>
      <c r="E213" s="62" t="s">
        <v>115</v>
      </c>
      <c r="F213" s="490"/>
      <c r="G213" s="492"/>
      <c r="H213" s="65">
        <f t="shared" si="20"/>
        <v>0</v>
      </c>
      <c r="I213" s="66" t="s">
        <v>67</v>
      </c>
      <c r="J213" s="65">
        <f>SUM('4月:3月'!F213)</f>
        <v>0</v>
      </c>
      <c r="K213" s="66" t="s">
        <v>67</v>
      </c>
      <c r="L213" s="90"/>
      <c r="M213" s="66"/>
      <c r="N213" s="91"/>
      <c r="O213" s="66"/>
      <c r="P213" s="83"/>
      <c r="Q213" s="279" t="str">
        <f t="shared" si="17"/>
        <v>台</v>
      </c>
      <c r="R213" s="286">
        <f>SUM('4月:3月'!J213)</f>
        <v>0</v>
      </c>
      <c r="S213" s="279" t="str">
        <f t="shared" si="22"/>
        <v>台</v>
      </c>
      <c r="T213" s="281">
        <f>SUM('4月:3月'!L213)</f>
        <v>0</v>
      </c>
      <c r="U213" s="66" t="s">
        <v>67</v>
      </c>
      <c r="V213" s="68"/>
      <c r="W213" s="68"/>
      <c r="X213" s="69"/>
      <c r="Y213" s="70"/>
      <c r="AA213" s="247"/>
    </row>
    <row r="214" spans="1:27" s="327" customFormat="1" ht="21" customHeight="1" x14ac:dyDescent="0.2">
      <c r="A214" s="315"/>
      <c r="B214" s="334"/>
      <c r="C214" s="530" t="s">
        <v>482</v>
      </c>
      <c r="D214" s="531"/>
      <c r="E214" s="49" t="s">
        <v>114</v>
      </c>
      <c r="F214" s="489"/>
      <c r="G214" s="491" t="s">
        <v>61</v>
      </c>
      <c r="H214" s="324">
        <f t="shared" si="20"/>
        <v>0</v>
      </c>
      <c r="I214" s="53" t="s">
        <v>67</v>
      </c>
      <c r="J214" s="324">
        <f>SUM('4月:3月'!F214)</f>
        <v>0</v>
      </c>
      <c r="K214" s="53" t="s">
        <v>67</v>
      </c>
      <c r="L214" s="82"/>
      <c r="M214" s="53"/>
      <c r="N214" s="83"/>
      <c r="O214" s="53"/>
      <c r="P214" s="328">
        <f>SUM('4月:3月'!H214)</f>
        <v>0</v>
      </c>
      <c r="Q214" s="322" t="str">
        <f t="shared" ref="Q214:Q217" si="23">I214</f>
        <v>台</v>
      </c>
      <c r="R214" s="324">
        <f>SUM('4月:3月'!J214)</f>
        <v>0</v>
      </c>
      <c r="S214" s="322" t="str">
        <f t="shared" si="22"/>
        <v>台</v>
      </c>
      <c r="T214" s="328">
        <f>SUM('4月:3月'!L214)</f>
        <v>0</v>
      </c>
      <c r="U214" s="53" t="s">
        <v>67</v>
      </c>
      <c r="V214" s="58"/>
      <c r="W214" s="58"/>
      <c r="X214" s="59"/>
      <c r="Y214" s="60"/>
    </row>
    <row r="215" spans="1:27" s="327" customFormat="1" ht="20.100000000000001" customHeight="1" x14ac:dyDescent="0.2">
      <c r="A215" s="315"/>
      <c r="B215" s="334"/>
      <c r="C215" s="532"/>
      <c r="D215" s="533"/>
      <c r="E215" s="62" t="s">
        <v>115</v>
      </c>
      <c r="F215" s="490"/>
      <c r="G215" s="492"/>
      <c r="H215" s="325">
        <f t="shared" si="20"/>
        <v>0</v>
      </c>
      <c r="I215" s="66" t="s">
        <v>67</v>
      </c>
      <c r="J215" s="325">
        <f>SUM('4月:3月'!F215)</f>
        <v>0</v>
      </c>
      <c r="K215" s="66" t="s">
        <v>67</v>
      </c>
      <c r="L215" s="90"/>
      <c r="M215" s="66"/>
      <c r="N215" s="91"/>
      <c r="O215" s="66"/>
      <c r="P215" s="329">
        <f>SUM('4月:3月'!H215)</f>
        <v>0</v>
      </c>
      <c r="Q215" s="322" t="str">
        <f t="shared" si="23"/>
        <v>台</v>
      </c>
      <c r="R215" s="325">
        <f>SUM('4月:3月'!J215)</f>
        <v>0</v>
      </c>
      <c r="S215" s="322" t="str">
        <f t="shared" si="22"/>
        <v>台</v>
      </c>
      <c r="T215" s="328">
        <f>SUM('4月:3月'!L215)</f>
        <v>0</v>
      </c>
      <c r="U215" s="66" t="s">
        <v>67</v>
      </c>
      <c r="V215" s="68"/>
      <c r="W215" s="68"/>
      <c r="X215" s="69"/>
      <c r="Y215" s="70"/>
    </row>
    <row r="216" spans="1:27" s="327" customFormat="1" ht="21" customHeight="1" x14ac:dyDescent="0.2">
      <c r="A216" s="315"/>
      <c r="B216" s="506" t="s">
        <v>483</v>
      </c>
      <c r="C216" s="516"/>
      <c r="D216" s="507"/>
      <c r="E216" s="49" t="s">
        <v>114</v>
      </c>
      <c r="F216" s="489"/>
      <c r="G216" s="491" t="s">
        <v>61</v>
      </c>
      <c r="H216" s="298">
        <f>SUM(H218,H220)</f>
        <v>0</v>
      </c>
      <c r="I216" s="53" t="s">
        <v>67</v>
      </c>
      <c r="J216" s="324">
        <f>SUM('4月:3月'!F216)</f>
        <v>0</v>
      </c>
      <c r="K216" s="53" t="s">
        <v>67</v>
      </c>
      <c r="L216" s="499" t="str">
        <f>IF((H216+H217)=0,"",ROUND((J216+J217)/(H216+H217)*100,0))</f>
        <v/>
      </c>
      <c r="M216" s="491" t="s">
        <v>61</v>
      </c>
      <c r="N216" s="499" t="str">
        <f>IF(OR(F216=0,L216=""),"",ROUND(L216/F216*100,0))</f>
        <v/>
      </c>
      <c r="O216" s="491" t="s">
        <v>61</v>
      </c>
      <c r="P216" s="328">
        <f>SUM('4月:3月'!H216)</f>
        <v>0</v>
      </c>
      <c r="Q216" s="322" t="str">
        <f t="shared" si="23"/>
        <v>台</v>
      </c>
      <c r="R216" s="324">
        <f>SUM('4月:3月'!J216)</f>
        <v>0</v>
      </c>
      <c r="S216" s="322" t="str">
        <f t="shared" si="22"/>
        <v>台</v>
      </c>
      <c r="T216" s="328">
        <f>SUM('4月:3月'!L216)</f>
        <v>0</v>
      </c>
      <c r="U216" s="53" t="s">
        <v>67</v>
      </c>
      <c r="V216" s="58"/>
      <c r="W216" s="58"/>
      <c r="X216" s="59"/>
      <c r="Y216" s="60"/>
    </row>
    <row r="217" spans="1:27" s="327" customFormat="1" ht="20.100000000000001" customHeight="1" x14ac:dyDescent="0.2">
      <c r="A217" s="315"/>
      <c r="B217" s="508"/>
      <c r="C217" s="517"/>
      <c r="D217" s="509"/>
      <c r="E217" s="62" t="s">
        <v>115</v>
      </c>
      <c r="F217" s="490"/>
      <c r="G217" s="492"/>
      <c r="H217" s="377">
        <f>SUM(H219,H221)</f>
        <v>0</v>
      </c>
      <c r="I217" s="66" t="s">
        <v>67</v>
      </c>
      <c r="J217" s="325">
        <f>SUM('4月:3月'!F217)</f>
        <v>0</v>
      </c>
      <c r="K217" s="66" t="s">
        <v>67</v>
      </c>
      <c r="L217" s="500"/>
      <c r="M217" s="492"/>
      <c r="N217" s="500"/>
      <c r="O217" s="492"/>
      <c r="P217" s="329">
        <f>SUM('4月:3月'!H217)</f>
        <v>0</v>
      </c>
      <c r="Q217" s="322" t="str">
        <f t="shared" si="23"/>
        <v>台</v>
      </c>
      <c r="R217" s="325">
        <f>SUM('4月:3月'!J217)</f>
        <v>0</v>
      </c>
      <c r="S217" s="322" t="str">
        <f t="shared" si="22"/>
        <v>台</v>
      </c>
      <c r="T217" s="328">
        <f>SUM('4月:3月'!L217)</f>
        <v>0</v>
      </c>
      <c r="U217" s="66" t="s">
        <v>67</v>
      </c>
      <c r="V217" s="68"/>
      <c r="W217" s="68"/>
      <c r="X217" s="69"/>
      <c r="Y217" s="70"/>
    </row>
    <row r="218" spans="1:27" s="327" customFormat="1" ht="21" customHeight="1" x14ac:dyDescent="0.2">
      <c r="A218" s="315"/>
      <c r="B218" s="334"/>
      <c r="C218" s="530" t="s">
        <v>484</v>
      </c>
      <c r="D218" s="531"/>
      <c r="E218" s="49" t="s">
        <v>114</v>
      </c>
      <c r="F218" s="489"/>
      <c r="G218" s="491" t="s">
        <v>61</v>
      </c>
      <c r="H218" s="324">
        <f t="shared" si="20"/>
        <v>0</v>
      </c>
      <c r="I218" s="53" t="s">
        <v>67</v>
      </c>
      <c r="J218" s="324">
        <f>SUM('4月:3月'!F218)</f>
        <v>0</v>
      </c>
      <c r="K218" s="53" t="s">
        <v>67</v>
      </c>
      <c r="L218" s="82"/>
      <c r="M218" s="53"/>
      <c r="N218" s="83"/>
      <c r="O218" s="53"/>
      <c r="P218" s="83"/>
      <c r="Q218" s="322" t="str">
        <f t="shared" ref="Q218:Q221" si="24">I218</f>
        <v>台</v>
      </c>
      <c r="R218" s="324">
        <f>SUM('4月:3月'!J218)</f>
        <v>0</v>
      </c>
      <c r="S218" s="322" t="str">
        <f t="shared" si="22"/>
        <v>台</v>
      </c>
      <c r="T218" s="328">
        <f>SUM('4月:3月'!L218)</f>
        <v>0</v>
      </c>
      <c r="U218" s="53" t="s">
        <v>67</v>
      </c>
      <c r="V218" s="58"/>
      <c r="W218" s="58"/>
      <c r="X218" s="59"/>
      <c r="Y218" s="60"/>
    </row>
    <row r="219" spans="1:27" s="327" customFormat="1" ht="20.100000000000001" customHeight="1" x14ac:dyDescent="0.2">
      <c r="A219" s="315"/>
      <c r="B219" s="334"/>
      <c r="C219" s="532"/>
      <c r="D219" s="533"/>
      <c r="E219" s="62" t="s">
        <v>115</v>
      </c>
      <c r="F219" s="490"/>
      <c r="G219" s="492"/>
      <c r="H219" s="325">
        <f t="shared" si="20"/>
        <v>0</v>
      </c>
      <c r="I219" s="66" t="s">
        <v>67</v>
      </c>
      <c r="J219" s="325">
        <f>SUM('4月:3月'!F219)</f>
        <v>0</v>
      </c>
      <c r="K219" s="66" t="s">
        <v>67</v>
      </c>
      <c r="L219" s="90"/>
      <c r="M219" s="66"/>
      <c r="N219" s="91"/>
      <c r="O219" s="66"/>
      <c r="P219" s="83"/>
      <c r="Q219" s="322" t="str">
        <f t="shared" si="24"/>
        <v>台</v>
      </c>
      <c r="R219" s="325">
        <f>SUM('4月:3月'!J219)</f>
        <v>0</v>
      </c>
      <c r="S219" s="322" t="str">
        <f t="shared" si="22"/>
        <v>台</v>
      </c>
      <c r="T219" s="328">
        <f>SUM('4月:3月'!L219)</f>
        <v>0</v>
      </c>
      <c r="U219" s="66" t="s">
        <v>67</v>
      </c>
      <c r="V219" s="68"/>
      <c r="W219" s="68"/>
      <c r="X219" s="69"/>
      <c r="Y219" s="70"/>
    </row>
    <row r="220" spans="1:27" s="327" customFormat="1" ht="21" customHeight="1" x14ac:dyDescent="0.2">
      <c r="A220" s="315"/>
      <c r="B220" s="334"/>
      <c r="C220" s="530" t="s">
        <v>485</v>
      </c>
      <c r="D220" s="531"/>
      <c r="E220" s="49" t="s">
        <v>114</v>
      </c>
      <c r="F220" s="489"/>
      <c r="G220" s="491" t="s">
        <v>61</v>
      </c>
      <c r="H220" s="324">
        <f t="shared" si="20"/>
        <v>0</v>
      </c>
      <c r="I220" s="53" t="s">
        <v>67</v>
      </c>
      <c r="J220" s="324">
        <f>SUM('4月:3月'!F220)</f>
        <v>0</v>
      </c>
      <c r="K220" s="53" t="s">
        <v>67</v>
      </c>
      <c r="L220" s="82"/>
      <c r="M220" s="53"/>
      <c r="N220" s="83"/>
      <c r="O220" s="53"/>
      <c r="P220" s="328">
        <f>SUM('4月:3月'!H220)</f>
        <v>0</v>
      </c>
      <c r="Q220" s="322" t="str">
        <f t="shared" si="24"/>
        <v>台</v>
      </c>
      <c r="R220" s="324">
        <f>SUM('4月:3月'!J220)</f>
        <v>0</v>
      </c>
      <c r="S220" s="322" t="str">
        <f t="shared" si="22"/>
        <v>台</v>
      </c>
      <c r="T220" s="328">
        <f>SUM('4月:3月'!L220)</f>
        <v>0</v>
      </c>
      <c r="U220" s="53" t="s">
        <v>67</v>
      </c>
      <c r="V220" s="58"/>
      <c r="W220" s="58"/>
      <c r="X220" s="59"/>
      <c r="Y220" s="60"/>
    </row>
    <row r="221" spans="1:27" s="327" customFormat="1" ht="20.100000000000001" customHeight="1" x14ac:dyDescent="0.2">
      <c r="A221" s="315"/>
      <c r="B221" s="334"/>
      <c r="C221" s="532"/>
      <c r="D221" s="533"/>
      <c r="E221" s="62" t="s">
        <v>115</v>
      </c>
      <c r="F221" s="490"/>
      <c r="G221" s="492"/>
      <c r="H221" s="325">
        <f t="shared" si="20"/>
        <v>0</v>
      </c>
      <c r="I221" s="66" t="s">
        <v>67</v>
      </c>
      <c r="J221" s="325">
        <f>SUM('4月:3月'!F221)</f>
        <v>0</v>
      </c>
      <c r="K221" s="66" t="s">
        <v>67</v>
      </c>
      <c r="L221" s="90"/>
      <c r="M221" s="66"/>
      <c r="N221" s="91"/>
      <c r="O221" s="66"/>
      <c r="P221" s="329">
        <f>SUM('4月:3月'!H221)</f>
        <v>0</v>
      </c>
      <c r="Q221" s="322" t="str">
        <f t="shared" si="24"/>
        <v>台</v>
      </c>
      <c r="R221" s="325">
        <f>SUM('4月:3月'!J221)</f>
        <v>0</v>
      </c>
      <c r="S221" s="322" t="str">
        <f t="shared" si="22"/>
        <v>台</v>
      </c>
      <c r="T221" s="328">
        <f>SUM('4月:3月'!L221)</f>
        <v>0</v>
      </c>
      <c r="U221" s="66" t="s">
        <v>67</v>
      </c>
      <c r="V221" s="68"/>
      <c r="W221" s="68"/>
      <c r="X221" s="69"/>
      <c r="Y221" s="70"/>
    </row>
    <row r="222" spans="1:27" ht="21" customHeight="1" x14ac:dyDescent="0.2">
      <c r="A222" s="244"/>
      <c r="B222" s="506" t="s">
        <v>151</v>
      </c>
      <c r="C222" s="516"/>
      <c r="D222" s="507"/>
      <c r="E222" s="49" t="s">
        <v>114</v>
      </c>
      <c r="F222" s="489"/>
      <c r="G222" s="491" t="s">
        <v>61</v>
      </c>
      <c r="H222" s="52">
        <f t="shared" si="20"/>
        <v>0</v>
      </c>
      <c r="I222" s="53" t="s">
        <v>67</v>
      </c>
      <c r="J222" s="52">
        <f>SUM('4月:3月'!F222)</f>
        <v>0</v>
      </c>
      <c r="K222" s="53" t="s">
        <v>67</v>
      </c>
      <c r="L222" s="499" t="str">
        <f>IF((H222+H223)=0,"",ROUND((J222+J223)/(H222+H223)*100,0))</f>
        <v/>
      </c>
      <c r="M222" s="491" t="s">
        <v>61</v>
      </c>
      <c r="N222" s="499" t="str">
        <f>IF(OR(F222=0,L222=""),"",ROUND(L222/F222*100,0))</f>
        <v/>
      </c>
      <c r="O222" s="491" t="s">
        <v>61</v>
      </c>
      <c r="P222" s="83"/>
      <c r="Q222" s="279" t="str">
        <f t="shared" si="17"/>
        <v>台</v>
      </c>
      <c r="R222" s="285">
        <f>SUM('4月:3月'!J222)</f>
        <v>0</v>
      </c>
      <c r="S222" s="279" t="str">
        <f t="shared" si="22"/>
        <v>台</v>
      </c>
      <c r="T222" s="281">
        <f>SUM('4月:3月'!L222)</f>
        <v>0</v>
      </c>
      <c r="U222" s="53" t="s">
        <v>67</v>
      </c>
      <c r="V222" s="58"/>
      <c r="W222" s="58"/>
      <c r="X222" s="59"/>
      <c r="Y222" s="60"/>
      <c r="AA222" s="247"/>
    </row>
    <row r="223" spans="1:27" ht="20.100000000000001" customHeight="1" x14ac:dyDescent="0.2">
      <c r="A223" s="244"/>
      <c r="B223" s="545"/>
      <c r="C223" s="546"/>
      <c r="D223" s="547"/>
      <c r="E223" s="62" t="s">
        <v>115</v>
      </c>
      <c r="F223" s="490"/>
      <c r="G223" s="492"/>
      <c r="H223" s="65">
        <f t="shared" si="20"/>
        <v>0</v>
      </c>
      <c r="I223" s="66" t="s">
        <v>67</v>
      </c>
      <c r="J223" s="364">
        <f>SUM('4月:3月'!F223)</f>
        <v>0</v>
      </c>
      <c r="K223" s="66" t="s">
        <v>67</v>
      </c>
      <c r="L223" s="500"/>
      <c r="M223" s="492"/>
      <c r="N223" s="500"/>
      <c r="O223" s="492"/>
      <c r="P223" s="83"/>
      <c r="Q223" s="279" t="str">
        <f t="shared" si="17"/>
        <v>台</v>
      </c>
      <c r="R223" s="286">
        <f>SUM('4月:3月'!J223)</f>
        <v>0</v>
      </c>
      <c r="S223" s="279" t="str">
        <f t="shared" si="22"/>
        <v>台</v>
      </c>
      <c r="T223" s="281">
        <f>SUM('4月:3月'!L223)</f>
        <v>0</v>
      </c>
      <c r="U223" s="66" t="s">
        <v>67</v>
      </c>
      <c r="V223" s="68"/>
      <c r="W223" s="68"/>
      <c r="X223" s="69"/>
      <c r="Y223" s="70"/>
      <c r="AA223" s="247"/>
    </row>
    <row r="224" spans="1:27" ht="21" customHeight="1" x14ac:dyDescent="0.2">
      <c r="A224" s="245" t="s">
        <v>437</v>
      </c>
      <c r="B224" s="542" t="s">
        <v>351</v>
      </c>
      <c r="C224" s="508" t="s">
        <v>352</v>
      </c>
      <c r="D224" s="509"/>
      <c r="E224" s="49" t="s">
        <v>114</v>
      </c>
      <c r="F224" s="489"/>
      <c r="G224" s="491" t="s">
        <v>61</v>
      </c>
      <c r="H224" s="298">
        <f>SUM(H226,H228,H230)</f>
        <v>0</v>
      </c>
      <c r="I224" s="53" t="s">
        <v>67</v>
      </c>
      <c r="J224" s="361">
        <f>SUM('4月:3月'!F224)</f>
        <v>0</v>
      </c>
      <c r="K224" s="53" t="s">
        <v>67</v>
      </c>
      <c r="L224" s="499" t="str">
        <f>IF((H224+H225)=0,"",ROUND((J224+J225)/(H224+H225)*100,0))</f>
        <v/>
      </c>
      <c r="M224" s="491" t="s">
        <v>61</v>
      </c>
      <c r="N224" s="499" t="str">
        <f>IF(OR(F224=0,L224=""),"",ROUND(L224/F224*100,0))</f>
        <v/>
      </c>
      <c r="O224" s="491" t="s">
        <v>61</v>
      </c>
      <c r="P224" s="328">
        <f>SUM('4月:3月'!H224)</f>
        <v>0</v>
      </c>
      <c r="Q224" s="279" t="str">
        <f t="shared" si="17"/>
        <v>台</v>
      </c>
      <c r="R224" s="285">
        <f>SUM('4月:3月'!J224)</f>
        <v>0</v>
      </c>
      <c r="S224" s="279" t="str">
        <f t="shared" si="22"/>
        <v>台</v>
      </c>
      <c r="T224" s="281">
        <f>SUM('4月:3月'!L224)</f>
        <v>0</v>
      </c>
      <c r="U224" s="53" t="s">
        <v>67</v>
      </c>
      <c r="V224" s="58"/>
      <c r="W224" s="58"/>
      <c r="X224" s="59"/>
      <c r="Y224" s="60"/>
      <c r="AA224" s="247"/>
    </row>
    <row r="225" spans="1:27" ht="21" customHeight="1" x14ac:dyDescent="0.2">
      <c r="A225" s="38"/>
      <c r="B225" s="543"/>
      <c r="C225" s="508"/>
      <c r="D225" s="509"/>
      <c r="E225" s="62" t="s">
        <v>115</v>
      </c>
      <c r="F225" s="490"/>
      <c r="G225" s="492"/>
      <c r="H225" s="377">
        <f>SUM(H227,H229,H231)</f>
        <v>0</v>
      </c>
      <c r="I225" s="66" t="s">
        <v>67</v>
      </c>
      <c r="J225" s="364">
        <f>SUM('4月:3月'!F225)</f>
        <v>0</v>
      </c>
      <c r="K225" s="66" t="s">
        <v>67</v>
      </c>
      <c r="L225" s="500"/>
      <c r="M225" s="492"/>
      <c r="N225" s="592"/>
      <c r="O225" s="492"/>
      <c r="P225" s="329">
        <f>SUM('4月:3月'!H225)</f>
        <v>0</v>
      </c>
      <c r="Q225" s="279" t="str">
        <f t="shared" si="17"/>
        <v>台</v>
      </c>
      <c r="R225" s="286">
        <f>SUM('4月:3月'!J225)</f>
        <v>0</v>
      </c>
      <c r="S225" s="279" t="str">
        <f t="shared" si="22"/>
        <v>台</v>
      </c>
      <c r="T225" s="281">
        <f>SUM('4月:3月'!L225)</f>
        <v>0</v>
      </c>
      <c r="U225" s="66" t="s">
        <v>67</v>
      </c>
      <c r="V225" s="68"/>
      <c r="W225" s="68"/>
      <c r="X225" s="69"/>
      <c r="Y225" s="70"/>
      <c r="AA225" s="247"/>
    </row>
    <row r="226" spans="1:27" ht="22.2" customHeight="1" x14ac:dyDescent="0.2">
      <c r="A226" s="503"/>
      <c r="B226" s="543"/>
      <c r="C226" s="327"/>
      <c r="D226" s="544" t="s">
        <v>487</v>
      </c>
      <c r="E226" s="49" t="s">
        <v>114</v>
      </c>
      <c r="F226" s="489"/>
      <c r="G226" s="491" t="s">
        <v>61</v>
      </c>
      <c r="H226" s="65">
        <f t="shared" ref="H226:H234" si="25">J226+T226</f>
        <v>0</v>
      </c>
      <c r="I226" s="53" t="s">
        <v>67</v>
      </c>
      <c r="J226" s="361">
        <f>SUM('4月:3月'!F226)</f>
        <v>0</v>
      </c>
      <c r="K226" s="53" t="s">
        <v>67</v>
      </c>
      <c r="L226" s="83"/>
      <c r="M226" s="491"/>
      <c r="N226" s="83"/>
      <c r="O226" s="491"/>
      <c r="P226" s="83"/>
      <c r="Q226" s="279" t="str">
        <f t="shared" si="17"/>
        <v>台</v>
      </c>
      <c r="R226" s="285">
        <f>SUM('4月:3月'!J226)</f>
        <v>0</v>
      </c>
      <c r="S226" s="279" t="str">
        <f t="shared" si="22"/>
        <v>台</v>
      </c>
      <c r="T226" s="281">
        <f>SUM('4月:3月'!L226)</f>
        <v>0</v>
      </c>
      <c r="U226" s="53" t="s">
        <v>67</v>
      </c>
      <c r="V226" s="58"/>
      <c r="W226" s="58"/>
      <c r="X226" s="59"/>
      <c r="Y226" s="60"/>
      <c r="AA226" s="247"/>
    </row>
    <row r="227" spans="1:27" ht="22.2" customHeight="1" x14ac:dyDescent="0.2">
      <c r="A227" s="503"/>
      <c r="B227" s="543"/>
      <c r="C227" s="327"/>
      <c r="D227" s="538"/>
      <c r="E227" s="62" t="s">
        <v>115</v>
      </c>
      <c r="F227" s="490"/>
      <c r="G227" s="492"/>
      <c r="H227" s="364">
        <f t="shared" si="25"/>
        <v>0</v>
      </c>
      <c r="I227" s="66" t="s">
        <v>67</v>
      </c>
      <c r="J227" s="364">
        <f>SUM('4月:3月'!F227)</f>
        <v>0</v>
      </c>
      <c r="K227" s="66" t="s">
        <v>67</v>
      </c>
      <c r="L227" s="91"/>
      <c r="M227" s="492"/>
      <c r="N227" s="91"/>
      <c r="O227" s="492"/>
      <c r="P227" s="83"/>
      <c r="Q227" s="279" t="str">
        <f t="shared" si="17"/>
        <v>台</v>
      </c>
      <c r="R227" s="286">
        <f>SUM('4月:3月'!J227)</f>
        <v>0</v>
      </c>
      <c r="S227" s="279" t="str">
        <f t="shared" si="22"/>
        <v>台</v>
      </c>
      <c r="T227" s="281">
        <f>SUM('4月:3月'!L227)</f>
        <v>0</v>
      </c>
      <c r="U227" s="66" t="s">
        <v>67</v>
      </c>
      <c r="V227" s="68"/>
      <c r="W227" s="68"/>
      <c r="X227" s="69"/>
      <c r="Y227" s="70"/>
      <c r="AA227" s="247"/>
    </row>
    <row r="228" spans="1:27" ht="22.2" customHeight="1" x14ac:dyDescent="0.2">
      <c r="A228" s="503"/>
      <c r="B228" s="543"/>
      <c r="C228" s="327"/>
      <c r="D228" s="544" t="s">
        <v>486</v>
      </c>
      <c r="E228" s="49" t="s">
        <v>114</v>
      </c>
      <c r="F228" s="489"/>
      <c r="G228" s="491" t="s">
        <v>61</v>
      </c>
      <c r="H228" s="361">
        <f t="shared" si="25"/>
        <v>0</v>
      </c>
      <c r="I228" s="66" t="s">
        <v>67</v>
      </c>
      <c r="J228" s="361">
        <f>SUM('4月:3月'!F228)</f>
        <v>0</v>
      </c>
      <c r="K228" s="66" t="s">
        <v>67</v>
      </c>
      <c r="L228" s="83"/>
      <c r="M228" s="491"/>
      <c r="N228" s="83"/>
      <c r="O228" s="491"/>
      <c r="P228" s="328">
        <f>SUM('4月:3月'!H228)</f>
        <v>0</v>
      </c>
      <c r="Q228" s="279" t="str">
        <f t="shared" si="17"/>
        <v>台</v>
      </c>
      <c r="R228" s="285">
        <f>SUM('4月:3月'!J228)</f>
        <v>0</v>
      </c>
      <c r="S228" s="279" t="str">
        <f t="shared" si="22"/>
        <v>台</v>
      </c>
      <c r="T228" s="281">
        <f>SUM('4月:3月'!L228)</f>
        <v>0</v>
      </c>
      <c r="U228" s="66" t="s">
        <v>67</v>
      </c>
      <c r="V228" s="68"/>
      <c r="W228" s="68"/>
      <c r="X228" s="69"/>
      <c r="Y228" s="70"/>
      <c r="AA228" s="247"/>
    </row>
    <row r="229" spans="1:27" ht="22.2" customHeight="1" x14ac:dyDescent="0.2">
      <c r="A229" s="503"/>
      <c r="B229" s="543"/>
      <c r="C229" s="327"/>
      <c r="D229" s="538"/>
      <c r="E229" s="62" t="s">
        <v>115</v>
      </c>
      <c r="F229" s="490"/>
      <c r="G229" s="492"/>
      <c r="H229" s="100">
        <f t="shared" si="25"/>
        <v>0</v>
      </c>
      <c r="I229" s="66" t="s">
        <v>67</v>
      </c>
      <c r="J229" s="364">
        <f>SUM('4月:3月'!F229)</f>
        <v>0</v>
      </c>
      <c r="K229" s="66" t="s">
        <v>67</v>
      </c>
      <c r="L229" s="91"/>
      <c r="M229" s="492"/>
      <c r="N229" s="91"/>
      <c r="O229" s="492"/>
      <c r="P229" s="329">
        <f>SUM('4月:3月'!H229)</f>
        <v>0</v>
      </c>
      <c r="Q229" s="279" t="str">
        <f t="shared" si="17"/>
        <v>台</v>
      </c>
      <c r="R229" s="286">
        <f>SUM('4月:3月'!J229)</f>
        <v>0</v>
      </c>
      <c r="S229" s="279" t="str">
        <f t="shared" si="22"/>
        <v>台</v>
      </c>
      <c r="T229" s="281">
        <f>SUM('4月:3月'!L229)</f>
        <v>0</v>
      </c>
      <c r="U229" s="66" t="s">
        <v>67</v>
      </c>
      <c r="V229" s="68"/>
      <c r="W229" s="68"/>
      <c r="X229" s="69"/>
      <c r="Y229" s="70"/>
      <c r="AA229" s="247"/>
    </row>
    <row r="230" spans="1:27" s="327" customFormat="1" ht="22.2" customHeight="1" x14ac:dyDescent="0.2">
      <c r="A230" s="503"/>
      <c r="B230" s="346"/>
      <c r="C230" s="504"/>
      <c r="D230" s="539" t="s">
        <v>357</v>
      </c>
      <c r="E230" s="49" t="s">
        <v>114</v>
      </c>
      <c r="F230" s="489"/>
      <c r="G230" s="491" t="s">
        <v>61</v>
      </c>
      <c r="H230" s="361">
        <f t="shared" si="25"/>
        <v>0</v>
      </c>
      <c r="I230" s="66" t="s">
        <v>67</v>
      </c>
      <c r="J230" s="361">
        <f>SUM('4月:3月'!F230)</f>
        <v>0</v>
      </c>
      <c r="K230" s="66" t="s">
        <v>67</v>
      </c>
      <c r="L230" s="83"/>
      <c r="M230" s="491"/>
      <c r="N230" s="83"/>
      <c r="O230" s="491"/>
      <c r="P230" s="83"/>
      <c r="Q230" s="322" t="str">
        <f t="shared" ref="Q230:Q231" si="26">I230</f>
        <v>台</v>
      </c>
      <c r="R230" s="324">
        <f>SUM('4月:3月'!J230)</f>
        <v>0</v>
      </c>
      <c r="S230" s="322" t="str">
        <f t="shared" si="22"/>
        <v>台</v>
      </c>
      <c r="T230" s="328">
        <f>SUM('4月:3月'!L230)</f>
        <v>0</v>
      </c>
      <c r="U230" s="66" t="s">
        <v>67</v>
      </c>
      <c r="V230" s="68"/>
      <c r="W230" s="68"/>
      <c r="X230" s="69"/>
      <c r="Y230" s="70"/>
    </row>
    <row r="231" spans="1:27" s="327" customFormat="1" ht="22.2" customHeight="1" x14ac:dyDescent="0.2">
      <c r="A231" s="503"/>
      <c r="B231" s="346"/>
      <c r="C231" s="504"/>
      <c r="D231" s="540"/>
      <c r="E231" s="62" t="s">
        <v>115</v>
      </c>
      <c r="F231" s="490"/>
      <c r="G231" s="492"/>
      <c r="H231" s="333">
        <f t="shared" si="25"/>
        <v>0</v>
      </c>
      <c r="I231" s="66" t="s">
        <v>67</v>
      </c>
      <c r="J231" s="325">
        <f>SUM('4月:3月'!F231)</f>
        <v>0</v>
      </c>
      <c r="K231" s="66" t="s">
        <v>67</v>
      </c>
      <c r="L231" s="91"/>
      <c r="M231" s="492"/>
      <c r="N231" s="91"/>
      <c r="O231" s="492"/>
      <c r="P231" s="83"/>
      <c r="Q231" s="322" t="str">
        <f t="shared" si="26"/>
        <v>台</v>
      </c>
      <c r="R231" s="325">
        <f>SUM('4月:3月'!J231)</f>
        <v>0</v>
      </c>
      <c r="S231" s="322" t="str">
        <f t="shared" si="22"/>
        <v>台</v>
      </c>
      <c r="T231" s="328">
        <f>SUM('4月:3月'!L231)</f>
        <v>0</v>
      </c>
      <c r="U231" s="66" t="s">
        <v>67</v>
      </c>
      <c r="V231" s="68"/>
      <c r="W231" s="68"/>
      <c r="X231" s="69"/>
      <c r="Y231" s="70"/>
    </row>
    <row r="232" spans="1:27" ht="20.100000000000001" customHeight="1" x14ac:dyDescent="0.2">
      <c r="A232" s="244"/>
      <c r="B232" s="506" t="s">
        <v>344</v>
      </c>
      <c r="C232" s="516"/>
      <c r="D232" s="507"/>
      <c r="E232" s="49" t="s">
        <v>114</v>
      </c>
      <c r="F232" s="489"/>
      <c r="G232" s="491" t="s">
        <v>61</v>
      </c>
      <c r="H232" s="52">
        <f t="shared" si="25"/>
        <v>0</v>
      </c>
      <c r="I232" s="53" t="s">
        <v>67</v>
      </c>
      <c r="J232" s="52">
        <f>SUM('4月:3月'!F232)</f>
        <v>0</v>
      </c>
      <c r="K232" s="53" t="s">
        <v>67</v>
      </c>
      <c r="L232" s="499" t="str">
        <f>IF((H232+H233)=0,"",ROUND((J232+J233)/(H232+H233)*100,0))</f>
        <v/>
      </c>
      <c r="M232" s="491" t="s">
        <v>61</v>
      </c>
      <c r="N232" s="499" t="str">
        <f>IF(OR(F232=0,L232=""),"",ROUND(L232/F232*100,0))</f>
        <v/>
      </c>
      <c r="O232" s="491" t="s">
        <v>61</v>
      </c>
      <c r="P232" s="83"/>
      <c r="Q232" s="279" t="str">
        <f t="shared" ref="Q232:Q294" si="27">I232</f>
        <v>台</v>
      </c>
      <c r="R232" s="285">
        <f>SUM('4月:3月'!J232)</f>
        <v>0</v>
      </c>
      <c r="S232" s="279" t="str">
        <f t="shared" si="22"/>
        <v>台</v>
      </c>
      <c r="T232" s="281">
        <f>SUM('4月:3月'!L232)</f>
        <v>0</v>
      </c>
      <c r="U232" s="66" t="s">
        <v>84</v>
      </c>
      <c r="V232" s="58"/>
      <c r="W232" s="58"/>
      <c r="X232" s="59"/>
      <c r="Y232" s="60"/>
      <c r="AA232" s="247"/>
    </row>
    <row r="233" spans="1:27" ht="20.100000000000001" customHeight="1" x14ac:dyDescent="0.2">
      <c r="A233" s="38"/>
      <c r="B233" s="508"/>
      <c r="C233" s="517"/>
      <c r="D233" s="509"/>
      <c r="E233" s="62" t="s">
        <v>115</v>
      </c>
      <c r="F233" s="490"/>
      <c r="G233" s="492"/>
      <c r="H233" s="65">
        <f t="shared" si="25"/>
        <v>0</v>
      </c>
      <c r="I233" s="66" t="s">
        <v>84</v>
      </c>
      <c r="J233" s="65">
        <f>SUM('4月:3月'!F233)</f>
        <v>0</v>
      </c>
      <c r="K233" s="66" t="s">
        <v>84</v>
      </c>
      <c r="L233" s="500"/>
      <c r="M233" s="492"/>
      <c r="N233" s="500"/>
      <c r="O233" s="492"/>
      <c r="P233" s="83"/>
      <c r="Q233" s="279" t="str">
        <f t="shared" si="27"/>
        <v>台</v>
      </c>
      <c r="R233" s="286">
        <f>SUM('4月:3月'!J233)</f>
        <v>0</v>
      </c>
      <c r="S233" s="279" t="str">
        <f t="shared" si="22"/>
        <v>台</v>
      </c>
      <c r="T233" s="281">
        <f>SUM('4月:3月'!L233)</f>
        <v>0</v>
      </c>
      <c r="U233" s="66" t="s">
        <v>84</v>
      </c>
      <c r="V233" s="68"/>
      <c r="W233" s="68"/>
      <c r="X233" s="69"/>
      <c r="Y233" s="70"/>
      <c r="AA233" s="247"/>
    </row>
    <row r="234" spans="1:27" ht="20.100000000000001" customHeight="1" x14ac:dyDescent="0.2">
      <c r="A234" s="244"/>
      <c r="B234" s="506" t="s">
        <v>434</v>
      </c>
      <c r="C234" s="516"/>
      <c r="D234" s="516"/>
      <c r="E234" s="555"/>
      <c r="F234" s="50"/>
      <c r="G234" s="51" t="s">
        <v>61</v>
      </c>
      <c r="H234" s="52">
        <f t="shared" si="25"/>
        <v>0</v>
      </c>
      <c r="I234" s="53" t="s">
        <v>99</v>
      </c>
      <c r="J234" s="52">
        <f>SUM('4月:3月'!F234)</f>
        <v>0</v>
      </c>
      <c r="K234" s="53" t="s">
        <v>99</v>
      </c>
      <c r="L234" s="43" t="str">
        <f>IF(H234=0,"",ROUND(J234/H234*100,0))</f>
        <v/>
      </c>
      <c r="M234" s="51" t="s">
        <v>61</v>
      </c>
      <c r="N234" s="55" t="str">
        <f>IF(OR(F234=0,L234=""),"",ROUND(L234/F234*100,0))</f>
        <v/>
      </c>
      <c r="O234" s="273" t="s">
        <v>61</v>
      </c>
      <c r="P234" s="83"/>
      <c r="Q234" s="279" t="str">
        <f t="shared" si="27"/>
        <v>個</v>
      </c>
      <c r="R234" s="73">
        <f>SUM('4月:3月'!J234)</f>
        <v>0</v>
      </c>
      <c r="S234" s="279" t="str">
        <f t="shared" si="22"/>
        <v>個</v>
      </c>
      <c r="T234" s="281">
        <f>SUM('4月:3月'!L234)</f>
        <v>0</v>
      </c>
      <c r="U234" s="53" t="s">
        <v>63</v>
      </c>
      <c r="V234" s="58"/>
      <c r="W234" s="58"/>
      <c r="X234" s="59"/>
      <c r="Y234" s="60"/>
      <c r="AA234" s="247"/>
    </row>
    <row r="235" spans="1:27" ht="20.100000000000001" customHeight="1" x14ac:dyDescent="0.2">
      <c r="A235" s="245" t="s">
        <v>400</v>
      </c>
      <c r="B235" s="493" t="s">
        <v>372</v>
      </c>
      <c r="C235" s="551" t="s">
        <v>376</v>
      </c>
      <c r="D235" s="552"/>
      <c r="E235" s="62" t="s">
        <v>114</v>
      </c>
      <c r="F235" s="489"/>
      <c r="G235" s="491" t="s">
        <v>61</v>
      </c>
      <c r="H235" s="298">
        <f>H237+H239+H241+H243+H245+H247+H249+H251</f>
        <v>0</v>
      </c>
      <c r="I235" s="53" t="s">
        <v>67</v>
      </c>
      <c r="J235" s="344">
        <f>SUM('4月:3月'!F235)</f>
        <v>0</v>
      </c>
      <c r="K235" s="53" t="s">
        <v>67</v>
      </c>
      <c r="L235" s="499" t="str">
        <f>IF((H235+H236)=0,"",ROUND((J235+J236)/(H235+H236)*100,0))</f>
        <v/>
      </c>
      <c r="M235" s="491" t="s">
        <v>61</v>
      </c>
      <c r="N235" s="499" t="str">
        <f>IF(OR(F235=0,L235=""),"",ROUND(L235/F235*100,0))</f>
        <v/>
      </c>
      <c r="O235" s="491" t="s">
        <v>61</v>
      </c>
      <c r="P235" s="83"/>
      <c r="Q235" s="279" t="str">
        <f t="shared" si="27"/>
        <v>台</v>
      </c>
      <c r="R235" s="285">
        <f>SUM('4月:3月'!J235)</f>
        <v>0</v>
      </c>
      <c r="S235" s="279" t="str">
        <f t="shared" si="22"/>
        <v>台</v>
      </c>
      <c r="T235" s="281">
        <f>SUM('4月:3月'!L235)</f>
        <v>0</v>
      </c>
      <c r="U235" s="66" t="s">
        <v>67</v>
      </c>
      <c r="V235" s="58"/>
      <c r="W235" s="58"/>
      <c r="X235" s="59"/>
      <c r="Y235" s="60"/>
      <c r="AA235" s="247"/>
    </row>
    <row r="236" spans="1:27" ht="20.100000000000001" customHeight="1" x14ac:dyDescent="0.2">
      <c r="A236" s="244"/>
      <c r="B236" s="494"/>
      <c r="C236" s="553"/>
      <c r="D236" s="554"/>
      <c r="E236" s="62" t="s">
        <v>115</v>
      </c>
      <c r="F236" s="490"/>
      <c r="G236" s="492"/>
      <c r="H236" s="377">
        <f>H238+H240+H242+H244+H246+H248+H250+H252</f>
        <v>0</v>
      </c>
      <c r="I236" s="66" t="s">
        <v>67</v>
      </c>
      <c r="J236" s="344">
        <f>SUM('4月:3月'!F236)</f>
        <v>0</v>
      </c>
      <c r="K236" s="66" t="s">
        <v>67</v>
      </c>
      <c r="L236" s="500"/>
      <c r="M236" s="492"/>
      <c r="N236" s="500"/>
      <c r="O236" s="492"/>
      <c r="P236" s="83"/>
      <c r="Q236" s="279" t="str">
        <f t="shared" si="27"/>
        <v>台</v>
      </c>
      <c r="R236" s="286">
        <f>SUM('4月:3月'!J236)</f>
        <v>0</v>
      </c>
      <c r="S236" s="279" t="str">
        <f t="shared" si="22"/>
        <v>台</v>
      </c>
      <c r="T236" s="282">
        <f>SUM('4月:3月'!L236)</f>
        <v>0</v>
      </c>
      <c r="U236" s="66" t="s">
        <v>67</v>
      </c>
      <c r="V236" s="68"/>
      <c r="W236" s="68"/>
      <c r="X236" s="69"/>
      <c r="Y236" s="70"/>
      <c r="AA236" s="247"/>
    </row>
    <row r="237" spans="1:27" ht="20.100000000000001" customHeight="1" x14ac:dyDescent="0.2">
      <c r="A237" s="244"/>
      <c r="B237" s="494"/>
      <c r="C237" s="541" t="s">
        <v>454</v>
      </c>
      <c r="D237" s="495" t="s">
        <v>388</v>
      </c>
      <c r="E237" s="49" t="s">
        <v>114</v>
      </c>
      <c r="F237" s="81"/>
      <c r="G237" s="53"/>
      <c r="H237" s="52">
        <f t="shared" ref="H237:H250" si="28">J237+T237</f>
        <v>0</v>
      </c>
      <c r="I237" s="53" t="s">
        <v>67</v>
      </c>
      <c r="J237" s="52">
        <f>SUM('4月:3月'!F237)</f>
        <v>0</v>
      </c>
      <c r="K237" s="53" t="s">
        <v>67</v>
      </c>
      <c r="L237" s="83"/>
      <c r="M237" s="491"/>
      <c r="N237" s="83"/>
      <c r="O237" s="491"/>
      <c r="P237" s="83"/>
      <c r="Q237" s="279" t="str">
        <f t="shared" si="27"/>
        <v>台</v>
      </c>
      <c r="R237" s="285">
        <f>SUM('4月:3月'!J237)</f>
        <v>0</v>
      </c>
      <c r="S237" s="279" t="str">
        <f t="shared" si="22"/>
        <v>台</v>
      </c>
      <c r="T237" s="82"/>
      <c r="U237" s="53"/>
      <c r="V237" s="58"/>
      <c r="W237" s="58"/>
      <c r="X237" s="59"/>
      <c r="Y237" s="60"/>
      <c r="AA237" s="247"/>
    </row>
    <row r="238" spans="1:27" ht="20.100000000000001" customHeight="1" x14ac:dyDescent="0.2">
      <c r="A238" s="244"/>
      <c r="B238" s="494"/>
      <c r="C238" s="541"/>
      <c r="D238" s="496"/>
      <c r="E238" s="62" t="s">
        <v>115</v>
      </c>
      <c r="F238" s="88"/>
      <c r="G238" s="66"/>
      <c r="H238" s="65">
        <f t="shared" si="28"/>
        <v>0</v>
      </c>
      <c r="I238" s="66" t="s">
        <v>67</v>
      </c>
      <c r="J238" s="65">
        <f>SUM('4月:3月'!F238)</f>
        <v>0</v>
      </c>
      <c r="K238" s="66" t="s">
        <v>67</v>
      </c>
      <c r="L238" s="91"/>
      <c r="M238" s="492"/>
      <c r="N238" s="91"/>
      <c r="O238" s="492"/>
      <c r="P238" s="83"/>
      <c r="Q238" s="279" t="str">
        <f t="shared" si="27"/>
        <v>台</v>
      </c>
      <c r="R238" s="286">
        <f>SUM('4月:3月'!J238)</f>
        <v>0</v>
      </c>
      <c r="S238" s="279" t="str">
        <f t="shared" si="22"/>
        <v>台</v>
      </c>
      <c r="T238" s="90"/>
      <c r="U238" s="66"/>
      <c r="V238" s="68"/>
      <c r="W238" s="68"/>
      <c r="X238" s="69"/>
      <c r="Y238" s="70"/>
      <c r="AA238" s="247"/>
    </row>
    <row r="239" spans="1:27" ht="20.100000000000001" customHeight="1" x14ac:dyDescent="0.2">
      <c r="A239" s="244"/>
      <c r="B239" s="494"/>
      <c r="C239" s="541"/>
      <c r="D239" s="495" t="s">
        <v>412</v>
      </c>
      <c r="E239" s="49" t="s">
        <v>114</v>
      </c>
      <c r="F239" s="81"/>
      <c r="G239" s="53"/>
      <c r="H239" s="52">
        <f t="shared" si="28"/>
        <v>0</v>
      </c>
      <c r="I239" s="53" t="s">
        <v>67</v>
      </c>
      <c r="J239" s="52">
        <f>SUM('4月:3月'!F239)</f>
        <v>0</v>
      </c>
      <c r="K239" s="53" t="s">
        <v>67</v>
      </c>
      <c r="L239" s="83"/>
      <c r="M239" s="491"/>
      <c r="N239" s="83"/>
      <c r="O239" s="491"/>
      <c r="P239" s="83"/>
      <c r="Q239" s="279" t="str">
        <f t="shared" si="27"/>
        <v>台</v>
      </c>
      <c r="R239" s="285">
        <f>SUM('4月:3月'!J239)</f>
        <v>0</v>
      </c>
      <c r="S239" s="279" t="str">
        <f t="shared" si="22"/>
        <v>台</v>
      </c>
      <c r="T239" s="82"/>
      <c r="U239" s="53"/>
      <c r="V239" s="58"/>
      <c r="W239" s="58"/>
      <c r="X239" s="59"/>
      <c r="Y239" s="60"/>
      <c r="AA239" s="247"/>
    </row>
    <row r="240" spans="1:27" ht="20.100000000000001" customHeight="1" x14ac:dyDescent="0.2">
      <c r="A240" s="244"/>
      <c r="B240" s="494"/>
      <c r="C240" s="541"/>
      <c r="D240" s="496"/>
      <c r="E240" s="62" t="s">
        <v>115</v>
      </c>
      <c r="F240" s="88"/>
      <c r="G240" s="66"/>
      <c r="H240" s="65">
        <f t="shared" si="28"/>
        <v>0</v>
      </c>
      <c r="I240" s="66" t="s">
        <v>67</v>
      </c>
      <c r="J240" s="65">
        <f>SUM('4月:3月'!F240)</f>
        <v>0</v>
      </c>
      <c r="K240" s="66" t="s">
        <v>67</v>
      </c>
      <c r="L240" s="91"/>
      <c r="M240" s="492"/>
      <c r="N240" s="91"/>
      <c r="O240" s="492"/>
      <c r="P240" s="83"/>
      <c r="Q240" s="279" t="str">
        <f t="shared" si="27"/>
        <v>台</v>
      </c>
      <c r="R240" s="286">
        <f>SUM('4月:3月'!J240)</f>
        <v>0</v>
      </c>
      <c r="S240" s="279" t="str">
        <f t="shared" si="22"/>
        <v>台</v>
      </c>
      <c r="T240" s="90"/>
      <c r="U240" s="66"/>
      <c r="V240" s="68"/>
      <c r="W240" s="68"/>
      <c r="X240" s="69"/>
      <c r="Y240" s="70"/>
      <c r="AA240" s="247"/>
    </row>
    <row r="241" spans="1:27" ht="20.100000000000001" customHeight="1" x14ac:dyDescent="0.2">
      <c r="A241" s="244"/>
      <c r="B241" s="494"/>
      <c r="C241" s="541"/>
      <c r="D241" s="495" t="s">
        <v>389</v>
      </c>
      <c r="E241" s="49" t="s">
        <v>114</v>
      </c>
      <c r="F241" s="81"/>
      <c r="G241" s="53"/>
      <c r="H241" s="52">
        <f t="shared" si="28"/>
        <v>0</v>
      </c>
      <c r="I241" s="53" t="s">
        <v>67</v>
      </c>
      <c r="J241" s="52">
        <f>SUM('4月:3月'!F241)</f>
        <v>0</v>
      </c>
      <c r="K241" s="53" t="s">
        <v>67</v>
      </c>
      <c r="L241" s="83"/>
      <c r="M241" s="491"/>
      <c r="N241" s="83"/>
      <c r="O241" s="491"/>
      <c r="P241" s="83"/>
      <c r="Q241" s="279" t="str">
        <f t="shared" si="27"/>
        <v>台</v>
      </c>
      <c r="R241" s="285">
        <f>SUM('4月:3月'!J241)</f>
        <v>0</v>
      </c>
      <c r="S241" s="279" t="str">
        <f t="shared" si="22"/>
        <v>台</v>
      </c>
      <c r="T241" s="82"/>
      <c r="U241" s="53"/>
      <c r="V241" s="58"/>
      <c r="W241" s="58"/>
      <c r="X241" s="59"/>
      <c r="Y241" s="60"/>
      <c r="AA241" s="247"/>
    </row>
    <row r="242" spans="1:27" ht="20.100000000000001" customHeight="1" x14ac:dyDescent="0.2">
      <c r="A242" s="244"/>
      <c r="B242" s="494"/>
      <c r="C242" s="541"/>
      <c r="D242" s="496"/>
      <c r="E242" s="62" t="s">
        <v>115</v>
      </c>
      <c r="F242" s="88"/>
      <c r="G242" s="66"/>
      <c r="H242" s="65">
        <f t="shared" si="28"/>
        <v>0</v>
      </c>
      <c r="I242" s="66" t="s">
        <v>67</v>
      </c>
      <c r="J242" s="65">
        <f>SUM('4月:3月'!F242)</f>
        <v>0</v>
      </c>
      <c r="K242" s="66" t="s">
        <v>67</v>
      </c>
      <c r="L242" s="91"/>
      <c r="M242" s="492"/>
      <c r="N242" s="91"/>
      <c r="O242" s="492"/>
      <c r="P242" s="83"/>
      <c r="Q242" s="279" t="str">
        <f t="shared" si="27"/>
        <v>台</v>
      </c>
      <c r="R242" s="286">
        <f>SUM('4月:3月'!J242)</f>
        <v>0</v>
      </c>
      <c r="S242" s="279" t="str">
        <f t="shared" si="22"/>
        <v>台</v>
      </c>
      <c r="T242" s="90"/>
      <c r="U242" s="66"/>
      <c r="V242" s="68"/>
      <c r="W242" s="68"/>
      <c r="X242" s="69"/>
      <c r="Y242" s="70"/>
      <c r="AA242" s="247"/>
    </row>
    <row r="243" spans="1:27" ht="20.100000000000001" customHeight="1" x14ac:dyDescent="0.2">
      <c r="A243" s="244"/>
      <c r="B243" s="494"/>
      <c r="C243" s="541"/>
      <c r="D243" s="495" t="s">
        <v>413</v>
      </c>
      <c r="E243" s="49" t="s">
        <v>114</v>
      </c>
      <c r="F243" s="81"/>
      <c r="G243" s="53"/>
      <c r="H243" s="52">
        <f t="shared" si="28"/>
        <v>0</v>
      </c>
      <c r="I243" s="53" t="s">
        <v>67</v>
      </c>
      <c r="J243" s="52">
        <f>SUM('4月:3月'!F243)</f>
        <v>0</v>
      </c>
      <c r="K243" s="53" t="s">
        <v>67</v>
      </c>
      <c r="L243" s="83"/>
      <c r="M243" s="491"/>
      <c r="N243" s="83"/>
      <c r="O243" s="491"/>
      <c r="P243" s="83"/>
      <c r="Q243" s="279" t="str">
        <f t="shared" si="27"/>
        <v>台</v>
      </c>
      <c r="R243" s="285">
        <f>SUM('4月:3月'!J243)</f>
        <v>0</v>
      </c>
      <c r="S243" s="279" t="str">
        <f t="shared" si="22"/>
        <v>台</v>
      </c>
      <c r="T243" s="281">
        <f>SUM('4月:3月'!L243)</f>
        <v>0</v>
      </c>
      <c r="U243" s="53" t="s">
        <v>67</v>
      </c>
      <c r="V243" s="58"/>
      <c r="W243" s="58"/>
      <c r="X243" s="59"/>
      <c r="Y243" s="60"/>
      <c r="AA243" s="247"/>
    </row>
    <row r="244" spans="1:27" ht="20.100000000000001" customHeight="1" x14ac:dyDescent="0.2">
      <c r="A244" s="244"/>
      <c r="B244" s="494"/>
      <c r="C244" s="541"/>
      <c r="D244" s="496"/>
      <c r="E244" s="62" t="s">
        <v>115</v>
      </c>
      <c r="F244" s="88"/>
      <c r="G244" s="66"/>
      <c r="H244" s="65">
        <f t="shared" si="28"/>
        <v>0</v>
      </c>
      <c r="I244" s="66" t="s">
        <v>67</v>
      </c>
      <c r="J244" s="65">
        <f>SUM('4月:3月'!F244)</f>
        <v>0</v>
      </c>
      <c r="K244" s="66" t="s">
        <v>67</v>
      </c>
      <c r="L244" s="91"/>
      <c r="M244" s="492"/>
      <c r="N244" s="91"/>
      <c r="O244" s="492"/>
      <c r="P244" s="83"/>
      <c r="Q244" s="279" t="str">
        <f t="shared" si="27"/>
        <v>台</v>
      </c>
      <c r="R244" s="286">
        <f>SUM('4月:3月'!J244)</f>
        <v>0</v>
      </c>
      <c r="S244" s="279" t="str">
        <f t="shared" si="22"/>
        <v>台</v>
      </c>
      <c r="T244" s="282">
        <f>SUM('4月:3月'!L244)</f>
        <v>0</v>
      </c>
      <c r="U244" s="66" t="s">
        <v>67</v>
      </c>
      <c r="V244" s="68"/>
      <c r="W244" s="68"/>
      <c r="X244" s="69"/>
      <c r="Y244" s="70"/>
      <c r="AA244" s="247"/>
    </row>
    <row r="245" spans="1:27" ht="20.100000000000001" customHeight="1" x14ac:dyDescent="0.2">
      <c r="A245" s="244"/>
      <c r="B245" s="494"/>
      <c r="C245" s="541"/>
      <c r="D245" s="495" t="s">
        <v>390</v>
      </c>
      <c r="E245" s="49" t="s">
        <v>114</v>
      </c>
      <c r="F245" s="81"/>
      <c r="G245" s="53"/>
      <c r="H245" s="52">
        <f t="shared" si="28"/>
        <v>0</v>
      </c>
      <c r="I245" s="53" t="s">
        <v>67</v>
      </c>
      <c r="J245" s="52">
        <f>SUM('4月:3月'!F245)</f>
        <v>0</v>
      </c>
      <c r="K245" s="53" t="s">
        <v>67</v>
      </c>
      <c r="L245" s="83"/>
      <c r="M245" s="491"/>
      <c r="N245" s="83"/>
      <c r="O245" s="491"/>
      <c r="P245" s="83"/>
      <c r="Q245" s="279" t="str">
        <f t="shared" si="27"/>
        <v>台</v>
      </c>
      <c r="R245" s="285">
        <f>SUM('4月:3月'!J245)</f>
        <v>0</v>
      </c>
      <c r="S245" s="279" t="str">
        <f t="shared" si="22"/>
        <v>台</v>
      </c>
      <c r="T245" s="82"/>
      <c r="U245" s="53"/>
      <c r="V245" s="58"/>
      <c r="W245" s="58"/>
      <c r="X245" s="59"/>
      <c r="Y245" s="60"/>
      <c r="AA245" s="247"/>
    </row>
    <row r="246" spans="1:27" ht="20.100000000000001" customHeight="1" x14ac:dyDescent="0.2">
      <c r="A246" s="244"/>
      <c r="B246" s="494"/>
      <c r="C246" s="541"/>
      <c r="D246" s="496"/>
      <c r="E246" s="62" t="s">
        <v>115</v>
      </c>
      <c r="F246" s="88"/>
      <c r="G246" s="66"/>
      <c r="H246" s="65">
        <f t="shared" si="28"/>
        <v>0</v>
      </c>
      <c r="I246" s="66" t="s">
        <v>67</v>
      </c>
      <c r="J246" s="65">
        <f>SUM('4月:3月'!F246)</f>
        <v>0</v>
      </c>
      <c r="K246" s="66" t="s">
        <v>67</v>
      </c>
      <c r="L246" s="91"/>
      <c r="M246" s="492"/>
      <c r="N246" s="91"/>
      <c r="O246" s="492"/>
      <c r="P246" s="83"/>
      <c r="Q246" s="279" t="str">
        <f t="shared" si="27"/>
        <v>台</v>
      </c>
      <c r="R246" s="286">
        <f>SUM('4月:3月'!J246)</f>
        <v>0</v>
      </c>
      <c r="S246" s="279" t="str">
        <f t="shared" si="22"/>
        <v>台</v>
      </c>
      <c r="T246" s="90"/>
      <c r="U246" s="66"/>
      <c r="V246" s="68"/>
      <c r="W246" s="68"/>
      <c r="X246" s="69"/>
      <c r="Y246" s="70"/>
      <c r="AA246" s="247"/>
    </row>
    <row r="247" spans="1:27" ht="20.100000000000001" customHeight="1" x14ac:dyDescent="0.2">
      <c r="A247" s="244"/>
      <c r="B247" s="494"/>
      <c r="C247" s="522"/>
      <c r="D247" s="497" t="s">
        <v>410</v>
      </c>
      <c r="E247" s="49" t="s">
        <v>114</v>
      </c>
      <c r="F247" s="81"/>
      <c r="G247" s="53"/>
      <c r="H247" s="52">
        <f t="shared" si="28"/>
        <v>0</v>
      </c>
      <c r="I247" s="53" t="s">
        <v>67</v>
      </c>
      <c r="J247" s="83"/>
      <c r="K247" s="53"/>
      <c r="L247" s="83"/>
      <c r="M247" s="491"/>
      <c r="N247" s="83"/>
      <c r="O247" s="53"/>
      <c r="P247" s="83"/>
      <c r="Q247" s="279" t="str">
        <f t="shared" si="27"/>
        <v>台</v>
      </c>
      <c r="R247" s="285">
        <f>SUM('4月:3月'!J247)</f>
        <v>0</v>
      </c>
      <c r="S247" s="279">
        <f t="shared" si="22"/>
        <v>0</v>
      </c>
      <c r="T247" s="281">
        <f>SUM('4月:3月'!L247)</f>
        <v>0</v>
      </c>
      <c r="U247" s="66" t="s">
        <v>67</v>
      </c>
      <c r="V247" s="58"/>
      <c r="W247" s="58"/>
      <c r="X247" s="59"/>
      <c r="Y247" s="60"/>
      <c r="AA247" s="247"/>
    </row>
    <row r="248" spans="1:27" ht="20.100000000000001" customHeight="1" x14ac:dyDescent="0.2">
      <c r="A248" s="244"/>
      <c r="B248" s="494"/>
      <c r="C248" s="522"/>
      <c r="D248" s="498"/>
      <c r="E248" s="62" t="s">
        <v>115</v>
      </c>
      <c r="F248" s="88"/>
      <c r="G248" s="66"/>
      <c r="H248" s="65">
        <f t="shared" si="28"/>
        <v>0</v>
      </c>
      <c r="I248" s="66" t="s">
        <v>67</v>
      </c>
      <c r="J248" s="91"/>
      <c r="K248" s="66"/>
      <c r="L248" s="91"/>
      <c r="M248" s="492"/>
      <c r="N248" s="91"/>
      <c r="O248" s="66"/>
      <c r="P248" s="83"/>
      <c r="Q248" s="279" t="str">
        <f t="shared" si="27"/>
        <v>台</v>
      </c>
      <c r="R248" s="286">
        <f>SUM('4月:3月'!J248)</f>
        <v>0</v>
      </c>
      <c r="S248" s="279">
        <f t="shared" si="22"/>
        <v>0</v>
      </c>
      <c r="T248" s="282">
        <f>SUM('4月:3月'!L248)</f>
        <v>0</v>
      </c>
      <c r="U248" s="66" t="s">
        <v>67</v>
      </c>
      <c r="V248" s="68"/>
      <c r="W248" s="68"/>
      <c r="X248" s="69"/>
      <c r="Y248" s="70"/>
      <c r="AA248" s="247"/>
    </row>
    <row r="249" spans="1:27" ht="20.100000000000001" customHeight="1" x14ac:dyDescent="0.2">
      <c r="A249" s="244"/>
      <c r="B249" s="494"/>
      <c r="C249" s="522"/>
      <c r="D249" s="497" t="s">
        <v>411</v>
      </c>
      <c r="E249" s="49" t="s">
        <v>114</v>
      </c>
      <c r="F249" s="81"/>
      <c r="G249" s="53"/>
      <c r="H249" s="52">
        <f t="shared" si="28"/>
        <v>0</v>
      </c>
      <c r="I249" s="53" t="s">
        <v>67</v>
      </c>
      <c r="J249" s="83"/>
      <c r="K249" s="53"/>
      <c r="L249" s="83"/>
      <c r="M249" s="491"/>
      <c r="N249" s="83"/>
      <c r="O249" s="53"/>
      <c r="P249" s="83"/>
      <c r="Q249" s="279" t="str">
        <f t="shared" si="27"/>
        <v>台</v>
      </c>
      <c r="R249" s="285">
        <f>SUM('4月:3月'!J249)</f>
        <v>0</v>
      </c>
      <c r="S249" s="279">
        <f t="shared" si="22"/>
        <v>0</v>
      </c>
      <c r="T249" s="281">
        <f>SUM('4月:3月'!L249)</f>
        <v>0</v>
      </c>
      <c r="U249" s="66" t="s">
        <v>67</v>
      </c>
      <c r="V249" s="58"/>
      <c r="W249" s="58"/>
      <c r="X249" s="59"/>
      <c r="Y249" s="60"/>
      <c r="AA249" s="247"/>
    </row>
    <row r="250" spans="1:27" ht="20.100000000000001" customHeight="1" x14ac:dyDescent="0.2">
      <c r="A250" s="244"/>
      <c r="B250" s="494"/>
      <c r="C250" s="522"/>
      <c r="D250" s="498"/>
      <c r="E250" s="62" t="s">
        <v>115</v>
      </c>
      <c r="F250" s="88"/>
      <c r="G250" s="66"/>
      <c r="H250" s="65">
        <f t="shared" si="28"/>
        <v>0</v>
      </c>
      <c r="I250" s="66" t="s">
        <v>67</v>
      </c>
      <c r="J250" s="91"/>
      <c r="K250" s="66"/>
      <c r="L250" s="91"/>
      <c r="M250" s="492"/>
      <c r="N250" s="91"/>
      <c r="O250" s="66"/>
      <c r="P250" s="83"/>
      <c r="Q250" s="279" t="str">
        <f t="shared" si="27"/>
        <v>台</v>
      </c>
      <c r="R250" s="286">
        <f>SUM('4月:3月'!J250)</f>
        <v>0</v>
      </c>
      <c r="S250" s="279">
        <f t="shared" si="22"/>
        <v>0</v>
      </c>
      <c r="T250" s="282">
        <f>SUM('4月:3月'!L250)</f>
        <v>0</v>
      </c>
      <c r="U250" s="66" t="s">
        <v>67</v>
      </c>
      <c r="V250" s="68"/>
      <c r="W250" s="68"/>
      <c r="X250" s="69"/>
      <c r="Y250" s="70"/>
      <c r="AA250" s="247"/>
    </row>
    <row r="251" spans="1:27" ht="20.100000000000001" customHeight="1" x14ac:dyDescent="0.2">
      <c r="A251" s="244"/>
      <c r="B251" s="494"/>
      <c r="C251" s="522"/>
      <c r="D251" s="497" t="s">
        <v>391</v>
      </c>
      <c r="E251" s="49" t="s">
        <v>114</v>
      </c>
      <c r="F251" s="81"/>
      <c r="G251" s="53"/>
      <c r="H251" s="52">
        <f>T251</f>
        <v>0</v>
      </c>
      <c r="I251" s="53" t="s">
        <v>67</v>
      </c>
      <c r="J251" s="83"/>
      <c r="K251" s="491"/>
      <c r="L251" s="83"/>
      <c r="M251" s="491"/>
      <c r="N251" s="83"/>
      <c r="O251" s="53"/>
      <c r="P251" s="83"/>
      <c r="Q251" s="279" t="str">
        <f t="shared" si="27"/>
        <v>台</v>
      </c>
      <c r="R251" s="285">
        <f>SUM('4月:3月'!J251)</f>
        <v>0</v>
      </c>
      <c r="S251" s="279">
        <f t="shared" si="22"/>
        <v>0</v>
      </c>
      <c r="T251" s="281">
        <f>SUM('4月:3月'!L251)</f>
        <v>0</v>
      </c>
      <c r="U251" s="66" t="s">
        <v>67</v>
      </c>
      <c r="V251" s="58"/>
      <c r="W251" s="58"/>
      <c r="X251" s="59"/>
      <c r="Y251" s="60"/>
      <c r="AA251" s="247"/>
    </row>
    <row r="252" spans="1:27" ht="20.100000000000001" customHeight="1" x14ac:dyDescent="0.2">
      <c r="A252" s="244"/>
      <c r="B252" s="494"/>
      <c r="C252" s="522"/>
      <c r="D252" s="498"/>
      <c r="E252" s="62" t="s">
        <v>115</v>
      </c>
      <c r="F252" s="88"/>
      <c r="G252" s="66"/>
      <c r="H252" s="65">
        <f>T252</f>
        <v>0</v>
      </c>
      <c r="I252" s="66" t="s">
        <v>67</v>
      </c>
      <c r="J252" s="91"/>
      <c r="K252" s="492"/>
      <c r="L252" s="91"/>
      <c r="M252" s="492"/>
      <c r="N252" s="91"/>
      <c r="O252" s="66"/>
      <c r="P252" s="83"/>
      <c r="Q252" s="279" t="str">
        <f t="shared" si="27"/>
        <v>台</v>
      </c>
      <c r="R252" s="286">
        <f>SUM('4月:3月'!J252)</f>
        <v>0</v>
      </c>
      <c r="S252" s="279">
        <f t="shared" si="22"/>
        <v>0</v>
      </c>
      <c r="T252" s="282">
        <f>SUM('4月:3月'!L252)</f>
        <v>0</v>
      </c>
      <c r="U252" s="66" t="s">
        <v>67</v>
      </c>
      <c r="V252" s="68"/>
      <c r="W252" s="68"/>
      <c r="X252" s="69"/>
      <c r="Y252" s="70"/>
      <c r="AA252" s="247"/>
    </row>
    <row r="253" spans="1:27" ht="20.100000000000001" customHeight="1" x14ac:dyDescent="0.2">
      <c r="A253" s="244"/>
      <c r="B253" s="493" t="s">
        <v>377</v>
      </c>
      <c r="C253" s="551" t="s">
        <v>384</v>
      </c>
      <c r="D253" s="552"/>
      <c r="E253" s="49" t="s">
        <v>114</v>
      </c>
      <c r="F253" s="489"/>
      <c r="G253" s="491" t="s">
        <v>61</v>
      </c>
      <c r="H253" s="298">
        <f>H255+H257+H259+H261+H263+H265</f>
        <v>0</v>
      </c>
      <c r="I253" s="53" t="s">
        <v>67</v>
      </c>
      <c r="J253" s="344">
        <f>SUM('4月:3月'!F253)</f>
        <v>0</v>
      </c>
      <c r="K253" s="53" t="s">
        <v>67</v>
      </c>
      <c r="L253" s="499" t="str">
        <f>IF((H253+H254)=0,"",ROUND((J253+J254)/(H253+H254)*100,0))</f>
        <v/>
      </c>
      <c r="M253" s="491" t="s">
        <v>61</v>
      </c>
      <c r="N253" s="499" t="str">
        <f>IF(OR(F253=0,L253=""),"",ROUND(L253/F253*100,0))</f>
        <v/>
      </c>
      <c r="O253" s="491" t="s">
        <v>61</v>
      </c>
      <c r="P253" s="375">
        <f>SUM('4月:3月'!H253)</f>
        <v>0</v>
      </c>
      <c r="Q253" s="279" t="str">
        <f t="shared" si="27"/>
        <v>台</v>
      </c>
      <c r="R253" s="285">
        <f>SUM('4月:3月'!J253)</f>
        <v>0</v>
      </c>
      <c r="S253" s="279" t="str">
        <f t="shared" si="22"/>
        <v>台</v>
      </c>
      <c r="T253" s="281">
        <f>SUM('4月:3月'!L253)</f>
        <v>0</v>
      </c>
      <c r="U253" s="66" t="s">
        <v>67</v>
      </c>
      <c r="V253" s="58"/>
      <c r="W253" s="58"/>
      <c r="X253" s="59"/>
      <c r="Y253" s="60"/>
      <c r="AA253" s="247"/>
    </row>
    <row r="254" spans="1:27" ht="20.100000000000001" customHeight="1" x14ac:dyDescent="0.2">
      <c r="A254" s="244"/>
      <c r="B254" s="494"/>
      <c r="C254" s="553"/>
      <c r="D254" s="554"/>
      <c r="E254" s="62" t="s">
        <v>115</v>
      </c>
      <c r="F254" s="490"/>
      <c r="G254" s="492"/>
      <c r="H254" s="377">
        <f>H256+H258+H260+H262+H264+H266</f>
        <v>0</v>
      </c>
      <c r="I254" s="66" t="s">
        <v>67</v>
      </c>
      <c r="J254" s="344">
        <f>SUM('4月:3月'!F254)</f>
        <v>0</v>
      </c>
      <c r="K254" s="66" t="s">
        <v>67</v>
      </c>
      <c r="L254" s="500"/>
      <c r="M254" s="492"/>
      <c r="N254" s="500"/>
      <c r="O254" s="492"/>
      <c r="P254" s="376">
        <f>SUM('4月:3月'!H254)</f>
        <v>0</v>
      </c>
      <c r="Q254" s="279" t="str">
        <f t="shared" si="27"/>
        <v>台</v>
      </c>
      <c r="R254" s="286">
        <f>SUM('4月:3月'!J254)</f>
        <v>0</v>
      </c>
      <c r="S254" s="279" t="str">
        <f t="shared" si="22"/>
        <v>台</v>
      </c>
      <c r="T254" s="282">
        <f>SUM('4月:3月'!L254)</f>
        <v>0</v>
      </c>
      <c r="U254" s="66" t="s">
        <v>67</v>
      </c>
      <c r="V254" s="68"/>
      <c r="W254" s="68"/>
      <c r="X254" s="69"/>
      <c r="Y254" s="70"/>
      <c r="AA254" s="247"/>
    </row>
    <row r="255" spans="1:27" ht="20.100000000000001" customHeight="1" x14ac:dyDescent="0.2">
      <c r="A255" s="244"/>
      <c r="B255" s="494"/>
      <c r="C255" s="548" t="s">
        <v>454</v>
      </c>
      <c r="D255" s="495" t="s">
        <v>388</v>
      </c>
      <c r="E255" s="49" t="s">
        <v>114</v>
      </c>
      <c r="F255" s="81"/>
      <c r="G255" s="53"/>
      <c r="H255" s="52">
        <f t="shared" ref="H255:H266" si="29">J255+T255</f>
        <v>0</v>
      </c>
      <c r="I255" s="53" t="s">
        <v>67</v>
      </c>
      <c r="J255" s="52">
        <f>SUM('4月:3月'!F255)</f>
        <v>0</v>
      </c>
      <c r="K255" s="53" t="s">
        <v>67</v>
      </c>
      <c r="L255" s="83"/>
      <c r="M255" s="491"/>
      <c r="N255" s="83"/>
      <c r="O255" s="53"/>
      <c r="P255" s="375">
        <f>SUM('4月:3月'!H255)</f>
        <v>0</v>
      </c>
      <c r="Q255" s="279" t="str">
        <f t="shared" si="27"/>
        <v>台</v>
      </c>
      <c r="R255" s="285">
        <f>SUM('4月:3月'!J255)</f>
        <v>0</v>
      </c>
      <c r="S255" s="279" t="str">
        <f t="shared" si="22"/>
        <v>台</v>
      </c>
      <c r="T255" s="82"/>
      <c r="U255" s="53"/>
      <c r="V255" s="58"/>
      <c r="W255" s="58"/>
      <c r="X255" s="59"/>
      <c r="Y255" s="60"/>
      <c r="AA255" s="247"/>
    </row>
    <row r="256" spans="1:27" ht="20.100000000000001" customHeight="1" x14ac:dyDescent="0.2">
      <c r="A256" s="244"/>
      <c r="B256" s="494"/>
      <c r="C256" s="549"/>
      <c r="D256" s="496"/>
      <c r="E256" s="62" t="s">
        <v>115</v>
      </c>
      <c r="F256" s="88"/>
      <c r="G256" s="66"/>
      <c r="H256" s="65">
        <f t="shared" si="29"/>
        <v>0</v>
      </c>
      <c r="I256" s="66" t="s">
        <v>67</v>
      </c>
      <c r="J256" s="65">
        <f>SUM('4月:3月'!F256)</f>
        <v>0</v>
      </c>
      <c r="K256" s="66" t="s">
        <v>67</v>
      </c>
      <c r="L256" s="91"/>
      <c r="M256" s="492"/>
      <c r="N256" s="91"/>
      <c r="O256" s="66"/>
      <c r="P256" s="376">
        <f>SUM('4月:3月'!H256)</f>
        <v>0</v>
      </c>
      <c r="Q256" s="279" t="str">
        <f t="shared" si="27"/>
        <v>台</v>
      </c>
      <c r="R256" s="286">
        <f>SUM('4月:3月'!J256)</f>
        <v>0</v>
      </c>
      <c r="S256" s="279" t="str">
        <f t="shared" si="22"/>
        <v>台</v>
      </c>
      <c r="T256" s="90"/>
      <c r="U256" s="66"/>
      <c r="V256" s="68"/>
      <c r="W256" s="68"/>
      <c r="X256" s="69"/>
      <c r="Y256" s="70"/>
      <c r="AA256" s="247"/>
    </row>
    <row r="257" spans="1:27" ht="20.100000000000001" customHeight="1" x14ac:dyDescent="0.2">
      <c r="A257" s="244"/>
      <c r="B257" s="494"/>
      <c r="C257" s="549"/>
      <c r="D257" s="495" t="s">
        <v>412</v>
      </c>
      <c r="E257" s="49" t="s">
        <v>114</v>
      </c>
      <c r="F257" s="81"/>
      <c r="G257" s="53"/>
      <c r="H257" s="52">
        <f t="shared" si="29"/>
        <v>0</v>
      </c>
      <c r="I257" s="53" t="s">
        <v>67</v>
      </c>
      <c r="J257" s="52">
        <f>SUM('4月:3月'!F257)</f>
        <v>0</v>
      </c>
      <c r="K257" s="53" t="s">
        <v>67</v>
      </c>
      <c r="L257" s="83"/>
      <c r="M257" s="491"/>
      <c r="N257" s="83"/>
      <c r="O257" s="53"/>
      <c r="P257" s="375">
        <f>SUM('4月:3月'!H257)</f>
        <v>0</v>
      </c>
      <c r="Q257" s="279" t="str">
        <f t="shared" si="27"/>
        <v>台</v>
      </c>
      <c r="R257" s="285">
        <f>SUM('4月:3月'!J257)</f>
        <v>0</v>
      </c>
      <c r="S257" s="279" t="str">
        <f t="shared" si="22"/>
        <v>台</v>
      </c>
      <c r="T257" s="82"/>
      <c r="U257" s="53"/>
      <c r="V257" s="58"/>
      <c r="W257" s="58"/>
      <c r="X257" s="59"/>
      <c r="Y257" s="60"/>
      <c r="AA257" s="247"/>
    </row>
    <row r="258" spans="1:27" ht="20.100000000000001" customHeight="1" x14ac:dyDescent="0.2">
      <c r="A258" s="244"/>
      <c r="B258" s="494"/>
      <c r="C258" s="549"/>
      <c r="D258" s="496"/>
      <c r="E258" s="62" t="s">
        <v>115</v>
      </c>
      <c r="F258" s="88"/>
      <c r="G258" s="66"/>
      <c r="H258" s="65">
        <f t="shared" si="29"/>
        <v>0</v>
      </c>
      <c r="I258" s="66" t="s">
        <v>67</v>
      </c>
      <c r="J258" s="65">
        <f>SUM('4月:3月'!F258)</f>
        <v>0</v>
      </c>
      <c r="K258" s="66" t="s">
        <v>67</v>
      </c>
      <c r="L258" s="91"/>
      <c r="M258" s="492"/>
      <c r="N258" s="91"/>
      <c r="O258" s="66"/>
      <c r="P258" s="376">
        <f>SUM('4月:3月'!H258)</f>
        <v>0</v>
      </c>
      <c r="Q258" s="279" t="str">
        <f t="shared" si="27"/>
        <v>台</v>
      </c>
      <c r="R258" s="286">
        <f>SUM('4月:3月'!J258)</f>
        <v>0</v>
      </c>
      <c r="S258" s="279" t="str">
        <f t="shared" si="22"/>
        <v>台</v>
      </c>
      <c r="T258" s="90"/>
      <c r="U258" s="66"/>
      <c r="V258" s="68"/>
      <c r="W258" s="68"/>
      <c r="X258" s="69"/>
      <c r="Y258" s="70"/>
      <c r="AA258" s="247"/>
    </row>
    <row r="259" spans="1:27" ht="20.100000000000001" customHeight="1" x14ac:dyDescent="0.2">
      <c r="A259" s="244"/>
      <c r="B259" s="494"/>
      <c r="C259" s="549"/>
      <c r="D259" s="495" t="s">
        <v>389</v>
      </c>
      <c r="E259" s="49" t="s">
        <v>114</v>
      </c>
      <c r="F259" s="81"/>
      <c r="G259" s="53"/>
      <c r="H259" s="52">
        <f t="shared" si="29"/>
        <v>0</v>
      </c>
      <c r="I259" s="53" t="s">
        <v>67</v>
      </c>
      <c r="J259" s="52">
        <f>SUM('4月:3月'!F259)</f>
        <v>0</v>
      </c>
      <c r="K259" s="53" t="s">
        <v>67</v>
      </c>
      <c r="L259" s="83"/>
      <c r="M259" s="491"/>
      <c r="N259" s="83"/>
      <c r="O259" s="53"/>
      <c r="P259" s="375">
        <f>SUM('4月:3月'!H259)</f>
        <v>0</v>
      </c>
      <c r="Q259" s="279" t="str">
        <f t="shared" si="27"/>
        <v>台</v>
      </c>
      <c r="R259" s="285">
        <f>SUM('4月:3月'!J259)</f>
        <v>0</v>
      </c>
      <c r="S259" s="279" t="str">
        <f t="shared" si="22"/>
        <v>台</v>
      </c>
      <c r="T259" s="82"/>
      <c r="U259" s="53"/>
      <c r="V259" s="58"/>
      <c r="W259" s="58"/>
      <c r="X259" s="59"/>
      <c r="Y259" s="60"/>
      <c r="AA259" s="247"/>
    </row>
    <row r="260" spans="1:27" ht="20.100000000000001" customHeight="1" x14ac:dyDescent="0.2">
      <c r="A260" s="244"/>
      <c r="B260" s="494"/>
      <c r="C260" s="549"/>
      <c r="D260" s="496"/>
      <c r="E260" s="62" t="s">
        <v>115</v>
      </c>
      <c r="F260" s="88"/>
      <c r="G260" s="66"/>
      <c r="H260" s="65">
        <f t="shared" si="29"/>
        <v>0</v>
      </c>
      <c r="I260" s="66" t="s">
        <v>67</v>
      </c>
      <c r="J260" s="65">
        <f>SUM('4月:3月'!F260)</f>
        <v>0</v>
      </c>
      <c r="K260" s="66" t="s">
        <v>67</v>
      </c>
      <c r="L260" s="91"/>
      <c r="M260" s="492"/>
      <c r="N260" s="91"/>
      <c r="O260" s="66"/>
      <c r="P260" s="376">
        <f>SUM('4月:3月'!H260)</f>
        <v>0</v>
      </c>
      <c r="Q260" s="279" t="str">
        <f t="shared" si="27"/>
        <v>台</v>
      </c>
      <c r="R260" s="286">
        <f>SUM('4月:3月'!J260)</f>
        <v>0</v>
      </c>
      <c r="S260" s="279" t="str">
        <f t="shared" si="22"/>
        <v>台</v>
      </c>
      <c r="T260" s="90"/>
      <c r="U260" s="66"/>
      <c r="V260" s="68"/>
      <c r="W260" s="68"/>
      <c r="X260" s="69"/>
      <c r="Y260" s="70"/>
      <c r="AA260" s="247"/>
    </row>
    <row r="261" spans="1:27" ht="20.100000000000001" customHeight="1" x14ac:dyDescent="0.2">
      <c r="A261" s="244"/>
      <c r="B261" s="494"/>
      <c r="C261" s="549"/>
      <c r="D261" s="495" t="s">
        <v>413</v>
      </c>
      <c r="E261" s="49" t="s">
        <v>114</v>
      </c>
      <c r="F261" s="81"/>
      <c r="G261" s="53"/>
      <c r="H261" s="52">
        <f t="shared" si="29"/>
        <v>0</v>
      </c>
      <c r="I261" s="53" t="s">
        <v>67</v>
      </c>
      <c r="J261" s="52">
        <f>SUM('4月:3月'!F261)</f>
        <v>0</v>
      </c>
      <c r="K261" s="53" t="s">
        <v>67</v>
      </c>
      <c r="L261" s="83"/>
      <c r="M261" s="491"/>
      <c r="N261" s="83"/>
      <c r="O261" s="53"/>
      <c r="P261" s="375">
        <f>SUM('4月:3月'!H261)</f>
        <v>0</v>
      </c>
      <c r="Q261" s="279" t="str">
        <f t="shared" si="27"/>
        <v>台</v>
      </c>
      <c r="R261" s="285">
        <f>SUM('4月:3月'!J261)</f>
        <v>0</v>
      </c>
      <c r="S261" s="279" t="str">
        <f t="shared" si="22"/>
        <v>台</v>
      </c>
      <c r="T261" s="281">
        <f>SUM('4月:3月'!L261)</f>
        <v>0</v>
      </c>
      <c r="U261" s="66" t="s">
        <v>67</v>
      </c>
      <c r="V261" s="58"/>
      <c r="W261" s="58"/>
      <c r="X261" s="59"/>
      <c r="Y261" s="60"/>
      <c r="AA261" s="247"/>
    </row>
    <row r="262" spans="1:27" ht="20.100000000000001" customHeight="1" x14ac:dyDescent="0.2">
      <c r="A262" s="244"/>
      <c r="B262" s="494"/>
      <c r="C262" s="549"/>
      <c r="D262" s="496"/>
      <c r="E262" s="62" t="s">
        <v>115</v>
      </c>
      <c r="F262" s="88"/>
      <c r="G262" s="66"/>
      <c r="H262" s="65">
        <f t="shared" si="29"/>
        <v>0</v>
      </c>
      <c r="I262" s="66" t="s">
        <v>67</v>
      </c>
      <c r="J262" s="65">
        <f>SUM('4月:3月'!F262)</f>
        <v>0</v>
      </c>
      <c r="K262" s="66" t="s">
        <v>67</v>
      </c>
      <c r="L262" s="91"/>
      <c r="M262" s="492"/>
      <c r="N262" s="91"/>
      <c r="O262" s="66"/>
      <c r="P262" s="376">
        <f>SUM('4月:3月'!H262)</f>
        <v>0</v>
      </c>
      <c r="Q262" s="279" t="str">
        <f t="shared" si="27"/>
        <v>台</v>
      </c>
      <c r="R262" s="286">
        <f>SUM('4月:3月'!J262)</f>
        <v>0</v>
      </c>
      <c r="S262" s="279" t="str">
        <f t="shared" si="22"/>
        <v>台</v>
      </c>
      <c r="T262" s="282">
        <f>SUM('4月:3月'!L262)</f>
        <v>0</v>
      </c>
      <c r="U262" s="66" t="s">
        <v>67</v>
      </c>
      <c r="V262" s="68"/>
      <c r="W262" s="68"/>
      <c r="X262" s="69"/>
      <c r="Y262" s="70"/>
      <c r="AA262" s="247"/>
    </row>
    <row r="263" spans="1:27" ht="20.100000000000001" customHeight="1" x14ac:dyDescent="0.2">
      <c r="A263" s="244"/>
      <c r="B263" s="494"/>
      <c r="C263" s="549"/>
      <c r="D263" s="497" t="s">
        <v>414</v>
      </c>
      <c r="E263" s="49" t="s">
        <v>114</v>
      </c>
      <c r="F263" s="81"/>
      <c r="G263" s="53"/>
      <c r="H263" s="52">
        <f t="shared" si="29"/>
        <v>0</v>
      </c>
      <c r="I263" s="53" t="s">
        <v>67</v>
      </c>
      <c r="J263" s="52">
        <f>SUM('4月:3月'!F263)</f>
        <v>0</v>
      </c>
      <c r="K263" s="53" t="s">
        <v>67</v>
      </c>
      <c r="L263" s="83"/>
      <c r="M263" s="491"/>
      <c r="N263" s="83"/>
      <c r="O263" s="53"/>
      <c r="P263" s="375">
        <f>SUM('4月:3月'!H263)</f>
        <v>0</v>
      </c>
      <c r="Q263" s="279" t="str">
        <f t="shared" si="27"/>
        <v>台</v>
      </c>
      <c r="R263" s="285">
        <f>SUM('4月:3月'!J263)</f>
        <v>0</v>
      </c>
      <c r="S263" s="279" t="str">
        <f t="shared" si="22"/>
        <v>台</v>
      </c>
      <c r="T263" s="281">
        <f>SUM('4月:3月'!L263)</f>
        <v>0</v>
      </c>
      <c r="U263" s="66" t="s">
        <v>67</v>
      </c>
      <c r="V263" s="58"/>
      <c r="W263" s="58"/>
      <c r="X263" s="59"/>
      <c r="Y263" s="60"/>
      <c r="AA263" s="247"/>
    </row>
    <row r="264" spans="1:27" ht="20.100000000000001" customHeight="1" x14ac:dyDescent="0.2">
      <c r="A264" s="244"/>
      <c r="B264" s="494"/>
      <c r="C264" s="549"/>
      <c r="D264" s="498"/>
      <c r="E264" s="62" t="s">
        <v>115</v>
      </c>
      <c r="F264" s="88"/>
      <c r="G264" s="66"/>
      <c r="H264" s="65">
        <f t="shared" si="29"/>
        <v>0</v>
      </c>
      <c r="I264" s="66" t="s">
        <v>67</v>
      </c>
      <c r="J264" s="65">
        <f>SUM('4月:3月'!F264)</f>
        <v>0</v>
      </c>
      <c r="K264" s="66" t="s">
        <v>67</v>
      </c>
      <c r="L264" s="91"/>
      <c r="M264" s="492"/>
      <c r="N264" s="91"/>
      <c r="O264" s="66"/>
      <c r="P264" s="376">
        <f>SUM('4月:3月'!H264)</f>
        <v>0</v>
      </c>
      <c r="Q264" s="279" t="str">
        <f t="shared" si="27"/>
        <v>台</v>
      </c>
      <c r="R264" s="286">
        <f>SUM('4月:3月'!J264)</f>
        <v>0</v>
      </c>
      <c r="S264" s="279" t="str">
        <f t="shared" si="22"/>
        <v>台</v>
      </c>
      <c r="T264" s="282">
        <f>SUM('4月:3月'!L264)</f>
        <v>0</v>
      </c>
      <c r="U264" s="66" t="s">
        <v>67</v>
      </c>
      <c r="V264" s="68"/>
      <c r="W264" s="68"/>
      <c r="X264" s="69"/>
      <c r="Y264" s="70"/>
      <c r="AA264" s="247"/>
    </row>
    <row r="265" spans="1:27" ht="20.100000000000001" customHeight="1" x14ac:dyDescent="0.2">
      <c r="A265" s="244"/>
      <c r="B265" s="494"/>
      <c r="C265" s="550"/>
      <c r="D265" s="534" t="s">
        <v>415</v>
      </c>
      <c r="E265" s="49" t="s">
        <v>114</v>
      </c>
      <c r="F265" s="81"/>
      <c r="G265" s="53"/>
      <c r="H265" s="52">
        <f t="shared" si="29"/>
        <v>0</v>
      </c>
      <c r="I265" s="53" t="s">
        <v>67</v>
      </c>
      <c r="J265" s="52">
        <f>SUM('4月:3月'!F265)</f>
        <v>0</v>
      </c>
      <c r="K265" s="53" t="s">
        <v>67</v>
      </c>
      <c r="L265" s="83"/>
      <c r="M265" s="491"/>
      <c r="N265" s="83"/>
      <c r="O265" s="53"/>
      <c r="P265" s="375">
        <f>SUM('4月:3月'!H265)</f>
        <v>0</v>
      </c>
      <c r="Q265" s="279" t="str">
        <f t="shared" si="27"/>
        <v>台</v>
      </c>
      <c r="R265" s="285">
        <f>SUM('4月:3月'!J265)</f>
        <v>0</v>
      </c>
      <c r="S265" s="279" t="str">
        <f t="shared" si="22"/>
        <v>台</v>
      </c>
      <c r="T265" s="281">
        <f>SUM('4月:3月'!L265)</f>
        <v>0</v>
      </c>
      <c r="U265" s="66" t="s">
        <v>67</v>
      </c>
      <c r="V265" s="58"/>
      <c r="W265" s="58"/>
      <c r="X265" s="59"/>
      <c r="Y265" s="60"/>
      <c r="AA265" s="247"/>
    </row>
    <row r="266" spans="1:27" ht="20.100000000000001" customHeight="1" x14ac:dyDescent="0.2">
      <c r="A266" s="244"/>
      <c r="B266" s="494"/>
      <c r="C266" s="550"/>
      <c r="D266" s="535"/>
      <c r="E266" s="62" t="s">
        <v>115</v>
      </c>
      <c r="F266" s="88"/>
      <c r="G266" s="66"/>
      <c r="H266" s="65">
        <f t="shared" si="29"/>
        <v>0</v>
      </c>
      <c r="I266" s="66" t="s">
        <v>67</v>
      </c>
      <c r="J266" s="65">
        <f>SUM('4月:3月'!F266)</f>
        <v>0</v>
      </c>
      <c r="K266" s="66" t="s">
        <v>67</v>
      </c>
      <c r="L266" s="91"/>
      <c r="M266" s="492"/>
      <c r="N266" s="91"/>
      <c r="O266" s="66"/>
      <c r="P266" s="376">
        <f>SUM('4月:3月'!H266)</f>
        <v>0</v>
      </c>
      <c r="Q266" s="279" t="str">
        <f t="shared" si="27"/>
        <v>台</v>
      </c>
      <c r="R266" s="286">
        <f>SUM('4月:3月'!J266)</f>
        <v>0</v>
      </c>
      <c r="S266" s="279" t="str">
        <f t="shared" si="22"/>
        <v>台</v>
      </c>
      <c r="T266" s="282">
        <f>SUM('4月:3月'!L266)</f>
        <v>0</v>
      </c>
      <c r="U266" s="66" t="s">
        <v>67</v>
      </c>
      <c r="V266" s="68"/>
      <c r="W266" s="68"/>
      <c r="X266" s="69"/>
      <c r="Y266" s="70"/>
      <c r="AA266" s="247"/>
    </row>
    <row r="267" spans="1:27" ht="20.100000000000001" customHeight="1" x14ac:dyDescent="0.2">
      <c r="A267" s="244"/>
      <c r="B267" s="493" t="s">
        <v>378</v>
      </c>
      <c r="C267" s="536" t="s">
        <v>385</v>
      </c>
      <c r="D267" s="537"/>
      <c r="E267" s="62" t="s">
        <v>114</v>
      </c>
      <c r="F267" s="489"/>
      <c r="G267" s="491" t="s">
        <v>61</v>
      </c>
      <c r="H267" s="298">
        <f>H269+H271+H273+H275+H277+H279</f>
        <v>0</v>
      </c>
      <c r="I267" s="53" t="s">
        <v>67</v>
      </c>
      <c r="J267" s="344">
        <f>SUM('4月:3月'!F267)</f>
        <v>0</v>
      </c>
      <c r="K267" s="53" t="s">
        <v>67</v>
      </c>
      <c r="L267" s="499" t="str">
        <f>IF((H267+H268)=0,"",ROUND((J267+J268)/(H267+H268)*100,0))</f>
        <v/>
      </c>
      <c r="M267" s="491" t="s">
        <v>61</v>
      </c>
      <c r="N267" s="499" t="str">
        <f>IF(OR(F267=0,L267=""),"",ROUND(L267/F267*100,0))</f>
        <v/>
      </c>
      <c r="O267" s="491" t="s">
        <v>61</v>
      </c>
      <c r="P267" s="375">
        <f>SUM('4月:3月'!H267)</f>
        <v>0</v>
      </c>
      <c r="Q267" s="279" t="str">
        <f t="shared" si="27"/>
        <v>台</v>
      </c>
      <c r="R267" s="56">
        <f>SUM('4月:3月'!J267)</f>
        <v>0</v>
      </c>
      <c r="S267" s="279" t="str">
        <f t="shared" si="22"/>
        <v>台</v>
      </c>
      <c r="T267" s="281">
        <f>SUM('4月:3月'!L267)</f>
        <v>0</v>
      </c>
      <c r="U267" s="66" t="s">
        <v>67</v>
      </c>
      <c r="V267" s="58"/>
      <c r="W267" s="58"/>
      <c r="X267" s="59"/>
      <c r="Y267" s="60"/>
      <c r="AA267" s="247"/>
    </row>
    <row r="268" spans="1:27" ht="20.100000000000001" customHeight="1" x14ac:dyDescent="0.2">
      <c r="A268" s="244"/>
      <c r="B268" s="494"/>
      <c r="C268" s="536"/>
      <c r="D268" s="537"/>
      <c r="E268" s="62" t="s">
        <v>115</v>
      </c>
      <c r="F268" s="490"/>
      <c r="G268" s="492"/>
      <c r="H268" s="377">
        <f>H270+H272+H274+H276+H278+H280</f>
        <v>0</v>
      </c>
      <c r="I268" s="66" t="s">
        <v>67</v>
      </c>
      <c r="J268" s="344">
        <f>SUM('4月:3月'!F268)</f>
        <v>0</v>
      </c>
      <c r="K268" s="66" t="s">
        <v>67</v>
      </c>
      <c r="L268" s="500"/>
      <c r="M268" s="492"/>
      <c r="N268" s="500"/>
      <c r="O268" s="492"/>
      <c r="P268" s="376">
        <f>SUM('4月:3月'!H268)</f>
        <v>0</v>
      </c>
      <c r="Q268" s="279" t="str">
        <f t="shared" si="27"/>
        <v>台</v>
      </c>
      <c r="R268" s="77">
        <f>SUM('4月:3月'!J268)</f>
        <v>0</v>
      </c>
      <c r="S268" s="279" t="str">
        <f t="shared" si="22"/>
        <v>台</v>
      </c>
      <c r="T268" s="282">
        <f>SUM('4月:3月'!L268)</f>
        <v>0</v>
      </c>
      <c r="U268" s="66" t="s">
        <v>67</v>
      </c>
      <c r="V268" s="68"/>
      <c r="W268" s="68"/>
      <c r="X268" s="69"/>
      <c r="Y268" s="70"/>
      <c r="AA268" s="247"/>
    </row>
    <row r="269" spans="1:27" ht="20.100000000000001" customHeight="1" x14ac:dyDescent="0.2">
      <c r="A269" s="244"/>
      <c r="B269" s="494"/>
      <c r="C269" s="618" t="s">
        <v>454</v>
      </c>
      <c r="D269" s="495" t="s">
        <v>388</v>
      </c>
      <c r="E269" s="49" t="s">
        <v>114</v>
      </c>
      <c r="F269" s="81"/>
      <c r="G269" s="53"/>
      <c r="H269" s="52">
        <f t="shared" ref="H269:H280" si="30">J269+T269</f>
        <v>0</v>
      </c>
      <c r="I269" s="53" t="s">
        <v>67</v>
      </c>
      <c r="J269" s="52">
        <f>SUM('4月:3月'!F269)</f>
        <v>0</v>
      </c>
      <c r="K269" s="53" t="s">
        <v>67</v>
      </c>
      <c r="L269" s="83"/>
      <c r="M269" s="491"/>
      <c r="N269" s="83"/>
      <c r="O269" s="53"/>
      <c r="P269" s="375">
        <f>SUM('4月:3月'!H269)</f>
        <v>0</v>
      </c>
      <c r="Q269" s="279" t="str">
        <f t="shared" si="27"/>
        <v>台</v>
      </c>
      <c r="R269" s="285">
        <f>SUM('4月:3月'!J269)</f>
        <v>0</v>
      </c>
      <c r="S269" s="279" t="str">
        <f t="shared" si="22"/>
        <v>台</v>
      </c>
      <c r="T269" s="281">
        <f>SUM('4月:3月'!L269)</f>
        <v>0</v>
      </c>
      <c r="U269" s="66" t="s">
        <v>67</v>
      </c>
      <c r="V269" s="58"/>
      <c r="W269" s="58"/>
      <c r="X269" s="59"/>
      <c r="Y269" s="60"/>
      <c r="AA269" s="247"/>
    </row>
    <row r="270" spans="1:27" ht="20.100000000000001" customHeight="1" x14ac:dyDescent="0.2">
      <c r="A270" s="244"/>
      <c r="B270" s="494"/>
      <c r="C270" s="619"/>
      <c r="D270" s="496"/>
      <c r="E270" s="62" t="s">
        <v>115</v>
      </c>
      <c r="F270" s="88"/>
      <c r="G270" s="66"/>
      <c r="H270" s="65">
        <f t="shared" si="30"/>
        <v>0</v>
      </c>
      <c r="I270" s="66" t="s">
        <v>67</v>
      </c>
      <c r="J270" s="65">
        <f>SUM('4月:3月'!F270)</f>
        <v>0</v>
      </c>
      <c r="K270" s="66" t="s">
        <v>67</v>
      </c>
      <c r="L270" s="91"/>
      <c r="M270" s="492"/>
      <c r="N270" s="91"/>
      <c r="O270" s="66"/>
      <c r="P270" s="376">
        <f>SUM('4月:3月'!H270)</f>
        <v>0</v>
      </c>
      <c r="Q270" s="279" t="str">
        <f t="shared" si="27"/>
        <v>台</v>
      </c>
      <c r="R270" s="286">
        <f>SUM('4月:3月'!J270)</f>
        <v>0</v>
      </c>
      <c r="S270" s="279" t="str">
        <f t="shared" si="22"/>
        <v>台</v>
      </c>
      <c r="T270" s="282">
        <f>SUM('4月:3月'!L270)</f>
        <v>0</v>
      </c>
      <c r="U270" s="66" t="s">
        <v>67</v>
      </c>
      <c r="V270" s="68"/>
      <c r="W270" s="68"/>
      <c r="X270" s="69"/>
      <c r="Y270" s="70"/>
      <c r="AA270" s="247"/>
    </row>
    <row r="271" spans="1:27" ht="20.100000000000001" customHeight="1" x14ac:dyDescent="0.2">
      <c r="A271" s="244"/>
      <c r="B271" s="494"/>
      <c r="C271" s="619"/>
      <c r="D271" s="495" t="s">
        <v>412</v>
      </c>
      <c r="E271" s="49" t="s">
        <v>114</v>
      </c>
      <c r="F271" s="81"/>
      <c r="G271" s="53"/>
      <c r="H271" s="52">
        <f t="shared" si="30"/>
        <v>0</v>
      </c>
      <c r="I271" s="53" t="s">
        <v>67</v>
      </c>
      <c r="J271" s="52">
        <f>SUM('4月:3月'!F271)</f>
        <v>0</v>
      </c>
      <c r="K271" s="53" t="s">
        <v>67</v>
      </c>
      <c r="L271" s="83"/>
      <c r="M271" s="491"/>
      <c r="N271" s="83"/>
      <c r="O271" s="53"/>
      <c r="P271" s="375">
        <f>SUM('4月:3月'!H271)</f>
        <v>0</v>
      </c>
      <c r="Q271" s="279" t="str">
        <f t="shared" si="27"/>
        <v>台</v>
      </c>
      <c r="R271" s="285">
        <f>SUM('4月:3月'!J271)</f>
        <v>0</v>
      </c>
      <c r="S271" s="279" t="str">
        <f t="shared" si="22"/>
        <v>台</v>
      </c>
      <c r="T271" s="82"/>
      <c r="U271" s="53"/>
      <c r="V271" s="58"/>
      <c r="W271" s="58"/>
      <c r="X271" s="59"/>
      <c r="Y271" s="60"/>
      <c r="AA271" s="247"/>
    </row>
    <row r="272" spans="1:27" ht="20.100000000000001" customHeight="1" x14ac:dyDescent="0.2">
      <c r="A272" s="244"/>
      <c r="B272" s="494"/>
      <c r="C272" s="619"/>
      <c r="D272" s="496"/>
      <c r="E272" s="62" t="s">
        <v>115</v>
      </c>
      <c r="F272" s="88"/>
      <c r="G272" s="66"/>
      <c r="H272" s="65">
        <f t="shared" si="30"/>
        <v>0</v>
      </c>
      <c r="I272" s="66" t="s">
        <v>67</v>
      </c>
      <c r="J272" s="65">
        <f>SUM('4月:3月'!F272)</f>
        <v>0</v>
      </c>
      <c r="K272" s="66" t="s">
        <v>67</v>
      </c>
      <c r="L272" s="91"/>
      <c r="M272" s="492"/>
      <c r="N272" s="91"/>
      <c r="O272" s="66"/>
      <c r="P272" s="376">
        <f>SUM('4月:3月'!H272)</f>
        <v>0</v>
      </c>
      <c r="Q272" s="279" t="str">
        <f t="shared" si="27"/>
        <v>台</v>
      </c>
      <c r="R272" s="286">
        <f>SUM('4月:3月'!J272)</f>
        <v>0</v>
      </c>
      <c r="S272" s="279" t="str">
        <f t="shared" ref="S272:S335" si="31">K272</f>
        <v>台</v>
      </c>
      <c r="T272" s="90"/>
      <c r="U272" s="66"/>
      <c r="V272" s="68"/>
      <c r="W272" s="68"/>
      <c r="X272" s="69"/>
      <c r="Y272" s="70"/>
      <c r="AA272" s="247"/>
    </row>
    <row r="273" spans="1:27" ht="20.100000000000001" customHeight="1" x14ac:dyDescent="0.2">
      <c r="A273" s="244"/>
      <c r="B273" s="494"/>
      <c r="C273" s="619"/>
      <c r="D273" s="495" t="s">
        <v>389</v>
      </c>
      <c r="E273" s="49" t="s">
        <v>114</v>
      </c>
      <c r="F273" s="81"/>
      <c r="G273" s="53"/>
      <c r="H273" s="52">
        <f t="shared" si="30"/>
        <v>0</v>
      </c>
      <c r="I273" s="53" t="s">
        <v>67</v>
      </c>
      <c r="J273" s="52">
        <f>SUM('4月:3月'!F273)</f>
        <v>0</v>
      </c>
      <c r="K273" s="53" t="s">
        <v>67</v>
      </c>
      <c r="L273" s="83"/>
      <c r="M273" s="491"/>
      <c r="N273" s="83"/>
      <c r="O273" s="53"/>
      <c r="P273" s="375">
        <f>SUM('4月:3月'!H273)</f>
        <v>0</v>
      </c>
      <c r="Q273" s="279" t="str">
        <f t="shared" si="27"/>
        <v>台</v>
      </c>
      <c r="R273" s="285">
        <f>SUM('4月:3月'!J273)</f>
        <v>0</v>
      </c>
      <c r="S273" s="279" t="str">
        <f t="shared" si="31"/>
        <v>台</v>
      </c>
      <c r="T273" s="82"/>
      <c r="U273" s="53"/>
      <c r="V273" s="58"/>
      <c r="W273" s="58"/>
      <c r="X273" s="59"/>
      <c r="Y273" s="60"/>
      <c r="AA273" s="247"/>
    </row>
    <row r="274" spans="1:27" ht="20.100000000000001" customHeight="1" x14ac:dyDescent="0.2">
      <c r="A274" s="244"/>
      <c r="B274" s="494"/>
      <c r="C274" s="619"/>
      <c r="D274" s="496"/>
      <c r="E274" s="62" t="s">
        <v>115</v>
      </c>
      <c r="F274" s="88"/>
      <c r="G274" s="66"/>
      <c r="H274" s="65">
        <f t="shared" si="30"/>
        <v>0</v>
      </c>
      <c r="I274" s="66" t="s">
        <v>67</v>
      </c>
      <c r="J274" s="65">
        <f>SUM('4月:3月'!F274)</f>
        <v>0</v>
      </c>
      <c r="K274" s="66" t="s">
        <v>67</v>
      </c>
      <c r="L274" s="91"/>
      <c r="M274" s="492"/>
      <c r="N274" s="91"/>
      <c r="O274" s="66"/>
      <c r="P274" s="376">
        <f>SUM('4月:3月'!H274)</f>
        <v>0</v>
      </c>
      <c r="Q274" s="279" t="str">
        <f t="shared" si="27"/>
        <v>台</v>
      </c>
      <c r="R274" s="286">
        <f>SUM('4月:3月'!J274)</f>
        <v>0</v>
      </c>
      <c r="S274" s="279" t="str">
        <f t="shared" si="31"/>
        <v>台</v>
      </c>
      <c r="T274" s="90"/>
      <c r="U274" s="66"/>
      <c r="V274" s="68"/>
      <c r="W274" s="68"/>
      <c r="X274" s="69"/>
      <c r="Y274" s="70"/>
      <c r="AA274" s="247"/>
    </row>
    <row r="275" spans="1:27" ht="19.95" customHeight="1" x14ac:dyDescent="0.2">
      <c r="A275" s="244"/>
      <c r="B275" s="494"/>
      <c r="C275" s="619"/>
      <c r="D275" s="495" t="s">
        <v>413</v>
      </c>
      <c r="E275" s="49" t="s">
        <v>114</v>
      </c>
      <c r="F275" s="81"/>
      <c r="G275" s="53"/>
      <c r="H275" s="52">
        <f t="shared" si="30"/>
        <v>0</v>
      </c>
      <c r="I275" s="53" t="s">
        <v>67</v>
      </c>
      <c r="J275" s="52">
        <f>SUM('4月:3月'!F275)</f>
        <v>0</v>
      </c>
      <c r="K275" s="53" t="s">
        <v>67</v>
      </c>
      <c r="L275" s="83"/>
      <c r="M275" s="491"/>
      <c r="N275" s="83"/>
      <c r="O275" s="53"/>
      <c r="P275" s="375">
        <f>SUM('4月:3月'!H275)</f>
        <v>0</v>
      </c>
      <c r="Q275" s="279" t="str">
        <f t="shared" si="27"/>
        <v>台</v>
      </c>
      <c r="R275" s="285">
        <f>SUM('4月:3月'!J275)</f>
        <v>0</v>
      </c>
      <c r="S275" s="279" t="str">
        <f t="shared" si="31"/>
        <v>台</v>
      </c>
      <c r="T275" s="281">
        <f>SUM('4月:3月'!L275)</f>
        <v>0</v>
      </c>
      <c r="U275" s="66" t="s">
        <v>67</v>
      </c>
      <c r="V275" s="58"/>
      <c r="W275" s="58"/>
      <c r="X275" s="59"/>
      <c r="Y275" s="60"/>
      <c r="AA275" s="247"/>
    </row>
    <row r="276" spans="1:27" ht="20.100000000000001" customHeight="1" x14ac:dyDescent="0.2">
      <c r="A276" s="244"/>
      <c r="B276" s="494"/>
      <c r="C276" s="619"/>
      <c r="D276" s="496"/>
      <c r="E276" s="62" t="s">
        <v>115</v>
      </c>
      <c r="F276" s="88"/>
      <c r="G276" s="66"/>
      <c r="H276" s="65">
        <f t="shared" si="30"/>
        <v>0</v>
      </c>
      <c r="I276" s="66" t="s">
        <v>67</v>
      </c>
      <c r="J276" s="65">
        <f>SUM('4月:3月'!F276)</f>
        <v>0</v>
      </c>
      <c r="K276" s="66" t="s">
        <v>67</v>
      </c>
      <c r="L276" s="91"/>
      <c r="M276" s="492"/>
      <c r="N276" s="91"/>
      <c r="O276" s="66"/>
      <c r="P276" s="376">
        <f>SUM('4月:3月'!H276)</f>
        <v>0</v>
      </c>
      <c r="Q276" s="279" t="str">
        <f t="shared" si="27"/>
        <v>台</v>
      </c>
      <c r="R276" s="286">
        <f>SUM('4月:3月'!J276)</f>
        <v>0</v>
      </c>
      <c r="S276" s="279" t="str">
        <f t="shared" si="31"/>
        <v>台</v>
      </c>
      <c r="T276" s="282">
        <f>SUM('4月:3月'!L276)</f>
        <v>0</v>
      </c>
      <c r="U276" s="66" t="s">
        <v>67</v>
      </c>
      <c r="V276" s="68"/>
      <c r="W276" s="68"/>
      <c r="X276" s="69"/>
      <c r="Y276" s="70"/>
      <c r="AA276" s="247"/>
    </row>
    <row r="277" spans="1:27" ht="20.100000000000001" customHeight="1" x14ac:dyDescent="0.2">
      <c r="A277" s="244"/>
      <c r="B277" s="494"/>
      <c r="C277" s="620"/>
      <c r="D277" s="497" t="s">
        <v>414</v>
      </c>
      <c r="E277" s="49" t="s">
        <v>114</v>
      </c>
      <c r="F277" s="81"/>
      <c r="G277" s="53"/>
      <c r="H277" s="52">
        <f t="shared" si="30"/>
        <v>0</v>
      </c>
      <c r="I277" s="53" t="s">
        <v>67</v>
      </c>
      <c r="J277" s="52">
        <f>SUM('4月:3月'!F277)</f>
        <v>0</v>
      </c>
      <c r="K277" s="53" t="s">
        <v>67</v>
      </c>
      <c r="L277" s="83"/>
      <c r="M277" s="491"/>
      <c r="N277" s="83"/>
      <c r="O277" s="53"/>
      <c r="P277" s="375">
        <f>SUM('4月:3月'!H277)</f>
        <v>0</v>
      </c>
      <c r="Q277" s="279" t="str">
        <f t="shared" si="27"/>
        <v>台</v>
      </c>
      <c r="R277" s="285">
        <f>SUM('4月:3月'!J277)</f>
        <v>0</v>
      </c>
      <c r="S277" s="279" t="str">
        <f t="shared" si="31"/>
        <v>台</v>
      </c>
      <c r="T277" s="281">
        <f>SUM('4月:3月'!L277)</f>
        <v>0</v>
      </c>
      <c r="U277" s="66" t="s">
        <v>67</v>
      </c>
      <c r="V277" s="58"/>
      <c r="W277" s="58"/>
      <c r="X277" s="59"/>
      <c r="Y277" s="60"/>
      <c r="AA277" s="247"/>
    </row>
    <row r="278" spans="1:27" ht="20.100000000000001" customHeight="1" x14ac:dyDescent="0.2">
      <c r="A278" s="244"/>
      <c r="B278" s="494"/>
      <c r="C278" s="620"/>
      <c r="D278" s="498"/>
      <c r="E278" s="62" t="s">
        <v>115</v>
      </c>
      <c r="F278" s="88"/>
      <c r="G278" s="66"/>
      <c r="H278" s="65">
        <f t="shared" si="30"/>
        <v>0</v>
      </c>
      <c r="I278" s="66" t="s">
        <v>67</v>
      </c>
      <c r="J278" s="65">
        <f>SUM('4月:3月'!F278)</f>
        <v>0</v>
      </c>
      <c r="K278" s="66" t="s">
        <v>67</v>
      </c>
      <c r="L278" s="91"/>
      <c r="M278" s="492"/>
      <c r="N278" s="91"/>
      <c r="O278" s="66"/>
      <c r="P278" s="376">
        <f>SUM('4月:3月'!H278)</f>
        <v>0</v>
      </c>
      <c r="Q278" s="279" t="str">
        <f t="shared" si="27"/>
        <v>台</v>
      </c>
      <c r="R278" s="286">
        <f>SUM('4月:3月'!J278)</f>
        <v>0</v>
      </c>
      <c r="S278" s="279" t="str">
        <f t="shared" si="31"/>
        <v>台</v>
      </c>
      <c r="T278" s="282">
        <f>SUM('4月:3月'!L278)</f>
        <v>0</v>
      </c>
      <c r="U278" s="66" t="s">
        <v>67</v>
      </c>
      <c r="V278" s="68"/>
      <c r="W278" s="68"/>
      <c r="X278" s="69"/>
      <c r="Y278" s="70"/>
      <c r="AA278" s="247"/>
    </row>
    <row r="279" spans="1:27" ht="20.100000000000001" customHeight="1" x14ac:dyDescent="0.2">
      <c r="A279" s="244"/>
      <c r="B279" s="494"/>
      <c r="C279" s="620"/>
      <c r="D279" s="534" t="s">
        <v>416</v>
      </c>
      <c r="E279" s="49" t="s">
        <v>114</v>
      </c>
      <c r="F279" s="81"/>
      <c r="G279" s="53"/>
      <c r="H279" s="52">
        <f t="shared" si="30"/>
        <v>0</v>
      </c>
      <c r="I279" s="53" t="s">
        <v>67</v>
      </c>
      <c r="J279" s="52">
        <f>SUM('4月:3月'!F279)</f>
        <v>0</v>
      </c>
      <c r="K279" s="53" t="s">
        <v>67</v>
      </c>
      <c r="L279" s="83"/>
      <c r="M279" s="491"/>
      <c r="N279" s="83"/>
      <c r="O279" s="53"/>
      <c r="P279" s="375">
        <f>SUM('4月:3月'!H279)</f>
        <v>0</v>
      </c>
      <c r="Q279" s="279" t="str">
        <f t="shared" si="27"/>
        <v>台</v>
      </c>
      <c r="R279" s="285">
        <f>SUM('4月:3月'!J279)</f>
        <v>0</v>
      </c>
      <c r="S279" s="279" t="str">
        <f t="shared" si="31"/>
        <v>台</v>
      </c>
      <c r="T279" s="281">
        <f>SUM('4月:3月'!L279)</f>
        <v>0</v>
      </c>
      <c r="U279" s="66" t="s">
        <v>67</v>
      </c>
      <c r="V279" s="58"/>
      <c r="W279" s="58"/>
      <c r="X279" s="59"/>
      <c r="Y279" s="60"/>
      <c r="AA279" s="247"/>
    </row>
    <row r="280" spans="1:27" ht="20.100000000000001" customHeight="1" x14ac:dyDescent="0.2">
      <c r="A280" s="244"/>
      <c r="B280" s="494"/>
      <c r="C280" s="620"/>
      <c r="D280" s="535"/>
      <c r="E280" s="62" t="s">
        <v>115</v>
      </c>
      <c r="F280" s="88"/>
      <c r="G280" s="66"/>
      <c r="H280" s="65">
        <f t="shared" si="30"/>
        <v>0</v>
      </c>
      <c r="I280" s="66" t="s">
        <v>67</v>
      </c>
      <c r="J280" s="364">
        <f>SUM('4月:3月'!F280)</f>
        <v>0</v>
      </c>
      <c r="K280" s="66" t="s">
        <v>67</v>
      </c>
      <c r="L280" s="91"/>
      <c r="M280" s="492"/>
      <c r="N280" s="91"/>
      <c r="O280" s="66"/>
      <c r="P280" s="376">
        <f>SUM('4月:3月'!H280)</f>
        <v>0</v>
      </c>
      <c r="Q280" s="279" t="str">
        <f t="shared" si="27"/>
        <v>台</v>
      </c>
      <c r="R280" s="286">
        <f>SUM('4月:3月'!J280)</f>
        <v>0</v>
      </c>
      <c r="S280" s="279" t="str">
        <f t="shared" si="31"/>
        <v>台</v>
      </c>
      <c r="T280" s="282">
        <f>SUM('4月:3月'!L280)</f>
        <v>0</v>
      </c>
      <c r="U280" s="66" t="s">
        <v>67</v>
      </c>
      <c r="V280" s="68"/>
      <c r="W280" s="68"/>
      <c r="X280" s="69"/>
      <c r="Y280" s="70"/>
      <c r="AA280" s="247"/>
    </row>
    <row r="281" spans="1:27" ht="20.100000000000001" customHeight="1" x14ac:dyDescent="0.2">
      <c r="A281" s="244"/>
      <c r="B281" s="493" t="s">
        <v>379</v>
      </c>
      <c r="C281" s="551" t="s">
        <v>386</v>
      </c>
      <c r="D281" s="552"/>
      <c r="E281" s="62" t="s">
        <v>114</v>
      </c>
      <c r="F281" s="489"/>
      <c r="G281" s="491" t="s">
        <v>61</v>
      </c>
      <c r="H281" s="298">
        <f>H283+H285+H287+H289+H291+H293</f>
        <v>0</v>
      </c>
      <c r="I281" s="53" t="s">
        <v>67</v>
      </c>
      <c r="J281" s="361">
        <f>SUM('4月:3月'!F281)</f>
        <v>0</v>
      </c>
      <c r="K281" s="53" t="s">
        <v>67</v>
      </c>
      <c r="L281" s="499" t="str">
        <f>IF((H281+H282)=0,"",ROUND((J281+J282)/(H281+H282)*100,0))</f>
        <v/>
      </c>
      <c r="M281" s="491" t="s">
        <v>61</v>
      </c>
      <c r="N281" s="499" t="str">
        <f>IF(OR(F281=0,L281=""),"",ROUND(L281/F281*100,0))</f>
        <v/>
      </c>
      <c r="O281" s="491" t="s">
        <v>61</v>
      </c>
      <c r="P281" s="375">
        <f>SUM('4月:3月'!H281)</f>
        <v>0</v>
      </c>
      <c r="Q281" s="279" t="str">
        <f t="shared" si="27"/>
        <v>台</v>
      </c>
      <c r="R281" s="285">
        <f>SUM('4月:3月'!J281)</f>
        <v>0</v>
      </c>
      <c r="S281" s="279" t="str">
        <f t="shared" si="31"/>
        <v>台</v>
      </c>
      <c r="T281" s="281">
        <f>SUM('4月:3月'!L281)</f>
        <v>0</v>
      </c>
      <c r="U281" s="66" t="s">
        <v>67</v>
      </c>
      <c r="V281" s="58"/>
      <c r="W281" s="58"/>
      <c r="X281" s="59"/>
      <c r="Y281" s="60"/>
      <c r="AA281" s="247"/>
    </row>
    <row r="282" spans="1:27" ht="20.100000000000001" customHeight="1" x14ac:dyDescent="0.2">
      <c r="A282" s="244"/>
      <c r="B282" s="494"/>
      <c r="C282" s="553"/>
      <c r="D282" s="554"/>
      <c r="E282" s="62" t="s">
        <v>115</v>
      </c>
      <c r="F282" s="490"/>
      <c r="G282" s="492"/>
      <c r="H282" s="377">
        <f>H284+H286+H288+H290+H292+H294</f>
        <v>0</v>
      </c>
      <c r="I282" s="66" t="s">
        <v>67</v>
      </c>
      <c r="J282" s="344">
        <f>SUM('4月:3月'!F282)</f>
        <v>0</v>
      </c>
      <c r="K282" s="66" t="s">
        <v>67</v>
      </c>
      <c r="L282" s="500"/>
      <c r="M282" s="492"/>
      <c r="N282" s="500"/>
      <c r="O282" s="492"/>
      <c r="P282" s="376">
        <f>SUM('4月:3月'!H282)</f>
        <v>0</v>
      </c>
      <c r="Q282" s="279" t="str">
        <f t="shared" si="27"/>
        <v>台</v>
      </c>
      <c r="R282" s="286">
        <f>SUM('4月:3月'!J282)</f>
        <v>0</v>
      </c>
      <c r="S282" s="279" t="str">
        <f t="shared" si="31"/>
        <v>台</v>
      </c>
      <c r="T282" s="282">
        <f>SUM('4月:3月'!L282)</f>
        <v>0</v>
      </c>
      <c r="U282" s="66" t="s">
        <v>67</v>
      </c>
      <c r="V282" s="68"/>
      <c r="W282" s="68"/>
      <c r="X282" s="69"/>
      <c r="Y282" s="70"/>
      <c r="AA282" s="247"/>
    </row>
    <row r="283" spans="1:27" ht="20.100000000000001" customHeight="1" x14ac:dyDescent="0.2">
      <c r="A283" s="244"/>
      <c r="B283" s="494"/>
      <c r="C283" s="548" t="s">
        <v>454</v>
      </c>
      <c r="D283" s="495" t="s">
        <v>388</v>
      </c>
      <c r="E283" s="49" t="s">
        <v>114</v>
      </c>
      <c r="F283" s="81"/>
      <c r="G283" s="53"/>
      <c r="H283" s="52">
        <f t="shared" ref="H283:H294" si="32">J283+T283</f>
        <v>0</v>
      </c>
      <c r="I283" s="53" t="s">
        <v>67</v>
      </c>
      <c r="J283" s="52">
        <f>SUM('4月:3月'!F283)</f>
        <v>0</v>
      </c>
      <c r="K283" s="53" t="s">
        <v>67</v>
      </c>
      <c r="L283" s="83"/>
      <c r="M283" s="491"/>
      <c r="N283" s="83"/>
      <c r="O283" s="53"/>
      <c r="P283" s="375">
        <f>SUM('4月:3月'!H283)</f>
        <v>0</v>
      </c>
      <c r="Q283" s="279" t="str">
        <f t="shared" si="27"/>
        <v>台</v>
      </c>
      <c r="R283" s="285">
        <f>SUM('4月:3月'!J283)</f>
        <v>0</v>
      </c>
      <c r="S283" s="279" t="str">
        <f t="shared" si="31"/>
        <v>台</v>
      </c>
      <c r="T283" s="82"/>
      <c r="U283" s="53"/>
      <c r="V283" s="58"/>
      <c r="W283" s="58"/>
      <c r="X283" s="59"/>
      <c r="Y283" s="60"/>
      <c r="AA283" s="247"/>
    </row>
    <row r="284" spans="1:27" ht="20.100000000000001" customHeight="1" x14ac:dyDescent="0.2">
      <c r="A284" s="244"/>
      <c r="B284" s="494"/>
      <c r="C284" s="549"/>
      <c r="D284" s="496"/>
      <c r="E284" s="62" t="s">
        <v>115</v>
      </c>
      <c r="F284" s="88"/>
      <c r="G284" s="66"/>
      <c r="H284" s="65">
        <f t="shared" si="32"/>
        <v>0</v>
      </c>
      <c r="I284" s="66" t="s">
        <v>67</v>
      </c>
      <c r="J284" s="65">
        <f>SUM('4月:3月'!F284)</f>
        <v>0</v>
      </c>
      <c r="K284" s="66" t="s">
        <v>67</v>
      </c>
      <c r="L284" s="91"/>
      <c r="M284" s="492"/>
      <c r="N284" s="91"/>
      <c r="O284" s="66"/>
      <c r="P284" s="376">
        <f>SUM('4月:3月'!H284)</f>
        <v>0</v>
      </c>
      <c r="Q284" s="279" t="str">
        <f t="shared" si="27"/>
        <v>台</v>
      </c>
      <c r="R284" s="286">
        <f>SUM('4月:3月'!J284)</f>
        <v>0</v>
      </c>
      <c r="S284" s="279" t="str">
        <f t="shared" si="31"/>
        <v>台</v>
      </c>
      <c r="T284" s="90"/>
      <c r="U284" s="66"/>
      <c r="V284" s="68"/>
      <c r="W284" s="68"/>
      <c r="X284" s="69"/>
      <c r="Y284" s="70"/>
      <c r="AA284" s="247"/>
    </row>
    <row r="285" spans="1:27" ht="20.100000000000001" customHeight="1" x14ac:dyDescent="0.2">
      <c r="A285" s="244"/>
      <c r="B285" s="494"/>
      <c r="C285" s="549"/>
      <c r="D285" s="495" t="s">
        <v>412</v>
      </c>
      <c r="E285" s="49" t="s">
        <v>114</v>
      </c>
      <c r="F285" s="81"/>
      <c r="G285" s="53"/>
      <c r="H285" s="52">
        <f t="shared" si="32"/>
        <v>0</v>
      </c>
      <c r="I285" s="53" t="s">
        <v>67</v>
      </c>
      <c r="J285" s="52">
        <f>SUM('4月:3月'!F285)</f>
        <v>0</v>
      </c>
      <c r="K285" s="53" t="s">
        <v>67</v>
      </c>
      <c r="L285" s="83"/>
      <c r="M285" s="491"/>
      <c r="N285" s="83"/>
      <c r="O285" s="53"/>
      <c r="P285" s="375">
        <f>SUM('4月:3月'!H285)</f>
        <v>0</v>
      </c>
      <c r="Q285" s="279" t="str">
        <f t="shared" si="27"/>
        <v>台</v>
      </c>
      <c r="R285" s="285">
        <f>SUM('4月:3月'!J285)</f>
        <v>0</v>
      </c>
      <c r="S285" s="279" t="str">
        <f t="shared" si="31"/>
        <v>台</v>
      </c>
      <c r="T285" s="82"/>
      <c r="U285" s="53"/>
      <c r="V285" s="58"/>
      <c r="W285" s="58"/>
      <c r="X285" s="59"/>
      <c r="Y285" s="60"/>
      <c r="AA285" s="247"/>
    </row>
    <row r="286" spans="1:27" ht="20.100000000000001" customHeight="1" x14ac:dyDescent="0.2">
      <c r="A286" s="244"/>
      <c r="B286" s="494"/>
      <c r="C286" s="549"/>
      <c r="D286" s="496"/>
      <c r="E286" s="62" t="s">
        <v>115</v>
      </c>
      <c r="F286" s="88"/>
      <c r="G286" s="66"/>
      <c r="H286" s="65">
        <f t="shared" si="32"/>
        <v>0</v>
      </c>
      <c r="I286" s="66" t="s">
        <v>67</v>
      </c>
      <c r="J286" s="65">
        <f>SUM('4月:3月'!F286)</f>
        <v>0</v>
      </c>
      <c r="K286" s="66" t="s">
        <v>67</v>
      </c>
      <c r="L286" s="91"/>
      <c r="M286" s="492"/>
      <c r="N286" s="91"/>
      <c r="O286" s="66"/>
      <c r="P286" s="376">
        <f>SUM('4月:3月'!H286)</f>
        <v>0</v>
      </c>
      <c r="Q286" s="279" t="str">
        <f t="shared" si="27"/>
        <v>台</v>
      </c>
      <c r="R286" s="286">
        <f>SUM('4月:3月'!J286)</f>
        <v>0</v>
      </c>
      <c r="S286" s="279" t="str">
        <f t="shared" si="31"/>
        <v>台</v>
      </c>
      <c r="T286" s="90"/>
      <c r="U286" s="66"/>
      <c r="V286" s="68"/>
      <c r="W286" s="68"/>
      <c r="X286" s="69"/>
      <c r="Y286" s="70"/>
      <c r="AA286" s="247"/>
    </row>
    <row r="287" spans="1:27" ht="20.100000000000001" customHeight="1" x14ac:dyDescent="0.2">
      <c r="A287" s="244"/>
      <c r="B287" s="494"/>
      <c r="C287" s="549"/>
      <c r="D287" s="495" t="s">
        <v>389</v>
      </c>
      <c r="E287" s="49" t="s">
        <v>114</v>
      </c>
      <c r="F287" s="81"/>
      <c r="G287" s="53"/>
      <c r="H287" s="52">
        <f t="shared" si="32"/>
        <v>0</v>
      </c>
      <c r="I287" s="53" t="s">
        <v>67</v>
      </c>
      <c r="J287" s="52">
        <f>SUM('4月:3月'!F287)</f>
        <v>0</v>
      </c>
      <c r="K287" s="53" t="s">
        <v>67</v>
      </c>
      <c r="L287" s="83"/>
      <c r="M287" s="491"/>
      <c r="N287" s="83"/>
      <c r="O287" s="53"/>
      <c r="P287" s="375">
        <f>SUM('4月:3月'!H287)</f>
        <v>0</v>
      </c>
      <c r="Q287" s="279" t="str">
        <f t="shared" si="27"/>
        <v>台</v>
      </c>
      <c r="R287" s="285">
        <f>SUM('4月:3月'!J287)</f>
        <v>0</v>
      </c>
      <c r="S287" s="279" t="str">
        <f t="shared" si="31"/>
        <v>台</v>
      </c>
      <c r="T287" s="82"/>
      <c r="U287" s="53"/>
      <c r="V287" s="58"/>
      <c r="W287" s="58"/>
      <c r="X287" s="59"/>
      <c r="Y287" s="60"/>
      <c r="AA287" s="247"/>
    </row>
    <row r="288" spans="1:27" ht="20.100000000000001" customHeight="1" x14ac:dyDescent="0.2">
      <c r="A288" s="244"/>
      <c r="B288" s="494"/>
      <c r="C288" s="549"/>
      <c r="D288" s="496"/>
      <c r="E288" s="62" t="s">
        <v>115</v>
      </c>
      <c r="F288" s="88"/>
      <c r="G288" s="66"/>
      <c r="H288" s="65">
        <f t="shared" si="32"/>
        <v>0</v>
      </c>
      <c r="I288" s="66" t="s">
        <v>67</v>
      </c>
      <c r="J288" s="65">
        <f>SUM('4月:3月'!F288)</f>
        <v>0</v>
      </c>
      <c r="K288" s="66" t="s">
        <v>67</v>
      </c>
      <c r="L288" s="91"/>
      <c r="M288" s="492"/>
      <c r="N288" s="91"/>
      <c r="O288" s="66"/>
      <c r="P288" s="376">
        <f>SUM('4月:3月'!H288)</f>
        <v>0</v>
      </c>
      <c r="Q288" s="279" t="str">
        <f t="shared" si="27"/>
        <v>台</v>
      </c>
      <c r="R288" s="286">
        <f>SUM('4月:3月'!J288)</f>
        <v>0</v>
      </c>
      <c r="S288" s="279" t="str">
        <f t="shared" si="31"/>
        <v>台</v>
      </c>
      <c r="T288" s="90"/>
      <c r="U288" s="66"/>
      <c r="V288" s="68"/>
      <c r="W288" s="68"/>
      <c r="X288" s="69"/>
      <c r="Y288" s="70"/>
      <c r="AA288" s="247"/>
    </row>
    <row r="289" spans="1:27" ht="20.100000000000001" customHeight="1" x14ac:dyDescent="0.2">
      <c r="A289" s="244"/>
      <c r="B289" s="494"/>
      <c r="C289" s="549"/>
      <c r="D289" s="495" t="s">
        <v>413</v>
      </c>
      <c r="E289" s="49" t="s">
        <v>114</v>
      </c>
      <c r="F289" s="81"/>
      <c r="G289" s="53"/>
      <c r="H289" s="52">
        <f t="shared" si="32"/>
        <v>0</v>
      </c>
      <c r="I289" s="53" t="s">
        <v>67</v>
      </c>
      <c r="J289" s="52">
        <f>SUM('4月:3月'!F289)</f>
        <v>0</v>
      </c>
      <c r="K289" s="53" t="s">
        <v>67</v>
      </c>
      <c r="L289" s="83"/>
      <c r="M289" s="491"/>
      <c r="N289" s="83"/>
      <c r="O289" s="53"/>
      <c r="P289" s="375">
        <f>SUM('4月:3月'!H289)</f>
        <v>0</v>
      </c>
      <c r="Q289" s="279" t="str">
        <f t="shared" si="27"/>
        <v>台</v>
      </c>
      <c r="R289" s="285">
        <f>SUM('4月:3月'!J289)</f>
        <v>0</v>
      </c>
      <c r="S289" s="279" t="str">
        <f t="shared" si="31"/>
        <v>台</v>
      </c>
      <c r="T289" s="281">
        <f>SUM('4月:3月'!L289)</f>
        <v>0</v>
      </c>
      <c r="U289" s="66" t="s">
        <v>67</v>
      </c>
      <c r="V289" s="58"/>
      <c r="W289" s="58"/>
      <c r="X289" s="59"/>
      <c r="Y289" s="60"/>
      <c r="AA289" s="247"/>
    </row>
    <row r="290" spans="1:27" ht="20.100000000000001" customHeight="1" x14ac:dyDescent="0.2">
      <c r="A290" s="244"/>
      <c r="B290" s="494"/>
      <c r="C290" s="549"/>
      <c r="D290" s="496"/>
      <c r="E290" s="62" t="s">
        <v>115</v>
      </c>
      <c r="F290" s="88"/>
      <c r="G290" s="66"/>
      <c r="H290" s="65">
        <f t="shared" si="32"/>
        <v>0</v>
      </c>
      <c r="I290" s="66" t="s">
        <v>67</v>
      </c>
      <c r="J290" s="65">
        <f>SUM('4月:3月'!F290)</f>
        <v>0</v>
      </c>
      <c r="K290" s="66" t="s">
        <v>67</v>
      </c>
      <c r="L290" s="91"/>
      <c r="M290" s="492"/>
      <c r="N290" s="91"/>
      <c r="O290" s="66"/>
      <c r="P290" s="376">
        <f>SUM('4月:3月'!H290)</f>
        <v>0</v>
      </c>
      <c r="Q290" s="279" t="str">
        <f t="shared" si="27"/>
        <v>台</v>
      </c>
      <c r="R290" s="286">
        <f>SUM('4月:3月'!J290)</f>
        <v>0</v>
      </c>
      <c r="S290" s="279" t="str">
        <f t="shared" si="31"/>
        <v>台</v>
      </c>
      <c r="T290" s="282">
        <f>SUM('4月:3月'!L290)</f>
        <v>0</v>
      </c>
      <c r="U290" s="66" t="s">
        <v>67</v>
      </c>
      <c r="V290" s="68"/>
      <c r="W290" s="68"/>
      <c r="X290" s="69"/>
      <c r="Y290" s="70"/>
      <c r="AA290" s="247"/>
    </row>
    <row r="291" spans="1:27" ht="20.100000000000001" customHeight="1" x14ac:dyDescent="0.2">
      <c r="A291" s="244"/>
      <c r="B291" s="494"/>
      <c r="C291" s="549"/>
      <c r="D291" s="497" t="s">
        <v>414</v>
      </c>
      <c r="E291" s="49" t="s">
        <v>114</v>
      </c>
      <c r="F291" s="81"/>
      <c r="G291" s="53"/>
      <c r="H291" s="52">
        <f t="shared" si="32"/>
        <v>0</v>
      </c>
      <c r="I291" s="53" t="s">
        <v>67</v>
      </c>
      <c r="J291" s="52">
        <f>SUM('4月:3月'!F291)</f>
        <v>0</v>
      </c>
      <c r="K291" s="53" t="s">
        <v>67</v>
      </c>
      <c r="L291" s="83"/>
      <c r="M291" s="491"/>
      <c r="N291" s="83"/>
      <c r="O291" s="53"/>
      <c r="P291" s="375">
        <f>SUM('4月:3月'!H291)</f>
        <v>0</v>
      </c>
      <c r="Q291" s="279" t="str">
        <f t="shared" si="27"/>
        <v>台</v>
      </c>
      <c r="R291" s="285">
        <f>SUM('4月:3月'!J291)</f>
        <v>0</v>
      </c>
      <c r="S291" s="279" t="str">
        <f t="shared" si="31"/>
        <v>台</v>
      </c>
      <c r="T291" s="281">
        <f>SUM('4月:3月'!L291)</f>
        <v>0</v>
      </c>
      <c r="U291" s="66" t="s">
        <v>67</v>
      </c>
      <c r="V291" s="58"/>
      <c r="W291" s="58"/>
      <c r="X291" s="59"/>
      <c r="Y291" s="60"/>
      <c r="AA291" s="247"/>
    </row>
    <row r="292" spans="1:27" ht="20.100000000000001" customHeight="1" x14ac:dyDescent="0.2">
      <c r="A292" s="244"/>
      <c r="B292" s="494"/>
      <c r="C292" s="549"/>
      <c r="D292" s="498"/>
      <c r="E292" s="62" t="s">
        <v>115</v>
      </c>
      <c r="F292" s="88"/>
      <c r="G292" s="66"/>
      <c r="H292" s="65">
        <f t="shared" si="32"/>
        <v>0</v>
      </c>
      <c r="I292" s="66" t="s">
        <v>67</v>
      </c>
      <c r="J292" s="65">
        <f>SUM('4月:3月'!F292)</f>
        <v>0</v>
      </c>
      <c r="K292" s="66" t="s">
        <v>67</v>
      </c>
      <c r="L292" s="91"/>
      <c r="M292" s="492"/>
      <c r="N292" s="91"/>
      <c r="O292" s="66"/>
      <c r="P292" s="376">
        <f>SUM('4月:3月'!H292)</f>
        <v>0</v>
      </c>
      <c r="Q292" s="279" t="str">
        <f t="shared" si="27"/>
        <v>台</v>
      </c>
      <c r="R292" s="286">
        <f>SUM('4月:3月'!J292)</f>
        <v>0</v>
      </c>
      <c r="S292" s="279" t="str">
        <f t="shared" si="31"/>
        <v>台</v>
      </c>
      <c r="T292" s="282">
        <f>SUM('4月:3月'!L292)</f>
        <v>0</v>
      </c>
      <c r="U292" s="66" t="s">
        <v>67</v>
      </c>
      <c r="V292" s="68"/>
      <c r="W292" s="68"/>
      <c r="X292" s="69"/>
      <c r="Y292" s="70"/>
      <c r="AA292" s="247"/>
    </row>
    <row r="293" spans="1:27" ht="20.100000000000001" customHeight="1" x14ac:dyDescent="0.2">
      <c r="A293" s="244"/>
      <c r="B293" s="494"/>
      <c r="C293" s="550"/>
      <c r="D293" s="534" t="s">
        <v>417</v>
      </c>
      <c r="E293" s="49" t="s">
        <v>114</v>
      </c>
      <c r="F293" s="81"/>
      <c r="G293" s="53"/>
      <c r="H293" s="52">
        <f t="shared" si="32"/>
        <v>0</v>
      </c>
      <c r="I293" s="53" t="s">
        <v>67</v>
      </c>
      <c r="J293" s="52">
        <f>SUM('4月:3月'!F293)</f>
        <v>0</v>
      </c>
      <c r="K293" s="53" t="s">
        <v>67</v>
      </c>
      <c r="L293" s="83"/>
      <c r="M293" s="491"/>
      <c r="N293" s="83"/>
      <c r="O293" s="53"/>
      <c r="P293" s="375">
        <f>SUM('4月:3月'!H293)</f>
        <v>0</v>
      </c>
      <c r="Q293" s="279" t="str">
        <f t="shared" si="27"/>
        <v>台</v>
      </c>
      <c r="R293" s="285">
        <f>SUM('4月:3月'!J293)</f>
        <v>0</v>
      </c>
      <c r="S293" s="279" t="str">
        <f t="shared" si="31"/>
        <v>台</v>
      </c>
      <c r="T293" s="281">
        <f>SUM('4月:3月'!L293)</f>
        <v>0</v>
      </c>
      <c r="U293" s="66" t="s">
        <v>67</v>
      </c>
      <c r="V293" s="58"/>
      <c r="W293" s="58"/>
      <c r="X293" s="59"/>
      <c r="Y293" s="60"/>
      <c r="AA293" s="247"/>
    </row>
    <row r="294" spans="1:27" ht="20.100000000000001" customHeight="1" x14ac:dyDescent="0.2">
      <c r="A294" s="244"/>
      <c r="B294" s="494"/>
      <c r="C294" s="550"/>
      <c r="D294" s="535"/>
      <c r="E294" s="62" t="s">
        <v>115</v>
      </c>
      <c r="F294" s="88"/>
      <c r="G294" s="66"/>
      <c r="H294" s="65">
        <f t="shared" si="32"/>
        <v>0</v>
      </c>
      <c r="I294" s="66" t="s">
        <v>67</v>
      </c>
      <c r="J294" s="65">
        <f>SUM('4月:3月'!F294)</f>
        <v>0</v>
      </c>
      <c r="K294" s="66" t="s">
        <v>67</v>
      </c>
      <c r="L294" s="91"/>
      <c r="M294" s="492"/>
      <c r="N294" s="91"/>
      <c r="O294" s="66"/>
      <c r="P294" s="376">
        <f>SUM('4月:3月'!H294)</f>
        <v>0</v>
      </c>
      <c r="Q294" s="279" t="str">
        <f t="shared" si="27"/>
        <v>台</v>
      </c>
      <c r="R294" s="286">
        <f>SUM('4月:3月'!J294)</f>
        <v>0</v>
      </c>
      <c r="S294" s="279" t="str">
        <f t="shared" si="31"/>
        <v>台</v>
      </c>
      <c r="T294" s="282">
        <f>SUM('4月:3月'!L294)</f>
        <v>0</v>
      </c>
      <c r="U294" s="66" t="s">
        <v>67</v>
      </c>
      <c r="V294" s="68"/>
      <c r="W294" s="68"/>
      <c r="X294" s="69"/>
      <c r="Y294" s="70"/>
      <c r="AA294" s="247"/>
    </row>
    <row r="295" spans="1:27" ht="22.2" customHeight="1" x14ac:dyDescent="0.2">
      <c r="A295" s="244"/>
      <c r="B295" s="493" t="s">
        <v>380</v>
      </c>
      <c r="C295" s="536" t="s">
        <v>387</v>
      </c>
      <c r="D295" s="537"/>
      <c r="E295" s="62" t="s">
        <v>114</v>
      </c>
      <c r="F295" s="489"/>
      <c r="G295" s="491" t="s">
        <v>61</v>
      </c>
      <c r="H295" s="298">
        <f>H297+H299+H301+H303+H305+H307</f>
        <v>0</v>
      </c>
      <c r="I295" s="53" t="s">
        <v>67</v>
      </c>
      <c r="J295" s="344">
        <f>SUM('4月:3月'!F295)</f>
        <v>0</v>
      </c>
      <c r="K295" s="53" t="s">
        <v>67</v>
      </c>
      <c r="L295" s="499" t="str">
        <f>IF((H295+H296)=0,"",ROUND((J295+J296)/(H295+H296)*100,0))</f>
        <v/>
      </c>
      <c r="M295" s="491" t="s">
        <v>61</v>
      </c>
      <c r="N295" s="499" t="str">
        <f>IF(OR(F295=0,L295=""),"",ROUND(L295/F295*100,0))</f>
        <v/>
      </c>
      <c r="O295" s="491" t="s">
        <v>61</v>
      </c>
      <c r="P295" s="375">
        <f>SUM('4月:3月'!H295)</f>
        <v>0</v>
      </c>
      <c r="Q295" s="279" t="str">
        <f t="shared" ref="Q295:Q362" si="33">I295</f>
        <v>台</v>
      </c>
      <c r="R295" s="285">
        <f>SUM('4月:3月'!J295)</f>
        <v>0</v>
      </c>
      <c r="S295" s="279" t="str">
        <f t="shared" si="31"/>
        <v>台</v>
      </c>
      <c r="T295" s="281">
        <f>SUM('4月:3月'!L295)</f>
        <v>0</v>
      </c>
      <c r="U295" s="53" t="s">
        <v>67</v>
      </c>
      <c r="V295" s="58"/>
      <c r="W295" s="58"/>
      <c r="X295" s="59"/>
      <c r="Y295" s="60"/>
      <c r="AA295" s="247"/>
    </row>
    <row r="296" spans="1:27" ht="22.2" customHeight="1" x14ac:dyDescent="0.2">
      <c r="A296" s="244"/>
      <c r="B296" s="494"/>
      <c r="C296" s="536"/>
      <c r="D296" s="537"/>
      <c r="E296" s="62" t="s">
        <v>115</v>
      </c>
      <c r="F296" s="490"/>
      <c r="G296" s="492"/>
      <c r="H296" s="377">
        <f>H298+H300+H302+H304+H306+H308</f>
        <v>0</v>
      </c>
      <c r="I296" s="66" t="s">
        <v>67</v>
      </c>
      <c r="J296" s="344">
        <f>SUM('4月:3月'!F296)</f>
        <v>0</v>
      </c>
      <c r="K296" s="66" t="s">
        <v>67</v>
      </c>
      <c r="L296" s="500"/>
      <c r="M296" s="492"/>
      <c r="N296" s="500"/>
      <c r="O296" s="492"/>
      <c r="P296" s="376">
        <f>SUM('4月:3月'!H296)</f>
        <v>0</v>
      </c>
      <c r="Q296" s="279" t="str">
        <f t="shared" si="33"/>
        <v>台</v>
      </c>
      <c r="R296" s="286">
        <f>SUM('4月:3月'!J296)</f>
        <v>0</v>
      </c>
      <c r="S296" s="279" t="str">
        <f t="shared" si="31"/>
        <v>台</v>
      </c>
      <c r="T296" s="282">
        <f>SUM('4月:3月'!L296)</f>
        <v>0</v>
      </c>
      <c r="U296" s="66" t="s">
        <v>67</v>
      </c>
      <c r="V296" s="68"/>
      <c r="W296" s="68"/>
      <c r="X296" s="69"/>
      <c r="Y296" s="70"/>
      <c r="AA296" s="247"/>
    </row>
    <row r="297" spans="1:27" ht="20.100000000000001" customHeight="1" x14ac:dyDescent="0.2">
      <c r="A297" s="244"/>
      <c r="B297" s="494"/>
      <c r="C297" s="548" t="s">
        <v>454</v>
      </c>
      <c r="D297" s="495" t="s">
        <v>388</v>
      </c>
      <c r="E297" s="49" t="s">
        <v>114</v>
      </c>
      <c r="F297" s="81"/>
      <c r="G297" s="53"/>
      <c r="H297" s="52">
        <f t="shared" ref="H297:H308" si="34">J297+T297</f>
        <v>0</v>
      </c>
      <c r="I297" s="53" t="s">
        <v>67</v>
      </c>
      <c r="J297" s="52">
        <f>SUM('4月:3月'!F297)</f>
        <v>0</v>
      </c>
      <c r="K297" s="53" t="s">
        <v>67</v>
      </c>
      <c r="L297" s="83"/>
      <c r="M297" s="491"/>
      <c r="N297" s="83"/>
      <c r="O297" s="53"/>
      <c r="P297" s="375">
        <f>SUM('4月:3月'!H297)</f>
        <v>0</v>
      </c>
      <c r="Q297" s="279" t="str">
        <f t="shared" si="33"/>
        <v>台</v>
      </c>
      <c r="R297" s="285">
        <f>SUM('4月:3月'!J297)</f>
        <v>0</v>
      </c>
      <c r="S297" s="279" t="str">
        <f t="shared" si="31"/>
        <v>台</v>
      </c>
      <c r="T297" s="82"/>
      <c r="U297" s="53"/>
      <c r="V297" s="58"/>
      <c r="W297" s="58"/>
      <c r="X297" s="59"/>
      <c r="Y297" s="60"/>
      <c r="AA297" s="247"/>
    </row>
    <row r="298" spans="1:27" ht="20.100000000000001" customHeight="1" x14ac:dyDescent="0.2">
      <c r="A298" s="244"/>
      <c r="B298" s="494"/>
      <c r="C298" s="549"/>
      <c r="D298" s="496"/>
      <c r="E298" s="62" t="s">
        <v>115</v>
      </c>
      <c r="F298" s="88"/>
      <c r="G298" s="66"/>
      <c r="H298" s="65">
        <f t="shared" si="34"/>
        <v>0</v>
      </c>
      <c r="I298" s="66" t="s">
        <v>67</v>
      </c>
      <c r="J298" s="65">
        <f>SUM('4月:3月'!F298)</f>
        <v>0</v>
      </c>
      <c r="K298" s="66" t="s">
        <v>67</v>
      </c>
      <c r="L298" s="91"/>
      <c r="M298" s="492"/>
      <c r="N298" s="91"/>
      <c r="O298" s="66"/>
      <c r="P298" s="376">
        <f>SUM('4月:3月'!H298)</f>
        <v>0</v>
      </c>
      <c r="Q298" s="279" t="str">
        <f t="shared" si="33"/>
        <v>台</v>
      </c>
      <c r="R298" s="286">
        <f>SUM('4月:3月'!J298)</f>
        <v>0</v>
      </c>
      <c r="S298" s="279" t="str">
        <f t="shared" si="31"/>
        <v>台</v>
      </c>
      <c r="T298" s="90"/>
      <c r="U298" s="66"/>
      <c r="V298" s="68"/>
      <c r="W298" s="68"/>
      <c r="X298" s="69"/>
      <c r="Y298" s="70"/>
      <c r="AA298" s="247"/>
    </row>
    <row r="299" spans="1:27" ht="20.100000000000001" customHeight="1" x14ac:dyDescent="0.2">
      <c r="A299" s="244"/>
      <c r="B299" s="494"/>
      <c r="C299" s="549"/>
      <c r="D299" s="495" t="s">
        <v>412</v>
      </c>
      <c r="E299" s="49" t="s">
        <v>114</v>
      </c>
      <c r="F299" s="81"/>
      <c r="G299" s="53"/>
      <c r="H299" s="52">
        <f t="shared" si="34"/>
        <v>0</v>
      </c>
      <c r="I299" s="53" t="s">
        <v>67</v>
      </c>
      <c r="J299" s="52">
        <f>SUM('4月:3月'!F299)</f>
        <v>0</v>
      </c>
      <c r="K299" s="53" t="s">
        <v>67</v>
      </c>
      <c r="L299" s="83"/>
      <c r="M299" s="491"/>
      <c r="N299" s="83"/>
      <c r="O299" s="53"/>
      <c r="P299" s="375">
        <f>SUM('4月:3月'!H299)</f>
        <v>0</v>
      </c>
      <c r="Q299" s="279" t="str">
        <f t="shared" si="33"/>
        <v>台</v>
      </c>
      <c r="R299" s="285">
        <f>SUM('4月:3月'!J299)</f>
        <v>0</v>
      </c>
      <c r="S299" s="279" t="str">
        <f t="shared" si="31"/>
        <v>台</v>
      </c>
      <c r="T299" s="82"/>
      <c r="U299" s="53"/>
      <c r="V299" s="58"/>
      <c r="W299" s="58"/>
      <c r="X299" s="59"/>
      <c r="Y299" s="60"/>
      <c r="AA299" s="247"/>
    </row>
    <row r="300" spans="1:27" ht="20.100000000000001" customHeight="1" x14ac:dyDescent="0.2">
      <c r="A300" s="244"/>
      <c r="B300" s="494"/>
      <c r="C300" s="549"/>
      <c r="D300" s="496"/>
      <c r="E300" s="62" t="s">
        <v>115</v>
      </c>
      <c r="F300" s="88"/>
      <c r="G300" s="66"/>
      <c r="H300" s="65">
        <f t="shared" si="34"/>
        <v>0</v>
      </c>
      <c r="I300" s="66" t="s">
        <v>67</v>
      </c>
      <c r="J300" s="65">
        <f>SUM('4月:3月'!F300)</f>
        <v>0</v>
      </c>
      <c r="K300" s="66" t="s">
        <v>67</v>
      </c>
      <c r="L300" s="91"/>
      <c r="M300" s="492"/>
      <c r="N300" s="91"/>
      <c r="O300" s="66"/>
      <c r="P300" s="376">
        <f>SUM('4月:3月'!H300)</f>
        <v>0</v>
      </c>
      <c r="Q300" s="279" t="str">
        <f t="shared" si="33"/>
        <v>台</v>
      </c>
      <c r="R300" s="286">
        <f>SUM('4月:3月'!J300)</f>
        <v>0</v>
      </c>
      <c r="S300" s="279" t="str">
        <f t="shared" si="31"/>
        <v>台</v>
      </c>
      <c r="T300" s="90"/>
      <c r="U300" s="66"/>
      <c r="V300" s="68"/>
      <c r="W300" s="68"/>
      <c r="X300" s="69"/>
      <c r="Y300" s="70"/>
      <c r="AA300" s="247"/>
    </row>
    <row r="301" spans="1:27" ht="20.100000000000001" customHeight="1" x14ac:dyDescent="0.2">
      <c r="A301" s="244"/>
      <c r="B301" s="494"/>
      <c r="C301" s="549"/>
      <c r="D301" s="495" t="s">
        <v>389</v>
      </c>
      <c r="E301" s="49" t="s">
        <v>114</v>
      </c>
      <c r="F301" s="81"/>
      <c r="G301" s="53"/>
      <c r="H301" s="52">
        <f t="shared" si="34"/>
        <v>0</v>
      </c>
      <c r="I301" s="53" t="s">
        <v>67</v>
      </c>
      <c r="J301" s="52">
        <f>SUM('4月:3月'!F301)</f>
        <v>0</v>
      </c>
      <c r="K301" s="53" t="s">
        <v>67</v>
      </c>
      <c r="L301" s="83"/>
      <c r="M301" s="491"/>
      <c r="N301" s="83"/>
      <c r="O301" s="53"/>
      <c r="P301" s="375">
        <f>SUM('4月:3月'!H301)</f>
        <v>0</v>
      </c>
      <c r="Q301" s="279" t="str">
        <f t="shared" si="33"/>
        <v>台</v>
      </c>
      <c r="R301" s="285">
        <f>SUM('4月:3月'!J301)</f>
        <v>0</v>
      </c>
      <c r="S301" s="279" t="str">
        <f t="shared" si="31"/>
        <v>台</v>
      </c>
      <c r="T301" s="82"/>
      <c r="U301" s="53"/>
      <c r="V301" s="58"/>
      <c r="W301" s="58"/>
      <c r="X301" s="59"/>
      <c r="Y301" s="60"/>
      <c r="AA301" s="247"/>
    </row>
    <row r="302" spans="1:27" ht="20.100000000000001" customHeight="1" x14ac:dyDescent="0.2">
      <c r="A302" s="244"/>
      <c r="B302" s="494"/>
      <c r="C302" s="549"/>
      <c r="D302" s="496"/>
      <c r="E302" s="62" t="s">
        <v>115</v>
      </c>
      <c r="F302" s="88"/>
      <c r="G302" s="66"/>
      <c r="H302" s="65">
        <f t="shared" si="34"/>
        <v>0</v>
      </c>
      <c r="I302" s="66" t="s">
        <v>67</v>
      </c>
      <c r="J302" s="65">
        <f>SUM('4月:3月'!F302)</f>
        <v>0</v>
      </c>
      <c r="K302" s="66" t="s">
        <v>67</v>
      </c>
      <c r="L302" s="91"/>
      <c r="M302" s="492"/>
      <c r="N302" s="91"/>
      <c r="O302" s="66"/>
      <c r="P302" s="376">
        <f>SUM('4月:3月'!H302)</f>
        <v>0</v>
      </c>
      <c r="Q302" s="279" t="str">
        <f t="shared" si="33"/>
        <v>台</v>
      </c>
      <c r="R302" s="286">
        <f>SUM('4月:3月'!J302)</f>
        <v>0</v>
      </c>
      <c r="S302" s="279" t="str">
        <f t="shared" si="31"/>
        <v>台</v>
      </c>
      <c r="T302" s="90"/>
      <c r="U302" s="66"/>
      <c r="V302" s="68"/>
      <c r="W302" s="68"/>
      <c r="X302" s="69"/>
      <c r="Y302" s="70"/>
      <c r="AA302" s="247"/>
    </row>
    <row r="303" spans="1:27" ht="20.100000000000001" customHeight="1" x14ac:dyDescent="0.2">
      <c r="A303" s="244"/>
      <c r="B303" s="494"/>
      <c r="C303" s="549"/>
      <c r="D303" s="495" t="s">
        <v>413</v>
      </c>
      <c r="E303" s="49" t="s">
        <v>114</v>
      </c>
      <c r="F303" s="81"/>
      <c r="G303" s="53"/>
      <c r="H303" s="52">
        <f t="shared" si="34"/>
        <v>0</v>
      </c>
      <c r="I303" s="53" t="s">
        <v>67</v>
      </c>
      <c r="J303" s="52">
        <f>SUM('4月:3月'!F303)</f>
        <v>0</v>
      </c>
      <c r="K303" s="53" t="s">
        <v>67</v>
      </c>
      <c r="L303" s="83"/>
      <c r="M303" s="491"/>
      <c r="N303" s="83"/>
      <c r="O303" s="53"/>
      <c r="P303" s="375">
        <f>SUM('4月:3月'!H303)</f>
        <v>0</v>
      </c>
      <c r="Q303" s="279" t="str">
        <f t="shared" si="33"/>
        <v>台</v>
      </c>
      <c r="R303" s="285">
        <f>SUM('4月:3月'!J303)</f>
        <v>0</v>
      </c>
      <c r="S303" s="279" t="str">
        <f t="shared" si="31"/>
        <v>台</v>
      </c>
      <c r="T303" s="281">
        <f>SUM('4月:3月'!L303)</f>
        <v>0</v>
      </c>
      <c r="U303" s="66" t="s">
        <v>67</v>
      </c>
      <c r="V303" s="58"/>
      <c r="W303" s="58"/>
      <c r="X303" s="59"/>
      <c r="Y303" s="60"/>
      <c r="AA303" s="247"/>
    </row>
    <row r="304" spans="1:27" ht="20.100000000000001" customHeight="1" x14ac:dyDescent="0.2">
      <c r="A304" s="244"/>
      <c r="B304" s="494"/>
      <c r="C304" s="549"/>
      <c r="D304" s="496"/>
      <c r="E304" s="62" t="s">
        <v>115</v>
      </c>
      <c r="F304" s="88"/>
      <c r="G304" s="66"/>
      <c r="H304" s="65">
        <f t="shared" si="34"/>
        <v>0</v>
      </c>
      <c r="I304" s="66" t="s">
        <v>67</v>
      </c>
      <c r="J304" s="65">
        <f>SUM('4月:3月'!F304)</f>
        <v>0</v>
      </c>
      <c r="K304" s="66" t="s">
        <v>67</v>
      </c>
      <c r="L304" s="91"/>
      <c r="M304" s="492"/>
      <c r="N304" s="91"/>
      <c r="O304" s="66"/>
      <c r="P304" s="376">
        <f>SUM('4月:3月'!H304)</f>
        <v>0</v>
      </c>
      <c r="Q304" s="279" t="str">
        <f t="shared" si="33"/>
        <v>台</v>
      </c>
      <c r="R304" s="286">
        <f>SUM('4月:3月'!J304)</f>
        <v>0</v>
      </c>
      <c r="S304" s="279" t="str">
        <f t="shared" si="31"/>
        <v>台</v>
      </c>
      <c r="T304" s="282">
        <f>SUM('4月:3月'!L304)</f>
        <v>0</v>
      </c>
      <c r="U304" s="66" t="s">
        <v>67</v>
      </c>
      <c r="V304" s="68"/>
      <c r="W304" s="68"/>
      <c r="X304" s="69"/>
      <c r="Y304" s="70"/>
      <c r="AA304" s="247"/>
    </row>
    <row r="305" spans="1:27" ht="20.100000000000001" customHeight="1" x14ac:dyDescent="0.2">
      <c r="A305" s="244"/>
      <c r="B305" s="494"/>
      <c r="C305" s="549"/>
      <c r="D305" s="497" t="s">
        <v>414</v>
      </c>
      <c r="E305" s="49" t="s">
        <v>114</v>
      </c>
      <c r="F305" s="81"/>
      <c r="G305" s="53"/>
      <c r="H305" s="52">
        <f t="shared" si="34"/>
        <v>0</v>
      </c>
      <c r="I305" s="53" t="s">
        <v>67</v>
      </c>
      <c r="J305" s="52">
        <f>SUM('4月:3月'!F305)</f>
        <v>0</v>
      </c>
      <c r="K305" s="53" t="s">
        <v>67</v>
      </c>
      <c r="L305" s="83"/>
      <c r="M305" s="491"/>
      <c r="N305" s="83"/>
      <c r="O305" s="53"/>
      <c r="P305" s="375">
        <f>SUM('4月:3月'!H305)</f>
        <v>0</v>
      </c>
      <c r="Q305" s="279" t="str">
        <f t="shared" si="33"/>
        <v>台</v>
      </c>
      <c r="R305" s="285">
        <f>SUM('4月:3月'!J305)</f>
        <v>0</v>
      </c>
      <c r="S305" s="279" t="str">
        <f t="shared" si="31"/>
        <v>台</v>
      </c>
      <c r="T305" s="281">
        <f>SUM('4月:3月'!L305)</f>
        <v>0</v>
      </c>
      <c r="U305" s="66" t="s">
        <v>67</v>
      </c>
      <c r="V305" s="58"/>
      <c r="W305" s="58"/>
      <c r="X305" s="59"/>
      <c r="Y305" s="60"/>
      <c r="AA305" s="247"/>
    </row>
    <row r="306" spans="1:27" ht="20.100000000000001" customHeight="1" x14ac:dyDescent="0.2">
      <c r="A306" s="244"/>
      <c r="B306" s="494"/>
      <c r="C306" s="549"/>
      <c r="D306" s="498"/>
      <c r="E306" s="62" t="s">
        <v>115</v>
      </c>
      <c r="F306" s="88"/>
      <c r="G306" s="66"/>
      <c r="H306" s="65">
        <f t="shared" si="34"/>
        <v>0</v>
      </c>
      <c r="I306" s="66" t="s">
        <v>67</v>
      </c>
      <c r="J306" s="65">
        <f>SUM('4月:3月'!F306)</f>
        <v>0</v>
      </c>
      <c r="K306" s="66" t="s">
        <v>67</v>
      </c>
      <c r="L306" s="91"/>
      <c r="M306" s="492"/>
      <c r="N306" s="91"/>
      <c r="O306" s="66"/>
      <c r="P306" s="376">
        <f>SUM('4月:3月'!H306)</f>
        <v>0</v>
      </c>
      <c r="Q306" s="279" t="str">
        <f t="shared" si="33"/>
        <v>台</v>
      </c>
      <c r="R306" s="286">
        <f>SUM('4月:3月'!J306)</f>
        <v>0</v>
      </c>
      <c r="S306" s="279" t="str">
        <f t="shared" si="31"/>
        <v>台</v>
      </c>
      <c r="T306" s="282">
        <f>SUM('4月:3月'!L306)</f>
        <v>0</v>
      </c>
      <c r="U306" s="66" t="s">
        <v>67</v>
      </c>
      <c r="V306" s="68"/>
      <c r="W306" s="68"/>
      <c r="X306" s="69"/>
      <c r="Y306" s="70"/>
      <c r="AA306" s="247"/>
    </row>
    <row r="307" spans="1:27" ht="20.100000000000001" customHeight="1" x14ac:dyDescent="0.2">
      <c r="A307" s="244"/>
      <c r="B307" s="494"/>
      <c r="C307" s="550"/>
      <c r="D307" s="534" t="s">
        <v>418</v>
      </c>
      <c r="E307" s="49" t="s">
        <v>114</v>
      </c>
      <c r="F307" s="81"/>
      <c r="G307" s="53"/>
      <c r="H307" s="52">
        <f t="shared" si="34"/>
        <v>0</v>
      </c>
      <c r="I307" s="53" t="s">
        <v>67</v>
      </c>
      <c r="J307" s="52">
        <f>SUM('4月:3月'!F307)</f>
        <v>0</v>
      </c>
      <c r="K307" s="53" t="s">
        <v>67</v>
      </c>
      <c r="L307" s="83"/>
      <c r="M307" s="491"/>
      <c r="N307" s="83"/>
      <c r="O307" s="53"/>
      <c r="P307" s="375">
        <f>SUM('4月:3月'!H307)</f>
        <v>0</v>
      </c>
      <c r="Q307" s="279" t="str">
        <f t="shared" si="33"/>
        <v>台</v>
      </c>
      <c r="R307" s="285">
        <f>SUM('4月:3月'!J307)</f>
        <v>0</v>
      </c>
      <c r="S307" s="279" t="str">
        <f t="shared" si="31"/>
        <v>台</v>
      </c>
      <c r="T307" s="281">
        <f>SUM('4月:3月'!L307)</f>
        <v>0</v>
      </c>
      <c r="U307" s="66" t="s">
        <v>67</v>
      </c>
      <c r="V307" s="58"/>
      <c r="W307" s="58"/>
      <c r="X307" s="59"/>
      <c r="Y307" s="60"/>
      <c r="AA307" s="247"/>
    </row>
    <row r="308" spans="1:27" ht="20.100000000000001" customHeight="1" x14ac:dyDescent="0.2">
      <c r="A308" s="244"/>
      <c r="B308" s="494"/>
      <c r="C308" s="550"/>
      <c r="D308" s="535"/>
      <c r="E308" s="62" t="s">
        <v>115</v>
      </c>
      <c r="F308" s="88"/>
      <c r="G308" s="66"/>
      <c r="H308" s="65">
        <f t="shared" si="34"/>
        <v>0</v>
      </c>
      <c r="I308" s="66" t="s">
        <v>67</v>
      </c>
      <c r="J308" s="364">
        <f>SUM('4月:3月'!F308)</f>
        <v>0</v>
      </c>
      <c r="K308" s="66" t="s">
        <v>67</v>
      </c>
      <c r="L308" s="91"/>
      <c r="M308" s="492"/>
      <c r="N308" s="91"/>
      <c r="O308" s="66"/>
      <c r="P308" s="376">
        <f>SUM('4月:3月'!H308)</f>
        <v>0</v>
      </c>
      <c r="Q308" s="279" t="str">
        <f t="shared" si="33"/>
        <v>台</v>
      </c>
      <c r="R308" s="286">
        <f>SUM('4月:3月'!J308)</f>
        <v>0</v>
      </c>
      <c r="S308" s="279" t="str">
        <f t="shared" si="31"/>
        <v>台</v>
      </c>
      <c r="T308" s="282">
        <f>SUM('4月:3月'!L308)</f>
        <v>0</v>
      </c>
      <c r="U308" s="66" t="s">
        <v>67</v>
      </c>
      <c r="V308" s="68"/>
      <c r="W308" s="68"/>
      <c r="X308" s="69"/>
      <c r="Y308" s="70"/>
      <c r="AA308" s="247"/>
    </row>
    <row r="309" spans="1:27" ht="20.100000000000001" customHeight="1" x14ac:dyDescent="0.2">
      <c r="A309" s="244"/>
      <c r="B309" s="493" t="s">
        <v>381</v>
      </c>
      <c r="C309" s="551" t="s">
        <v>425</v>
      </c>
      <c r="D309" s="552"/>
      <c r="E309" s="49" t="s">
        <v>114</v>
      </c>
      <c r="F309" s="489"/>
      <c r="G309" s="491" t="s">
        <v>61</v>
      </c>
      <c r="H309" s="298">
        <f>H311+H313+H315+H317+H319+H321</f>
        <v>0</v>
      </c>
      <c r="I309" s="53" t="s">
        <v>67</v>
      </c>
      <c r="J309" s="361">
        <f>SUM('4月:3月'!F309)</f>
        <v>0</v>
      </c>
      <c r="K309" s="53" t="s">
        <v>67</v>
      </c>
      <c r="L309" s="499" t="str">
        <f>IF((H309+H310)=0,"",ROUND((J309+J310)/(H309+H310)*100,0))</f>
        <v/>
      </c>
      <c r="M309" s="491" t="s">
        <v>61</v>
      </c>
      <c r="N309" s="499" t="str">
        <f>IF(OR(F309=0,L309=""),"",ROUND(L309/F309*100,0))</f>
        <v/>
      </c>
      <c r="O309" s="491" t="s">
        <v>61</v>
      </c>
      <c r="P309" s="375">
        <f>SUM('4月:3月'!H309)</f>
        <v>0</v>
      </c>
      <c r="Q309" s="279" t="str">
        <f t="shared" si="33"/>
        <v>台</v>
      </c>
      <c r="R309" s="285">
        <f>SUM('4月:3月'!J309)</f>
        <v>0</v>
      </c>
      <c r="S309" s="279" t="str">
        <f t="shared" si="31"/>
        <v>台</v>
      </c>
      <c r="T309" s="281">
        <f>SUM('4月:3月'!L309)</f>
        <v>0</v>
      </c>
      <c r="U309" s="66" t="s">
        <v>67</v>
      </c>
      <c r="V309" s="58"/>
      <c r="W309" s="58"/>
      <c r="X309" s="59"/>
      <c r="Y309" s="60"/>
      <c r="AA309" s="247"/>
    </row>
    <row r="310" spans="1:27" ht="20.100000000000001" customHeight="1" x14ac:dyDescent="0.2">
      <c r="A310" s="244"/>
      <c r="B310" s="494"/>
      <c r="C310" s="553"/>
      <c r="D310" s="554"/>
      <c r="E310" s="62" t="s">
        <v>115</v>
      </c>
      <c r="F310" s="490"/>
      <c r="G310" s="492"/>
      <c r="H310" s="377">
        <f>H312+H314+H316+H318+H320+H322</f>
        <v>0</v>
      </c>
      <c r="I310" s="66" t="s">
        <v>67</v>
      </c>
      <c r="J310" s="344">
        <f>SUM('4月:3月'!F310)</f>
        <v>0</v>
      </c>
      <c r="K310" s="66" t="s">
        <v>67</v>
      </c>
      <c r="L310" s="500"/>
      <c r="M310" s="492"/>
      <c r="N310" s="500"/>
      <c r="O310" s="492"/>
      <c r="P310" s="376">
        <f>SUM('4月:3月'!H310)</f>
        <v>0</v>
      </c>
      <c r="Q310" s="279" t="str">
        <f t="shared" si="33"/>
        <v>台</v>
      </c>
      <c r="R310" s="286">
        <f>SUM('4月:3月'!J310)</f>
        <v>0</v>
      </c>
      <c r="S310" s="279" t="str">
        <f t="shared" si="31"/>
        <v>台</v>
      </c>
      <c r="T310" s="282">
        <f>SUM('4月:3月'!L310)</f>
        <v>0</v>
      </c>
      <c r="U310" s="66" t="s">
        <v>67</v>
      </c>
      <c r="V310" s="68"/>
      <c r="W310" s="68"/>
      <c r="X310" s="69"/>
      <c r="Y310" s="70"/>
      <c r="AA310" s="247"/>
    </row>
    <row r="311" spans="1:27" ht="20.100000000000001" customHeight="1" x14ac:dyDescent="0.2">
      <c r="A311" s="244"/>
      <c r="B311" s="494"/>
      <c r="C311" s="548" t="s">
        <v>454</v>
      </c>
      <c r="D311" s="495" t="s">
        <v>388</v>
      </c>
      <c r="E311" s="49" t="s">
        <v>114</v>
      </c>
      <c r="F311" s="81"/>
      <c r="G311" s="53"/>
      <c r="H311" s="52">
        <f t="shared" ref="H311:H342" si="35">J311+T311</f>
        <v>0</v>
      </c>
      <c r="I311" s="53" t="s">
        <v>67</v>
      </c>
      <c r="J311" s="52">
        <f>SUM('4月:3月'!F311)</f>
        <v>0</v>
      </c>
      <c r="K311" s="53" t="s">
        <v>67</v>
      </c>
      <c r="L311" s="83"/>
      <c r="M311" s="491"/>
      <c r="N311" s="83"/>
      <c r="O311" s="53"/>
      <c r="P311" s="375">
        <f>SUM('4月:3月'!H311)</f>
        <v>0</v>
      </c>
      <c r="Q311" s="279" t="str">
        <f t="shared" si="33"/>
        <v>台</v>
      </c>
      <c r="R311" s="285">
        <f>SUM('4月:3月'!J311)</f>
        <v>0</v>
      </c>
      <c r="S311" s="279" t="str">
        <f t="shared" si="31"/>
        <v>台</v>
      </c>
      <c r="T311" s="82"/>
      <c r="U311" s="53"/>
      <c r="V311" s="58"/>
      <c r="W311" s="58"/>
      <c r="X311" s="59"/>
      <c r="Y311" s="60"/>
      <c r="AA311" s="247"/>
    </row>
    <row r="312" spans="1:27" ht="20.100000000000001" customHeight="1" x14ac:dyDescent="0.2">
      <c r="A312" s="244"/>
      <c r="B312" s="494"/>
      <c r="C312" s="549"/>
      <c r="D312" s="496"/>
      <c r="E312" s="62" t="s">
        <v>115</v>
      </c>
      <c r="F312" s="88"/>
      <c r="G312" s="66"/>
      <c r="H312" s="65">
        <f t="shared" si="35"/>
        <v>0</v>
      </c>
      <c r="I312" s="66" t="s">
        <v>67</v>
      </c>
      <c r="J312" s="65">
        <f>SUM('4月:3月'!F312)</f>
        <v>0</v>
      </c>
      <c r="K312" s="66" t="s">
        <v>67</v>
      </c>
      <c r="L312" s="91"/>
      <c r="M312" s="492"/>
      <c r="N312" s="91"/>
      <c r="O312" s="66"/>
      <c r="P312" s="376">
        <f>SUM('4月:3月'!H312)</f>
        <v>0</v>
      </c>
      <c r="Q312" s="279" t="str">
        <f t="shared" si="33"/>
        <v>台</v>
      </c>
      <c r="R312" s="286">
        <f>SUM('4月:3月'!J312)</f>
        <v>0</v>
      </c>
      <c r="S312" s="279" t="str">
        <f t="shared" si="31"/>
        <v>台</v>
      </c>
      <c r="T312" s="90"/>
      <c r="U312" s="66"/>
      <c r="V312" s="68"/>
      <c r="W312" s="68"/>
      <c r="X312" s="69"/>
      <c r="Y312" s="70"/>
      <c r="AA312" s="247"/>
    </row>
    <row r="313" spans="1:27" ht="20.100000000000001" customHeight="1" x14ac:dyDescent="0.2">
      <c r="A313" s="244"/>
      <c r="B313" s="494"/>
      <c r="C313" s="549"/>
      <c r="D313" s="495" t="s">
        <v>412</v>
      </c>
      <c r="E313" s="49" t="s">
        <v>114</v>
      </c>
      <c r="F313" s="81"/>
      <c r="G313" s="53"/>
      <c r="H313" s="52">
        <f t="shared" si="35"/>
        <v>0</v>
      </c>
      <c r="I313" s="53" t="s">
        <v>67</v>
      </c>
      <c r="J313" s="52">
        <f>SUM('4月:3月'!F313)</f>
        <v>0</v>
      </c>
      <c r="K313" s="53" t="s">
        <v>67</v>
      </c>
      <c r="L313" s="83"/>
      <c r="M313" s="491"/>
      <c r="N313" s="83"/>
      <c r="O313" s="53"/>
      <c r="P313" s="375">
        <f>SUM('4月:3月'!H313)</f>
        <v>0</v>
      </c>
      <c r="Q313" s="279" t="str">
        <f t="shared" si="33"/>
        <v>台</v>
      </c>
      <c r="R313" s="285">
        <f>SUM('4月:3月'!J313)</f>
        <v>0</v>
      </c>
      <c r="S313" s="279" t="str">
        <f t="shared" si="31"/>
        <v>台</v>
      </c>
      <c r="T313" s="82"/>
      <c r="U313" s="53"/>
      <c r="V313" s="58"/>
      <c r="W313" s="58"/>
      <c r="X313" s="59"/>
      <c r="Y313" s="60"/>
      <c r="AA313" s="247"/>
    </row>
    <row r="314" spans="1:27" ht="20.100000000000001" customHeight="1" x14ac:dyDescent="0.2">
      <c r="A314" s="244"/>
      <c r="B314" s="494"/>
      <c r="C314" s="549"/>
      <c r="D314" s="496"/>
      <c r="E314" s="62" t="s">
        <v>115</v>
      </c>
      <c r="F314" s="88"/>
      <c r="G314" s="66"/>
      <c r="H314" s="65">
        <f t="shared" si="35"/>
        <v>0</v>
      </c>
      <c r="I314" s="66" t="s">
        <v>67</v>
      </c>
      <c r="J314" s="65">
        <f>SUM('4月:3月'!F314)</f>
        <v>0</v>
      </c>
      <c r="K314" s="66" t="s">
        <v>67</v>
      </c>
      <c r="L314" s="91"/>
      <c r="M314" s="492"/>
      <c r="N314" s="91"/>
      <c r="O314" s="66"/>
      <c r="P314" s="376">
        <f>SUM('4月:3月'!H314)</f>
        <v>0</v>
      </c>
      <c r="Q314" s="279" t="str">
        <f t="shared" si="33"/>
        <v>台</v>
      </c>
      <c r="R314" s="286">
        <f>SUM('4月:3月'!J314)</f>
        <v>0</v>
      </c>
      <c r="S314" s="279" t="str">
        <f t="shared" si="31"/>
        <v>台</v>
      </c>
      <c r="T314" s="90"/>
      <c r="U314" s="66"/>
      <c r="V314" s="68"/>
      <c r="W314" s="68"/>
      <c r="X314" s="69"/>
      <c r="Y314" s="70"/>
      <c r="AA314" s="247"/>
    </row>
    <row r="315" spans="1:27" ht="20.100000000000001" customHeight="1" x14ac:dyDescent="0.2">
      <c r="A315" s="244"/>
      <c r="B315" s="494"/>
      <c r="C315" s="549"/>
      <c r="D315" s="495" t="s">
        <v>389</v>
      </c>
      <c r="E315" s="49" t="s">
        <v>114</v>
      </c>
      <c r="F315" s="81"/>
      <c r="G315" s="53"/>
      <c r="H315" s="52">
        <f t="shared" si="35"/>
        <v>0</v>
      </c>
      <c r="I315" s="53" t="s">
        <v>67</v>
      </c>
      <c r="J315" s="52">
        <f>SUM('4月:3月'!F315)</f>
        <v>0</v>
      </c>
      <c r="K315" s="53" t="s">
        <v>67</v>
      </c>
      <c r="L315" s="83"/>
      <c r="M315" s="491"/>
      <c r="N315" s="83"/>
      <c r="O315" s="53"/>
      <c r="P315" s="375">
        <f>SUM('4月:3月'!H315)</f>
        <v>0</v>
      </c>
      <c r="Q315" s="279" t="str">
        <f t="shared" si="33"/>
        <v>台</v>
      </c>
      <c r="R315" s="285">
        <f>SUM('4月:3月'!J315)</f>
        <v>0</v>
      </c>
      <c r="S315" s="279" t="str">
        <f t="shared" si="31"/>
        <v>台</v>
      </c>
      <c r="T315" s="82"/>
      <c r="U315" s="53"/>
      <c r="V315" s="58"/>
      <c r="W315" s="58"/>
      <c r="X315" s="59"/>
      <c r="Y315" s="60"/>
      <c r="AA315" s="247"/>
    </row>
    <row r="316" spans="1:27" ht="20.100000000000001" customHeight="1" x14ac:dyDescent="0.2">
      <c r="A316" s="244"/>
      <c r="B316" s="494"/>
      <c r="C316" s="549"/>
      <c r="D316" s="496"/>
      <c r="E316" s="62" t="s">
        <v>115</v>
      </c>
      <c r="F316" s="88"/>
      <c r="G316" s="66"/>
      <c r="H316" s="65">
        <f t="shared" si="35"/>
        <v>0</v>
      </c>
      <c r="I316" s="66" t="s">
        <v>67</v>
      </c>
      <c r="J316" s="65">
        <f>SUM('4月:3月'!F316)</f>
        <v>0</v>
      </c>
      <c r="K316" s="66" t="s">
        <v>67</v>
      </c>
      <c r="L316" s="91"/>
      <c r="M316" s="492"/>
      <c r="N316" s="91"/>
      <c r="O316" s="66"/>
      <c r="P316" s="376">
        <f>SUM('4月:3月'!H316)</f>
        <v>0</v>
      </c>
      <c r="Q316" s="279" t="str">
        <f t="shared" si="33"/>
        <v>台</v>
      </c>
      <c r="R316" s="286">
        <f>SUM('4月:3月'!J316)</f>
        <v>0</v>
      </c>
      <c r="S316" s="279" t="str">
        <f t="shared" si="31"/>
        <v>台</v>
      </c>
      <c r="T316" s="90"/>
      <c r="U316" s="66"/>
      <c r="V316" s="68"/>
      <c r="W316" s="68"/>
      <c r="X316" s="69"/>
      <c r="Y316" s="70"/>
      <c r="AA316" s="247"/>
    </row>
    <row r="317" spans="1:27" ht="20.100000000000001" customHeight="1" x14ac:dyDescent="0.2">
      <c r="A317" s="244"/>
      <c r="B317" s="494"/>
      <c r="C317" s="549"/>
      <c r="D317" s="495" t="s">
        <v>413</v>
      </c>
      <c r="E317" s="49" t="s">
        <v>114</v>
      </c>
      <c r="F317" s="81"/>
      <c r="G317" s="53"/>
      <c r="H317" s="52">
        <f t="shared" si="35"/>
        <v>0</v>
      </c>
      <c r="I317" s="53" t="s">
        <v>67</v>
      </c>
      <c r="J317" s="52">
        <f>SUM('4月:3月'!F317)</f>
        <v>0</v>
      </c>
      <c r="K317" s="53" t="s">
        <v>67</v>
      </c>
      <c r="L317" s="83"/>
      <c r="M317" s="491"/>
      <c r="N317" s="83"/>
      <c r="O317" s="53"/>
      <c r="P317" s="375">
        <f>SUM('4月:3月'!H317)</f>
        <v>0</v>
      </c>
      <c r="Q317" s="279" t="str">
        <f t="shared" si="33"/>
        <v>台</v>
      </c>
      <c r="R317" s="285">
        <f>SUM('4月:3月'!J317)</f>
        <v>0</v>
      </c>
      <c r="S317" s="279" t="str">
        <f t="shared" si="31"/>
        <v>台</v>
      </c>
      <c r="T317" s="281">
        <f>SUM('4月:3月'!L317)</f>
        <v>0</v>
      </c>
      <c r="U317" s="66" t="s">
        <v>67</v>
      </c>
      <c r="V317" s="58"/>
      <c r="W317" s="58"/>
      <c r="X317" s="59"/>
      <c r="Y317" s="60"/>
      <c r="AA317" s="247"/>
    </row>
    <row r="318" spans="1:27" ht="20.100000000000001" customHeight="1" x14ac:dyDescent="0.2">
      <c r="A318" s="244"/>
      <c r="B318" s="494"/>
      <c r="C318" s="549"/>
      <c r="D318" s="496"/>
      <c r="E318" s="62" t="s">
        <v>115</v>
      </c>
      <c r="F318" s="88"/>
      <c r="G318" s="66"/>
      <c r="H318" s="65">
        <f t="shared" si="35"/>
        <v>0</v>
      </c>
      <c r="I318" s="66" t="s">
        <v>67</v>
      </c>
      <c r="J318" s="65">
        <f>SUM('4月:3月'!F318)</f>
        <v>0</v>
      </c>
      <c r="K318" s="66" t="s">
        <v>67</v>
      </c>
      <c r="L318" s="91"/>
      <c r="M318" s="492"/>
      <c r="N318" s="91"/>
      <c r="O318" s="66"/>
      <c r="P318" s="376">
        <f>SUM('4月:3月'!H318)</f>
        <v>0</v>
      </c>
      <c r="Q318" s="279" t="str">
        <f t="shared" si="33"/>
        <v>台</v>
      </c>
      <c r="R318" s="286">
        <f>SUM('4月:3月'!J318)</f>
        <v>0</v>
      </c>
      <c r="S318" s="279" t="str">
        <f t="shared" si="31"/>
        <v>台</v>
      </c>
      <c r="T318" s="282">
        <f>SUM('4月:3月'!L318)</f>
        <v>0</v>
      </c>
      <c r="U318" s="66" t="s">
        <v>67</v>
      </c>
      <c r="V318" s="68"/>
      <c r="W318" s="68"/>
      <c r="X318" s="69"/>
      <c r="Y318" s="70"/>
      <c r="AA318" s="247"/>
    </row>
    <row r="319" spans="1:27" ht="20.100000000000001" customHeight="1" x14ac:dyDescent="0.2">
      <c r="A319" s="244"/>
      <c r="B319" s="494"/>
      <c r="C319" s="549"/>
      <c r="D319" s="497" t="s">
        <v>414</v>
      </c>
      <c r="E319" s="49" t="s">
        <v>114</v>
      </c>
      <c r="F319" s="81"/>
      <c r="G319" s="53"/>
      <c r="H319" s="52">
        <f t="shared" si="35"/>
        <v>0</v>
      </c>
      <c r="I319" s="53" t="s">
        <v>67</v>
      </c>
      <c r="J319" s="52">
        <f>SUM('4月:3月'!F319)</f>
        <v>0</v>
      </c>
      <c r="K319" s="53" t="s">
        <v>67</v>
      </c>
      <c r="L319" s="83"/>
      <c r="M319" s="491"/>
      <c r="N319" s="83"/>
      <c r="O319" s="53"/>
      <c r="P319" s="375">
        <f>SUM('4月:3月'!H319)</f>
        <v>0</v>
      </c>
      <c r="Q319" s="279" t="str">
        <f t="shared" si="33"/>
        <v>台</v>
      </c>
      <c r="R319" s="285">
        <f>SUM('4月:3月'!J319)</f>
        <v>0</v>
      </c>
      <c r="S319" s="279" t="str">
        <f t="shared" si="31"/>
        <v>台</v>
      </c>
      <c r="T319" s="281">
        <f>SUM('4月:3月'!L319)</f>
        <v>0</v>
      </c>
      <c r="U319" s="66" t="s">
        <v>67</v>
      </c>
      <c r="V319" s="58"/>
      <c r="W319" s="58"/>
      <c r="X319" s="59"/>
      <c r="Y319" s="60"/>
      <c r="AA319" s="247"/>
    </row>
    <row r="320" spans="1:27" ht="20.100000000000001" customHeight="1" x14ac:dyDescent="0.2">
      <c r="A320" s="244"/>
      <c r="B320" s="494"/>
      <c r="C320" s="549"/>
      <c r="D320" s="498"/>
      <c r="E320" s="62" t="s">
        <v>115</v>
      </c>
      <c r="F320" s="88"/>
      <c r="G320" s="66"/>
      <c r="H320" s="65">
        <f t="shared" si="35"/>
        <v>0</v>
      </c>
      <c r="I320" s="66" t="s">
        <v>67</v>
      </c>
      <c r="J320" s="65">
        <f>SUM('4月:3月'!F320)</f>
        <v>0</v>
      </c>
      <c r="K320" s="66" t="s">
        <v>67</v>
      </c>
      <c r="L320" s="91"/>
      <c r="M320" s="492"/>
      <c r="N320" s="91"/>
      <c r="O320" s="66"/>
      <c r="P320" s="376">
        <f>SUM('4月:3月'!H320)</f>
        <v>0</v>
      </c>
      <c r="Q320" s="279" t="str">
        <f t="shared" si="33"/>
        <v>台</v>
      </c>
      <c r="R320" s="286">
        <f>SUM('4月:3月'!J320)</f>
        <v>0</v>
      </c>
      <c r="S320" s="279" t="str">
        <f t="shared" si="31"/>
        <v>台</v>
      </c>
      <c r="T320" s="282">
        <f>SUM('4月:3月'!L320)</f>
        <v>0</v>
      </c>
      <c r="U320" s="66" t="s">
        <v>67</v>
      </c>
      <c r="V320" s="68"/>
      <c r="W320" s="68"/>
      <c r="X320" s="69"/>
      <c r="Y320" s="70"/>
      <c r="AA320" s="247"/>
    </row>
    <row r="321" spans="1:27" ht="20.100000000000001" customHeight="1" x14ac:dyDescent="0.2">
      <c r="A321" s="244"/>
      <c r="B321" s="494"/>
      <c r="C321" s="550"/>
      <c r="D321" s="534" t="s">
        <v>419</v>
      </c>
      <c r="E321" s="49" t="s">
        <v>114</v>
      </c>
      <c r="F321" s="81"/>
      <c r="G321" s="53"/>
      <c r="H321" s="52">
        <f t="shared" si="35"/>
        <v>0</v>
      </c>
      <c r="I321" s="53" t="s">
        <v>67</v>
      </c>
      <c r="J321" s="52">
        <f>SUM('4月:3月'!F321)</f>
        <v>0</v>
      </c>
      <c r="K321" s="53" t="s">
        <v>67</v>
      </c>
      <c r="L321" s="83"/>
      <c r="M321" s="491"/>
      <c r="N321" s="83"/>
      <c r="O321" s="53"/>
      <c r="P321" s="375">
        <f>SUM('4月:3月'!H321)</f>
        <v>0</v>
      </c>
      <c r="Q321" s="279" t="str">
        <f t="shared" si="33"/>
        <v>台</v>
      </c>
      <c r="R321" s="42">
        <f>SUM('4月:3月'!J321)</f>
        <v>0</v>
      </c>
      <c r="S321" s="279" t="str">
        <f t="shared" si="31"/>
        <v>台</v>
      </c>
      <c r="T321" s="281">
        <f>SUM('4月:3月'!L321)</f>
        <v>0</v>
      </c>
      <c r="U321" s="66" t="s">
        <v>67</v>
      </c>
      <c r="V321" s="58"/>
      <c r="W321" s="58"/>
      <c r="X321" s="59"/>
      <c r="Y321" s="60"/>
      <c r="AA321" s="247"/>
    </row>
    <row r="322" spans="1:27" ht="20.100000000000001" customHeight="1" x14ac:dyDescent="0.2">
      <c r="A322" s="244"/>
      <c r="B322" s="494"/>
      <c r="C322" s="550"/>
      <c r="D322" s="535"/>
      <c r="E322" s="62" t="s">
        <v>115</v>
      </c>
      <c r="F322" s="88"/>
      <c r="G322" s="66"/>
      <c r="H322" s="65">
        <f t="shared" si="35"/>
        <v>0</v>
      </c>
      <c r="I322" s="66" t="s">
        <v>67</v>
      </c>
      <c r="J322" s="65">
        <f>SUM('4月:3月'!F322)</f>
        <v>0</v>
      </c>
      <c r="K322" s="66" t="s">
        <v>67</v>
      </c>
      <c r="L322" s="91"/>
      <c r="M322" s="492"/>
      <c r="N322" s="91"/>
      <c r="O322" s="66"/>
      <c r="P322" s="376">
        <f>SUM('4月:3月'!H322)</f>
        <v>0</v>
      </c>
      <c r="Q322" s="279" t="str">
        <f t="shared" si="33"/>
        <v>台</v>
      </c>
      <c r="R322" s="42">
        <f>SUM('4月:3月'!J322)</f>
        <v>0</v>
      </c>
      <c r="S322" s="279" t="str">
        <f t="shared" si="31"/>
        <v>台</v>
      </c>
      <c r="T322" s="282">
        <f>SUM('4月:3月'!L322)</f>
        <v>0</v>
      </c>
      <c r="U322" s="66" t="s">
        <v>67</v>
      </c>
      <c r="V322" s="68"/>
      <c r="W322" s="68"/>
      <c r="X322" s="69"/>
      <c r="Y322" s="70"/>
      <c r="AA322" s="247"/>
    </row>
    <row r="323" spans="1:27" ht="20.100000000000001" customHeight="1" x14ac:dyDescent="0.2">
      <c r="A323" s="244"/>
      <c r="B323" s="567" t="s">
        <v>281</v>
      </c>
      <c r="C323" s="568"/>
      <c r="D323" s="568"/>
      <c r="E323" s="569"/>
      <c r="F323" s="41"/>
      <c r="G323" s="40" t="s">
        <v>61</v>
      </c>
      <c r="H323" s="414">
        <f>SUM(H324,H325)</f>
        <v>0</v>
      </c>
      <c r="I323" s="40" t="s">
        <v>80</v>
      </c>
      <c r="J323" s="42">
        <f>SUM('4月:3月'!F323)</f>
        <v>0</v>
      </c>
      <c r="K323" s="40" t="s">
        <v>80</v>
      </c>
      <c r="L323" s="43" t="str">
        <f t="shared" ref="L323:L341" si="36">IF(H323=0,"",ROUND(J323/H323*100,0))</f>
        <v/>
      </c>
      <c r="M323" s="40" t="s">
        <v>61</v>
      </c>
      <c r="N323" s="42" t="str">
        <f>IF(OR(F323=0,L323=""),"",ROUND(L323/F323*100,0))</f>
        <v/>
      </c>
      <c r="O323" s="279" t="s">
        <v>61</v>
      </c>
      <c r="P323" s="328">
        <f>SUM('4月:3月'!H323)</f>
        <v>0</v>
      </c>
      <c r="Q323" s="279" t="str">
        <f t="shared" si="33"/>
        <v>本</v>
      </c>
      <c r="R323" s="42">
        <f>SUM('4月:3月'!J323)</f>
        <v>0</v>
      </c>
      <c r="S323" s="279" t="str">
        <f t="shared" si="31"/>
        <v>本</v>
      </c>
      <c r="T323" s="281">
        <f>SUM('4月:3月'!L323)</f>
        <v>0</v>
      </c>
      <c r="U323" s="40" t="s">
        <v>80</v>
      </c>
      <c r="V323" s="44"/>
      <c r="W323" s="44"/>
      <c r="X323" s="45"/>
      <c r="Y323" s="46"/>
      <c r="AA323" s="247"/>
    </row>
    <row r="324" spans="1:27" s="327" customFormat="1" ht="20.100000000000001" customHeight="1" x14ac:dyDescent="0.2">
      <c r="A324" s="315"/>
      <c r="B324" s="348"/>
      <c r="C324" s="581" t="s">
        <v>489</v>
      </c>
      <c r="D324" s="582"/>
      <c r="E324" s="583"/>
      <c r="F324" s="41"/>
      <c r="G324" s="322" t="s">
        <v>61</v>
      </c>
      <c r="H324" s="42">
        <f t="shared" si="35"/>
        <v>0</v>
      </c>
      <c r="I324" s="322" t="s">
        <v>80</v>
      </c>
      <c r="J324" s="42">
        <f>SUM('4月:3月'!F324)</f>
        <v>0</v>
      </c>
      <c r="K324" s="322" t="s">
        <v>80</v>
      </c>
      <c r="L324" s="83"/>
      <c r="M324" s="491"/>
      <c r="N324" s="83"/>
      <c r="O324" s="53"/>
      <c r="P324" s="83"/>
      <c r="Q324" s="322" t="str">
        <f t="shared" si="33"/>
        <v>本</v>
      </c>
      <c r="R324" s="42">
        <f>SUM('4月:3月'!J324)</f>
        <v>0</v>
      </c>
      <c r="S324" s="322" t="str">
        <f t="shared" si="31"/>
        <v>本</v>
      </c>
      <c r="T324" s="328">
        <f>SUM('4月:3月'!L324)</f>
        <v>0</v>
      </c>
      <c r="U324" s="322" t="s">
        <v>80</v>
      </c>
      <c r="V324" s="44"/>
      <c r="W324" s="44"/>
      <c r="X324" s="45"/>
      <c r="Y324" s="46"/>
    </row>
    <row r="325" spans="1:27" s="327" customFormat="1" ht="20.100000000000001" customHeight="1" x14ac:dyDescent="0.2">
      <c r="A325" s="315"/>
      <c r="B325" s="347"/>
      <c r="C325" s="584" t="s">
        <v>488</v>
      </c>
      <c r="D325" s="585"/>
      <c r="E325" s="586"/>
      <c r="F325" s="41"/>
      <c r="G325" s="322" t="s">
        <v>61</v>
      </c>
      <c r="H325" s="42">
        <f t="shared" si="35"/>
        <v>0</v>
      </c>
      <c r="I325" s="322" t="s">
        <v>80</v>
      </c>
      <c r="J325" s="42">
        <f>SUM('4月:3月'!F325)</f>
        <v>0</v>
      </c>
      <c r="K325" s="322" t="s">
        <v>80</v>
      </c>
      <c r="L325" s="91"/>
      <c r="M325" s="492"/>
      <c r="N325" s="91"/>
      <c r="O325" s="66"/>
      <c r="P325" s="329">
        <f>SUM('4月:3月'!H325)</f>
        <v>0</v>
      </c>
      <c r="Q325" s="322" t="str">
        <f t="shared" ref="Q325" si="37">I325</f>
        <v>本</v>
      </c>
      <c r="R325" s="42">
        <f>SUM('4月:3月'!J325)</f>
        <v>0</v>
      </c>
      <c r="S325" s="322" t="str">
        <f t="shared" si="31"/>
        <v>本</v>
      </c>
      <c r="T325" s="328">
        <f>SUM('4月:3月'!L325)</f>
        <v>0</v>
      </c>
      <c r="U325" s="322" t="s">
        <v>80</v>
      </c>
      <c r="V325" s="44"/>
      <c r="W325" s="44"/>
      <c r="X325" s="45"/>
      <c r="Y325" s="46"/>
    </row>
    <row r="326" spans="1:27" ht="20.100000000000001" customHeight="1" x14ac:dyDescent="0.2">
      <c r="A326" s="244"/>
      <c r="B326" s="518" t="s">
        <v>208</v>
      </c>
      <c r="C326" s="519"/>
      <c r="D326" s="519"/>
      <c r="E326" s="520"/>
      <c r="F326" s="41"/>
      <c r="G326" s="40" t="s">
        <v>61</v>
      </c>
      <c r="H326" s="42">
        <f t="shared" si="35"/>
        <v>0</v>
      </c>
      <c r="I326" s="40" t="s">
        <v>209</v>
      </c>
      <c r="J326" s="42">
        <f>SUM('4月:3月'!F326)</f>
        <v>0</v>
      </c>
      <c r="K326" s="40" t="s">
        <v>209</v>
      </c>
      <c r="L326" s="43" t="str">
        <f t="shared" si="36"/>
        <v/>
      </c>
      <c r="M326" s="40" t="s">
        <v>61</v>
      </c>
      <c r="N326" s="42" t="str">
        <f t="shared" ref="N326:N342" si="38">IF(OR(F326=0,L326=""),"",ROUND(L326/F326*100,0))</f>
        <v/>
      </c>
      <c r="O326" s="279" t="s">
        <v>61</v>
      </c>
      <c r="P326" s="83"/>
      <c r="Q326" s="279" t="str">
        <f t="shared" si="33"/>
        <v>㍑</v>
      </c>
      <c r="R326" s="42">
        <f>SUM('4月:3月'!J326)</f>
        <v>0</v>
      </c>
      <c r="S326" s="279" t="str">
        <f t="shared" si="31"/>
        <v>㍑</v>
      </c>
      <c r="T326" s="282">
        <f>SUM('4月:3月'!L326)</f>
        <v>0</v>
      </c>
      <c r="U326" s="40" t="s">
        <v>209</v>
      </c>
      <c r="V326" s="44"/>
      <c r="W326" s="44"/>
      <c r="X326" s="45"/>
      <c r="Y326" s="46"/>
      <c r="AA326" s="247"/>
    </row>
    <row r="327" spans="1:27" ht="20.100000000000001" customHeight="1" x14ac:dyDescent="0.2">
      <c r="A327" s="245" t="s">
        <v>401</v>
      </c>
      <c r="B327" s="570" t="s">
        <v>188</v>
      </c>
      <c r="C327" s="571"/>
      <c r="D327" s="572"/>
      <c r="E327" s="53" t="s">
        <v>114</v>
      </c>
      <c r="F327" s="489"/>
      <c r="G327" s="491" t="s">
        <v>61</v>
      </c>
      <c r="H327" s="52">
        <f t="shared" si="35"/>
        <v>0</v>
      </c>
      <c r="I327" s="53" t="s">
        <v>80</v>
      </c>
      <c r="J327" s="52">
        <f>SUM('4月:3月'!F327)</f>
        <v>0</v>
      </c>
      <c r="K327" s="53" t="s">
        <v>80</v>
      </c>
      <c r="L327" s="642" t="str">
        <f>IF((H327+H328)=0,"",ROUND((J327+J328)/(H327+H328)*100,0))</f>
        <v/>
      </c>
      <c r="M327" s="491" t="s">
        <v>61</v>
      </c>
      <c r="N327" s="499" t="str">
        <f t="shared" si="38"/>
        <v/>
      </c>
      <c r="O327" s="491" t="s">
        <v>61</v>
      </c>
      <c r="P327" s="83"/>
      <c r="Q327" s="279" t="str">
        <f t="shared" si="33"/>
        <v>本</v>
      </c>
      <c r="R327" s="42">
        <f>SUM('4月:3月'!J327)</f>
        <v>0</v>
      </c>
      <c r="S327" s="279" t="str">
        <f t="shared" si="31"/>
        <v>本</v>
      </c>
      <c r="T327" s="281">
        <f>SUM('4月:3月'!L327)</f>
        <v>0</v>
      </c>
      <c r="U327" s="53" t="s">
        <v>80</v>
      </c>
      <c r="V327" s="58"/>
      <c r="W327" s="58"/>
      <c r="X327" s="59"/>
      <c r="Y327" s="60"/>
      <c r="AA327" s="247"/>
    </row>
    <row r="328" spans="1:27" ht="20.100000000000001" customHeight="1" x14ac:dyDescent="0.2">
      <c r="A328" s="244"/>
      <c r="B328" s="573"/>
      <c r="C328" s="574"/>
      <c r="D328" s="575"/>
      <c r="E328" s="66" t="s">
        <v>115</v>
      </c>
      <c r="F328" s="490"/>
      <c r="G328" s="492"/>
      <c r="H328" s="65">
        <f t="shared" si="35"/>
        <v>0</v>
      </c>
      <c r="I328" s="66" t="s">
        <v>80</v>
      </c>
      <c r="J328" s="65">
        <f>SUM('4月:3月'!F328)</f>
        <v>0</v>
      </c>
      <c r="K328" s="66" t="s">
        <v>80</v>
      </c>
      <c r="L328" s="643"/>
      <c r="M328" s="492"/>
      <c r="N328" s="500"/>
      <c r="O328" s="492"/>
      <c r="P328" s="83"/>
      <c r="Q328" s="279" t="str">
        <f t="shared" si="33"/>
        <v>本</v>
      </c>
      <c r="R328" s="42">
        <f>SUM('4月:3月'!J328)</f>
        <v>0</v>
      </c>
      <c r="S328" s="279" t="str">
        <f t="shared" si="31"/>
        <v>本</v>
      </c>
      <c r="T328" s="282">
        <f>SUM('4月:3月'!L328)</f>
        <v>0</v>
      </c>
      <c r="U328" s="66" t="s">
        <v>80</v>
      </c>
      <c r="V328" s="68"/>
      <c r="W328" s="68"/>
      <c r="X328" s="69"/>
      <c r="Y328" s="70"/>
      <c r="AA328" s="247"/>
    </row>
    <row r="329" spans="1:27" ht="20.100000000000001" customHeight="1" x14ac:dyDescent="0.2">
      <c r="A329" s="258" t="s">
        <v>402</v>
      </c>
      <c r="B329" s="518" t="s">
        <v>45</v>
      </c>
      <c r="C329" s="519"/>
      <c r="D329" s="519"/>
      <c r="E329" s="520"/>
      <c r="F329" s="41"/>
      <c r="G329" s="40" t="s">
        <v>61</v>
      </c>
      <c r="H329" s="42">
        <f t="shared" si="35"/>
        <v>0</v>
      </c>
      <c r="I329" s="40" t="s">
        <v>72</v>
      </c>
      <c r="J329" s="42">
        <f>SUM('4月:3月'!F329)</f>
        <v>0</v>
      </c>
      <c r="K329" s="40" t="s">
        <v>72</v>
      </c>
      <c r="L329" s="43" t="str">
        <f t="shared" si="36"/>
        <v/>
      </c>
      <c r="M329" s="40" t="s">
        <v>61</v>
      </c>
      <c r="N329" s="42" t="str">
        <f t="shared" si="38"/>
        <v/>
      </c>
      <c r="O329" s="279" t="s">
        <v>61</v>
      </c>
      <c r="P329" s="83"/>
      <c r="Q329" s="279" t="str">
        <f t="shared" si="33"/>
        <v>着</v>
      </c>
      <c r="R329" s="42">
        <f>SUM('4月:3月'!J329)</f>
        <v>0</v>
      </c>
      <c r="S329" s="279" t="str">
        <f t="shared" si="31"/>
        <v>着</v>
      </c>
      <c r="T329" s="281">
        <f>SUM('4月:3月'!L329)</f>
        <v>0</v>
      </c>
      <c r="U329" s="40" t="s">
        <v>72</v>
      </c>
      <c r="V329" s="44"/>
      <c r="W329" s="44"/>
      <c r="X329" s="45"/>
      <c r="Y329" s="46"/>
      <c r="AA329" s="247"/>
    </row>
    <row r="330" spans="1:27" ht="20.100000000000001" customHeight="1" x14ac:dyDescent="0.2">
      <c r="A330" s="38"/>
      <c r="B330" s="518" t="s">
        <v>360</v>
      </c>
      <c r="C330" s="519"/>
      <c r="D330" s="519"/>
      <c r="E330" s="520"/>
      <c r="F330" s="41"/>
      <c r="G330" s="40" t="s">
        <v>61</v>
      </c>
      <c r="H330" s="42">
        <f t="shared" si="35"/>
        <v>0</v>
      </c>
      <c r="I330" s="40" t="s">
        <v>72</v>
      </c>
      <c r="J330" s="42">
        <f>SUM('4月:3月'!F330)</f>
        <v>0</v>
      </c>
      <c r="K330" s="40" t="s">
        <v>72</v>
      </c>
      <c r="L330" s="43" t="str">
        <f>IF(H330=0,"",ROUND(J330/H330*100,0))</f>
        <v/>
      </c>
      <c r="M330" s="40" t="s">
        <v>61</v>
      </c>
      <c r="N330" s="42" t="str">
        <f>IF(OR(F330=0,L330=""),"",ROUND(L330/F330*100,0))</f>
        <v/>
      </c>
      <c r="O330" s="279" t="s">
        <v>61</v>
      </c>
      <c r="P330" s="83"/>
      <c r="Q330" s="279" t="str">
        <f t="shared" si="33"/>
        <v>着</v>
      </c>
      <c r="R330" s="42">
        <f>SUM('4月:3月'!J330)</f>
        <v>0</v>
      </c>
      <c r="S330" s="279" t="str">
        <f t="shared" si="31"/>
        <v>着</v>
      </c>
      <c r="T330" s="282">
        <f>SUM('4月:3月'!L330)</f>
        <v>0</v>
      </c>
      <c r="U330" s="40" t="s">
        <v>72</v>
      </c>
      <c r="V330" s="44"/>
      <c r="W330" s="44"/>
      <c r="X330" s="45"/>
      <c r="Y330" s="46"/>
      <c r="AA330" s="247"/>
    </row>
    <row r="331" spans="1:27" ht="20.100000000000001" customHeight="1" x14ac:dyDescent="0.2">
      <c r="A331" s="38"/>
      <c r="B331" s="518" t="s">
        <v>269</v>
      </c>
      <c r="C331" s="519"/>
      <c r="D331" s="519"/>
      <c r="E331" s="520"/>
      <c r="F331" s="41"/>
      <c r="G331" s="40" t="s">
        <v>61</v>
      </c>
      <c r="H331" s="42">
        <f t="shared" si="35"/>
        <v>0</v>
      </c>
      <c r="I331" s="40" t="s">
        <v>270</v>
      </c>
      <c r="J331" s="42">
        <f>SUM('4月:3月'!F331)</f>
        <v>0</v>
      </c>
      <c r="K331" s="40" t="s">
        <v>270</v>
      </c>
      <c r="L331" s="43" t="str">
        <f t="shared" si="36"/>
        <v/>
      </c>
      <c r="M331" s="40" t="s">
        <v>61</v>
      </c>
      <c r="N331" s="42" t="str">
        <f t="shared" si="38"/>
        <v/>
      </c>
      <c r="O331" s="279" t="s">
        <v>61</v>
      </c>
      <c r="P331" s="83"/>
      <c r="Q331" s="279" t="str">
        <f t="shared" si="33"/>
        <v>点</v>
      </c>
      <c r="R331" s="42">
        <f>SUM('4月:3月'!J331)</f>
        <v>0</v>
      </c>
      <c r="S331" s="279" t="str">
        <f t="shared" si="31"/>
        <v>点</v>
      </c>
      <c r="T331" s="281">
        <f>SUM('4月:3月'!L331)</f>
        <v>0</v>
      </c>
      <c r="U331" s="40" t="s">
        <v>270</v>
      </c>
      <c r="V331" s="44"/>
      <c r="W331" s="44"/>
      <c r="X331" s="45"/>
      <c r="Y331" s="46"/>
      <c r="AA331" s="247"/>
    </row>
    <row r="332" spans="1:27" ht="19.2" customHeight="1" x14ac:dyDescent="0.2">
      <c r="A332" s="120"/>
      <c r="B332" s="518" t="s">
        <v>332</v>
      </c>
      <c r="C332" s="519"/>
      <c r="D332" s="519"/>
      <c r="E332" s="520"/>
      <c r="F332" s="41"/>
      <c r="G332" s="40" t="s">
        <v>61</v>
      </c>
      <c r="H332" s="42">
        <f t="shared" si="35"/>
        <v>0</v>
      </c>
      <c r="I332" s="40" t="s">
        <v>333</v>
      </c>
      <c r="J332" s="42">
        <f>SUM('4月:3月'!F332)</f>
        <v>0</v>
      </c>
      <c r="K332" s="40" t="s">
        <v>333</v>
      </c>
      <c r="L332" s="43" t="str">
        <f>IF(H332=0,"",ROUND(J332/H332*100,0))</f>
        <v/>
      </c>
      <c r="M332" s="40" t="s">
        <v>61</v>
      </c>
      <c r="N332" s="42" t="str">
        <f>IF(OR(F332=0,L332=""),"",ROUND(L332/F332*100,0))</f>
        <v/>
      </c>
      <c r="O332" s="279" t="s">
        <v>61</v>
      </c>
      <c r="P332" s="83"/>
      <c r="Q332" s="279" t="str">
        <f t="shared" si="33"/>
        <v>足</v>
      </c>
      <c r="R332" s="42">
        <f>SUM('4月:3月'!J332)</f>
        <v>0</v>
      </c>
      <c r="S332" s="279" t="str">
        <f t="shared" si="31"/>
        <v>足</v>
      </c>
      <c r="T332" s="282">
        <f>SUM('4月:3月'!L332)</f>
        <v>0</v>
      </c>
      <c r="U332" s="40" t="s">
        <v>333</v>
      </c>
      <c r="V332" s="44"/>
      <c r="W332" s="44"/>
      <c r="X332" s="45"/>
      <c r="Y332" s="46"/>
      <c r="AA332" s="247"/>
    </row>
    <row r="333" spans="1:27" ht="20.100000000000001" customHeight="1" x14ac:dyDescent="0.2">
      <c r="A333" s="621" t="s">
        <v>403</v>
      </c>
      <c r="B333" s="518" t="s">
        <v>49</v>
      </c>
      <c r="C333" s="519"/>
      <c r="D333" s="519"/>
      <c r="E333" s="520"/>
      <c r="F333" s="41"/>
      <c r="G333" s="40" t="s">
        <v>61</v>
      </c>
      <c r="H333" s="42">
        <f t="shared" si="35"/>
        <v>0</v>
      </c>
      <c r="I333" s="40" t="s">
        <v>73</v>
      </c>
      <c r="J333" s="42">
        <f>SUM('4月:3月'!F333)</f>
        <v>0</v>
      </c>
      <c r="K333" s="40" t="s">
        <v>73</v>
      </c>
      <c r="L333" s="43" t="str">
        <f t="shared" si="36"/>
        <v/>
      </c>
      <c r="M333" s="40" t="s">
        <v>61</v>
      </c>
      <c r="N333" s="42" t="str">
        <f>IF(OR(F333=0,L333=""),"",ROUND(L333/F333*100,0))</f>
        <v/>
      </c>
      <c r="O333" s="279" t="s">
        <v>61</v>
      </c>
      <c r="P333" s="83"/>
      <c r="Q333" s="279" t="str">
        <f t="shared" si="33"/>
        <v>枚</v>
      </c>
      <c r="R333" s="42">
        <f>SUM('4月:3月'!J333)</f>
        <v>0</v>
      </c>
      <c r="S333" s="279" t="str">
        <f t="shared" si="31"/>
        <v>枚</v>
      </c>
      <c r="T333" s="111">
        <f>SUM('4月:3月'!L333)</f>
        <v>0</v>
      </c>
      <c r="U333" s="40" t="s">
        <v>73</v>
      </c>
      <c r="V333" s="44"/>
      <c r="W333" s="44"/>
      <c r="X333" s="45"/>
      <c r="Y333" s="46"/>
      <c r="AA333" s="247"/>
    </row>
    <row r="334" spans="1:27" ht="20.100000000000001" customHeight="1" x14ac:dyDescent="0.2">
      <c r="A334" s="503"/>
      <c r="B334" s="518" t="s">
        <v>218</v>
      </c>
      <c r="C334" s="519"/>
      <c r="D334" s="519"/>
      <c r="E334" s="520"/>
      <c r="F334" s="41"/>
      <c r="G334" s="40" t="s">
        <v>61</v>
      </c>
      <c r="H334" s="42">
        <f t="shared" si="35"/>
        <v>0</v>
      </c>
      <c r="I334" s="40" t="s">
        <v>73</v>
      </c>
      <c r="J334" s="42">
        <f>SUM('4月:3月'!F334)</f>
        <v>0</v>
      </c>
      <c r="K334" s="40" t="s">
        <v>73</v>
      </c>
      <c r="L334" s="43" t="str">
        <f>IF(H334=0,"",ROUND(J334/H334*100,0))</f>
        <v/>
      </c>
      <c r="M334" s="40" t="s">
        <v>61</v>
      </c>
      <c r="N334" s="42" t="str">
        <f t="shared" si="38"/>
        <v/>
      </c>
      <c r="O334" s="279" t="s">
        <v>61</v>
      </c>
      <c r="P334" s="83"/>
      <c r="Q334" s="279" t="str">
        <f t="shared" si="33"/>
        <v>枚</v>
      </c>
      <c r="R334" s="42">
        <f>SUM('4月:3月'!J334)</f>
        <v>0</v>
      </c>
      <c r="S334" s="279" t="str">
        <f t="shared" si="31"/>
        <v>枚</v>
      </c>
      <c r="T334" s="111">
        <f>SUM('4月:3月'!L334)</f>
        <v>0</v>
      </c>
      <c r="U334" s="40" t="s">
        <v>73</v>
      </c>
      <c r="V334" s="44"/>
      <c r="W334" s="44"/>
      <c r="X334" s="45"/>
      <c r="Y334" s="46"/>
      <c r="AA334" s="247"/>
    </row>
    <row r="335" spans="1:27" ht="20.100000000000001" customHeight="1" x14ac:dyDescent="0.2">
      <c r="A335" s="244"/>
      <c r="B335" s="518" t="s">
        <v>327</v>
      </c>
      <c r="C335" s="519"/>
      <c r="D335" s="519"/>
      <c r="E335" s="520"/>
      <c r="F335" s="41"/>
      <c r="G335" s="40" t="s">
        <v>61</v>
      </c>
      <c r="H335" s="42">
        <f t="shared" si="35"/>
        <v>0</v>
      </c>
      <c r="I335" s="40" t="s">
        <v>270</v>
      </c>
      <c r="J335" s="42">
        <f>SUM('4月:3月'!F335)</f>
        <v>0</v>
      </c>
      <c r="K335" s="40" t="s">
        <v>270</v>
      </c>
      <c r="L335" s="43" t="str">
        <f>IF(H335=0,"",ROUND(J335/H335*100,0))</f>
        <v/>
      </c>
      <c r="M335" s="40" t="s">
        <v>61</v>
      </c>
      <c r="N335" s="42" t="str">
        <f>IF(OR(F335=0,L335=""),"",ROUND(L335/F335*100,0))</f>
        <v/>
      </c>
      <c r="O335" s="279" t="s">
        <v>61</v>
      </c>
      <c r="P335" s="83"/>
      <c r="Q335" s="279" t="str">
        <f t="shared" si="33"/>
        <v>点</v>
      </c>
      <c r="R335" s="42">
        <f>SUM('4月:3月'!J335)</f>
        <v>0</v>
      </c>
      <c r="S335" s="279" t="str">
        <f t="shared" si="31"/>
        <v>点</v>
      </c>
      <c r="T335" s="111">
        <f>SUM('4月:3月'!L335)</f>
        <v>0</v>
      </c>
      <c r="U335" s="40" t="s">
        <v>270</v>
      </c>
      <c r="V335" s="44"/>
      <c r="W335" s="44"/>
      <c r="X335" s="45"/>
      <c r="Y335" s="46"/>
      <c r="AA335" s="247"/>
    </row>
    <row r="336" spans="1:27" ht="20.100000000000001" customHeight="1" x14ac:dyDescent="0.2">
      <c r="A336" s="244"/>
      <c r="B336" s="518" t="s">
        <v>189</v>
      </c>
      <c r="C336" s="519"/>
      <c r="D336" s="519"/>
      <c r="E336" s="520"/>
      <c r="F336" s="41"/>
      <c r="G336" s="40" t="s">
        <v>61</v>
      </c>
      <c r="H336" s="42">
        <f t="shared" si="35"/>
        <v>0</v>
      </c>
      <c r="I336" s="40" t="s">
        <v>71</v>
      </c>
      <c r="J336" s="42">
        <f>SUM('4月:3月'!F336)</f>
        <v>0</v>
      </c>
      <c r="K336" s="40" t="s">
        <v>71</v>
      </c>
      <c r="L336" s="43" t="str">
        <f t="shared" si="36"/>
        <v/>
      </c>
      <c r="M336" s="40" t="s">
        <v>61</v>
      </c>
      <c r="N336" s="42" t="str">
        <f t="shared" si="38"/>
        <v/>
      </c>
      <c r="O336" s="279" t="s">
        <v>61</v>
      </c>
      <c r="P336" s="83"/>
      <c r="Q336" s="279" t="str">
        <f t="shared" si="33"/>
        <v>㎡</v>
      </c>
      <c r="R336" s="42">
        <f>SUM('4月:3月'!J336)</f>
        <v>0</v>
      </c>
      <c r="S336" s="279" t="str">
        <f t="shared" ref="S336:S387" si="39">K336</f>
        <v>㎡</v>
      </c>
      <c r="T336" s="111">
        <f>SUM('4月:3月'!L336)</f>
        <v>0</v>
      </c>
      <c r="U336" s="40" t="s">
        <v>71</v>
      </c>
      <c r="V336" s="44"/>
      <c r="W336" s="44"/>
      <c r="X336" s="45"/>
      <c r="Y336" s="46"/>
      <c r="AA336" s="247"/>
    </row>
    <row r="337" spans="1:27" ht="20.100000000000001" customHeight="1" x14ac:dyDescent="0.2">
      <c r="A337" s="38"/>
      <c r="B337" s="567" t="s">
        <v>187</v>
      </c>
      <c r="C337" s="568"/>
      <c r="D337" s="568"/>
      <c r="E337" s="569"/>
      <c r="F337" s="41"/>
      <c r="G337" s="40" t="s">
        <v>61</v>
      </c>
      <c r="H337" s="414">
        <f>SUM(H338,H339)</f>
        <v>0</v>
      </c>
      <c r="I337" s="40" t="s">
        <v>71</v>
      </c>
      <c r="J337" s="42">
        <f>SUM('4月:3月'!F337)</f>
        <v>0</v>
      </c>
      <c r="K337" s="40" t="s">
        <v>71</v>
      </c>
      <c r="L337" s="43" t="str">
        <f t="shared" si="36"/>
        <v/>
      </c>
      <c r="M337" s="40" t="s">
        <v>61</v>
      </c>
      <c r="N337" s="42" t="str">
        <f t="shared" si="38"/>
        <v/>
      </c>
      <c r="O337" s="279" t="s">
        <v>61</v>
      </c>
      <c r="P337" s="329">
        <f>SUM('4月:3月'!H337)</f>
        <v>0</v>
      </c>
      <c r="Q337" s="279" t="str">
        <f t="shared" si="33"/>
        <v>㎡</v>
      </c>
      <c r="R337" s="42">
        <f>SUM('4月:3月'!J337)</f>
        <v>0</v>
      </c>
      <c r="S337" s="279" t="str">
        <f t="shared" si="39"/>
        <v>㎡</v>
      </c>
      <c r="T337" s="111">
        <f>SUM('4月:3月'!L337)</f>
        <v>0</v>
      </c>
      <c r="U337" s="40" t="s">
        <v>71</v>
      </c>
      <c r="V337" s="44"/>
      <c r="W337" s="44"/>
      <c r="X337" s="45"/>
      <c r="Y337" s="46"/>
      <c r="AA337" s="247"/>
    </row>
    <row r="338" spans="1:27" s="327" customFormat="1" ht="20.100000000000001" customHeight="1" x14ac:dyDescent="0.2">
      <c r="A338" s="38"/>
      <c r="B338" s="349"/>
      <c r="C338" s="562" t="s">
        <v>489</v>
      </c>
      <c r="D338" s="563"/>
      <c r="E338" s="564"/>
      <c r="F338" s="41"/>
      <c r="G338" s="322" t="s">
        <v>61</v>
      </c>
      <c r="H338" s="42">
        <f t="shared" si="35"/>
        <v>0</v>
      </c>
      <c r="I338" s="322" t="s">
        <v>71</v>
      </c>
      <c r="J338" s="42">
        <f>SUM('4月:3月'!F338)</f>
        <v>0</v>
      </c>
      <c r="K338" s="322" t="s">
        <v>71</v>
      </c>
      <c r="L338" s="83"/>
      <c r="M338" s="491"/>
      <c r="N338" s="83"/>
      <c r="O338" s="53"/>
      <c r="P338" s="83"/>
      <c r="Q338" s="322" t="str">
        <f t="shared" si="33"/>
        <v>㎡</v>
      </c>
      <c r="R338" s="42">
        <f>SUM('4月:3月'!J338)</f>
        <v>0</v>
      </c>
      <c r="S338" s="322" t="str">
        <f t="shared" si="39"/>
        <v>㎡</v>
      </c>
      <c r="T338" s="111">
        <f>SUM('4月:3月'!L338)</f>
        <v>0</v>
      </c>
      <c r="U338" s="322" t="s">
        <v>71</v>
      </c>
      <c r="V338" s="44"/>
      <c r="W338" s="44"/>
      <c r="X338" s="45"/>
      <c r="Y338" s="46"/>
    </row>
    <row r="339" spans="1:27" s="327" customFormat="1" ht="20.100000000000001" customHeight="1" x14ac:dyDescent="0.2">
      <c r="A339" s="38"/>
      <c r="B339" s="347"/>
      <c r="C339" s="559" t="s">
        <v>488</v>
      </c>
      <c r="D339" s="560"/>
      <c r="E339" s="561"/>
      <c r="F339" s="41"/>
      <c r="G339" s="322" t="s">
        <v>61</v>
      </c>
      <c r="H339" s="42">
        <f t="shared" si="35"/>
        <v>0</v>
      </c>
      <c r="I339" s="322" t="s">
        <v>71</v>
      </c>
      <c r="J339" s="42">
        <f>SUM('4月:3月'!F339)</f>
        <v>0</v>
      </c>
      <c r="K339" s="322" t="s">
        <v>71</v>
      </c>
      <c r="L339" s="91"/>
      <c r="M339" s="492"/>
      <c r="N339" s="91"/>
      <c r="O339" s="66"/>
      <c r="P339" s="329">
        <f>SUM('4月:3月'!H339)</f>
        <v>0</v>
      </c>
      <c r="Q339" s="322" t="str">
        <f t="shared" ref="Q339" si="40">I339</f>
        <v>㎡</v>
      </c>
      <c r="R339" s="42">
        <f>SUM('4月:3月'!J339)</f>
        <v>0</v>
      </c>
      <c r="S339" s="322" t="str">
        <f t="shared" si="39"/>
        <v>㎡</v>
      </c>
      <c r="T339" s="111">
        <f>SUM('4月:3月'!L339)</f>
        <v>0</v>
      </c>
      <c r="U339" s="322" t="s">
        <v>71</v>
      </c>
      <c r="V339" s="44"/>
      <c r="W339" s="44"/>
      <c r="X339" s="45"/>
      <c r="Y339" s="46"/>
    </row>
    <row r="340" spans="1:27" ht="20.100000000000001" customHeight="1" x14ac:dyDescent="0.2">
      <c r="A340" s="38"/>
      <c r="B340" s="518" t="s">
        <v>47</v>
      </c>
      <c r="C340" s="519"/>
      <c r="D340" s="519"/>
      <c r="E340" s="520"/>
      <c r="F340" s="41"/>
      <c r="G340" s="40" t="s">
        <v>61</v>
      </c>
      <c r="H340" s="42">
        <f t="shared" si="35"/>
        <v>0</v>
      </c>
      <c r="I340" s="40" t="s">
        <v>71</v>
      </c>
      <c r="J340" s="42">
        <f>SUM('4月:3月'!F340)</f>
        <v>0</v>
      </c>
      <c r="K340" s="40" t="s">
        <v>71</v>
      </c>
      <c r="L340" s="43" t="str">
        <f t="shared" si="36"/>
        <v/>
      </c>
      <c r="M340" s="40" t="s">
        <v>61</v>
      </c>
      <c r="N340" s="42" t="str">
        <f t="shared" si="38"/>
        <v/>
      </c>
      <c r="O340" s="279" t="s">
        <v>61</v>
      </c>
      <c r="P340" s="83"/>
      <c r="Q340" s="279" t="str">
        <f t="shared" si="33"/>
        <v>㎡</v>
      </c>
      <c r="R340" s="286">
        <f>SUM('4月:3月'!J340)</f>
        <v>0</v>
      </c>
      <c r="S340" s="279" t="str">
        <f t="shared" si="39"/>
        <v>㎡</v>
      </c>
      <c r="T340" s="111">
        <f>SUM('4月:3月'!L340)</f>
        <v>0</v>
      </c>
      <c r="U340" s="40" t="s">
        <v>71</v>
      </c>
      <c r="V340" s="44"/>
      <c r="W340" s="44"/>
      <c r="X340" s="45"/>
      <c r="Y340" s="46"/>
      <c r="AA340" s="247"/>
    </row>
    <row r="341" spans="1:27" ht="20.100000000000001" customHeight="1" x14ac:dyDescent="0.2">
      <c r="A341" s="38"/>
      <c r="B341" s="518" t="s">
        <v>48</v>
      </c>
      <c r="C341" s="519"/>
      <c r="D341" s="519"/>
      <c r="E341" s="520"/>
      <c r="F341" s="41"/>
      <c r="G341" s="40" t="s">
        <v>61</v>
      </c>
      <c r="H341" s="42">
        <f t="shared" si="35"/>
        <v>0</v>
      </c>
      <c r="I341" s="40" t="s">
        <v>71</v>
      </c>
      <c r="J341" s="42">
        <f>SUM('4月:3月'!F341)</f>
        <v>0</v>
      </c>
      <c r="K341" s="40" t="s">
        <v>71</v>
      </c>
      <c r="L341" s="43" t="str">
        <f t="shared" si="36"/>
        <v/>
      </c>
      <c r="M341" s="40" t="s">
        <v>61</v>
      </c>
      <c r="N341" s="42" t="str">
        <f t="shared" si="38"/>
        <v/>
      </c>
      <c r="O341" s="279" t="s">
        <v>61</v>
      </c>
      <c r="P341" s="83"/>
      <c r="Q341" s="279" t="str">
        <f t="shared" si="33"/>
        <v>㎡</v>
      </c>
      <c r="R341" s="73">
        <f>SUM('4月:3月'!J341)</f>
        <v>0</v>
      </c>
      <c r="S341" s="279" t="str">
        <f t="shared" si="39"/>
        <v>㎡</v>
      </c>
      <c r="T341" s="111">
        <f>SUM('4月:3月'!L341)</f>
        <v>0</v>
      </c>
      <c r="U341" s="40" t="s">
        <v>71</v>
      </c>
      <c r="V341" s="44"/>
      <c r="W341" s="44"/>
      <c r="X341" s="45"/>
      <c r="Y341" s="46"/>
      <c r="AA341" s="247"/>
    </row>
    <row r="342" spans="1:27" ht="20.100000000000001" customHeight="1" x14ac:dyDescent="0.2">
      <c r="A342" s="244"/>
      <c r="B342" s="570" t="s">
        <v>310</v>
      </c>
      <c r="C342" s="571"/>
      <c r="D342" s="572"/>
      <c r="E342" s="53" t="s">
        <v>114</v>
      </c>
      <c r="F342" s="489"/>
      <c r="G342" s="491" t="s">
        <v>61</v>
      </c>
      <c r="H342" s="52">
        <f t="shared" si="35"/>
        <v>0</v>
      </c>
      <c r="I342" s="53" t="s">
        <v>73</v>
      </c>
      <c r="J342" s="52">
        <f>SUM('4月:3月'!F342)</f>
        <v>0</v>
      </c>
      <c r="K342" s="53" t="s">
        <v>73</v>
      </c>
      <c r="L342" s="642" t="str">
        <f>IF((H342+H343)=0,"",ROUND((J342+J343)/(H342+H343)*100,0))</f>
        <v/>
      </c>
      <c r="M342" s="491" t="s">
        <v>61</v>
      </c>
      <c r="N342" s="499" t="str">
        <f t="shared" si="38"/>
        <v/>
      </c>
      <c r="O342" s="491" t="s">
        <v>61</v>
      </c>
      <c r="P342" s="83"/>
      <c r="Q342" s="279" t="str">
        <f t="shared" si="33"/>
        <v>枚</v>
      </c>
      <c r="R342" s="285">
        <f>SUM('4月:3月'!J342)</f>
        <v>0</v>
      </c>
      <c r="S342" s="279" t="str">
        <f t="shared" si="39"/>
        <v>枚</v>
      </c>
      <c r="T342" s="281">
        <f>SUM('4月:3月'!L342)</f>
        <v>0</v>
      </c>
      <c r="U342" s="53" t="s">
        <v>73</v>
      </c>
      <c r="V342" s="58"/>
      <c r="W342" s="58"/>
      <c r="X342" s="59"/>
      <c r="Y342" s="60"/>
      <c r="AA342" s="247"/>
    </row>
    <row r="343" spans="1:27" ht="20.100000000000001" customHeight="1" x14ac:dyDescent="0.2">
      <c r="A343" s="244"/>
      <c r="B343" s="573"/>
      <c r="C343" s="574"/>
      <c r="D343" s="575"/>
      <c r="E343" s="66" t="s">
        <v>115</v>
      </c>
      <c r="F343" s="490"/>
      <c r="G343" s="492"/>
      <c r="H343" s="65">
        <f t="shared" ref="H343:H373" si="41">J343+T343</f>
        <v>0</v>
      </c>
      <c r="I343" s="66" t="s">
        <v>73</v>
      </c>
      <c r="J343" s="65">
        <f>SUM('4月:3月'!F343)</f>
        <v>0</v>
      </c>
      <c r="K343" s="66" t="s">
        <v>73</v>
      </c>
      <c r="L343" s="643"/>
      <c r="M343" s="492"/>
      <c r="N343" s="500"/>
      <c r="O343" s="492"/>
      <c r="P343" s="83"/>
      <c r="Q343" s="279" t="str">
        <f t="shared" si="33"/>
        <v>枚</v>
      </c>
      <c r="R343" s="286">
        <f>SUM('4月:3月'!J343)</f>
        <v>0</v>
      </c>
      <c r="S343" s="279" t="str">
        <f t="shared" si="39"/>
        <v>枚</v>
      </c>
      <c r="T343" s="282">
        <f>SUM('4月:3月'!L343)</f>
        <v>0</v>
      </c>
      <c r="U343" s="66" t="s">
        <v>73</v>
      </c>
      <c r="V343" s="68"/>
      <c r="W343" s="68"/>
      <c r="X343" s="69"/>
      <c r="Y343" s="70"/>
      <c r="AA343" s="247"/>
    </row>
    <row r="344" spans="1:27" ht="20.100000000000001" customHeight="1" x14ac:dyDescent="0.2">
      <c r="A344" s="244"/>
      <c r="B344" s="570" t="s">
        <v>182</v>
      </c>
      <c r="C344" s="571"/>
      <c r="D344" s="572"/>
      <c r="E344" s="49" t="s">
        <v>114</v>
      </c>
      <c r="F344" s="489"/>
      <c r="G344" s="491" t="s">
        <v>61</v>
      </c>
      <c r="H344" s="52">
        <f t="shared" si="41"/>
        <v>0</v>
      </c>
      <c r="I344" s="53" t="s">
        <v>73</v>
      </c>
      <c r="J344" s="52">
        <f>SUM('4月:3月'!F344)</f>
        <v>0</v>
      </c>
      <c r="K344" s="53" t="s">
        <v>73</v>
      </c>
      <c r="L344" s="642" t="str">
        <f>IF((H344+H345)=0,"",ROUND((J344+J345)/(H344+H345)*100,0))</f>
        <v/>
      </c>
      <c r="M344" s="491" t="s">
        <v>61</v>
      </c>
      <c r="N344" s="499" t="str">
        <f>IF(OR(F344=0,L344=""),"",ROUND(L344/F344*100,0))</f>
        <v/>
      </c>
      <c r="O344" s="491" t="s">
        <v>61</v>
      </c>
      <c r="P344" s="83"/>
      <c r="Q344" s="279" t="str">
        <f t="shared" si="33"/>
        <v>枚</v>
      </c>
      <c r="R344" s="281">
        <f>SUM('4月:3月'!J344)</f>
        <v>0</v>
      </c>
      <c r="S344" s="279" t="str">
        <f t="shared" si="39"/>
        <v>枚</v>
      </c>
      <c r="T344" s="281">
        <f>SUM('4月:3月'!L344)</f>
        <v>0</v>
      </c>
      <c r="U344" s="53" t="s">
        <v>73</v>
      </c>
      <c r="V344" s="58"/>
      <c r="W344" s="58"/>
      <c r="X344" s="59"/>
      <c r="Y344" s="60"/>
      <c r="AA344" s="247"/>
    </row>
    <row r="345" spans="1:27" ht="20.100000000000001" customHeight="1" x14ac:dyDescent="0.2">
      <c r="A345" s="244"/>
      <c r="B345" s="573"/>
      <c r="C345" s="574"/>
      <c r="D345" s="575"/>
      <c r="E345" s="62" t="s">
        <v>115</v>
      </c>
      <c r="F345" s="490"/>
      <c r="G345" s="492"/>
      <c r="H345" s="65">
        <f t="shared" si="41"/>
        <v>0</v>
      </c>
      <c r="I345" s="66" t="s">
        <v>73</v>
      </c>
      <c r="J345" s="65">
        <f>SUM('4月:3月'!F345)</f>
        <v>0</v>
      </c>
      <c r="K345" s="66" t="s">
        <v>73</v>
      </c>
      <c r="L345" s="643"/>
      <c r="M345" s="492"/>
      <c r="N345" s="500"/>
      <c r="O345" s="492"/>
      <c r="P345" s="83"/>
      <c r="Q345" s="279" t="str">
        <f t="shared" si="33"/>
        <v>枚</v>
      </c>
      <c r="R345" s="282">
        <f>SUM('4月:3月'!J345)</f>
        <v>0</v>
      </c>
      <c r="S345" s="279" t="str">
        <f t="shared" si="39"/>
        <v>枚</v>
      </c>
      <c r="T345" s="282">
        <f>SUM('4月:3月'!L345)</f>
        <v>0</v>
      </c>
      <c r="U345" s="66" t="s">
        <v>73</v>
      </c>
      <c r="V345" s="68"/>
      <c r="W345" s="68"/>
      <c r="X345" s="69"/>
      <c r="Y345" s="70"/>
      <c r="AA345" s="247"/>
    </row>
    <row r="346" spans="1:27" ht="20.100000000000001" customHeight="1" x14ac:dyDescent="0.2">
      <c r="A346" s="244"/>
      <c r="B346" s="570" t="s">
        <v>183</v>
      </c>
      <c r="C346" s="571"/>
      <c r="D346" s="572"/>
      <c r="E346" s="49" t="s">
        <v>114</v>
      </c>
      <c r="F346" s="489"/>
      <c r="G346" s="491" t="s">
        <v>61</v>
      </c>
      <c r="H346" s="52">
        <f t="shared" si="41"/>
        <v>0</v>
      </c>
      <c r="I346" s="53" t="s">
        <v>67</v>
      </c>
      <c r="J346" s="52">
        <f>SUM('4月:3月'!F346)</f>
        <v>0</v>
      </c>
      <c r="K346" s="53" t="s">
        <v>67</v>
      </c>
      <c r="L346" s="642" t="str">
        <f>IF((H346+H347)=0,"",ROUND((J346+J347)/(H346+H347)*100,0))</f>
        <v/>
      </c>
      <c r="M346" s="491" t="s">
        <v>61</v>
      </c>
      <c r="N346" s="499" t="str">
        <f>IF(OR(F346=0,L346=""),"",ROUND(L346/F346*100,0))</f>
        <v/>
      </c>
      <c r="O346" s="491" t="s">
        <v>61</v>
      </c>
      <c r="P346" s="83"/>
      <c r="Q346" s="279" t="str">
        <f t="shared" si="33"/>
        <v>台</v>
      </c>
      <c r="R346" s="281">
        <f>SUM('4月:3月'!J346)</f>
        <v>0</v>
      </c>
      <c r="S346" s="279" t="str">
        <f t="shared" si="39"/>
        <v>台</v>
      </c>
      <c r="T346" s="281">
        <f>SUM('4月:3月'!L346)</f>
        <v>0</v>
      </c>
      <c r="U346" s="53" t="s">
        <v>67</v>
      </c>
      <c r="V346" s="58"/>
      <c r="W346" s="58"/>
      <c r="X346" s="59"/>
      <c r="Y346" s="60"/>
      <c r="AA346" s="247"/>
    </row>
    <row r="347" spans="1:27" ht="20.100000000000001" customHeight="1" x14ac:dyDescent="0.2">
      <c r="A347" s="244"/>
      <c r="B347" s="573"/>
      <c r="C347" s="574"/>
      <c r="D347" s="575"/>
      <c r="E347" s="62" t="s">
        <v>115</v>
      </c>
      <c r="F347" s="490"/>
      <c r="G347" s="492"/>
      <c r="H347" s="65">
        <f t="shared" si="41"/>
        <v>0</v>
      </c>
      <c r="I347" s="66" t="s">
        <v>67</v>
      </c>
      <c r="J347" s="65">
        <f>SUM('4月:3月'!F347)</f>
        <v>0</v>
      </c>
      <c r="K347" s="66" t="s">
        <v>67</v>
      </c>
      <c r="L347" s="643"/>
      <c r="M347" s="492"/>
      <c r="N347" s="500"/>
      <c r="O347" s="492"/>
      <c r="P347" s="83"/>
      <c r="Q347" s="279" t="str">
        <f t="shared" si="33"/>
        <v>台</v>
      </c>
      <c r="R347" s="282">
        <f>SUM('4月:3月'!J347)</f>
        <v>0</v>
      </c>
      <c r="S347" s="279" t="str">
        <f t="shared" si="39"/>
        <v>台</v>
      </c>
      <c r="T347" s="282">
        <f>SUM('4月:3月'!L347)</f>
        <v>0</v>
      </c>
      <c r="U347" s="66" t="s">
        <v>67</v>
      </c>
      <c r="V347" s="68"/>
      <c r="W347" s="68"/>
      <c r="X347" s="69"/>
      <c r="Y347" s="70"/>
      <c r="AA347" s="247"/>
    </row>
    <row r="348" spans="1:27" ht="20.100000000000001" customHeight="1" x14ac:dyDescent="0.2">
      <c r="A348" s="244"/>
      <c r="B348" s="570" t="s">
        <v>184</v>
      </c>
      <c r="C348" s="571"/>
      <c r="D348" s="572"/>
      <c r="E348" s="49" t="s">
        <v>114</v>
      </c>
      <c r="F348" s="489"/>
      <c r="G348" s="491" t="s">
        <v>61</v>
      </c>
      <c r="H348" s="52">
        <f t="shared" si="41"/>
        <v>0</v>
      </c>
      <c r="I348" s="53" t="s">
        <v>79</v>
      </c>
      <c r="J348" s="52">
        <f>SUM('4月:3月'!F348)</f>
        <v>0</v>
      </c>
      <c r="K348" s="53" t="s">
        <v>79</v>
      </c>
      <c r="L348" s="499" t="str">
        <f>IF((H348+H349)=0,"",ROUND((J348+J349)/(H348+H349)*100,0))</f>
        <v/>
      </c>
      <c r="M348" s="491" t="s">
        <v>61</v>
      </c>
      <c r="N348" s="499" t="str">
        <f>IF(OR(F348=0,L348=""),"",ROUND(L348/F348*100,0))</f>
        <v/>
      </c>
      <c r="O348" s="491" t="s">
        <v>61</v>
      </c>
      <c r="P348" s="83"/>
      <c r="Q348" s="279" t="str">
        <f t="shared" si="33"/>
        <v>個</v>
      </c>
      <c r="R348" s="281">
        <f>SUM('4月:3月'!J348)</f>
        <v>0</v>
      </c>
      <c r="S348" s="279" t="str">
        <f t="shared" si="39"/>
        <v>個</v>
      </c>
      <c r="T348" s="281">
        <f>SUM('4月:3月'!L348)</f>
        <v>0</v>
      </c>
      <c r="U348" s="53" t="s">
        <v>79</v>
      </c>
      <c r="V348" s="58"/>
      <c r="W348" s="58"/>
      <c r="X348" s="59"/>
      <c r="Y348" s="60"/>
      <c r="AA348" s="247"/>
    </row>
    <row r="349" spans="1:27" ht="20.100000000000001" customHeight="1" x14ac:dyDescent="0.2">
      <c r="A349" s="244"/>
      <c r="B349" s="573"/>
      <c r="C349" s="574"/>
      <c r="D349" s="575"/>
      <c r="E349" s="62" t="s">
        <v>115</v>
      </c>
      <c r="F349" s="622"/>
      <c r="G349" s="641"/>
      <c r="H349" s="249">
        <f t="shared" si="41"/>
        <v>0</v>
      </c>
      <c r="I349" s="66" t="s">
        <v>79</v>
      </c>
      <c r="J349" s="65">
        <f>SUM('4月:3月'!F349)</f>
        <v>0</v>
      </c>
      <c r="K349" s="66" t="s">
        <v>79</v>
      </c>
      <c r="L349" s="592"/>
      <c r="M349" s="492"/>
      <c r="N349" s="592"/>
      <c r="O349" s="492"/>
      <c r="P349" s="83"/>
      <c r="Q349" s="279" t="str">
        <f t="shared" si="33"/>
        <v>個</v>
      </c>
      <c r="R349" s="282">
        <f>SUM('4月:3月'!J349)</f>
        <v>0</v>
      </c>
      <c r="S349" s="279" t="str">
        <f t="shared" si="39"/>
        <v>個</v>
      </c>
      <c r="T349" s="282">
        <f>SUM('4月:3月'!L349)</f>
        <v>0</v>
      </c>
      <c r="U349" s="66" t="s">
        <v>79</v>
      </c>
      <c r="V349" s="68"/>
      <c r="W349" s="68"/>
      <c r="X349" s="69"/>
      <c r="Y349" s="70"/>
      <c r="AA349" s="247"/>
    </row>
    <row r="350" spans="1:27" ht="20.100000000000001" customHeight="1" x14ac:dyDescent="0.2">
      <c r="A350" s="118" t="s">
        <v>404</v>
      </c>
      <c r="B350" s="518" t="s">
        <v>309</v>
      </c>
      <c r="C350" s="519"/>
      <c r="D350" s="519"/>
      <c r="E350" s="520"/>
      <c r="F350" s="41"/>
      <c r="G350" s="279" t="s">
        <v>61</v>
      </c>
      <c r="H350" s="42">
        <f t="shared" si="41"/>
        <v>0</v>
      </c>
      <c r="I350" s="114" t="s">
        <v>74</v>
      </c>
      <c r="J350" s="42">
        <f>SUM('4月:3月'!F350)</f>
        <v>0</v>
      </c>
      <c r="K350" s="114" t="s">
        <v>74</v>
      </c>
      <c r="L350" s="115" t="str">
        <f>IF(H350=0,"",ROUND(J350/H350*100,0))</f>
        <v/>
      </c>
      <c r="M350" s="114" t="s">
        <v>61</v>
      </c>
      <c r="N350" s="123" t="str">
        <f>IF(OR(F350=0,L350=""),"",ROUND(L350/F350*100,0))</f>
        <v/>
      </c>
      <c r="O350" s="284" t="s">
        <v>61</v>
      </c>
      <c r="P350" s="83"/>
      <c r="Q350" s="279" t="str">
        <f t="shared" si="33"/>
        <v>組</v>
      </c>
      <c r="R350" s="42">
        <f>SUM('4月:3月'!J350)</f>
        <v>0</v>
      </c>
      <c r="S350" s="279" t="str">
        <f t="shared" si="39"/>
        <v>組</v>
      </c>
      <c r="T350" s="42">
        <f>SUM('4月:3月'!L350)</f>
        <v>0</v>
      </c>
      <c r="U350" s="114" t="s">
        <v>74</v>
      </c>
      <c r="V350" s="124"/>
      <c r="W350" s="124"/>
      <c r="X350" s="125"/>
      <c r="Y350" s="126"/>
      <c r="AA350" s="247"/>
    </row>
    <row r="351" spans="1:27" ht="20.100000000000001" customHeight="1" x14ac:dyDescent="0.2">
      <c r="A351" s="245" t="s">
        <v>405</v>
      </c>
      <c r="B351" s="570" t="s">
        <v>311</v>
      </c>
      <c r="C351" s="571"/>
      <c r="D351" s="572"/>
      <c r="E351" s="53" t="s">
        <v>114</v>
      </c>
      <c r="F351" s="489"/>
      <c r="G351" s="491" t="s">
        <v>61</v>
      </c>
      <c r="H351" s="52">
        <f t="shared" si="41"/>
        <v>0</v>
      </c>
      <c r="I351" s="53" t="s">
        <v>270</v>
      </c>
      <c r="J351" s="285">
        <f>SUM('4月:3月'!F351)</f>
        <v>0</v>
      </c>
      <c r="K351" s="53" t="s">
        <v>270</v>
      </c>
      <c r="L351" s="642" t="str">
        <f>IF((H351+H352)=0,"",ROUND((J351+J352)/(H351+H352)*100,0))</f>
        <v/>
      </c>
      <c r="M351" s="491" t="s">
        <v>61</v>
      </c>
      <c r="N351" s="499" t="str">
        <f>IF(OR(F351=0,L351=""),"",ROUND(L351/F351*100,0))</f>
        <v/>
      </c>
      <c r="O351" s="491" t="s">
        <v>61</v>
      </c>
      <c r="P351" s="83"/>
      <c r="Q351" s="279" t="str">
        <f t="shared" si="33"/>
        <v>点</v>
      </c>
      <c r="R351" s="285">
        <f>SUM('4月:3月'!J351)</f>
        <v>0</v>
      </c>
      <c r="S351" s="279" t="str">
        <f t="shared" si="39"/>
        <v>点</v>
      </c>
      <c r="T351" s="285">
        <f>SUM('4月:3月'!L351)</f>
        <v>0</v>
      </c>
      <c r="U351" s="53" t="s">
        <v>270</v>
      </c>
      <c r="V351" s="58"/>
      <c r="W351" s="58"/>
      <c r="X351" s="59"/>
      <c r="Y351" s="60"/>
      <c r="AA351" s="247"/>
    </row>
    <row r="352" spans="1:27" ht="20.100000000000001" customHeight="1" x14ac:dyDescent="0.2">
      <c r="A352" s="244"/>
      <c r="B352" s="573"/>
      <c r="C352" s="574"/>
      <c r="D352" s="575"/>
      <c r="E352" s="66" t="s">
        <v>115</v>
      </c>
      <c r="F352" s="490"/>
      <c r="G352" s="492"/>
      <c r="H352" s="65">
        <f t="shared" si="41"/>
        <v>0</v>
      </c>
      <c r="I352" s="66" t="s">
        <v>270</v>
      </c>
      <c r="J352" s="286">
        <f>SUM('4月:3月'!F352)</f>
        <v>0</v>
      </c>
      <c r="K352" s="66" t="s">
        <v>270</v>
      </c>
      <c r="L352" s="643"/>
      <c r="M352" s="492"/>
      <c r="N352" s="500"/>
      <c r="O352" s="492"/>
      <c r="P352" s="83"/>
      <c r="Q352" s="279" t="str">
        <f t="shared" si="33"/>
        <v>点</v>
      </c>
      <c r="R352" s="286">
        <f>SUM('4月:3月'!J352)</f>
        <v>0</v>
      </c>
      <c r="S352" s="279" t="str">
        <f t="shared" si="39"/>
        <v>点</v>
      </c>
      <c r="T352" s="286">
        <f>SUM('4月:3月'!L352)</f>
        <v>0</v>
      </c>
      <c r="U352" s="66" t="s">
        <v>270</v>
      </c>
      <c r="V352" s="68"/>
      <c r="W352" s="68"/>
      <c r="X352" s="69"/>
      <c r="Y352" s="70"/>
      <c r="AA352" s="247"/>
    </row>
    <row r="353" spans="1:27" ht="20.100000000000001" customHeight="1" x14ac:dyDescent="0.2">
      <c r="A353" s="244"/>
      <c r="B353" s="570" t="s">
        <v>312</v>
      </c>
      <c r="C353" s="571"/>
      <c r="D353" s="572"/>
      <c r="E353" s="49" t="s">
        <v>114</v>
      </c>
      <c r="F353" s="489"/>
      <c r="G353" s="491" t="s">
        <v>61</v>
      </c>
      <c r="H353" s="52">
        <f t="shared" si="41"/>
        <v>0</v>
      </c>
      <c r="I353" s="53" t="s">
        <v>270</v>
      </c>
      <c r="J353" s="52">
        <f>SUM('4月:3月'!F353)</f>
        <v>0</v>
      </c>
      <c r="K353" s="53" t="s">
        <v>270</v>
      </c>
      <c r="L353" s="642" t="str">
        <f>IF((H353+H354)=0,"",ROUND((J353+J354)/(H353+H354)*100,0))</f>
        <v/>
      </c>
      <c r="M353" s="491" t="s">
        <v>61</v>
      </c>
      <c r="N353" s="499" t="str">
        <f>IF(OR(F353=0,L353=""),"",ROUND(L353/F353*100,0))</f>
        <v/>
      </c>
      <c r="O353" s="491" t="s">
        <v>61</v>
      </c>
      <c r="P353" s="83"/>
      <c r="Q353" s="279" t="str">
        <f t="shared" si="33"/>
        <v>点</v>
      </c>
      <c r="R353" s="285">
        <f>SUM('4月:3月'!J353)</f>
        <v>0</v>
      </c>
      <c r="S353" s="279" t="str">
        <f t="shared" si="39"/>
        <v>点</v>
      </c>
      <c r="T353" s="281">
        <f>SUM('4月:3月'!L353)</f>
        <v>0</v>
      </c>
      <c r="U353" s="53" t="s">
        <v>270</v>
      </c>
      <c r="V353" s="58"/>
      <c r="W353" s="58"/>
      <c r="X353" s="59"/>
      <c r="Y353" s="60"/>
      <c r="AA353" s="247"/>
    </row>
    <row r="354" spans="1:27" ht="20.100000000000001" customHeight="1" x14ac:dyDescent="0.2">
      <c r="A354" s="244"/>
      <c r="B354" s="573"/>
      <c r="C354" s="574"/>
      <c r="D354" s="575"/>
      <c r="E354" s="62" t="s">
        <v>115</v>
      </c>
      <c r="F354" s="490"/>
      <c r="G354" s="492"/>
      <c r="H354" s="65">
        <f t="shared" si="41"/>
        <v>0</v>
      </c>
      <c r="I354" s="66" t="s">
        <v>270</v>
      </c>
      <c r="J354" s="65">
        <f>SUM('4月:3月'!F354)</f>
        <v>0</v>
      </c>
      <c r="K354" s="66" t="s">
        <v>270</v>
      </c>
      <c r="L354" s="643"/>
      <c r="M354" s="492"/>
      <c r="N354" s="500"/>
      <c r="O354" s="492"/>
      <c r="P354" s="83"/>
      <c r="Q354" s="279" t="str">
        <f t="shared" si="33"/>
        <v>点</v>
      </c>
      <c r="R354" s="286">
        <f>SUM('4月:3月'!J354)</f>
        <v>0</v>
      </c>
      <c r="S354" s="279" t="str">
        <f t="shared" si="39"/>
        <v>点</v>
      </c>
      <c r="T354" s="111">
        <f>SUM('4月:3月'!L354)</f>
        <v>0</v>
      </c>
      <c r="U354" s="66" t="s">
        <v>270</v>
      </c>
      <c r="V354" s="68"/>
      <c r="W354" s="68"/>
      <c r="X354" s="69"/>
      <c r="Y354" s="70"/>
      <c r="AA354" s="247"/>
    </row>
    <row r="355" spans="1:27" ht="20.100000000000001" customHeight="1" x14ac:dyDescent="0.2">
      <c r="A355" s="38"/>
      <c r="B355" s="518" t="s">
        <v>139</v>
      </c>
      <c r="C355" s="519"/>
      <c r="D355" s="519"/>
      <c r="E355" s="520"/>
      <c r="F355" s="41"/>
      <c r="G355" s="40" t="s">
        <v>61</v>
      </c>
      <c r="H355" s="42">
        <f t="shared" si="41"/>
        <v>0</v>
      </c>
      <c r="I355" s="40" t="s">
        <v>270</v>
      </c>
      <c r="J355" s="42">
        <f>SUM('4月:3月'!F355)</f>
        <v>0</v>
      </c>
      <c r="K355" s="40" t="s">
        <v>270</v>
      </c>
      <c r="L355" s="43" t="str">
        <f>IF(H355=0,"",ROUND(J355/H355*100,0))</f>
        <v/>
      </c>
      <c r="M355" s="40" t="s">
        <v>61</v>
      </c>
      <c r="N355" s="42" t="str">
        <f>IF(OR(F355=0,L355=""),"",ROUND(L355/F355*100,0))</f>
        <v/>
      </c>
      <c r="O355" s="279" t="s">
        <v>61</v>
      </c>
      <c r="P355" s="83"/>
      <c r="Q355" s="279" t="str">
        <f t="shared" si="33"/>
        <v>点</v>
      </c>
      <c r="R355" s="42">
        <f>SUM('4月:3月'!J355)</f>
        <v>0</v>
      </c>
      <c r="S355" s="279" t="str">
        <f t="shared" si="39"/>
        <v>点</v>
      </c>
      <c r="T355" s="111">
        <f>SUM('4月:3月'!L355)</f>
        <v>0</v>
      </c>
      <c r="U355" s="40" t="s">
        <v>270</v>
      </c>
      <c r="V355" s="44"/>
      <c r="W355" s="44"/>
      <c r="X355" s="45"/>
      <c r="Y355" s="46"/>
      <c r="AA355" s="247"/>
    </row>
    <row r="356" spans="1:27" ht="20.100000000000001" customHeight="1" x14ac:dyDescent="0.2">
      <c r="A356" s="38"/>
      <c r="B356" s="518" t="s">
        <v>271</v>
      </c>
      <c r="C356" s="519"/>
      <c r="D356" s="519"/>
      <c r="E356" s="520"/>
      <c r="F356" s="41"/>
      <c r="G356" s="40" t="s">
        <v>61</v>
      </c>
      <c r="H356" s="42">
        <f t="shared" si="41"/>
        <v>0</v>
      </c>
      <c r="I356" s="40" t="s">
        <v>270</v>
      </c>
      <c r="J356" s="42">
        <f>SUM('4月:3月'!F356)</f>
        <v>0</v>
      </c>
      <c r="K356" s="40" t="s">
        <v>270</v>
      </c>
      <c r="L356" s="43" t="str">
        <f>IF(H356=0,"",ROUND(J356/H356*100,0))</f>
        <v/>
      </c>
      <c r="M356" s="40" t="s">
        <v>61</v>
      </c>
      <c r="N356" s="42" t="str">
        <f>IF(OR(F356=0,L356=""),"",ROUND(L356/F356*100,0))</f>
        <v/>
      </c>
      <c r="O356" s="279" t="s">
        <v>61</v>
      </c>
      <c r="P356" s="83"/>
      <c r="Q356" s="279" t="str">
        <f t="shared" si="33"/>
        <v>点</v>
      </c>
      <c r="R356" s="42">
        <f>SUM('4月:3月'!J356)</f>
        <v>0</v>
      </c>
      <c r="S356" s="279" t="str">
        <f t="shared" si="39"/>
        <v>点</v>
      </c>
      <c r="T356" s="111">
        <f>SUM('4月:3月'!L356)</f>
        <v>0</v>
      </c>
      <c r="U356" s="40" t="s">
        <v>270</v>
      </c>
      <c r="V356" s="44"/>
      <c r="W356" s="44"/>
      <c r="X356" s="45"/>
      <c r="Y356" s="46"/>
      <c r="AA356" s="247"/>
    </row>
    <row r="357" spans="1:27" ht="20.100000000000001" customHeight="1" x14ac:dyDescent="0.2">
      <c r="A357" s="38"/>
      <c r="B357" s="518" t="s">
        <v>272</v>
      </c>
      <c r="C357" s="519"/>
      <c r="D357" s="519"/>
      <c r="E357" s="520"/>
      <c r="F357" s="41"/>
      <c r="G357" s="40" t="s">
        <v>61</v>
      </c>
      <c r="H357" s="42">
        <f t="shared" si="41"/>
        <v>0</v>
      </c>
      <c r="I357" s="40" t="s">
        <v>270</v>
      </c>
      <c r="J357" s="42">
        <f>SUM('4月:3月'!F357)</f>
        <v>0</v>
      </c>
      <c r="K357" s="40" t="s">
        <v>270</v>
      </c>
      <c r="L357" s="43" t="str">
        <f>IF(H357=0,"",ROUND(J357/H357*100,0))</f>
        <v/>
      </c>
      <c r="M357" s="40" t="s">
        <v>61</v>
      </c>
      <c r="N357" s="42" t="str">
        <f>IF(OR(F357=0,L357=""),"",ROUND(L357/F357*100,0))</f>
        <v/>
      </c>
      <c r="O357" s="279" t="s">
        <v>61</v>
      </c>
      <c r="P357" s="83"/>
      <c r="Q357" s="279" t="str">
        <f t="shared" si="33"/>
        <v>点</v>
      </c>
      <c r="R357" s="42">
        <f>SUM('4月:3月'!J357)</f>
        <v>0</v>
      </c>
      <c r="S357" s="279" t="str">
        <f t="shared" si="39"/>
        <v>点</v>
      </c>
      <c r="T357" s="111">
        <f>SUM('4月:3月'!L357)</f>
        <v>0</v>
      </c>
      <c r="U357" s="40" t="s">
        <v>270</v>
      </c>
      <c r="V357" s="44"/>
      <c r="W357" s="44"/>
      <c r="X357" s="45"/>
      <c r="Y357" s="46"/>
      <c r="AA357" s="247"/>
    </row>
    <row r="358" spans="1:27" ht="20.100000000000001" customHeight="1" x14ac:dyDescent="0.2">
      <c r="A358" s="38"/>
      <c r="B358" s="518" t="s">
        <v>273</v>
      </c>
      <c r="C358" s="519"/>
      <c r="D358" s="519"/>
      <c r="E358" s="520"/>
      <c r="F358" s="41"/>
      <c r="G358" s="40" t="s">
        <v>61</v>
      </c>
      <c r="H358" s="42">
        <f t="shared" si="41"/>
        <v>0</v>
      </c>
      <c r="I358" s="40" t="s">
        <v>270</v>
      </c>
      <c r="J358" s="42">
        <f>SUM('4月:3月'!F358)</f>
        <v>0</v>
      </c>
      <c r="K358" s="40" t="s">
        <v>270</v>
      </c>
      <c r="L358" s="43" t="str">
        <f>IF(H358=0,"",ROUND(J358/H358*100,0))</f>
        <v/>
      </c>
      <c r="M358" s="40" t="s">
        <v>61</v>
      </c>
      <c r="N358" s="42" t="str">
        <f>IF(OR(F358=0,L358=""),"",ROUND(L358/F358*100,0))</f>
        <v/>
      </c>
      <c r="O358" s="279" t="s">
        <v>61</v>
      </c>
      <c r="P358" s="83"/>
      <c r="Q358" s="279" t="str">
        <f t="shared" si="33"/>
        <v>点</v>
      </c>
      <c r="R358" s="42">
        <f>SUM('4月:3月'!J358)</f>
        <v>0</v>
      </c>
      <c r="S358" s="279" t="str">
        <f t="shared" si="39"/>
        <v>点</v>
      </c>
      <c r="T358" s="111">
        <f>SUM('4月:3月'!L358)</f>
        <v>0</v>
      </c>
      <c r="U358" s="40" t="s">
        <v>270</v>
      </c>
      <c r="V358" s="44"/>
      <c r="W358" s="44"/>
      <c r="X358" s="45"/>
      <c r="Y358" s="46"/>
      <c r="AA358" s="247"/>
    </row>
    <row r="359" spans="1:27" ht="20.100000000000001" customHeight="1" x14ac:dyDescent="0.2">
      <c r="A359" s="244"/>
      <c r="B359" s="570" t="s">
        <v>282</v>
      </c>
      <c r="C359" s="571"/>
      <c r="D359" s="572"/>
      <c r="E359" s="49" t="s">
        <v>114</v>
      </c>
      <c r="F359" s="489"/>
      <c r="G359" s="491" t="s">
        <v>61</v>
      </c>
      <c r="H359" s="52">
        <f t="shared" si="41"/>
        <v>0</v>
      </c>
      <c r="I359" s="53" t="s">
        <v>270</v>
      </c>
      <c r="J359" s="52">
        <f>SUM('4月:3月'!F359)</f>
        <v>0</v>
      </c>
      <c r="K359" s="53" t="s">
        <v>270</v>
      </c>
      <c r="L359" s="642" t="str">
        <f>IF((H359+H360)=0,"",ROUND((J359+J360)/(H359+H360)*100,0))</f>
        <v/>
      </c>
      <c r="M359" s="491" t="s">
        <v>61</v>
      </c>
      <c r="N359" s="499" t="str">
        <f>IF(OR(F359=0,L359=""),"",ROUND(L359/F359*100,0))</f>
        <v/>
      </c>
      <c r="O359" s="491" t="s">
        <v>61</v>
      </c>
      <c r="P359" s="83"/>
      <c r="Q359" s="279" t="str">
        <f t="shared" si="33"/>
        <v>点</v>
      </c>
      <c r="R359" s="42">
        <f>SUM('4月:3月'!J359)</f>
        <v>0</v>
      </c>
      <c r="S359" s="279" t="str">
        <f t="shared" si="39"/>
        <v>点</v>
      </c>
      <c r="T359" s="111">
        <f>SUM('4月:3月'!L359)</f>
        <v>0</v>
      </c>
      <c r="U359" s="53" t="s">
        <v>270</v>
      </c>
      <c r="V359" s="58"/>
      <c r="W359" s="58"/>
      <c r="X359" s="59"/>
      <c r="Y359" s="60"/>
      <c r="AA359" s="247"/>
    </row>
    <row r="360" spans="1:27" ht="20.100000000000001" customHeight="1" x14ac:dyDescent="0.2">
      <c r="A360" s="244"/>
      <c r="B360" s="573"/>
      <c r="C360" s="574"/>
      <c r="D360" s="575"/>
      <c r="E360" s="62" t="s">
        <v>115</v>
      </c>
      <c r="F360" s="490"/>
      <c r="G360" s="492"/>
      <c r="H360" s="65">
        <f t="shared" si="41"/>
        <v>0</v>
      </c>
      <c r="I360" s="66" t="s">
        <v>270</v>
      </c>
      <c r="J360" s="65">
        <f>SUM('4月:3月'!F360)</f>
        <v>0</v>
      </c>
      <c r="K360" s="66" t="s">
        <v>270</v>
      </c>
      <c r="L360" s="643"/>
      <c r="M360" s="492"/>
      <c r="N360" s="500"/>
      <c r="O360" s="492"/>
      <c r="P360" s="83"/>
      <c r="Q360" s="279" t="str">
        <f t="shared" si="33"/>
        <v>点</v>
      </c>
      <c r="R360" s="42">
        <f>SUM('4月:3月'!J360)</f>
        <v>0</v>
      </c>
      <c r="S360" s="279" t="str">
        <f t="shared" si="39"/>
        <v>点</v>
      </c>
      <c r="T360" s="111">
        <f>SUM('4月:3月'!L360)</f>
        <v>0</v>
      </c>
      <c r="U360" s="66" t="s">
        <v>270</v>
      </c>
      <c r="V360" s="68"/>
      <c r="W360" s="68"/>
      <c r="X360" s="69"/>
      <c r="Y360" s="70"/>
      <c r="AA360" s="247"/>
    </row>
    <row r="361" spans="1:27" ht="20.100000000000001" customHeight="1" x14ac:dyDescent="0.2">
      <c r="A361" s="245" t="s">
        <v>444</v>
      </c>
      <c r="B361" s="518" t="s">
        <v>50</v>
      </c>
      <c r="C361" s="519"/>
      <c r="D361" s="519"/>
      <c r="E361" s="520"/>
      <c r="F361" s="41"/>
      <c r="G361" s="40" t="s">
        <v>350</v>
      </c>
      <c r="H361" s="42">
        <f t="shared" si="41"/>
        <v>0</v>
      </c>
      <c r="I361" s="40" t="s">
        <v>350</v>
      </c>
      <c r="J361" s="42">
        <f>SUM('4月:3月'!F361)</f>
        <v>0</v>
      </c>
      <c r="K361" s="40" t="s">
        <v>350</v>
      </c>
      <c r="L361" s="43" t="str">
        <f t="shared" ref="L361:L366" si="42">IF(H361=0,"",ROUND(J361/H361*100,0))</f>
        <v/>
      </c>
      <c r="M361" s="40" t="s">
        <v>61</v>
      </c>
      <c r="N361" s="42" t="str">
        <f t="shared" ref="N361:N366" si="43">IF(F361=0,"",ROUND(J361/F361*100,0))</f>
        <v/>
      </c>
      <c r="O361" s="279" t="s">
        <v>61</v>
      </c>
      <c r="P361" s="83"/>
      <c r="Q361" s="279" t="str">
        <f t="shared" si="33"/>
        <v>kW</v>
      </c>
      <c r="R361" s="42">
        <f>SUM('4月:3月'!J361)</f>
        <v>0</v>
      </c>
      <c r="S361" s="279" t="str">
        <f t="shared" si="39"/>
        <v>kW</v>
      </c>
      <c r="T361" s="111">
        <f>SUM('4月:3月'!L361)</f>
        <v>0</v>
      </c>
      <c r="U361" s="40" t="s">
        <v>350</v>
      </c>
      <c r="V361" s="44"/>
      <c r="W361" s="44"/>
      <c r="X361" s="45"/>
      <c r="Y361" s="46"/>
      <c r="AA361" s="247"/>
    </row>
    <row r="362" spans="1:27" ht="20.100000000000001" customHeight="1" x14ac:dyDescent="0.2">
      <c r="A362" s="38"/>
      <c r="B362" s="567" t="s">
        <v>118</v>
      </c>
      <c r="C362" s="568"/>
      <c r="D362" s="568"/>
      <c r="E362" s="569"/>
      <c r="F362" s="41"/>
      <c r="G362" s="40" t="s">
        <v>71</v>
      </c>
      <c r="H362" s="414">
        <f>SUM(H363,H364)</f>
        <v>0</v>
      </c>
      <c r="I362" s="40" t="s">
        <v>71</v>
      </c>
      <c r="J362" s="42">
        <f>SUM('4月:3月'!F362)</f>
        <v>0</v>
      </c>
      <c r="K362" s="40" t="s">
        <v>71</v>
      </c>
      <c r="L362" s="43" t="str">
        <f t="shared" si="42"/>
        <v/>
      </c>
      <c r="M362" s="40" t="s">
        <v>61</v>
      </c>
      <c r="N362" s="42" t="str">
        <f t="shared" si="43"/>
        <v/>
      </c>
      <c r="O362" s="279" t="s">
        <v>61</v>
      </c>
      <c r="P362" s="329">
        <f>SUM('4月:3月'!H362)</f>
        <v>0</v>
      </c>
      <c r="Q362" s="279" t="str">
        <f t="shared" si="33"/>
        <v>㎡</v>
      </c>
      <c r="R362" s="42">
        <f>SUM('4月:3月'!J362)</f>
        <v>0</v>
      </c>
      <c r="S362" s="279" t="str">
        <f t="shared" si="39"/>
        <v>㎡</v>
      </c>
      <c r="T362" s="111">
        <f>SUM('4月:3月'!L362)</f>
        <v>0</v>
      </c>
      <c r="U362" s="40" t="s">
        <v>71</v>
      </c>
      <c r="V362" s="44"/>
      <c r="W362" s="44"/>
      <c r="X362" s="45"/>
      <c r="Y362" s="46"/>
      <c r="AA362" s="247"/>
    </row>
    <row r="363" spans="1:27" s="327" customFormat="1" ht="20.100000000000001" customHeight="1" x14ac:dyDescent="0.2">
      <c r="A363" s="38"/>
      <c r="B363" s="349"/>
      <c r="C363" s="562" t="s">
        <v>489</v>
      </c>
      <c r="D363" s="563"/>
      <c r="E363" s="564"/>
      <c r="F363" s="41"/>
      <c r="G363" s="322" t="s">
        <v>61</v>
      </c>
      <c r="H363" s="42">
        <f t="shared" si="41"/>
        <v>0</v>
      </c>
      <c r="I363" s="322" t="s">
        <v>71</v>
      </c>
      <c r="J363" s="42">
        <f>SUM('4月:3月'!F363)</f>
        <v>0</v>
      </c>
      <c r="K363" s="322" t="s">
        <v>71</v>
      </c>
      <c r="L363" s="83"/>
      <c r="M363" s="491"/>
      <c r="N363" s="83"/>
      <c r="O363" s="53"/>
      <c r="P363" s="83"/>
      <c r="Q363" s="322" t="str">
        <f t="shared" ref="Q363" si="44">I363</f>
        <v>㎡</v>
      </c>
      <c r="R363" s="42">
        <f>SUM('4月:3月'!J363)</f>
        <v>0</v>
      </c>
      <c r="S363" s="322" t="str">
        <f t="shared" si="39"/>
        <v>㎡</v>
      </c>
      <c r="T363" s="111">
        <f>SUM('4月:3月'!L363)</f>
        <v>0</v>
      </c>
      <c r="U363" s="322" t="s">
        <v>71</v>
      </c>
      <c r="V363" s="44"/>
      <c r="W363" s="44"/>
      <c r="X363" s="45"/>
      <c r="Y363" s="46"/>
    </row>
    <row r="364" spans="1:27" s="327" customFormat="1" ht="20.100000000000001" customHeight="1" x14ac:dyDescent="0.2">
      <c r="A364" s="38"/>
      <c r="B364" s="347"/>
      <c r="C364" s="559" t="s">
        <v>488</v>
      </c>
      <c r="D364" s="560"/>
      <c r="E364" s="561"/>
      <c r="F364" s="41"/>
      <c r="G364" s="322" t="s">
        <v>61</v>
      </c>
      <c r="H364" s="42">
        <f t="shared" si="41"/>
        <v>0</v>
      </c>
      <c r="I364" s="322" t="s">
        <v>71</v>
      </c>
      <c r="J364" s="42">
        <f>SUM('4月:3月'!F364)</f>
        <v>0</v>
      </c>
      <c r="K364" s="322" t="s">
        <v>71</v>
      </c>
      <c r="L364" s="91"/>
      <c r="M364" s="492"/>
      <c r="N364" s="91"/>
      <c r="O364" s="66"/>
      <c r="P364" s="329">
        <f>SUM('4月:3月'!H364)</f>
        <v>0</v>
      </c>
      <c r="Q364" s="322" t="str">
        <f t="shared" ref="Q364" si="45">I364</f>
        <v>㎡</v>
      </c>
      <c r="R364" s="42">
        <f>SUM('4月:3月'!J364)</f>
        <v>0</v>
      </c>
      <c r="S364" s="322" t="str">
        <f t="shared" si="39"/>
        <v>㎡</v>
      </c>
      <c r="T364" s="111">
        <f>SUM('4月:3月'!L364)</f>
        <v>0</v>
      </c>
      <c r="U364" s="322" t="s">
        <v>71</v>
      </c>
      <c r="V364" s="44"/>
      <c r="W364" s="44"/>
      <c r="X364" s="45"/>
      <c r="Y364" s="46"/>
    </row>
    <row r="365" spans="1:27" ht="20.100000000000001" customHeight="1" x14ac:dyDescent="0.2">
      <c r="A365" s="244"/>
      <c r="B365" s="518" t="s">
        <v>51</v>
      </c>
      <c r="C365" s="519"/>
      <c r="D365" s="519"/>
      <c r="E365" s="520"/>
      <c r="F365" s="41"/>
      <c r="G365" s="40" t="s">
        <v>350</v>
      </c>
      <c r="H365" s="42">
        <f t="shared" si="41"/>
        <v>0</v>
      </c>
      <c r="I365" s="40" t="s">
        <v>350</v>
      </c>
      <c r="J365" s="42">
        <f>SUM('4月:3月'!F365)</f>
        <v>0</v>
      </c>
      <c r="K365" s="40" t="s">
        <v>350</v>
      </c>
      <c r="L365" s="43" t="str">
        <f t="shared" si="42"/>
        <v/>
      </c>
      <c r="M365" s="40" t="s">
        <v>61</v>
      </c>
      <c r="N365" s="42" t="str">
        <f t="shared" si="43"/>
        <v/>
      </c>
      <c r="O365" s="279" t="s">
        <v>61</v>
      </c>
      <c r="P365" s="83"/>
      <c r="Q365" s="279" t="str">
        <f t="shared" ref="Q365:Q422" si="46">I365</f>
        <v>kW</v>
      </c>
      <c r="R365" s="42">
        <f>SUM('4月:3月'!J365)</f>
        <v>0</v>
      </c>
      <c r="S365" s="279" t="str">
        <f t="shared" si="39"/>
        <v>kW</v>
      </c>
      <c r="T365" s="305"/>
      <c r="U365" s="40"/>
      <c r="V365" s="44"/>
      <c r="W365" s="44"/>
      <c r="X365" s="45"/>
      <c r="Y365" s="46"/>
      <c r="AA365" s="247"/>
    </row>
    <row r="366" spans="1:27" ht="20.100000000000001" customHeight="1" x14ac:dyDescent="0.2">
      <c r="A366" s="244"/>
      <c r="B366" s="518" t="s">
        <v>334</v>
      </c>
      <c r="C366" s="519"/>
      <c r="D366" s="519"/>
      <c r="E366" s="520"/>
      <c r="F366" s="50"/>
      <c r="G366" s="51" t="s">
        <v>123</v>
      </c>
      <c r="H366" s="42">
        <f t="shared" si="41"/>
        <v>0</v>
      </c>
      <c r="I366" s="51" t="s">
        <v>123</v>
      </c>
      <c r="J366" s="42">
        <f>SUM('4月:3月'!F366)</f>
        <v>0</v>
      </c>
      <c r="K366" s="51" t="s">
        <v>123</v>
      </c>
      <c r="L366" s="43" t="str">
        <f t="shared" si="42"/>
        <v/>
      </c>
      <c r="M366" s="40" t="s">
        <v>61</v>
      </c>
      <c r="N366" s="42" t="str">
        <f t="shared" si="43"/>
        <v/>
      </c>
      <c r="O366" s="279" t="s">
        <v>61</v>
      </c>
      <c r="P366" s="83"/>
      <c r="Q366" s="279" t="str">
        <f t="shared" si="46"/>
        <v>件</v>
      </c>
      <c r="R366" s="42">
        <f>SUM('4月:3月'!J366)</f>
        <v>0</v>
      </c>
      <c r="S366" s="279" t="str">
        <f t="shared" si="39"/>
        <v>件</v>
      </c>
      <c r="T366" s="305"/>
      <c r="U366" s="51"/>
      <c r="V366" s="105"/>
      <c r="W366" s="105"/>
      <c r="X366" s="106"/>
      <c r="Y366" s="107"/>
      <c r="AA366" s="247"/>
    </row>
    <row r="367" spans="1:27" ht="20.100000000000001" customHeight="1" x14ac:dyDescent="0.2">
      <c r="A367" s="244"/>
      <c r="B367" s="506" t="s">
        <v>119</v>
      </c>
      <c r="C367" s="507"/>
      <c r="D367" s="104" t="s">
        <v>121</v>
      </c>
      <c r="E367" s="353"/>
      <c r="F367" s="646"/>
      <c r="G367" s="491" t="s">
        <v>84</v>
      </c>
      <c r="H367" s="52">
        <f t="shared" si="41"/>
        <v>0</v>
      </c>
      <c r="I367" s="53" t="s">
        <v>67</v>
      </c>
      <c r="J367" s="52">
        <f>SUM('4月:3月'!F367)</f>
        <v>0</v>
      </c>
      <c r="K367" s="53" t="s">
        <v>67</v>
      </c>
      <c r="L367" s="642" t="str">
        <f>IF(SUM(H367:H368)=0,"",ROUND(SUM(J367:J368)/SUM(H367:H368)*100,0))</f>
        <v/>
      </c>
      <c r="M367" s="491" t="s">
        <v>61</v>
      </c>
      <c r="N367" s="647" t="str">
        <f>IF(F367=0,"",(ROUND(SUM(J367:J368)/F367*100,0)))</f>
        <v/>
      </c>
      <c r="O367" s="491" t="s">
        <v>61</v>
      </c>
      <c r="P367" s="83"/>
      <c r="Q367" s="279" t="str">
        <f t="shared" si="46"/>
        <v>台</v>
      </c>
      <c r="R367" s="42">
        <f>SUM('4月:3月'!J367)</f>
        <v>0</v>
      </c>
      <c r="S367" s="279" t="str">
        <f t="shared" si="39"/>
        <v>台</v>
      </c>
      <c r="T367" s="98"/>
      <c r="U367" s="53"/>
      <c r="V367" s="58"/>
      <c r="W367" s="58"/>
      <c r="X367" s="59"/>
      <c r="Y367" s="60"/>
      <c r="AA367" s="247"/>
    </row>
    <row r="368" spans="1:27" ht="20.100000000000001" customHeight="1" x14ac:dyDescent="0.2">
      <c r="A368" s="244"/>
      <c r="B368" s="508"/>
      <c r="C368" s="509"/>
      <c r="D368" s="363" t="s">
        <v>120</v>
      </c>
      <c r="E368" s="360"/>
      <c r="F368" s="622"/>
      <c r="G368" s="641"/>
      <c r="H368" s="65">
        <f t="shared" si="41"/>
        <v>0</v>
      </c>
      <c r="I368" s="66" t="s">
        <v>67</v>
      </c>
      <c r="J368" s="65">
        <f>SUM('4月:3月'!F368)</f>
        <v>0</v>
      </c>
      <c r="K368" s="66" t="s">
        <v>67</v>
      </c>
      <c r="L368" s="644"/>
      <c r="M368" s="641"/>
      <c r="N368" s="645"/>
      <c r="O368" s="641"/>
      <c r="P368" s="83"/>
      <c r="Q368" s="279" t="str">
        <f t="shared" si="46"/>
        <v>台</v>
      </c>
      <c r="R368" s="42">
        <f>SUM('4月:3月'!J368)</f>
        <v>0</v>
      </c>
      <c r="S368" s="279" t="str">
        <f t="shared" si="39"/>
        <v>台</v>
      </c>
      <c r="T368" s="306"/>
      <c r="U368" s="66"/>
      <c r="V368" s="124"/>
      <c r="W368" s="124"/>
      <c r="X368" s="125"/>
      <c r="Y368" s="126"/>
      <c r="AA368" s="247"/>
    </row>
    <row r="369" spans="1:27" ht="20.100000000000001" customHeight="1" x14ac:dyDescent="0.2">
      <c r="A369" s="130"/>
      <c r="B369" s="519" t="s">
        <v>408</v>
      </c>
      <c r="C369" s="519"/>
      <c r="D369" s="519"/>
      <c r="E369" s="520"/>
      <c r="F369" s="41"/>
      <c r="G369" s="40" t="s">
        <v>219</v>
      </c>
      <c r="H369" s="42">
        <f t="shared" si="41"/>
        <v>0</v>
      </c>
      <c r="I369" s="40" t="s">
        <v>99</v>
      </c>
      <c r="J369" s="42">
        <f>SUM('4月:3月'!F369)</f>
        <v>0</v>
      </c>
      <c r="K369" s="40" t="s">
        <v>99</v>
      </c>
      <c r="L369" s="43" t="str">
        <f t="shared" ref="L369:L386" si="47">IF(H369=0,"",ROUND(J369/H369*100,0))</f>
        <v/>
      </c>
      <c r="M369" s="40" t="s">
        <v>61</v>
      </c>
      <c r="N369" s="42" t="str">
        <f>IF(OR(F369=0,L369=""),"",ROUND(L369/F369*100,0))</f>
        <v/>
      </c>
      <c r="O369" s="279" t="s">
        <v>61</v>
      </c>
      <c r="P369" s="83"/>
      <c r="Q369" s="279" t="str">
        <f t="shared" si="46"/>
        <v>個</v>
      </c>
      <c r="R369" s="42">
        <f>SUM('4月:3月'!J369)</f>
        <v>0</v>
      </c>
      <c r="S369" s="279" t="str">
        <f t="shared" si="39"/>
        <v>個</v>
      </c>
      <c r="T369" s="111">
        <f>SUM('4月:3月'!L369)</f>
        <v>0</v>
      </c>
      <c r="U369" s="40" t="s">
        <v>99</v>
      </c>
      <c r="V369" s="44"/>
      <c r="W369" s="44"/>
      <c r="X369" s="45"/>
      <c r="Y369" s="46"/>
      <c r="AA369" s="247"/>
    </row>
    <row r="370" spans="1:27" ht="20.100000000000001" customHeight="1" x14ac:dyDescent="0.2">
      <c r="A370" s="130"/>
      <c r="B370" s="519" t="s">
        <v>409</v>
      </c>
      <c r="C370" s="519"/>
      <c r="D370" s="519"/>
      <c r="E370" s="520"/>
      <c r="F370" s="41"/>
      <c r="G370" s="40" t="s">
        <v>61</v>
      </c>
      <c r="H370" s="42">
        <f t="shared" si="41"/>
        <v>0</v>
      </c>
      <c r="I370" s="40" t="s">
        <v>99</v>
      </c>
      <c r="J370" s="42">
        <f>SUM('4月:3月'!F370)</f>
        <v>0</v>
      </c>
      <c r="K370" s="40" t="s">
        <v>99</v>
      </c>
      <c r="L370" s="43" t="str">
        <f>IF(H370=0,"",ROUND(J370/H370*100,0))</f>
        <v/>
      </c>
      <c r="M370" s="40" t="s">
        <v>61</v>
      </c>
      <c r="N370" s="42" t="str">
        <f>IF(OR(F370=0,L370=""),"",ROUND(L370/F370*100,0))</f>
        <v/>
      </c>
      <c r="O370" s="279" t="s">
        <v>61</v>
      </c>
      <c r="P370" s="83"/>
      <c r="Q370" s="279" t="str">
        <f t="shared" si="46"/>
        <v>個</v>
      </c>
      <c r="R370" s="42">
        <f>SUM('4月:3月'!J370)</f>
        <v>0</v>
      </c>
      <c r="S370" s="279" t="str">
        <f t="shared" si="39"/>
        <v>個</v>
      </c>
      <c r="T370" s="111">
        <f>SUM('4月:3月'!L370)</f>
        <v>0</v>
      </c>
      <c r="U370" s="40" t="s">
        <v>99</v>
      </c>
      <c r="V370" s="44"/>
      <c r="W370" s="44"/>
      <c r="X370" s="45"/>
      <c r="Y370" s="46"/>
      <c r="AA370" s="247"/>
    </row>
    <row r="371" spans="1:27" ht="20.100000000000001" customHeight="1" x14ac:dyDescent="0.2">
      <c r="A371" s="130"/>
      <c r="B371" s="519" t="s">
        <v>264</v>
      </c>
      <c r="C371" s="519"/>
      <c r="D371" s="519"/>
      <c r="E371" s="520"/>
      <c r="F371" s="41"/>
      <c r="G371" s="40" t="s">
        <v>61</v>
      </c>
      <c r="H371" s="42">
        <f t="shared" si="41"/>
        <v>0</v>
      </c>
      <c r="I371" s="40" t="s">
        <v>71</v>
      </c>
      <c r="J371" s="42">
        <f>SUM('4月:3月'!F371)</f>
        <v>0</v>
      </c>
      <c r="K371" s="40" t="s">
        <v>71</v>
      </c>
      <c r="L371" s="43" t="str">
        <f>IF(H371=0,"",ROUND(J371/H371*100,0))</f>
        <v/>
      </c>
      <c r="M371" s="40" t="s">
        <v>61</v>
      </c>
      <c r="N371" s="42" t="str">
        <f>IF(OR(F371=0,L371=""),"",ROUND(L371/F371*100,0))</f>
        <v/>
      </c>
      <c r="O371" s="279" t="s">
        <v>61</v>
      </c>
      <c r="P371" s="83"/>
      <c r="Q371" s="279" t="str">
        <f t="shared" si="46"/>
        <v>㎡</v>
      </c>
      <c r="R371" s="42">
        <f>SUM('4月:3月'!J371)</f>
        <v>0</v>
      </c>
      <c r="S371" s="279" t="str">
        <f t="shared" si="39"/>
        <v>㎡</v>
      </c>
      <c r="T371" s="111">
        <f>SUM('4月:3月'!L371)</f>
        <v>0</v>
      </c>
      <c r="U371" s="40" t="s">
        <v>71</v>
      </c>
      <c r="V371" s="44"/>
      <c r="W371" s="44"/>
      <c r="X371" s="45"/>
      <c r="Y371" s="46"/>
      <c r="AA371" s="247"/>
    </row>
    <row r="372" spans="1:27" ht="20.100000000000001" customHeight="1" x14ac:dyDescent="0.2">
      <c r="A372" s="130"/>
      <c r="B372" s="565" t="s">
        <v>436</v>
      </c>
      <c r="C372" s="565"/>
      <c r="D372" s="565"/>
      <c r="E372" s="566"/>
      <c r="F372" s="41"/>
      <c r="G372" s="40" t="s">
        <v>61</v>
      </c>
      <c r="H372" s="42">
        <f t="shared" si="41"/>
        <v>0</v>
      </c>
      <c r="I372" s="40" t="s">
        <v>71</v>
      </c>
      <c r="J372" s="42">
        <f>SUM('4月:3月'!F372)</f>
        <v>0</v>
      </c>
      <c r="K372" s="40" t="s">
        <v>71</v>
      </c>
      <c r="L372" s="43" t="str">
        <f>IF(H372=0,"",ROUND(J372/H372*100,0))</f>
        <v/>
      </c>
      <c r="M372" s="40" t="s">
        <v>61</v>
      </c>
      <c r="N372" s="42" t="str">
        <f>IF(OR(F372=0,L372=""),"",ROUND(L372/F372*100,0))</f>
        <v/>
      </c>
      <c r="O372" s="279" t="s">
        <v>61</v>
      </c>
      <c r="P372" s="83"/>
      <c r="Q372" s="279" t="str">
        <f t="shared" si="46"/>
        <v>㎡</v>
      </c>
      <c r="R372" s="42">
        <f>SUM('4月:3月'!J372)</f>
        <v>0</v>
      </c>
      <c r="S372" s="279" t="str">
        <f t="shared" si="39"/>
        <v>㎡</v>
      </c>
      <c r="T372" s="111">
        <f>SUM('4月:3月'!L372)</f>
        <v>0</v>
      </c>
      <c r="U372" s="40" t="s">
        <v>71</v>
      </c>
      <c r="V372" s="44"/>
      <c r="W372" s="44"/>
      <c r="X372" s="45"/>
      <c r="Y372" s="46"/>
      <c r="AA372" s="247"/>
    </row>
    <row r="373" spans="1:27" ht="21" customHeight="1" x14ac:dyDescent="0.2">
      <c r="A373" s="130"/>
      <c r="B373" s="557" t="s">
        <v>373</v>
      </c>
      <c r="C373" s="557"/>
      <c r="D373" s="557"/>
      <c r="E373" s="558"/>
      <c r="F373" s="41"/>
      <c r="G373" s="40" t="s">
        <v>339</v>
      </c>
      <c r="H373" s="42">
        <f t="shared" si="41"/>
        <v>0</v>
      </c>
      <c r="I373" s="51" t="s">
        <v>123</v>
      </c>
      <c r="J373" s="42">
        <f>SUM('4月:3月'!F373)</f>
        <v>0</v>
      </c>
      <c r="K373" s="51" t="s">
        <v>123</v>
      </c>
      <c r="L373" s="43" t="str">
        <f>IF(H373=0,"",ROUND(J373/H373*100,0))</f>
        <v/>
      </c>
      <c r="M373" s="40" t="s">
        <v>61</v>
      </c>
      <c r="N373" s="42" t="str">
        <f>IF(F373=0,"",ROUND(J373/F373*100,0))</f>
        <v/>
      </c>
      <c r="O373" s="279" t="s">
        <v>61</v>
      </c>
      <c r="P373" s="83"/>
      <c r="Q373" s="279" t="str">
        <f t="shared" si="46"/>
        <v>件</v>
      </c>
      <c r="R373" s="42">
        <f>SUM('4月:3月'!J373)</f>
        <v>0</v>
      </c>
      <c r="S373" s="279" t="str">
        <f t="shared" si="39"/>
        <v>件</v>
      </c>
      <c r="T373" s="111">
        <f>SUM('4月:3月'!L373)</f>
        <v>0</v>
      </c>
      <c r="U373" s="40" t="s">
        <v>123</v>
      </c>
      <c r="V373" s="105"/>
      <c r="W373" s="105"/>
      <c r="X373" s="106"/>
      <c r="Y373" s="107"/>
      <c r="AA373" s="247"/>
    </row>
    <row r="374" spans="1:27" ht="20.100000000000001" customHeight="1" x14ac:dyDescent="0.2">
      <c r="A374" s="131"/>
      <c r="B374" s="556" t="s">
        <v>374</v>
      </c>
      <c r="C374" s="557"/>
      <c r="D374" s="557"/>
      <c r="E374" s="558"/>
      <c r="F374" s="41"/>
      <c r="G374" s="40" t="s">
        <v>339</v>
      </c>
      <c r="H374" s="42">
        <f t="shared" ref="H374:H387" si="48">J374+T374</f>
        <v>0</v>
      </c>
      <c r="I374" s="40" t="s">
        <v>123</v>
      </c>
      <c r="J374" s="42">
        <f>SUM('4月:3月'!F374)</f>
        <v>0</v>
      </c>
      <c r="K374" s="40" t="s">
        <v>123</v>
      </c>
      <c r="L374" s="43" t="str">
        <f>IF(H374=0,"",ROUND(J374/H374*100,0))</f>
        <v/>
      </c>
      <c r="M374" s="40" t="s">
        <v>61</v>
      </c>
      <c r="N374" s="42" t="str">
        <f>IF(F374=0,"",ROUND(J374/F374*100,0))</f>
        <v/>
      </c>
      <c r="O374" s="279" t="s">
        <v>61</v>
      </c>
      <c r="P374" s="83"/>
      <c r="Q374" s="279" t="str">
        <f t="shared" si="46"/>
        <v>件</v>
      </c>
      <c r="R374" s="42">
        <f>SUM('4月:3月'!J374)</f>
        <v>0</v>
      </c>
      <c r="S374" s="279" t="str">
        <f t="shared" si="39"/>
        <v>件</v>
      </c>
      <c r="T374" s="43">
        <f>SUM('4月:3月'!L374)</f>
        <v>0</v>
      </c>
      <c r="U374" s="40" t="s">
        <v>123</v>
      </c>
      <c r="V374" s="44"/>
      <c r="W374" s="44"/>
      <c r="X374" s="45"/>
      <c r="Y374" s="46"/>
      <c r="AA374" s="247"/>
    </row>
    <row r="375" spans="1:27" ht="20.100000000000001" customHeight="1" x14ac:dyDescent="0.2">
      <c r="A375" s="132" t="s">
        <v>510</v>
      </c>
      <c r="B375" s="638" t="s">
        <v>375</v>
      </c>
      <c r="C375" s="639"/>
      <c r="D375" s="639"/>
      <c r="E375" s="640"/>
      <c r="F375" s="41"/>
      <c r="G375" s="40" t="s">
        <v>61</v>
      </c>
      <c r="H375" s="414">
        <f>SUM(H376,H377)</f>
        <v>0</v>
      </c>
      <c r="I375" s="40" t="s">
        <v>80</v>
      </c>
      <c r="J375" s="42">
        <f>SUM('4月:3月'!F375)</f>
        <v>0</v>
      </c>
      <c r="K375" s="40" t="s">
        <v>80</v>
      </c>
      <c r="L375" s="43" t="str">
        <f t="shared" si="47"/>
        <v/>
      </c>
      <c r="M375" s="40" t="s">
        <v>61</v>
      </c>
      <c r="N375" s="42" t="str">
        <f>IF(OR(F375=0,L375=""),"",ROUND(L375/F375*100,0))</f>
        <v/>
      </c>
      <c r="O375" s="279" t="s">
        <v>61</v>
      </c>
      <c r="P375" s="376">
        <f>SUM('4月:3月'!H375)</f>
        <v>0</v>
      </c>
      <c r="Q375" s="279" t="str">
        <f t="shared" si="46"/>
        <v>本</v>
      </c>
      <c r="R375" s="42">
        <f>SUM('4月:3月'!J375)</f>
        <v>0</v>
      </c>
      <c r="S375" s="279" t="str">
        <f t="shared" si="39"/>
        <v>本</v>
      </c>
      <c r="T375" s="43">
        <f>SUM('4月:3月'!L375)</f>
        <v>0</v>
      </c>
      <c r="U375" s="40" t="s">
        <v>80</v>
      </c>
      <c r="V375" s="44"/>
      <c r="W375" s="44"/>
      <c r="X375" s="45"/>
      <c r="Y375" s="46"/>
      <c r="AA375" s="247"/>
    </row>
    <row r="376" spans="1:27" s="327" customFormat="1" ht="20.100000000000001" customHeight="1" x14ac:dyDescent="0.2">
      <c r="A376" s="132"/>
      <c r="B376" s="348"/>
      <c r="C376" s="559" t="s">
        <v>489</v>
      </c>
      <c r="D376" s="560"/>
      <c r="E376" s="561"/>
      <c r="F376" s="359"/>
      <c r="G376" s="53" t="s">
        <v>61</v>
      </c>
      <c r="H376" s="42">
        <f t="shared" si="48"/>
        <v>0</v>
      </c>
      <c r="I376" s="322" t="s">
        <v>80</v>
      </c>
      <c r="J376" s="42">
        <f>SUM('4月:3月'!F376)</f>
        <v>0</v>
      </c>
      <c r="K376" s="322" t="s">
        <v>80</v>
      </c>
      <c r="L376" s="83"/>
      <c r="M376" s="491"/>
      <c r="N376" s="83"/>
      <c r="O376" s="53"/>
      <c r="P376" s="83"/>
      <c r="Q376" s="322" t="str">
        <f t="shared" si="46"/>
        <v>本</v>
      </c>
      <c r="R376" s="42">
        <f>SUM('4月:3月'!J376)</f>
        <v>0</v>
      </c>
      <c r="S376" s="322" t="str">
        <f t="shared" si="39"/>
        <v>本</v>
      </c>
      <c r="T376" s="43">
        <f>SUM('4月:3月'!L376)</f>
        <v>0</v>
      </c>
      <c r="U376" s="322" t="s">
        <v>80</v>
      </c>
      <c r="V376" s="44"/>
      <c r="W376" s="44"/>
      <c r="X376" s="45"/>
      <c r="Y376" s="46"/>
    </row>
    <row r="377" spans="1:27" s="327" customFormat="1" ht="20.100000000000001" customHeight="1" x14ac:dyDescent="0.2">
      <c r="A377" s="132"/>
      <c r="B377" s="347"/>
      <c r="C377" s="559" t="s">
        <v>488</v>
      </c>
      <c r="D377" s="560"/>
      <c r="E377" s="561"/>
      <c r="F377" s="357"/>
      <c r="G377" s="358" t="s">
        <v>61</v>
      </c>
      <c r="H377" s="42">
        <f t="shared" si="48"/>
        <v>0</v>
      </c>
      <c r="I377" s="322" t="s">
        <v>80</v>
      </c>
      <c r="J377" s="42">
        <f>SUM('4月:3月'!F377)</f>
        <v>0</v>
      </c>
      <c r="K377" s="322" t="s">
        <v>80</v>
      </c>
      <c r="L377" s="91"/>
      <c r="M377" s="492"/>
      <c r="N377" s="91"/>
      <c r="O377" s="66"/>
      <c r="P377" s="409">
        <f>SUM('4月:3月'!H377)</f>
        <v>0</v>
      </c>
      <c r="Q377" s="322" t="str">
        <f t="shared" ref="Q377" si="49">I377</f>
        <v>本</v>
      </c>
      <c r="R377" s="42">
        <f>SUM('4月:3月'!J377)</f>
        <v>0</v>
      </c>
      <c r="S377" s="322" t="str">
        <f t="shared" si="39"/>
        <v>本</v>
      </c>
      <c r="T377" s="43">
        <f>SUM('4月:3月'!L377)</f>
        <v>0</v>
      </c>
      <c r="U377" s="322" t="s">
        <v>80</v>
      </c>
      <c r="V377" s="44"/>
      <c r="W377" s="44"/>
      <c r="X377" s="45"/>
      <c r="Y377" s="46"/>
    </row>
    <row r="378" spans="1:27" ht="20.100000000000001" customHeight="1" x14ac:dyDescent="0.2">
      <c r="A378" s="38" t="s">
        <v>511</v>
      </c>
      <c r="B378" s="556" t="s">
        <v>244</v>
      </c>
      <c r="C378" s="557"/>
      <c r="D378" s="557"/>
      <c r="E378" s="558"/>
      <c r="F378" s="41"/>
      <c r="G378" s="40" t="s">
        <v>61</v>
      </c>
      <c r="H378" s="42">
        <f t="shared" si="48"/>
        <v>0</v>
      </c>
      <c r="I378" s="40" t="s">
        <v>99</v>
      </c>
      <c r="J378" s="42">
        <f>SUM('4月:3月'!F378)</f>
        <v>0</v>
      </c>
      <c r="K378" s="40" t="s">
        <v>99</v>
      </c>
      <c r="L378" s="43" t="str">
        <f t="shared" si="47"/>
        <v/>
      </c>
      <c r="M378" s="40" t="s">
        <v>61</v>
      </c>
      <c r="N378" s="42" t="str">
        <f t="shared" ref="N378:N386" si="50">IF(OR(F378=0,L378=""),"",ROUND(L378/F378*100,0))</f>
        <v/>
      </c>
      <c r="O378" s="279" t="s">
        <v>61</v>
      </c>
      <c r="P378" s="83"/>
      <c r="Q378" s="279" t="str">
        <f t="shared" si="46"/>
        <v>個</v>
      </c>
      <c r="R378" s="42">
        <f>SUM('4月:3月'!J378)</f>
        <v>0</v>
      </c>
      <c r="S378" s="279" t="str">
        <f t="shared" si="39"/>
        <v>個</v>
      </c>
      <c r="T378" s="111">
        <f>SUM('4月:3月'!L378)</f>
        <v>0</v>
      </c>
      <c r="U378" s="40" t="s">
        <v>99</v>
      </c>
      <c r="V378" s="44"/>
      <c r="W378" s="44"/>
      <c r="X378" s="45"/>
      <c r="Y378" s="46"/>
      <c r="AA378" s="247"/>
    </row>
    <row r="379" spans="1:27" ht="20.100000000000001" customHeight="1" x14ac:dyDescent="0.2">
      <c r="A379" s="38"/>
      <c r="B379" s="556" t="s">
        <v>304</v>
      </c>
      <c r="C379" s="557"/>
      <c r="D379" s="557"/>
      <c r="E379" s="558"/>
      <c r="F379" s="41"/>
      <c r="G379" s="40" t="s">
        <v>61</v>
      </c>
      <c r="H379" s="42">
        <f t="shared" si="48"/>
        <v>0</v>
      </c>
      <c r="I379" s="40" t="s">
        <v>99</v>
      </c>
      <c r="J379" s="42">
        <f>SUM('4月:3月'!F379)</f>
        <v>0</v>
      </c>
      <c r="K379" s="40" t="s">
        <v>99</v>
      </c>
      <c r="L379" s="43" t="str">
        <f t="shared" si="47"/>
        <v/>
      </c>
      <c r="M379" s="40" t="s">
        <v>61</v>
      </c>
      <c r="N379" s="42" t="str">
        <f t="shared" si="50"/>
        <v/>
      </c>
      <c r="O379" s="279" t="s">
        <v>61</v>
      </c>
      <c r="P379" s="83"/>
      <c r="Q379" s="279" t="str">
        <f t="shared" si="46"/>
        <v>個</v>
      </c>
      <c r="R379" s="42">
        <f>SUM('4月:3月'!J379)</f>
        <v>0</v>
      </c>
      <c r="S379" s="279" t="str">
        <f t="shared" si="39"/>
        <v>個</v>
      </c>
      <c r="T379" s="111">
        <f>SUM('4月:3月'!L379)</f>
        <v>0</v>
      </c>
      <c r="U379" s="40" t="s">
        <v>99</v>
      </c>
      <c r="V379" s="44"/>
      <c r="W379" s="44"/>
      <c r="X379" s="45"/>
      <c r="Y379" s="46"/>
      <c r="AA379" s="247"/>
    </row>
    <row r="380" spans="1:27" ht="20.100000000000001" customHeight="1" x14ac:dyDescent="0.2">
      <c r="A380" s="38"/>
      <c r="B380" s="556" t="s">
        <v>245</v>
      </c>
      <c r="C380" s="557"/>
      <c r="D380" s="557"/>
      <c r="E380" s="558"/>
      <c r="F380" s="41"/>
      <c r="G380" s="40" t="s">
        <v>61</v>
      </c>
      <c r="H380" s="42">
        <f t="shared" si="48"/>
        <v>0</v>
      </c>
      <c r="I380" s="40" t="s">
        <v>99</v>
      </c>
      <c r="J380" s="42">
        <f>SUM('4月:3月'!F380)</f>
        <v>0</v>
      </c>
      <c r="K380" s="40" t="s">
        <v>99</v>
      </c>
      <c r="L380" s="43" t="str">
        <f t="shared" si="47"/>
        <v/>
      </c>
      <c r="M380" s="40" t="s">
        <v>61</v>
      </c>
      <c r="N380" s="42" t="str">
        <f t="shared" si="50"/>
        <v/>
      </c>
      <c r="O380" s="279" t="s">
        <v>61</v>
      </c>
      <c r="P380" s="83"/>
      <c r="Q380" s="279" t="str">
        <f t="shared" si="46"/>
        <v>個</v>
      </c>
      <c r="R380" s="42">
        <f>SUM('4月:3月'!J380)</f>
        <v>0</v>
      </c>
      <c r="S380" s="279" t="str">
        <f t="shared" si="39"/>
        <v>個</v>
      </c>
      <c r="T380" s="111">
        <f>SUM('4月:3月'!L380)</f>
        <v>0</v>
      </c>
      <c r="U380" s="40" t="s">
        <v>99</v>
      </c>
      <c r="V380" s="44"/>
      <c r="W380" s="44"/>
      <c r="X380" s="45"/>
      <c r="Y380" s="46"/>
      <c r="AA380" s="247"/>
    </row>
    <row r="381" spans="1:27" ht="20.100000000000001" customHeight="1" x14ac:dyDescent="0.2">
      <c r="A381" s="38"/>
      <c r="B381" s="556" t="s">
        <v>302</v>
      </c>
      <c r="C381" s="557"/>
      <c r="D381" s="557"/>
      <c r="E381" s="558"/>
      <c r="F381" s="41"/>
      <c r="G381" s="40" t="s">
        <v>61</v>
      </c>
      <c r="H381" s="42">
        <f t="shared" si="48"/>
        <v>0</v>
      </c>
      <c r="I381" s="40" t="s">
        <v>99</v>
      </c>
      <c r="J381" s="42">
        <f>SUM('4月:3月'!F381)</f>
        <v>0</v>
      </c>
      <c r="K381" s="40" t="s">
        <v>99</v>
      </c>
      <c r="L381" s="43" t="str">
        <f t="shared" si="47"/>
        <v/>
      </c>
      <c r="M381" s="40" t="s">
        <v>61</v>
      </c>
      <c r="N381" s="42" t="str">
        <f t="shared" si="50"/>
        <v/>
      </c>
      <c r="O381" s="279" t="s">
        <v>61</v>
      </c>
      <c r="P381" s="83"/>
      <c r="Q381" s="279" t="str">
        <f t="shared" si="46"/>
        <v>個</v>
      </c>
      <c r="R381" s="42">
        <f>SUM('4月:3月'!J381)</f>
        <v>0</v>
      </c>
      <c r="S381" s="279" t="str">
        <f t="shared" si="39"/>
        <v>個</v>
      </c>
      <c r="T381" s="111">
        <f>SUM('4月:3月'!L381)</f>
        <v>0</v>
      </c>
      <c r="U381" s="40" t="s">
        <v>99</v>
      </c>
      <c r="V381" s="44"/>
      <c r="W381" s="44"/>
      <c r="X381" s="45"/>
      <c r="Y381" s="46"/>
      <c r="AA381" s="247"/>
    </row>
    <row r="382" spans="1:27" ht="20.100000000000001" customHeight="1" x14ac:dyDescent="0.2">
      <c r="A382" s="38"/>
      <c r="B382" s="556" t="s">
        <v>303</v>
      </c>
      <c r="C382" s="557"/>
      <c r="D382" s="557"/>
      <c r="E382" s="558"/>
      <c r="F382" s="41"/>
      <c r="G382" s="40" t="s">
        <v>61</v>
      </c>
      <c r="H382" s="42">
        <f t="shared" si="48"/>
        <v>0</v>
      </c>
      <c r="I382" s="40" t="s">
        <v>99</v>
      </c>
      <c r="J382" s="42">
        <f>SUM('4月:3月'!F382)</f>
        <v>0</v>
      </c>
      <c r="K382" s="40" t="s">
        <v>99</v>
      </c>
      <c r="L382" s="43" t="str">
        <f t="shared" si="47"/>
        <v/>
      </c>
      <c r="M382" s="40" t="s">
        <v>61</v>
      </c>
      <c r="N382" s="42" t="str">
        <f t="shared" si="50"/>
        <v/>
      </c>
      <c r="O382" s="279" t="s">
        <v>61</v>
      </c>
      <c r="P382" s="83"/>
      <c r="Q382" s="279" t="str">
        <f t="shared" si="46"/>
        <v>個</v>
      </c>
      <c r="R382" s="42">
        <f>SUM('4月:3月'!J382)</f>
        <v>0</v>
      </c>
      <c r="S382" s="279" t="str">
        <f t="shared" si="39"/>
        <v>個</v>
      </c>
      <c r="T382" s="111">
        <f>SUM('4月:3月'!L382)</f>
        <v>0</v>
      </c>
      <c r="U382" s="40" t="s">
        <v>99</v>
      </c>
      <c r="V382" s="44"/>
      <c r="W382" s="44"/>
      <c r="X382" s="45"/>
      <c r="Y382" s="46"/>
      <c r="AA382" s="247"/>
    </row>
    <row r="383" spans="1:27" ht="20.100000000000001" customHeight="1" x14ac:dyDescent="0.2">
      <c r="A383" s="38"/>
      <c r="B383" s="556" t="s">
        <v>305</v>
      </c>
      <c r="C383" s="557"/>
      <c r="D383" s="557"/>
      <c r="E383" s="558"/>
      <c r="F383" s="41"/>
      <c r="G383" s="40" t="s">
        <v>61</v>
      </c>
      <c r="H383" s="42">
        <f t="shared" si="48"/>
        <v>0</v>
      </c>
      <c r="I383" s="40" t="s">
        <v>99</v>
      </c>
      <c r="J383" s="42">
        <f>SUM('4月:3月'!F383)</f>
        <v>0</v>
      </c>
      <c r="K383" s="40" t="s">
        <v>99</v>
      </c>
      <c r="L383" s="43" t="str">
        <f t="shared" si="47"/>
        <v/>
      </c>
      <c r="M383" s="40" t="s">
        <v>61</v>
      </c>
      <c r="N383" s="42" t="str">
        <f t="shared" si="50"/>
        <v/>
      </c>
      <c r="O383" s="279" t="s">
        <v>61</v>
      </c>
      <c r="P383" s="83"/>
      <c r="Q383" s="279" t="str">
        <f t="shared" si="46"/>
        <v>個</v>
      </c>
      <c r="R383" s="42">
        <f>SUM('4月:3月'!J383)</f>
        <v>0</v>
      </c>
      <c r="S383" s="279" t="str">
        <f t="shared" si="39"/>
        <v>個</v>
      </c>
      <c r="T383" s="111">
        <f>SUM('4月:3月'!L383)</f>
        <v>0</v>
      </c>
      <c r="U383" s="40" t="s">
        <v>99</v>
      </c>
      <c r="V383" s="44"/>
      <c r="W383" s="44"/>
      <c r="X383" s="45"/>
      <c r="Y383" s="46"/>
      <c r="AA383" s="247"/>
    </row>
    <row r="384" spans="1:27" s="266" customFormat="1" ht="20.100000000000001" customHeight="1" x14ac:dyDescent="0.2">
      <c r="A384" s="307" t="s">
        <v>449</v>
      </c>
      <c r="B384" s="525" t="s">
        <v>453</v>
      </c>
      <c r="C384" s="526"/>
      <c r="D384" s="526"/>
      <c r="E384" s="527"/>
      <c r="F384" s="41"/>
      <c r="G384" s="262" t="s">
        <v>61</v>
      </c>
      <c r="H384" s="42">
        <f t="shared" si="48"/>
        <v>0</v>
      </c>
      <c r="I384" s="262" t="s">
        <v>72</v>
      </c>
      <c r="J384" s="42">
        <f>SUM('4月:3月'!F384)</f>
        <v>0</v>
      </c>
      <c r="K384" s="262" t="s">
        <v>72</v>
      </c>
      <c r="L384" s="43" t="str">
        <f>IF(H384=0,"",ROUND(J384/H384*100,0))</f>
        <v/>
      </c>
      <c r="M384" s="262" t="s">
        <v>61</v>
      </c>
      <c r="N384" s="42" t="str">
        <f>IF(OR(F384=0,L384=""),"",ROUND(L384/F384*100,0))</f>
        <v/>
      </c>
      <c r="O384" s="279" t="s">
        <v>61</v>
      </c>
      <c r="P384" s="83"/>
      <c r="Q384" s="279" t="str">
        <f t="shared" si="46"/>
        <v>着</v>
      </c>
      <c r="R384" s="42">
        <f>SUM('4月:3月'!J384)</f>
        <v>0</v>
      </c>
      <c r="S384" s="279" t="str">
        <f t="shared" si="39"/>
        <v>着</v>
      </c>
      <c r="T384" s="111">
        <f>SUM('4月:3月'!L384)</f>
        <v>0</v>
      </c>
      <c r="U384" s="262" t="s">
        <v>72</v>
      </c>
      <c r="V384" s="44"/>
      <c r="W384" s="44"/>
      <c r="X384" s="45"/>
      <c r="Y384" s="46"/>
    </row>
    <row r="385" spans="1:27" ht="20.100000000000001" customHeight="1" x14ac:dyDescent="0.2">
      <c r="A385" s="38"/>
      <c r="B385" s="556" t="s">
        <v>246</v>
      </c>
      <c r="C385" s="557"/>
      <c r="D385" s="557"/>
      <c r="E385" s="558"/>
      <c r="F385" s="41"/>
      <c r="G385" s="40" t="s">
        <v>61</v>
      </c>
      <c r="H385" s="42">
        <f t="shared" si="48"/>
        <v>0</v>
      </c>
      <c r="I385" s="40" t="s">
        <v>99</v>
      </c>
      <c r="J385" s="42">
        <f>SUM('4月:3月'!F385)</f>
        <v>0</v>
      </c>
      <c r="K385" s="40" t="s">
        <v>99</v>
      </c>
      <c r="L385" s="43" t="str">
        <f t="shared" si="47"/>
        <v/>
      </c>
      <c r="M385" s="40" t="s">
        <v>61</v>
      </c>
      <c r="N385" s="42" t="str">
        <f t="shared" si="50"/>
        <v/>
      </c>
      <c r="O385" s="279" t="s">
        <v>61</v>
      </c>
      <c r="P385" s="83"/>
      <c r="Q385" s="279" t="str">
        <f t="shared" si="46"/>
        <v>個</v>
      </c>
      <c r="R385" s="42">
        <f>SUM('4月:3月'!J385)</f>
        <v>0</v>
      </c>
      <c r="S385" s="279" t="str">
        <f t="shared" si="39"/>
        <v>個</v>
      </c>
      <c r="T385" s="111">
        <f>SUM('4月:3月'!L385)</f>
        <v>0</v>
      </c>
      <c r="U385" s="40" t="s">
        <v>99</v>
      </c>
      <c r="V385" s="44"/>
      <c r="W385" s="44"/>
      <c r="X385" s="45"/>
      <c r="Y385" s="46"/>
      <c r="AA385" s="247"/>
    </row>
    <row r="386" spans="1:27" ht="20.100000000000001" customHeight="1" x14ac:dyDescent="0.2">
      <c r="A386" s="38"/>
      <c r="B386" s="556" t="s">
        <v>301</v>
      </c>
      <c r="C386" s="557"/>
      <c r="D386" s="557"/>
      <c r="E386" s="558"/>
      <c r="F386" s="41"/>
      <c r="G386" s="40" t="s">
        <v>61</v>
      </c>
      <c r="H386" s="42">
        <f t="shared" si="48"/>
        <v>0</v>
      </c>
      <c r="I386" s="40" t="s">
        <v>84</v>
      </c>
      <c r="J386" s="42">
        <f>SUM('4月:3月'!F386)</f>
        <v>0</v>
      </c>
      <c r="K386" s="40" t="s">
        <v>84</v>
      </c>
      <c r="L386" s="43" t="str">
        <f t="shared" si="47"/>
        <v/>
      </c>
      <c r="M386" s="40" t="s">
        <v>61</v>
      </c>
      <c r="N386" s="42" t="str">
        <f t="shared" si="50"/>
        <v/>
      </c>
      <c r="O386" s="279" t="s">
        <v>61</v>
      </c>
      <c r="P386" s="83"/>
      <c r="Q386" s="279" t="str">
        <f t="shared" si="46"/>
        <v>台</v>
      </c>
      <c r="R386" s="42">
        <f>SUM('4月:3月'!J386)</f>
        <v>0</v>
      </c>
      <c r="S386" s="279" t="str">
        <f t="shared" si="39"/>
        <v>台</v>
      </c>
      <c r="T386" s="111">
        <f>SUM('4月:3月'!L386)</f>
        <v>0</v>
      </c>
      <c r="U386" s="40" t="s">
        <v>84</v>
      </c>
      <c r="V386" s="44"/>
      <c r="W386" s="44"/>
      <c r="X386" s="45"/>
      <c r="Y386" s="46"/>
      <c r="AA386" s="247"/>
    </row>
    <row r="387" spans="1:27" ht="20.100000000000001" customHeight="1" x14ac:dyDescent="0.2">
      <c r="A387" s="38"/>
      <c r="B387" s="556" t="s">
        <v>335</v>
      </c>
      <c r="C387" s="557"/>
      <c r="D387" s="557"/>
      <c r="E387" s="558"/>
      <c r="F387" s="41"/>
      <c r="G387" s="40" t="s">
        <v>61</v>
      </c>
      <c r="H387" s="42">
        <f t="shared" si="48"/>
        <v>0</v>
      </c>
      <c r="I387" s="40" t="s">
        <v>99</v>
      </c>
      <c r="J387" s="42">
        <f>SUM('4月:3月'!F387)</f>
        <v>0</v>
      </c>
      <c r="K387" s="40" t="s">
        <v>99</v>
      </c>
      <c r="L387" s="43" t="str">
        <f>IF(H387=0,"",ROUND(J387/H387*100,0))</f>
        <v/>
      </c>
      <c r="M387" s="40" t="s">
        <v>61</v>
      </c>
      <c r="N387" s="42" t="str">
        <f>IF(OR(F387=0,L387=""),"",ROUND(L387/F387*100,0))</f>
        <v/>
      </c>
      <c r="O387" s="279" t="s">
        <v>61</v>
      </c>
      <c r="P387" s="83"/>
      <c r="Q387" s="279" t="str">
        <f t="shared" si="46"/>
        <v>個</v>
      </c>
      <c r="R387" s="42">
        <f>SUM('4月:3月'!J387)</f>
        <v>0</v>
      </c>
      <c r="S387" s="279" t="str">
        <f t="shared" si="39"/>
        <v>個</v>
      </c>
      <c r="T387" s="111">
        <f>SUM('4月:3月'!L387)</f>
        <v>0</v>
      </c>
      <c r="U387" s="40" t="s">
        <v>336</v>
      </c>
      <c r="V387" s="44"/>
      <c r="W387" s="44"/>
      <c r="X387" s="45"/>
      <c r="Y387" s="46"/>
      <c r="AA387" s="247"/>
    </row>
    <row r="388" spans="1:27" ht="19.5" customHeight="1" x14ac:dyDescent="0.2">
      <c r="A388" s="133" t="s">
        <v>406</v>
      </c>
      <c r="B388" s="518" t="s">
        <v>122</v>
      </c>
      <c r="C388" s="519"/>
      <c r="D388" s="519"/>
      <c r="E388" s="520"/>
      <c r="F388" s="41"/>
      <c r="G388" s="39"/>
      <c r="H388" s="39"/>
      <c r="I388" s="39"/>
      <c r="J388" s="39"/>
      <c r="K388" s="39"/>
      <c r="L388" s="39"/>
      <c r="M388" s="39"/>
      <c r="N388" s="39"/>
      <c r="O388" s="279"/>
      <c r="P388" s="373"/>
      <c r="Q388" s="279"/>
      <c r="R388" s="278"/>
      <c r="S388" s="279"/>
      <c r="T388" s="39"/>
      <c r="U388" s="39"/>
      <c r="V388" s="134"/>
      <c r="W388" s="134"/>
      <c r="X388" s="134"/>
      <c r="Y388" s="45"/>
      <c r="AA388" s="247"/>
    </row>
    <row r="389" spans="1:27" ht="20.100000000000001" customHeight="1" x14ac:dyDescent="0.2">
      <c r="A389" s="245" t="s">
        <v>443</v>
      </c>
      <c r="B389" s="518" t="s">
        <v>52</v>
      </c>
      <c r="C389" s="519"/>
      <c r="D389" s="519"/>
      <c r="E389" s="520"/>
      <c r="F389" s="41"/>
      <c r="G389" s="40" t="s">
        <v>123</v>
      </c>
      <c r="H389" s="42">
        <f>J389+T389</f>
        <v>0</v>
      </c>
      <c r="I389" s="40" t="s">
        <v>62</v>
      </c>
      <c r="J389" s="42">
        <f>SUM('4月:3月'!F389)</f>
        <v>0</v>
      </c>
      <c r="K389" s="40" t="s">
        <v>62</v>
      </c>
      <c r="L389" s="43" t="str">
        <f>IF(H389=0,"",ROUND(J389/H389*100,0))</f>
        <v/>
      </c>
      <c r="M389" s="40" t="s">
        <v>61</v>
      </c>
      <c r="N389" s="42" t="str">
        <f>IF(F389=0,"",ROUND(J389/F389*100,0))</f>
        <v/>
      </c>
      <c r="O389" s="279" t="s">
        <v>61</v>
      </c>
      <c r="P389" s="83"/>
      <c r="Q389" s="279" t="str">
        <f t="shared" si="46"/>
        <v>件</v>
      </c>
      <c r="R389" s="83"/>
      <c r="S389" s="279" t="str">
        <f t="shared" ref="S389:S404" si="51">K389</f>
        <v>件</v>
      </c>
      <c r="T389" s="305"/>
      <c r="U389" s="40"/>
      <c r="V389" s="44"/>
      <c r="W389" s="44"/>
      <c r="X389" s="45"/>
      <c r="Y389" s="46"/>
      <c r="AA389" s="247"/>
    </row>
    <row r="390" spans="1:27" ht="20.100000000000001" customHeight="1" x14ac:dyDescent="0.2">
      <c r="A390" s="38"/>
      <c r="B390" s="567" t="s">
        <v>124</v>
      </c>
      <c r="C390" s="568"/>
      <c r="D390" s="568"/>
      <c r="E390" s="569"/>
      <c r="F390" s="41"/>
      <c r="G390" s="40" t="s">
        <v>61</v>
      </c>
      <c r="H390" s="414">
        <f>SUM(H391,H392)</f>
        <v>0</v>
      </c>
      <c r="I390" s="297" t="s">
        <v>62</v>
      </c>
      <c r="J390" s="42">
        <f>SUM('4月:3月'!F390)</f>
        <v>0</v>
      </c>
      <c r="K390" s="40" t="s">
        <v>62</v>
      </c>
      <c r="L390" s="43" t="str">
        <f>IF(H390=0,"",ROUND(J390/H390*100,0))</f>
        <v/>
      </c>
      <c r="M390" s="40" t="s">
        <v>61</v>
      </c>
      <c r="N390" s="42" t="str">
        <f>IF(F390=0,"",ROUND(J390/F390*100,0))</f>
        <v/>
      </c>
      <c r="O390" s="279" t="s">
        <v>61</v>
      </c>
      <c r="P390" s="376">
        <f>SUM('4月:3月'!H390)</f>
        <v>0</v>
      </c>
      <c r="Q390" s="279" t="str">
        <f t="shared" si="46"/>
        <v>件</v>
      </c>
      <c r="R390" s="83"/>
      <c r="S390" s="279" t="str">
        <f t="shared" si="51"/>
        <v>件</v>
      </c>
      <c r="T390" s="111">
        <f>SUM('4月:3月'!L390)</f>
        <v>0</v>
      </c>
      <c r="U390" s="40" t="s">
        <v>62</v>
      </c>
      <c r="V390" s="44"/>
      <c r="W390" s="44"/>
      <c r="X390" s="45"/>
      <c r="Y390" s="46"/>
      <c r="AA390" s="247"/>
    </row>
    <row r="391" spans="1:27" s="327" customFormat="1" ht="20.100000000000001" customHeight="1" x14ac:dyDescent="0.2">
      <c r="A391" s="38"/>
      <c r="B391" s="350"/>
      <c r="C391" s="562" t="s">
        <v>489</v>
      </c>
      <c r="D391" s="563"/>
      <c r="E391" s="564"/>
      <c r="F391" s="359"/>
      <c r="G391" s="53" t="s">
        <v>61</v>
      </c>
      <c r="H391" s="42">
        <f>J391+T391</f>
        <v>0</v>
      </c>
      <c r="I391" s="322" t="s">
        <v>62</v>
      </c>
      <c r="J391" s="42">
        <f>SUM('4月:3月'!F391)</f>
        <v>0</v>
      </c>
      <c r="K391" s="322" t="s">
        <v>62</v>
      </c>
      <c r="L391" s="83"/>
      <c r="M391" s="491"/>
      <c r="N391" s="83"/>
      <c r="O391" s="53"/>
      <c r="P391" s="83"/>
      <c r="Q391" s="322" t="str">
        <f t="shared" si="46"/>
        <v>件</v>
      </c>
      <c r="R391" s="83"/>
      <c r="S391" s="322" t="str">
        <f t="shared" si="51"/>
        <v>件</v>
      </c>
      <c r="T391" s="111">
        <f>SUM('4月:3月'!L391)</f>
        <v>0</v>
      </c>
      <c r="U391" s="322" t="s">
        <v>62</v>
      </c>
      <c r="V391" s="44"/>
      <c r="W391" s="44"/>
      <c r="X391" s="45"/>
      <c r="Y391" s="46"/>
    </row>
    <row r="392" spans="1:27" s="327" customFormat="1" ht="20.100000000000001" customHeight="1" x14ac:dyDescent="0.2">
      <c r="A392" s="38"/>
      <c r="B392" s="351"/>
      <c r="C392" s="584" t="s">
        <v>488</v>
      </c>
      <c r="D392" s="631"/>
      <c r="E392" s="632"/>
      <c r="F392" s="357"/>
      <c r="G392" s="358" t="s">
        <v>61</v>
      </c>
      <c r="H392" s="42">
        <f>J392+T392</f>
        <v>0</v>
      </c>
      <c r="I392" s="322" t="s">
        <v>62</v>
      </c>
      <c r="J392" s="42">
        <f>SUM('4月:3月'!F392)</f>
        <v>0</v>
      </c>
      <c r="K392" s="322" t="s">
        <v>62</v>
      </c>
      <c r="L392" s="91"/>
      <c r="M392" s="492"/>
      <c r="N392" s="91"/>
      <c r="O392" s="66"/>
      <c r="P392" s="421">
        <f>SUM('4月:3月'!H392)</f>
        <v>0</v>
      </c>
      <c r="Q392" s="322" t="str">
        <f t="shared" ref="Q392" si="52">I392</f>
        <v>件</v>
      </c>
      <c r="R392" s="83"/>
      <c r="S392" s="322" t="str">
        <f t="shared" si="51"/>
        <v>件</v>
      </c>
      <c r="T392" s="111">
        <f>SUM('4月:3月'!L392)</f>
        <v>0</v>
      </c>
      <c r="U392" s="322" t="s">
        <v>62</v>
      </c>
      <c r="V392" s="44"/>
      <c r="W392" s="44"/>
      <c r="X392" s="45"/>
      <c r="Y392" s="46"/>
    </row>
    <row r="393" spans="1:27" ht="20.100000000000001" customHeight="1" x14ac:dyDescent="0.2">
      <c r="A393" s="38"/>
      <c r="B393" s="623" t="s">
        <v>125</v>
      </c>
      <c r="C393" s="624"/>
      <c r="D393" s="624"/>
      <c r="E393" s="625"/>
      <c r="F393" s="41"/>
      <c r="G393" s="345" t="s">
        <v>61</v>
      </c>
      <c r="H393" s="414">
        <f>SUM(H394,H398)</f>
        <v>0</v>
      </c>
      <c r="I393" s="293" t="s">
        <v>62</v>
      </c>
      <c r="J393" s="285">
        <f>SUM('4月:3月'!F393)</f>
        <v>0</v>
      </c>
      <c r="K393" s="290" t="s">
        <v>62</v>
      </c>
      <c r="L393" s="294" t="str">
        <f>IF(H393=0,"",ROUND(J393/H393*100,0))</f>
        <v/>
      </c>
      <c r="M393" s="51" t="s">
        <v>61</v>
      </c>
      <c r="N393" s="42" t="str">
        <f>IF(F393=0,"",ROUND(J393/F393*100,0))</f>
        <v/>
      </c>
      <c r="O393" s="273" t="s">
        <v>61</v>
      </c>
      <c r="P393" s="42">
        <f>SUM('4月:3月'!H393)</f>
        <v>0</v>
      </c>
      <c r="Q393" s="279" t="str">
        <f t="shared" si="46"/>
        <v>件</v>
      </c>
      <c r="R393" s="83"/>
      <c r="S393" s="279" t="str">
        <f t="shared" si="51"/>
        <v>件</v>
      </c>
      <c r="T393" s="111">
        <f>SUM('4月:3月'!L393)</f>
        <v>0</v>
      </c>
      <c r="U393" s="279" t="s">
        <v>62</v>
      </c>
      <c r="V393" s="58"/>
      <c r="W393" s="58"/>
      <c r="X393" s="59"/>
      <c r="Y393" s="60"/>
      <c r="AA393" s="247"/>
    </row>
    <row r="394" spans="1:27" s="287" customFormat="1" ht="20.100000000000001" customHeight="1" x14ac:dyDescent="0.2">
      <c r="A394" s="38"/>
      <c r="B394" s="350"/>
      <c r="C394" s="576" t="s">
        <v>489</v>
      </c>
      <c r="D394" s="633"/>
      <c r="E394" s="630"/>
      <c r="F394" s="41"/>
      <c r="G394" s="345" t="s">
        <v>61</v>
      </c>
      <c r="H394" s="414">
        <f>SUM(H395,H396,H397)</f>
        <v>0</v>
      </c>
      <c r="I394" s="290" t="s">
        <v>62</v>
      </c>
      <c r="J394" s="364">
        <f>SUM('4月:3月'!F394)</f>
        <v>0</v>
      </c>
      <c r="K394" s="290" t="s">
        <v>62</v>
      </c>
      <c r="L394" s="103"/>
      <c r="M394" s="273"/>
      <c r="N394" s="103"/>
      <c r="O394" s="288"/>
      <c r="P394" s="83"/>
      <c r="Q394" s="279" t="str">
        <f t="shared" si="46"/>
        <v>件</v>
      </c>
      <c r="R394" s="83"/>
      <c r="S394" s="279" t="str">
        <f t="shared" si="51"/>
        <v>件</v>
      </c>
      <c r="T394" s="82"/>
      <c r="U394" s="273"/>
      <c r="V394" s="58"/>
      <c r="W394" s="58"/>
      <c r="X394" s="59"/>
      <c r="Y394" s="60"/>
    </row>
    <row r="395" spans="1:27" s="272" customFormat="1" ht="25.8" customHeight="1" x14ac:dyDescent="0.2">
      <c r="A395" s="38"/>
      <c r="B395" s="349"/>
      <c r="C395" s="378"/>
      <c r="D395" s="579" t="s">
        <v>571</v>
      </c>
      <c r="E395" s="580"/>
      <c r="F395" s="359"/>
      <c r="G395" s="53" t="s">
        <v>515</v>
      </c>
      <c r="H395" s="42">
        <f t="shared" ref="H395:H402" si="53">J395+T395</f>
        <v>0</v>
      </c>
      <c r="I395" s="293" t="s">
        <v>62</v>
      </c>
      <c r="J395" s="361">
        <f>SUM('4月:3月'!F395)</f>
        <v>0</v>
      </c>
      <c r="K395" s="293" t="s">
        <v>62</v>
      </c>
      <c r="L395" s="103"/>
      <c r="M395" s="273"/>
      <c r="N395" s="103"/>
      <c r="O395" s="290"/>
      <c r="P395" s="83"/>
      <c r="Q395" s="279" t="str">
        <f t="shared" si="46"/>
        <v>件</v>
      </c>
      <c r="R395" s="83"/>
      <c r="S395" s="279" t="str">
        <f t="shared" si="51"/>
        <v>件</v>
      </c>
      <c r="T395" s="82"/>
      <c r="U395" s="271"/>
      <c r="V395" s="58"/>
      <c r="W395" s="58"/>
      <c r="X395" s="59"/>
      <c r="Y395" s="60"/>
    </row>
    <row r="396" spans="1:27" s="272" customFormat="1" ht="20.100000000000001" customHeight="1" x14ac:dyDescent="0.2">
      <c r="A396" s="38"/>
      <c r="B396" s="349"/>
      <c r="C396" s="379"/>
      <c r="D396" s="628" t="s">
        <v>572</v>
      </c>
      <c r="E396" s="629"/>
      <c r="F396" s="354"/>
      <c r="G396" s="355" t="s">
        <v>515</v>
      </c>
      <c r="H396" s="42">
        <f t="shared" si="53"/>
        <v>0</v>
      </c>
      <c r="I396" s="295" t="s">
        <v>62</v>
      </c>
      <c r="J396" s="73">
        <f>SUM('4月:3月'!F396)</f>
        <v>0</v>
      </c>
      <c r="K396" s="295" t="s">
        <v>62</v>
      </c>
      <c r="L396" s="103"/>
      <c r="M396" s="273"/>
      <c r="N396" s="103"/>
      <c r="O396" s="290"/>
      <c r="P396" s="83"/>
      <c r="Q396" s="279" t="str">
        <f t="shared" si="46"/>
        <v>件</v>
      </c>
      <c r="R396" s="83"/>
      <c r="S396" s="279" t="str">
        <f t="shared" si="51"/>
        <v>件</v>
      </c>
      <c r="T396" s="82"/>
      <c r="U396" s="271"/>
      <c r="V396" s="58"/>
      <c r="W396" s="58"/>
      <c r="X396" s="59"/>
      <c r="Y396" s="60"/>
    </row>
    <row r="397" spans="1:27" s="327" customFormat="1" ht="20.100000000000001" customHeight="1" x14ac:dyDescent="0.2">
      <c r="A397" s="38"/>
      <c r="B397" s="349"/>
      <c r="C397" s="380"/>
      <c r="D397" s="576" t="s">
        <v>490</v>
      </c>
      <c r="E397" s="630"/>
      <c r="F397" s="357"/>
      <c r="G397" s="358" t="s">
        <v>515</v>
      </c>
      <c r="H397" s="42">
        <f t="shared" si="53"/>
        <v>0</v>
      </c>
      <c r="I397" s="313" t="s">
        <v>62</v>
      </c>
      <c r="J397" s="324">
        <f>SUM('4月:3月'!F397)</f>
        <v>0</v>
      </c>
      <c r="K397" s="319" t="s">
        <v>62</v>
      </c>
      <c r="L397" s="103"/>
      <c r="M397" s="408"/>
      <c r="N397" s="103"/>
      <c r="O397" s="412"/>
      <c r="P397" s="83"/>
      <c r="Q397" s="322" t="str">
        <f t="shared" ref="Q397:Q398" si="54">I397</f>
        <v>件</v>
      </c>
      <c r="R397" s="83"/>
      <c r="S397" s="322" t="str">
        <f t="shared" si="51"/>
        <v>件</v>
      </c>
      <c r="T397" s="111">
        <f>SUM('4月:3月'!L397)</f>
        <v>0</v>
      </c>
      <c r="U397" s="322" t="s">
        <v>62</v>
      </c>
      <c r="V397" s="58"/>
      <c r="W397" s="58"/>
      <c r="X397" s="59"/>
      <c r="Y397" s="60"/>
    </row>
    <row r="398" spans="1:27" s="327" customFormat="1" ht="20.100000000000001" customHeight="1" x14ac:dyDescent="0.2">
      <c r="A398" s="38"/>
      <c r="B398" s="351"/>
      <c r="C398" s="576" t="s">
        <v>488</v>
      </c>
      <c r="D398" s="577"/>
      <c r="E398" s="578"/>
      <c r="F398" s="41"/>
      <c r="G398" s="345" t="s">
        <v>61</v>
      </c>
      <c r="H398" s="42">
        <f t="shared" si="53"/>
        <v>0</v>
      </c>
      <c r="I398" s="319" t="s">
        <v>62</v>
      </c>
      <c r="J398" s="325">
        <f>SUM('4月:3月'!F398)</f>
        <v>0</v>
      </c>
      <c r="K398" s="319" t="s">
        <v>62</v>
      </c>
      <c r="L398" s="103"/>
      <c r="M398" s="312"/>
      <c r="N398" s="103"/>
      <c r="O398" s="314"/>
      <c r="P398" s="376">
        <f>SUM('4月:3月'!H398)</f>
        <v>0</v>
      </c>
      <c r="Q398" s="322" t="str">
        <f t="shared" si="54"/>
        <v>件</v>
      </c>
      <c r="R398" s="83"/>
      <c r="S398" s="322" t="str">
        <f t="shared" si="51"/>
        <v>件</v>
      </c>
      <c r="T398" s="82"/>
      <c r="U398" s="312"/>
      <c r="V398" s="58"/>
      <c r="W398" s="58"/>
      <c r="X398" s="59"/>
      <c r="Y398" s="60"/>
    </row>
    <row r="399" spans="1:27" ht="20.100000000000001" customHeight="1" x14ac:dyDescent="0.2">
      <c r="A399" s="38"/>
      <c r="B399" s="506" t="s">
        <v>276</v>
      </c>
      <c r="C399" s="516"/>
      <c r="D399" s="507"/>
      <c r="E399" s="49" t="s">
        <v>277</v>
      </c>
      <c r="F399" s="646"/>
      <c r="G399" s="491" t="s">
        <v>123</v>
      </c>
      <c r="H399" s="52">
        <f t="shared" si="53"/>
        <v>0</v>
      </c>
      <c r="I399" s="53" t="s">
        <v>62</v>
      </c>
      <c r="J399" s="55">
        <f>SUM('4月:3月'!F399)</f>
        <v>0</v>
      </c>
      <c r="K399" s="53" t="s">
        <v>62</v>
      </c>
      <c r="L399" s="642" t="str">
        <f>IF((H399+H400)=0,"",ROUND((J399+J400)/(H399+H400)*100,0))</f>
        <v/>
      </c>
      <c r="M399" s="491" t="s">
        <v>61</v>
      </c>
      <c r="N399" s="499" t="str">
        <f>IF(F399=0,"",ROUND((J399+J400)/F399*100,0))</f>
        <v/>
      </c>
      <c r="O399" s="491" t="s">
        <v>61</v>
      </c>
      <c r="P399" s="83"/>
      <c r="Q399" s="279" t="str">
        <f t="shared" si="46"/>
        <v>件</v>
      </c>
      <c r="R399" s="83"/>
      <c r="S399" s="279" t="str">
        <f t="shared" si="51"/>
        <v>件</v>
      </c>
      <c r="T399" s="82"/>
      <c r="U399" s="53"/>
      <c r="V399" s="58"/>
      <c r="W399" s="58"/>
      <c r="X399" s="59"/>
      <c r="Y399" s="60"/>
      <c r="AA399" s="247"/>
    </row>
    <row r="400" spans="1:27" ht="20.100000000000001" customHeight="1" x14ac:dyDescent="0.2">
      <c r="A400" s="38"/>
      <c r="B400" s="545"/>
      <c r="C400" s="546"/>
      <c r="D400" s="547"/>
      <c r="E400" s="71" t="s">
        <v>278</v>
      </c>
      <c r="F400" s="653"/>
      <c r="G400" s="502"/>
      <c r="H400" s="73">
        <f t="shared" si="53"/>
        <v>0</v>
      </c>
      <c r="I400" s="72" t="s">
        <v>62</v>
      </c>
      <c r="J400" s="73">
        <f>SUM('4月:3月'!F400)</f>
        <v>0</v>
      </c>
      <c r="K400" s="72" t="s">
        <v>62</v>
      </c>
      <c r="L400" s="654"/>
      <c r="M400" s="502"/>
      <c r="N400" s="592"/>
      <c r="O400" s="502"/>
      <c r="P400" s="83"/>
      <c r="Q400" s="279" t="str">
        <f t="shared" si="46"/>
        <v>件</v>
      </c>
      <c r="R400" s="83"/>
      <c r="S400" s="279" t="str">
        <f t="shared" si="51"/>
        <v>件</v>
      </c>
      <c r="T400" s="74"/>
      <c r="U400" s="72"/>
      <c r="V400" s="78"/>
      <c r="W400" s="78"/>
      <c r="X400" s="79"/>
      <c r="Y400" s="80"/>
      <c r="AA400" s="247"/>
    </row>
    <row r="401" spans="1:27" ht="20.100000000000001" customHeight="1" x14ac:dyDescent="0.2">
      <c r="A401" s="38"/>
      <c r="B401" s="506" t="s">
        <v>152</v>
      </c>
      <c r="C401" s="516"/>
      <c r="D401" s="516"/>
      <c r="E401" s="507"/>
      <c r="F401" s="489"/>
      <c r="G401" s="491" t="s">
        <v>61</v>
      </c>
      <c r="H401" s="499">
        <f t="shared" si="53"/>
        <v>0</v>
      </c>
      <c r="I401" s="491" t="s">
        <v>62</v>
      </c>
      <c r="J401" s="52">
        <f>SUM('4月:3月'!F401)</f>
        <v>0</v>
      </c>
      <c r="K401" s="51" t="s">
        <v>62</v>
      </c>
      <c r="L401" s="135" t="str">
        <f>IF(H401=0,"",ROUND(J401/H401*100,0))</f>
        <v/>
      </c>
      <c r="M401" s="53" t="s">
        <v>61</v>
      </c>
      <c r="N401" s="52" t="str">
        <f>IF(OR(F401=0,L401=""),"",ROUND(L401/F401*100,0))</f>
        <v/>
      </c>
      <c r="O401" s="53" t="s">
        <v>61</v>
      </c>
      <c r="P401" s="83"/>
      <c r="Q401" s="279" t="s">
        <v>455</v>
      </c>
      <c r="R401" s="83"/>
      <c r="S401" s="411" t="str">
        <f t="shared" si="51"/>
        <v>件</v>
      </c>
      <c r="T401" s="111">
        <f>SUM('4月:3月'!L401)</f>
        <v>0</v>
      </c>
      <c r="U401" s="53" t="s">
        <v>123</v>
      </c>
      <c r="V401" s="58"/>
      <c r="W401" s="58"/>
      <c r="X401" s="59"/>
      <c r="Y401" s="60"/>
      <c r="AA401" s="247"/>
    </row>
    <row r="402" spans="1:27" ht="19.5" customHeight="1" x14ac:dyDescent="0.2">
      <c r="A402" s="38"/>
      <c r="B402" s="61"/>
      <c r="C402" s="626" t="s">
        <v>252</v>
      </c>
      <c r="D402" s="637"/>
      <c r="E402" s="627"/>
      <c r="F402" s="622"/>
      <c r="G402" s="641"/>
      <c r="H402" s="645">
        <f t="shared" si="53"/>
        <v>0</v>
      </c>
      <c r="I402" s="641"/>
      <c r="J402" s="65">
        <f>SUM('4月:3月'!F402)</f>
        <v>0</v>
      </c>
      <c r="K402" s="114" t="s">
        <v>123</v>
      </c>
      <c r="L402" s="102"/>
      <c r="M402" s="64"/>
      <c r="N402" s="103"/>
      <c r="O402" s="274"/>
      <c r="P402" s="83"/>
      <c r="Q402" s="279" t="s">
        <v>455</v>
      </c>
      <c r="R402" s="83"/>
      <c r="S402" s="411" t="str">
        <f t="shared" si="51"/>
        <v>件</v>
      </c>
      <c r="T402" s="306"/>
      <c r="U402" s="114"/>
      <c r="V402" s="93"/>
      <c r="W402" s="93"/>
      <c r="X402" s="94"/>
      <c r="Y402" s="95"/>
      <c r="AA402" s="247"/>
    </row>
    <row r="403" spans="1:27" ht="19.5" customHeight="1" x14ac:dyDescent="0.2">
      <c r="A403" s="38"/>
      <c r="B403" s="61"/>
      <c r="C403" s="136"/>
      <c r="D403" s="626" t="s">
        <v>153</v>
      </c>
      <c r="E403" s="627"/>
      <c r="F403" s="622"/>
      <c r="G403" s="641"/>
      <c r="H403" s="645"/>
      <c r="I403" s="641"/>
      <c r="J403" s="65">
        <f>SUM('4月:3月'!F403)</f>
        <v>0</v>
      </c>
      <c r="K403" s="114" t="s">
        <v>123</v>
      </c>
      <c r="L403" s="102"/>
      <c r="M403" s="101"/>
      <c r="N403" s="103"/>
      <c r="O403" s="275"/>
      <c r="P403" s="83"/>
      <c r="Q403" s="279" t="s">
        <v>455</v>
      </c>
      <c r="R403" s="83"/>
      <c r="S403" s="411" t="str">
        <f t="shared" si="51"/>
        <v>件</v>
      </c>
      <c r="T403" s="102"/>
      <c r="U403" s="114"/>
      <c r="V403" s="93"/>
      <c r="W403" s="93"/>
      <c r="X403" s="94"/>
      <c r="Y403" s="95"/>
      <c r="AA403" s="247"/>
    </row>
    <row r="404" spans="1:27" ht="19.5" customHeight="1" x14ac:dyDescent="0.2">
      <c r="A404" s="38"/>
      <c r="B404" s="61"/>
      <c r="C404" s="593" t="s">
        <v>250</v>
      </c>
      <c r="D404" s="594"/>
      <c r="E404" s="595"/>
      <c r="F404" s="501"/>
      <c r="G404" s="502"/>
      <c r="H404" s="592"/>
      <c r="I404" s="502"/>
      <c r="J404" s="73">
        <f>SUM('4月:3月'!F404)</f>
        <v>0</v>
      </c>
      <c r="K404" s="110" t="s">
        <v>123</v>
      </c>
      <c r="L404" s="74"/>
      <c r="M404" s="72"/>
      <c r="N404" s="75"/>
      <c r="O404" s="72"/>
      <c r="P404" s="83"/>
      <c r="Q404" s="279" t="s">
        <v>455</v>
      </c>
      <c r="R404" s="83"/>
      <c r="S404" s="411" t="str">
        <f t="shared" si="51"/>
        <v>件</v>
      </c>
      <c r="T404" s="74"/>
      <c r="U404" s="110"/>
      <c r="V404" s="78"/>
      <c r="W404" s="78"/>
      <c r="X404" s="94"/>
      <c r="Y404" s="95"/>
      <c r="AA404" s="247"/>
    </row>
    <row r="405" spans="1:27" ht="20.100000000000001" customHeight="1" x14ac:dyDescent="0.2">
      <c r="A405" s="38"/>
      <c r="B405" s="518" t="s">
        <v>210</v>
      </c>
      <c r="C405" s="519"/>
      <c r="D405" s="519"/>
      <c r="E405" s="520"/>
      <c r="F405" s="41"/>
      <c r="G405" s="40" t="s">
        <v>61</v>
      </c>
      <c r="H405" s="42">
        <f t="shared" ref="H405:H422" si="55">J405+T405</f>
        <v>0</v>
      </c>
      <c r="I405" s="40" t="s">
        <v>62</v>
      </c>
      <c r="J405" s="42">
        <f>SUM('4月:3月'!F405)</f>
        <v>0</v>
      </c>
      <c r="K405" s="40" t="s">
        <v>62</v>
      </c>
      <c r="L405" s="43" t="str">
        <f t="shared" ref="L405:L415" si="56">IF(H405=0,"",ROUND(J405/H405*100,0))</f>
        <v/>
      </c>
      <c r="M405" s="40" t="s">
        <v>61</v>
      </c>
      <c r="N405" s="42" t="str">
        <f t="shared" ref="N405:N415" si="57">IF(OR(F405=0,L405=""),"",ROUND(L405/F405*100,0))</f>
        <v/>
      </c>
      <c r="O405" s="279" t="s">
        <v>61</v>
      </c>
      <c r="P405" s="83"/>
      <c r="Q405" s="279" t="str">
        <f t="shared" si="46"/>
        <v>件</v>
      </c>
      <c r="R405" s="83"/>
      <c r="S405" s="279" t="str">
        <f t="shared" ref="S405:S422" si="58">K405</f>
        <v>件</v>
      </c>
      <c r="T405" s="111">
        <f>SUM('4月:3月'!L405)</f>
        <v>0</v>
      </c>
      <c r="U405" s="40" t="s">
        <v>62</v>
      </c>
      <c r="V405" s="44"/>
      <c r="W405" s="44"/>
      <c r="X405" s="45"/>
      <c r="Y405" s="46"/>
      <c r="AA405" s="247"/>
    </row>
    <row r="406" spans="1:27" ht="20.100000000000001" customHeight="1" x14ac:dyDescent="0.2">
      <c r="A406" s="38"/>
      <c r="B406" s="518" t="s">
        <v>247</v>
      </c>
      <c r="C406" s="519"/>
      <c r="D406" s="519"/>
      <c r="E406" s="520"/>
      <c r="F406" s="41"/>
      <c r="G406" s="40" t="s">
        <v>61</v>
      </c>
      <c r="H406" s="42">
        <f t="shared" si="55"/>
        <v>0</v>
      </c>
      <c r="I406" s="40" t="s">
        <v>62</v>
      </c>
      <c r="J406" s="42">
        <f>SUM('4月:3月'!F406)</f>
        <v>0</v>
      </c>
      <c r="K406" s="40" t="s">
        <v>62</v>
      </c>
      <c r="L406" s="43" t="str">
        <f t="shared" si="56"/>
        <v/>
      </c>
      <c r="M406" s="40" t="s">
        <v>61</v>
      </c>
      <c r="N406" s="42" t="str">
        <f t="shared" si="57"/>
        <v/>
      </c>
      <c r="O406" s="279" t="s">
        <v>61</v>
      </c>
      <c r="P406" s="83"/>
      <c r="Q406" s="279" t="str">
        <f t="shared" si="46"/>
        <v>件</v>
      </c>
      <c r="R406" s="83"/>
      <c r="S406" s="279" t="str">
        <f t="shared" si="58"/>
        <v>件</v>
      </c>
      <c r="T406" s="111">
        <f>SUM('4月:3月'!L406)</f>
        <v>0</v>
      </c>
      <c r="U406" s="40" t="s">
        <v>62</v>
      </c>
      <c r="V406" s="44"/>
      <c r="W406" s="44"/>
      <c r="X406" s="45"/>
      <c r="Y406" s="46"/>
      <c r="AA406" s="247"/>
    </row>
    <row r="407" spans="1:27" ht="20.100000000000001" customHeight="1" x14ac:dyDescent="0.2">
      <c r="A407" s="38"/>
      <c r="B407" s="518" t="s">
        <v>345</v>
      </c>
      <c r="C407" s="519"/>
      <c r="D407" s="519"/>
      <c r="E407" s="520"/>
      <c r="F407" s="41"/>
      <c r="G407" s="40" t="s">
        <v>347</v>
      </c>
      <c r="H407" s="42">
        <f t="shared" si="55"/>
        <v>0</v>
      </c>
      <c r="I407" s="40" t="s">
        <v>62</v>
      </c>
      <c r="J407" s="42">
        <f>SUM('4月:3月'!F407)</f>
        <v>0</v>
      </c>
      <c r="K407" s="40" t="s">
        <v>62</v>
      </c>
      <c r="L407" s="43" t="str">
        <f>IF(H407=0,"",ROUND(J407/H407*100,0))</f>
        <v/>
      </c>
      <c r="M407" s="40" t="s">
        <v>61</v>
      </c>
      <c r="N407" s="42" t="str">
        <f>IF(OR(F407=0,L407=""),"",ROUND(L407/F407*100,0))</f>
        <v/>
      </c>
      <c r="O407" s="279" t="s">
        <v>61</v>
      </c>
      <c r="P407" s="83"/>
      <c r="Q407" s="279" t="str">
        <f t="shared" si="46"/>
        <v>件</v>
      </c>
      <c r="R407" s="83"/>
      <c r="S407" s="279" t="str">
        <f t="shared" si="58"/>
        <v>件</v>
      </c>
      <c r="T407" s="111">
        <f>SUM('4月:3月'!L407)</f>
        <v>0</v>
      </c>
      <c r="U407" s="40" t="s">
        <v>62</v>
      </c>
      <c r="V407" s="44"/>
      <c r="W407" s="44"/>
      <c r="X407" s="45"/>
      <c r="Y407" s="46"/>
      <c r="AA407" s="247"/>
    </row>
    <row r="408" spans="1:27" ht="20.100000000000001" customHeight="1" x14ac:dyDescent="0.2">
      <c r="A408" s="38"/>
      <c r="B408" s="518" t="s">
        <v>211</v>
      </c>
      <c r="C408" s="519"/>
      <c r="D408" s="519"/>
      <c r="E408" s="520"/>
      <c r="F408" s="41"/>
      <c r="G408" s="40" t="s">
        <v>61</v>
      </c>
      <c r="H408" s="42">
        <f t="shared" si="55"/>
        <v>0</v>
      </c>
      <c r="I408" s="40" t="s">
        <v>62</v>
      </c>
      <c r="J408" s="42">
        <f>SUM('4月:3月'!F408)</f>
        <v>0</v>
      </c>
      <c r="K408" s="40" t="s">
        <v>62</v>
      </c>
      <c r="L408" s="43" t="str">
        <f t="shared" si="56"/>
        <v/>
      </c>
      <c r="M408" s="40" t="s">
        <v>61</v>
      </c>
      <c r="N408" s="42" t="str">
        <f t="shared" si="57"/>
        <v/>
      </c>
      <c r="O408" s="279" t="s">
        <v>61</v>
      </c>
      <c r="P408" s="83"/>
      <c r="Q408" s="279" t="str">
        <f t="shared" si="46"/>
        <v>件</v>
      </c>
      <c r="R408" s="83"/>
      <c r="S408" s="279" t="str">
        <f t="shared" si="58"/>
        <v>件</v>
      </c>
      <c r="T408" s="111">
        <f>SUM('4月:3月'!L408)</f>
        <v>0</v>
      </c>
      <c r="U408" s="40" t="s">
        <v>62</v>
      </c>
      <c r="V408" s="44"/>
      <c r="W408" s="44"/>
      <c r="X408" s="45"/>
      <c r="Y408" s="46"/>
      <c r="AA408" s="247"/>
    </row>
    <row r="409" spans="1:27" ht="20.100000000000001" customHeight="1" x14ac:dyDescent="0.2">
      <c r="A409" s="38"/>
      <c r="B409" s="518" t="s">
        <v>346</v>
      </c>
      <c r="C409" s="519"/>
      <c r="D409" s="519"/>
      <c r="E409" s="520"/>
      <c r="F409" s="41"/>
      <c r="G409" s="40" t="s">
        <v>347</v>
      </c>
      <c r="H409" s="42">
        <f t="shared" si="55"/>
        <v>0</v>
      </c>
      <c r="I409" s="40" t="s">
        <v>62</v>
      </c>
      <c r="J409" s="42">
        <f>SUM('4月:3月'!F409)</f>
        <v>0</v>
      </c>
      <c r="K409" s="40" t="s">
        <v>62</v>
      </c>
      <c r="L409" s="43" t="str">
        <f>IF(H409=0,"",ROUND(J409/H409*100,0))</f>
        <v/>
      </c>
      <c r="M409" s="40" t="s">
        <v>61</v>
      </c>
      <c r="N409" s="42" t="str">
        <f>IF(OR(F409=0,L409=""),"",ROUND(L409/F409*100,0))</f>
        <v/>
      </c>
      <c r="O409" s="279" t="s">
        <v>61</v>
      </c>
      <c r="P409" s="83"/>
      <c r="Q409" s="279" t="str">
        <f t="shared" si="46"/>
        <v>件</v>
      </c>
      <c r="R409" s="83"/>
      <c r="S409" s="279" t="str">
        <f t="shared" si="58"/>
        <v>件</v>
      </c>
      <c r="T409" s="111">
        <f>SUM('4月:3月'!L409)</f>
        <v>0</v>
      </c>
      <c r="U409" s="40" t="s">
        <v>62</v>
      </c>
      <c r="V409" s="44"/>
      <c r="W409" s="44"/>
      <c r="X409" s="45"/>
      <c r="Y409" s="46"/>
      <c r="AA409" s="247"/>
    </row>
    <row r="410" spans="1:27" ht="20.100000000000001" customHeight="1" x14ac:dyDescent="0.2">
      <c r="A410" s="38"/>
      <c r="B410" s="518" t="s">
        <v>265</v>
      </c>
      <c r="C410" s="519"/>
      <c r="D410" s="519"/>
      <c r="E410" s="520"/>
      <c r="F410" s="41"/>
      <c r="G410" s="40" t="s">
        <v>61</v>
      </c>
      <c r="H410" s="42">
        <f t="shared" si="55"/>
        <v>0</v>
      </c>
      <c r="I410" s="40" t="s">
        <v>62</v>
      </c>
      <c r="J410" s="42">
        <f>SUM('4月:3月'!F410)</f>
        <v>0</v>
      </c>
      <c r="K410" s="40" t="s">
        <v>62</v>
      </c>
      <c r="L410" s="43" t="str">
        <f>IF(H410=0,"",ROUND(J410/H410*100,0))</f>
        <v/>
      </c>
      <c r="M410" s="40" t="s">
        <v>61</v>
      </c>
      <c r="N410" s="42" t="str">
        <f t="shared" si="57"/>
        <v/>
      </c>
      <c r="O410" s="279" t="s">
        <v>61</v>
      </c>
      <c r="P410" s="83"/>
      <c r="Q410" s="279" t="str">
        <f t="shared" si="46"/>
        <v>件</v>
      </c>
      <c r="R410" s="83"/>
      <c r="S410" s="279" t="str">
        <f t="shared" si="58"/>
        <v>件</v>
      </c>
      <c r="T410" s="111">
        <f>SUM('4月:3月'!L410)</f>
        <v>0</v>
      </c>
      <c r="U410" s="40" t="s">
        <v>62</v>
      </c>
      <c r="V410" s="44"/>
      <c r="W410" s="44"/>
      <c r="X410" s="45"/>
      <c r="Y410" s="46"/>
      <c r="AA410" s="247"/>
    </row>
    <row r="411" spans="1:27" ht="20.100000000000001" customHeight="1" x14ac:dyDescent="0.2">
      <c r="A411" s="38"/>
      <c r="B411" s="518" t="s">
        <v>248</v>
      </c>
      <c r="C411" s="519"/>
      <c r="D411" s="519"/>
      <c r="E411" s="520"/>
      <c r="F411" s="41"/>
      <c r="G411" s="40" t="s">
        <v>61</v>
      </c>
      <c r="H411" s="42">
        <f t="shared" si="55"/>
        <v>0</v>
      </c>
      <c r="I411" s="40" t="s">
        <v>62</v>
      </c>
      <c r="J411" s="42">
        <f>SUM('4月:3月'!F411)</f>
        <v>0</v>
      </c>
      <c r="K411" s="40" t="s">
        <v>62</v>
      </c>
      <c r="L411" s="43" t="str">
        <f t="shared" si="56"/>
        <v/>
      </c>
      <c r="M411" s="40" t="s">
        <v>61</v>
      </c>
      <c r="N411" s="42" t="str">
        <f t="shared" si="57"/>
        <v/>
      </c>
      <c r="O411" s="279" t="s">
        <v>61</v>
      </c>
      <c r="P411" s="83"/>
      <c r="Q411" s="279" t="str">
        <f t="shared" si="46"/>
        <v>件</v>
      </c>
      <c r="R411" s="83"/>
      <c r="S411" s="279" t="str">
        <f t="shared" si="58"/>
        <v>件</v>
      </c>
      <c r="T411" s="111">
        <f>SUM('4月:3月'!L411)</f>
        <v>0</v>
      </c>
      <c r="U411" s="40" t="s">
        <v>62</v>
      </c>
      <c r="V411" s="44"/>
      <c r="W411" s="44"/>
      <c r="X411" s="45"/>
      <c r="Y411" s="46"/>
      <c r="AA411" s="247"/>
    </row>
    <row r="412" spans="1:27" ht="20.100000000000001" customHeight="1" x14ac:dyDescent="0.2">
      <c r="A412" s="38"/>
      <c r="B412" s="634" t="s">
        <v>220</v>
      </c>
      <c r="C412" s="635"/>
      <c r="D412" s="635"/>
      <c r="E412" s="636"/>
      <c r="F412" s="109"/>
      <c r="G412" s="110" t="s">
        <v>61</v>
      </c>
      <c r="H412" s="119">
        <f t="shared" si="55"/>
        <v>0</v>
      </c>
      <c r="I412" s="110" t="s">
        <v>62</v>
      </c>
      <c r="J412" s="119">
        <f>SUM('4月:3月'!F412)</f>
        <v>0</v>
      </c>
      <c r="K412" s="110" t="s">
        <v>62</v>
      </c>
      <c r="L412" s="121" t="str">
        <f t="shared" si="56"/>
        <v/>
      </c>
      <c r="M412" s="110" t="s">
        <v>61</v>
      </c>
      <c r="N412" s="119" t="str">
        <f t="shared" si="57"/>
        <v/>
      </c>
      <c r="O412" s="276" t="s">
        <v>61</v>
      </c>
      <c r="P412" s="83"/>
      <c r="Q412" s="279" t="str">
        <f t="shared" si="46"/>
        <v>件</v>
      </c>
      <c r="R412" s="83"/>
      <c r="S412" s="279" t="str">
        <f t="shared" si="58"/>
        <v>件</v>
      </c>
      <c r="T412" s="111">
        <f>SUM('4月:3月'!L412)</f>
        <v>0</v>
      </c>
      <c r="U412" s="110" t="s">
        <v>62</v>
      </c>
      <c r="V412" s="127"/>
      <c r="W412" s="127"/>
      <c r="X412" s="128"/>
      <c r="Y412" s="129"/>
      <c r="AA412" s="247"/>
    </row>
    <row r="413" spans="1:27" ht="20.100000000000001" customHeight="1" x14ac:dyDescent="0.2">
      <c r="A413" s="38"/>
      <c r="B413" s="518" t="s">
        <v>249</v>
      </c>
      <c r="C413" s="519"/>
      <c r="D413" s="519"/>
      <c r="E413" s="520"/>
      <c r="F413" s="109"/>
      <c r="G413" s="110" t="s">
        <v>61</v>
      </c>
      <c r="H413" s="119">
        <f t="shared" si="55"/>
        <v>0</v>
      </c>
      <c r="I413" s="110" t="s">
        <v>62</v>
      </c>
      <c r="J413" s="119">
        <f>SUM('4月:3月'!F413)</f>
        <v>0</v>
      </c>
      <c r="K413" s="110" t="s">
        <v>62</v>
      </c>
      <c r="L413" s="121" t="str">
        <f t="shared" si="56"/>
        <v/>
      </c>
      <c r="M413" s="110" t="s">
        <v>61</v>
      </c>
      <c r="N413" s="119" t="str">
        <f t="shared" si="57"/>
        <v/>
      </c>
      <c r="O413" s="276" t="s">
        <v>61</v>
      </c>
      <c r="P413" s="83"/>
      <c r="Q413" s="279" t="str">
        <f t="shared" si="46"/>
        <v>件</v>
      </c>
      <c r="R413" s="83"/>
      <c r="S413" s="279" t="str">
        <f t="shared" si="58"/>
        <v>件</v>
      </c>
      <c r="T413" s="111">
        <f>SUM('4月:3月'!L413)</f>
        <v>0</v>
      </c>
      <c r="U413" s="110" t="s">
        <v>62</v>
      </c>
      <c r="V413" s="127"/>
      <c r="W413" s="127"/>
      <c r="X413" s="128"/>
      <c r="Y413" s="129"/>
      <c r="AA413" s="247"/>
    </row>
    <row r="414" spans="1:27" ht="20.100000000000001" customHeight="1" x14ac:dyDescent="0.2">
      <c r="A414" s="38"/>
      <c r="B414" s="518" t="s">
        <v>221</v>
      </c>
      <c r="C414" s="519"/>
      <c r="D414" s="519"/>
      <c r="E414" s="520"/>
      <c r="F414" s="41"/>
      <c r="G414" s="358" t="s">
        <v>61</v>
      </c>
      <c r="H414" s="42">
        <f t="shared" si="55"/>
        <v>0</v>
      </c>
      <c r="I414" s="40" t="s">
        <v>62</v>
      </c>
      <c r="J414" s="42">
        <f>SUM('4月:3月'!F414)</f>
        <v>0</v>
      </c>
      <c r="K414" s="40" t="s">
        <v>62</v>
      </c>
      <c r="L414" s="43" t="str">
        <f>IF(H414=0,"",ROUND(J414/H414*100,0))</f>
        <v/>
      </c>
      <c r="M414" s="40" t="s">
        <v>61</v>
      </c>
      <c r="N414" s="42" t="str">
        <f t="shared" si="57"/>
        <v/>
      </c>
      <c r="O414" s="279" t="s">
        <v>61</v>
      </c>
      <c r="P414" s="83"/>
      <c r="Q414" s="279" t="str">
        <f t="shared" si="46"/>
        <v>件</v>
      </c>
      <c r="R414" s="83"/>
      <c r="S414" s="279" t="str">
        <f t="shared" si="58"/>
        <v>件</v>
      </c>
      <c r="T414" s="111">
        <f>SUM('4月:3月'!L414)</f>
        <v>0</v>
      </c>
      <c r="U414" s="40" t="s">
        <v>62</v>
      </c>
      <c r="V414" s="44"/>
      <c r="W414" s="44"/>
      <c r="X414" s="45"/>
      <c r="Y414" s="46"/>
      <c r="AA414" s="247"/>
    </row>
    <row r="415" spans="1:27" ht="20.100000000000001" customHeight="1" x14ac:dyDescent="0.2">
      <c r="A415" s="38"/>
      <c r="B415" s="510" t="s">
        <v>275</v>
      </c>
      <c r="C415" s="511"/>
      <c r="D415" s="511"/>
      <c r="E415" s="512"/>
      <c r="F415" s="50"/>
      <c r="G415" s="51" t="s">
        <v>61</v>
      </c>
      <c r="H415" s="55">
        <f t="shared" si="55"/>
        <v>0</v>
      </c>
      <c r="I415" s="51" t="s">
        <v>62</v>
      </c>
      <c r="J415" s="55">
        <f>SUM('4月:3月'!F415)</f>
        <v>0</v>
      </c>
      <c r="K415" s="51" t="s">
        <v>62</v>
      </c>
      <c r="L415" s="54" t="str">
        <f t="shared" si="56"/>
        <v/>
      </c>
      <c r="M415" s="51" t="s">
        <v>61</v>
      </c>
      <c r="N415" s="55" t="str">
        <f t="shared" si="57"/>
        <v/>
      </c>
      <c r="O415" s="273" t="s">
        <v>61</v>
      </c>
      <c r="P415" s="83"/>
      <c r="Q415" s="279" t="str">
        <f t="shared" si="46"/>
        <v>件</v>
      </c>
      <c r="R415" s="83"/>
      <c r="S415" s="279" t="str">
        <f t="shared" si="58"/>
        <v>件</v>
      </c>
      <c r="T415" s="111">
        <f>SUM('4月:3月'!L415)</f>
        <v>0</v>
      </c>
      <c r="U415" s="51" t="s">
        <v>62</v>
      </c>
      <c r="V415" s="105"/>
      <c r="W415" s="105"/>
      <c r="X415" s="106"/>
      <c r="Y415" s="107"/>
      <c r="AA415" s="247"/>
    </row>
    <row r="416" spans="1:27" ht="20.100000000000001" customHeight="1" x14ac:dyDescent="0.2">
      <c r="A416" s="38"/>
      <c r="B416" s="506" t="s">
        <v>290</v>
      </c>
      <c r="C416" s="516"/>
      <c r="D416" s="516"/>
      <c r="E416" s="137" t="s">
        <v>291</v>
      </c>
      <c r="F416" s="489"/>
      <c r="G416" s="491" t="s">
        <v>61</v>
      </c>
      <c r="H416" s="52">
        <f t="shared" si="55"/>
        <v>0</v>
      </c>
      <c r="I416" s="53" t="s">
        <v>84</v>
      </c>
      <c r="J416" s="52">
        <f>SUM('4月:3月'!F416)</f>
        <v>0</v>
      </c>
      <c r="K416" s="53" t="s">
        <v>84</v>
      </c>
      <c r="L416" s="499" t="str">
        <f>IF((H416+H417+H418)=0,"",ROUND((J416+J417+J418)/(H416+H417+H418)*100,0))</f>
        <v/>
      </c>
      <c r="M416" s="491" t="s">
        <v>61</v>
      </c>
      <c r="N416" s="499" t="str">
        <f>IF(OR(F416=0,L416=""),"",ROUND(L416/F416*100,0))</f>
        <v/>
      </c>
      <c r="O416" s="491" t="s">
        <v>61</v>
      </c>
      <c r="P416" s="83"/>
      <c r="Q416" s="360" t="str">
        <f t="shared" si="46"/>
        <v>台</v>
      </c>
      <c r="R416" s="83"/>
      <c r="S416" s="279" t="str">
        <f t="shared" si="58"/>
        <v>台</v>
      </c>
      <c r="T416" s="111">
        <f>SUM('4月:3月'!L416)</f>
        <v>0</v>
      </c>
      <c r="U416" s="53" t="s">
        <v>84</v>
      </c>
      <c r="V416" s="58"/>
      <c r="W416" s="58"/>
      <c r="X416" s="59"/>
      <c r="Y416" s="60"/>
      <c r="AA416" s="247"/>
    </row>
    <row r="417" spans="1:27" ht="20.100000000000001" customHeight="1" x14ac:dyDescent="0.2">
      <c r="A417" s="38"/>
      <c r="B417" s="508"/>
      <c r="C417" s="517"/>
      <c r="D417" s="517"/>
      <c r="E417" s="138" t="s">
        <v>292</v>
      </c>
      <c r="F417" s="622"/>
      <c r="G417" s="641"/>
      <c r="H417" s="65">
        <f t="shared" si="55"/>
        <v>0</v>
      </c>
      <c r="I417" s="66" t="s">
        <v>84</v>
      </c>
      <c r="J417" s="65">
        <f>SUM('4月:3月'!F417)</f>
        <v>0</v>
      </c>
      <c r="K417" s="66" t="s">
        <v>84</v>
      </c>
      <c r="L417" s="645"/>
      <c r="M417" s="641"/>
      <c r="N417" s="648"/>
      <c r="O417" s="641"/>
      <c r="P417" s="83"/>
      <c r="Q417" s="279" t="str">
        <f t="shared" si="46"/>
        <v>台</v>
      </c>
      <c r="R417" s="83"/>
      <c r="S417" s="279" t="str">
        <f t="shared" si="58"/>
        <v>台</v>
      </c>
      <c r="T417" s="111">
        <f>SUM('4月:3月'!L417)</f>
        <v>0</v>
      </c>
      <c r="U417" s="66" t="s">
        <v>84</v>
      </c>
      <c r="V417" s="68"/>
      <c r="W417" s="68"/>
      <c r="X417" s="69"/>
      <c r="Y417" s="70"/>
      <c r="AA417" s="247"/>
    </row>
    <row r="418" spans="1:27" ht="20.100000000000001" customHeight="1" x14ac:dyDescent="0.2">
      <c r="A418" s="38"/>
      <c r="B418" s="508"/>
      <c r="C418" s="517"/>
      <c r="D418" s="517"/>
      <c r="E418" s="139" t="s">
        <v>293</v>
      </c>
      <c r="F418" s="622"/>
      <c r="G418" s="641"/>
      <c r="H418" s="100">
        <f t="shared" si="55"/>
        <v>0</v>
      </c>
      <c r="I418" s="101" t="s">
        <v>84</v>
      </c>
      <c r="J418" s="100">
        <f>SUM('4月:3月'!F418)</f>
        <v>0</v>
      </c>
      <c r="K418" s="101" t="s">
        <v>84</v>
      </c>
      <c r="L418" s="592"/>
      <c r="M418" s="641"/>
      <c r="N418" s="648"/>
      <c r="O418" s="641"/>
      <c r="P418" s="83"/>
      <c r="Q418" s="279" t="str">
        <f t="shared" si="46"/>
        <v>台</v>
      </c>
      <c r="R418" s="83"/>
      <c r="S418" s="279" t="str">
        <f t="shared" si="58"/>
        <v>台</v>
      </c>
      <c r="T418" s="111">
        <f>SUM('4月:3月'!L418)</f>
        <v>0</v>
      </c>
      <c r="U418" s="101" t="s">
        <v>84</v>
      </c>
      <c r="V418" s="93"/>
      <c r="W418" s="93"/>
      <c r="X418" s="94"/>
      <c r="Y418" s="95"/>
      <c r="AA418" s="247"/>
    </row>
    <row r="419" spans="1:27" ht="20.100000000000001" customHeight="1" x14ac:dyDescent="0.2">
      <c r="A419" s="38"/>
      <c r="B419" s="518" t="s">
        <v>307</v>
      </c>
      <c r="C419" s="519"/>
      <c r="D419" s="519"/>
      <c r="E419" s="520"/>
      <c r="F419" s="41"/>
      <c r="G419" s="40" t="s">
        <v>61</v>
      </c>
      <c r="H419" s="42">
        <f t="shared" si="55"/>
        <v>0</v>
      </c>
      <c r="I419" s="40" t="s">
        <v>62</v>
      </c>
      <c r="J419" s="42">
        <f>SUM('4月:3月'!F419)</f>
        <v>0</v>
      </c>
      <c r="K419" s="40" t="s">
        <v>62</v>
      </c>
      <c r="L419" s="43" t="str">
        <f>IF(H419=0,"",ROUND(J419/H419*100,0))</f>
        <v/>
      </c>
      <c r="M419" s="40" t="s">
        <v>61</v>
      </c>
      <c r="N419" s="42" t="str">
        <f>IF(OR(F419=0,L419=""),"",ROUND(L419/F419*100,0))</f>
        <v/>
      </c>
      <c r="O419" s="279" t="s">
        <v>61</v>
      </c>
      <c r="P419" s="83"/>
      <c r="Q419" s="279" t="str">
        <f t="shared" si="46"/>
        <v>件</v>
      </c>
      <c r="R419" s="83"/>
      <c r="S419" s="279" t="str">
        <f t="shared" si="58"/>
        <v>件</v>
      </c>
      <c r="T419" s="111">
        <f>SUM('4月:3月'!L419)</f>
        <v>0</v>
      </c>
      <c r="U419" s="40" t="s">
        <v>62</v>
      </c>
      <c r="V419" s="44"/>
      <c r="W419" s="44"/>
      <c r="X419" s="45"/>
      <c r="Y419" s="46"/>
      <c r="AA419" s="247"/>
    </row>
    <row r="420" spans="1:27" ht="20.100000000000001" customHeight="1" x14ac:dyDescent="0.2">
      <c r="A420" s="38"/>
      <c r="B420" s="510" t="s">
        <v>324</v>
      </c>
      <c r="C420" s="511"/>
      <c r="D420" s="511"/>
      <c r="E420" s="512"/>
      <c r="F420" s="50"/>
      <c r="G420" s="51" t="s">
        <v>61</v>
      </c>
      <c r="H420" s="42">
        <f t="shared" si="55"/>
        <v>0</v>
      </c>
      <c r="I420" s="51" t="s">
        <v>62</v>
      </c>
      <c r="J420" s="42">
        <f>SUM('4月:3月'!F420)</f>
        <v>0</v>
      </c>
      <c r="K420" s="51" t="s">
        <v>62</v>
      </c>
      <c r="L420" s="54" t="str">
        <f>IF(H420=0,"",ROUND(J420/H420*100,0))</f>
        <v/>
      </c>
      <c r="M420" s="51" t="s">
        <v>61</v>
      </c>
      <c r="N420" s="55" t="str">
        <f>IF(OR(F420=0,L420=""),"",ROUND(L420/F420*100,0))</f>
        <v/>
      </c>
      <c r="O420" s="273" t="s">
        <v>61</v>
      </c>
      <c r="P420" s="83"/>
      <c r="Q420" s="279" t="str">
        <f t="shared" si="46"/>
        <v>件</v>
      </c>
      <c r="R420" s="83"/>
      <c r="S420" s="279" t="str">
        <f t="shared" si="58"/>
        <v>件</v>
      </c>
      <c r="T420" s="111">
        <f>SUM('4月:3月'!L420)</f>
        <v>0</v>
      </c>
      <c r="U420" s="51" t="s">
        <v>62</v>
      </c>
      <c r="V420" s="105"/>
      <c r="W420" s="105"/>
      <c r="X420" s="106"/>
      <c r="Y420" s="107"/>
      <c r="AA420" s="247"/>
    </row>
    <row r="421" spans="1:27" ht="20.100000000000001" customHeight="1" thickBot="1" x14ac:dyDescent="0.25">
      <c r="A421" s="38"/>
      <c r="B421" s="510" t="s">
        <v>355</v>
      </c>
      <c r="C421" s="511"/>
      <c r="D421" s="511"/>
      <c r="E421" s="512"/>
      <c r="F421" s="50"/>
      <c r="G421" s="51" t="s">
        <v>61</v>
      </c>
      <c r="H421" s="55">
        <f t="shared" si="55"/>
        <v>0</v>
      </c>
      <c r="I421" s="51" t="s">
        <v>62</v>
      </c>
      <c r="J421" s="55">
        <f>SUM('4月:3月'!F421)</f>
        <v>0</v>
      </c>
      <c r="K421" s="51" t="s">
        <v>62</v>
      </c>
      <c r="L421" s="54" t="str">
        <f>IF(H421=0,"",ROUND(J421/H421*100,0))</f>
        <v/>
      </c>
      <c r="M421" s="51" t="s">
        <v>61</v>
      </c>
      <c r="N421" s="55" t="str">
        <f>IF(OR(F421=0,L421=""),"",ROUND(L421/F421*100,0))</f>
        <v/>
      </c>
      <c r="O421" s="273" t="s">
        <v>61</v>
      </c>
      <c r="P421" s="478"/>
      <c r="Q421" s="273" t="str">
        <f t="shared" si="46"/>
        <v>件</v>
      </c>
      <c r="R421" s="478"/>
      <c r="S421" s="273" t="str">
        <f t="shared" si="58"/>
        <v>件</v>
      </c>
      <c r="T421" s="283">
        <f>SUM('4月:3月'!L421)</f>
        <v>0</v>
      </c>
      <c r="U421" s="51" t="s">
        <v>62</v>
      </c>
      <c r="V421" s="105"/>
      <c r="W421" s="105"/>
      <c r="X421" s="106"/>
      <c r="Y421" s="107"/>
      <c r="AA421" s="247"/>
    </row>
    <row r="422" spans="1:27" ht="20.100000000000001" customHeight="1" thickBot="1" x14ac:dyDescent="0.25">
      <c r="A422" s="140" t="s">
        <v>407</v>
      </c>
      <c r="B422" s="650" t="s">
        <v>363</v>
      </c>
      <c r="C422" s="651"/>
      <c r="D422" s="651"/>
      <c r="E422" s="652"/>
      <c r="F422" s="141"/>
      <c r="G422" s="142" t="s">
        <v>61</v>
      </c>
      <c r="H422" s="143">
        <f t="shared" si="55"/>
        <v>0</v>
      </c>
      <c r="I422" s="142" t="s">
        <v>364</v>
      </c>
      <c r="J422" s="143">
        <f>SUM('4月:3月'!F422)</f>
        <v>0</v>
      </c>
      <c r="K422" s="142" t="s">
        <v>83</v>
      </c>
      <c r="L422" s="144" t="str">
        <f>IF(H422=0,"",ROUND(J422/H422*100,0))</f>
        <v/>
      </c>
      <c r="M422" s="142" t="s">
        <v>61</v>
      </c>
      <c r="N422" s="143" t="str">
        <f>IF(OR(F422=0,L422=""),"",ROUND(L422/F422*100,0))</f>
        <v/>
      </c>
      <c r="O422" s="142" t="s">
        <v>61</v>
      </c>
      <c r="P422" s="479"/>
      <c r="Q422" s="304" t="str">
        <f t="shared" si="46"/>
        <v>枚</v>
      </c>
      <c r="R422" s="479"/>
      <c r="S422" s="304" t="str">
        <f t="shared" si="58"/>
        <v>枚</v>
      </c>
      <c r="T422" s="303">
        <f>SUM('4月:3月'!L422)</f>
        <v>0</v>
      </c>
      <c r="U422" s="142" t="s">
        <v>83</v>
      </c>
      <c r="V422" s="145"/>
      <c r="W422" s="145"/>
      <c r="X422" s="146"/>
      <c r="Y422" s="147"/>
      <c r="AA422" s="247"/>
    </row>
  </sheetData>
  <sheetProtection sheet="1" objects="1" scenarios="1"/>
  <autoFilter ref="A15:AA422" xr:uid="{00000000-0009-0000-0000-000003000000}"/>
  <mergeCells count="720">
    <mergeCell ref="M324:M325"/>
    <mergeCell ref="M338:M339"/>
    <mergeCell ref="B389:E389"/>
    <mergeCell ref="M307:M308"/>
    <mergeCell ref="B326:E326"/>
    <mergeCell ref="C311:C322"/>
    <mergeCell ref="B327:D328"/>
    <mergeCell ref="F327:F328"/>
    <mergeCell ref="L348:L349"/>
    <mergeCell ref="G342:G343"/>
    <mergeCell ref="B337:E337"/>
    <mergeCell ref="B335:E335"/>
    <mergeCell ref="B329:E329"/>
    <mergeCell ref="B331:E331"/>
    <mergeCell ref="C338:E338"/>
    <mergeCell ref="C339:E339"/>
    <mergeCell ref="L346:L347"/>
    <mergeCell ref="L344:L345"/>
    <mergeCell ref="G346:G347"/>
    <mergeCell ref="G327:G328"/>
    <mergeCell ref="M317:M318"/>
    <mergeCell ref="L309:L310"/>
    <mergeCell ref="M313:M314"/>
    <mergeCell ref="G344:G345"/>
    <mergeCell ref="G143:G144"/>
    <mergeCell ref="G159:G160"/>
    <mergeCell ref="M147:M148"/>
    <mergeCell ref="N157:N158"/>
    <mergeCell ref="M157:M158"/>
    <mergeCell ref="M327:M328"/>
    <mergeCell ref="M228:M229"/>
    <mergeCell ref="M210:M211"/>
    <mergeCell ref="M222:M223"/>
    <mergeCell ref="M283:M284"/>
    <mergeCell ref="L157:L158"/>
    <mergeCell ref="L159:L160"/>
    <mergeCell ref="M159:M160"/>
    <mergeCell ref="M285:M286"/>
    <mergeCell ref="M287:M288"/>
    <mergeCell ref="M315:M316"/>
    <mergeCell ref="M291:M292"/>
    <mergeCell ref="M311:M312"/>
    <mergeCell ref="L194:L195"/>
    <mergeCell ref="M194:M195"/>
    <mergeCell ref="M208:M209"/>
    <mergeCell ref="M190:M191"/>
    <mergeCell ref="N190:N191"/>
    <mergeCell ref="N208:N209"/>
    <mergeCell ref="M303:M304"/>
    <mergeCell ref="G194:G195"/>
    <mergeCell ref="L190:L191"/>
    <mergeCell ref="L208:L209"/>
    <mergeCell ref="G202:G203"/>
    <mergeCell ref="G196:G197"/>
    <mergeCell ref="G206:G207"/>
    <mergeCell ref="G222:G223"/>
    <mergeCell ref="M299:M300"/>
    <mergeCell ref="M297:M298"/>
    <mergeCell ref="G208:G209"/>
    <mergeCell ref="G210:G211"/>
    <mergeCell ref="G212:G213"/>
    <mergeCell ref="M295:M296"/>
    <mergeCell ref="M293:M294"/>
    <mergeCell ref="M289:M290"/>
    <mergeCell ref="G281:G282"/>
    <mergeCell ref="G295:G296"/>
    <mergeCell ref="L281:L282"/>
    <mergeCell ref="G267:G268"/>
    <mergeCell ref="G253:G254"/>
    <mergeCell ref="L295:L296"/>
    <mergeCell ref="B422:E422"/>
    <mergeCell ref="B235:B252"/>
    <mergeCell ref="F399:F400"/>
    <mergeCell ref="B399:D400"/>
    <mergeCell ref="M342:M343"/>
    <mergeCell ref="G348:G349"/>
    <mergeCell ref="L253:L254"/>
    <mergeCell ref="L399:L400"/>
    <mergeCell ref="B378:E378"/>
    <mergeCell ref="B367:C368"/>
    <mergeCell ref="B350:E350"/>
    <mergeCell ref="K251:K252"/>
    <mergeCell ref="L353:L354"/>
    <mergeCell ref="L342:L343"/>
    <mergeCell ref="M271:M272"/>
    <mergeCell ref="L351:L352"/>
    <mergeCell ref="L327:L328"/>
    <mergeCell ref="L416:L418"/>
    <mergeCell ref="B371:E371"/>
    <mergeCell ref="G353:G354"/>
    <mergeCell ref="M344:M345"/>
    <mergeCell ref="B359:D360"/>
    <mergeCell ref="B416:D418"/>
    <mergeCell ref="B365:E365"/>
    <mergeCell ref="A178:A179"/>
    <mergeCell ref="D178:D179"/>
    <mergeCell ref="G190:G191"/>
    <mergeCell ref="F180:F181"/>
    <mergeCell ref="B186:D187"/>
    <mergeCell ref="A180:A181"/>
    <mergeCell ref="F190:F191"/>
    <mergeCell ref="G186:G187"/>
    <mergeCell ref="G178:G179"/>
    <mergeCell ref="B190:D191"/>
    <mergeCell ref="D180:D181"/>
    <mergeCell ref="C178:C181"/>
    <mergeCell ref="B176:B181"/>
    <mergeCell ref="G188:G189"/>
    <mergeCell ref="A192:A193"/>
    <mergeCell ref="F176:F177"/>
    <mergeCell ref="L176:L177"/>
    <mergeCell ref="G198:G199"/>
    <mergeCell ref="F206:F207"/>
    <mergeCell ref="O416:O418"/>
    <mergeCell ref="N348:N349"/>
    <mergeCell ref="N346:N347"/>
    <mergeCell ref="N351:N352"/>
    <mergeCell ref="O359:O360"/>
    <mergeCell ref="M416:M418"/>
    <mergeCell ref="N367:N368"/>
    <mergeCell ref="M351:M352"/>
    <mergeCell ref="N399:N400"/>
    <mergeCell ref="O399:O400"/>
    <mergeCell ref="N359:N360"/>
    <mergeCell ref="O367:O368"/>
    <mergeCell ref="O348:O349"/>
    <mergeCell ref="M348:M349"/>
    <mergeCell ref="M399:M400"/>
    <mergeCell ref="M359:M360"/>
    <mergeCell ref="M367:M368"/>
    <mergeCell ref="N416:N418"/>
    <mergeCell ref="M346:M347"/>
    <mergeCell ref="N353:N354"/>
    <mergeCell ref="M353:M354"/>
    <mergeCell ref="O351:O352"/>
    <mergeCell ref="O346:O347"/>
    <mergeCell ref="M363:M364"/>
    <mergeCell ref="F416:F418"/>
    <mergeCell ref="G416:G418"/>
    <mergeCell ref="G359:G360"/>
    <mergeCell ref="L359:L360"/>
    <mergeCell ref="L367:L368"/>
    <mergeCell ref="G399:G400"/>
    <mergeCell ref="H401:H404"/>
    <mergeCell ref="G367:G368"/>
    <mergeCell ref="G401:G404"/>
    <mergeCell ref="I401:I404"/>
    <mergeCell ref="F401:F404"/>
    <mergeCell ref="F367:F368"/>
    <mergeCell ref="M376:M377"/>
    <mergeCell ref="M391:M392"/>
    <mergeCell ref="G351:G352"/>
    <mergeCell ref="B415:E415"/>
    <mergeCell ref="B414:E414"/>
    <mergeCell ref="B369:E369"/>
    <mergeCell ref="B409:E409"/>
    <mergeCell ref="D396:E396"/>
    <mergeCell ref="D397:E397"/>
    <mergeCell ref="C391:E391"/>
    <mergeCell ref="C392:E392"/>
    <mergeCell ref="B380:E380"/>
    <mergeCell ref="C394:E394"/>
    <mergeCell ref="B390:E390"/>
    <mergeCell ref="B412:E412"/>
    <mergeCell ref="B411:E411"/>
    <mergeCell ref="C402:E402"/>
    <mergeCell ref="B406:E406"/>
    <mergeCell ref="B410:E410"/>
    <mergeCell ref="B405:E405"/>
    <mergeCell ref="B375:E375"/>
    <mergeCell ref="A333:A334"/>
    <mergeCell ref="B374:E374"/>
    <mergeCell ref="B333:E333"/>
    <mergeCell ref="B332:E332"/>
    <mergeCell ref="F359:F360"/>
    <mergeCell ref="B366:E366"/>
    <mergeCell ref="F351:F352"/>
    <mergeCell ref="F348:F349"/>
    <mergeCell ref="F353:F354"/>
    <mergeCell ref="B348:D349"/>
    <mergeCell ref="B358:E358"/>
    <mergeCell ref="B356:E356"/>
    <mergeCell ref="B355:E355"/>
    <mergeCell ref="B357:E357"/>
    <mergeCell ref="B351:D352"/>
    <mergeCell ref="B361:E361"/>
    <mergeCell ref="B353:D354"/>
    <mergeCell ref="B370:E370"/>
    <mergeCell ref="B373:E373"/>
    <mergeCell ref="F342:F343"/>
    <mergeCell ref="B334:E334"/>
    <mergeCell ref="B336:E336"/>
    <mergeCell ref="B340:E340"/>
    <mergeCell ref="B342:D343"/>
    <mergeCell ref="B43:E43"/>
    <mergeCell ref="B65:E65"/>
    <mergeCell ref="B66:E66"/>
    <mergeCell ref="B67:E67"/>
    <mergeCell ref="B68:E68"/>
    <mergeCell ref="B69:E69"/>
    <mergeCell ref="C255:C266"/>
    <mergeCell ref="D307:D308"/>
    <mergeCell ref="A228:A229"/>
    <mergeCell ref="B253:B266"/>
    <mergeCell ref="C253:D254"/>
    <mergeCell ref="B267:B280"/>
    <mergeCell ref="D228:D229"/>
    <mergeCell ref="D245:D246"/>
    <mergeCell ref="D241:D242"/>
    <mergeCell ref="D275:D276"/>
    <mergeCell ref="C269:C280"/>
    <mergeCell ref="D271:D272"/>
    <mergeCell ref="D279:D280"/>
    <mergeCell ref="D249:D250"/>
    <mergeCell ref="D239:D240"/>
    <mergeCell ref="D243:D244"/>
    <mergeCell ref="D259:D260"/>
    <mergeCell ref="D287:D288"/>
    <mergeCell ref="B33:E33"/>
    <mergeCell ref="B28:E28"/>
    <mergeCell ref="B34:E34"/>
    <mergeCell ref="B30:E30"/>
    <mergeCell ref="B29:E29"/>
    <mergeCell ref="B27:E27"/>
    <mergeCell ref="B84:E84"/>
    <mergeCell ref="B85:E85"/>
    <mergeCell ref="B86:E86"/>
    <mergeCell ref="B83:E83"/>
    <mergeCell ref="B36:E36"/>
    <mergeCell ref="B47:E47"/>
    <mergeCell ref="B48:E48"/>
    <mergeCell ref="B49:E49"/>
    <mergeCell ref="B57:E57"/>
    <mergeCell ref="B50:E50"/>
    <mergeCell ref="B40:E40"/>
    <mergeCell ref="B51:E51"/>
    <mergeCell ref="B56:E56"/>
    <mergeCell ref="B54:E54"/>
    <mergeCell ref="B44:E44"/>
    <mergeCell ref="B45:E45"/>
    <mergeCell ref="B58:E58"/>
    <mergeCell ref="B41:E41"/>
    <mergeCell ref="B52:E52"/>
    <mergeCell ref="B53:E53"/>
    <mergeCell ref="B46:E46"/>
    <mergeCell ref="B55:E55"/>
    <mergeCell ref="B37:E37"/>
    <mergeCell ref="B38:E38"/>
    <mergeCell ref="B42:E42"/>
    <mergeCell ref="B39:E39"/>
    <mergeCell ref="N10:O10"/>
    <mergeCell ref="B31:E31"/>
    <mergeCell ref="B32:E32"/>
    <mergeCell ref="B16:E16"/>
    <mergeCell ref="B17:E17"/>
    <mergeCell ref="B26:E26"/>
    <mergeCell ref="B35:E35"/>
    <mergeCell ref="B19:E19"/>
    <mergeCell ref="B13:E13"/>
    <mergeCell ref="B18:E18"/>
    <mergeCell ref="B20:E20"/>
    <mergeCell ref="B21:E21"/>
    <mergeCell ref="B22:E22"/>
    <mergeCell ref="B23:E23"/>
    <mergeCell ref="B25:E25"/>
    <mergeCell ref="B24:E24"/>
    <mergeCell ref="B71:E71"/>
    <mergeCell ref="B72:E72"/>
    <mergeCell ref="B73:E73"/>
    <mergeCell ref="B74:E74"/>
    <mergeCell ref="B75:E75"/>
    <mergeCell ref="B59:E59"/>
    <mergeCell ref="B60:E60"/>
    <mergeCell ref="B62:E62"/>
    <mergeCell ref="B61:E61"/>
    <mergeCell ref="B63:E63"/>
    <mergeCell ref="B64:E64"/>
    <mergeCell ref="B70:E70"/>
    <mergeCell ref="B79:E79"/>
    <mergeCell ref="B76:E76"/>
    <mergeCell ref="B111:E111"/>
    <mergeCell ref="B112:E112"/>
    <mergeCell ref="B107:E107"/>
    <mergeCell ref="B108:E108"/>
    <mergeCell ref="B94:E94"/>
    <mergeCell ref="B95:E95"/>
    <mergeCell ref="B98:E98"/>
    <mergeCell ref="B87:E87"/>
    <mergeCell ref="B88:E88"/>
    <mergeCell ref="B90:E90"/>
    <mergeCell ref="B91:E91"/>
    <mergeCell ref="B80:E80"/>
    <mergeCell ref="B92:E92"/>
    <mergeCell ref="B81:E81"/>
    <mergeCell ref="B82:E82"/>
    <mergeCell ref="B89:E89"/>
    <mergeCell ref="B93:E93"/>
    <mergeCell ref="B97:E97"/>
    <mergeCell ref="B96:E96"/>
    <mergeCell ref="B99:E99"/>
    <mergeCell ref="B77:E77"/>
    <mergeCell ref="B78:E78"/>
    <mergeCell ref="C133:D134"/>
    <mergeCell ref="B143:D144"/>
    <mergeCell ref="F119:F120"/>
    <mergeCell ref="C147:D148"/>
    <mergeCell ref="B109:E109"/>
    <mergeCell ref="B114:E114"/>
    <mergeCell ref="B110:E110"/>
    <mergeCell ref="B117:E117"/>
    <mergeCell ref="F139:F140"/>
    <mergeCell ref="F133:F134"/>
    <mergeCell ref="F147:F148"/>
    <mergeCell ref="F143:F144"/>
    <mergeCell ref="D125:D126"/>
    <mergeCell ref="F121:F122"/>
    <mergeCell ref="F123:F124"/>
    <mergeCell ref="F125:F126"/>
    <mergeCell ref="F137:F138"/>
    <mergeCell ref="F135:F136"/>
    <mergeCell ref="F141:F142"/>
    <mergeCell ref="B118:E118"/>
    <mergeCell ref="D127:D128"/>
    <mergeCell ref="F127:F128"/>
    <mergeCell ref="D129:D130"/>
    <mergeCell ref="F129:F130"/>
    <mergeCell ref="B106:E106"/>
    <mergeCell ref="B100:E100"/>
    <mergeCell ref="B101:E101"/>
    <mergeCell ref="B103:E103"/>
    <mergeCell ref="B105:E105"/>
    <mergeCell ref="B104:E104"/>
    <mergeCell ref="B102:E102"/>
    <mergeCell ref="B119:B126"/>
    <mergeCell ref="D151:D152"/>
    <mergeCell ref="D121:D122"/>
    <mergeCell ref="D123:D124"/>
    <mergeCell ref="C119:D120"/>
    <mergeCell ref="B141:D142"/>
    <mergeCell ref="B145:E145"/>
    <mergeCell ref="B146:E146"/>
    <mergeCell ref="B113:E113"/>
    <mergeCell ref="B115:E115"/>
    <mergeCell ref="B116:E116"/>
    <mergeCell ref="D135:D136"/>
    <mergeCell ref="D137:D138"/>
    <mergeCell ref="B139:D140"/>
    <mergeCell ref="B133:B138"/>
    <mergeCell ref="D149:D150"/>
    <mergeCell ref="B147:B156"/>
    <mergeCell ref="G172:G173"/>
    <mergeCell ref="G180:G181"/>
    <mergeCell ref="F159:F160"/>
    <mergeCell ref="F162:F163"/>
    <mergeCell ref="G168:G169"/>
    <mergeCell ref="F192:F193"/>
    <mergeCell ref="B192:D193"/>
    <mergeCell ref="F188:F189"/>
    <mergeCell ref="F174:F175"/>
    <mergeCell ref="F196:F197"/>
    <mergeCell ref="B210:D211"/>
    <mergeCell ref="B164:D165"/>
    <mergeCell ref="C169:E169"/>
    <mergeCell ref="B168:E168"/>
    <mergeCell ref="F164:F165"/>
    <mergeCell ref="G170:G171"/>
    <mergeCell ref="G176:G177"/>
    <mergeCell ref="G174:G175"/>
    <mergeCell ref="G164:G165"/>
    <mergeCell ref="F202:F203"/>
    <mergeCell ref="F200:F201"/>
    <mergeCell ref="G200:G201"/>
    <mergeCell ref="F204:F205"/>
    <mergeCell ref="F194:F195"/>
    <mergeCell ref="F210:F211"/>
    <mergeCell ref="F198:F199"/>
    <mergeCell ref="B194:D195"/>
    <mergeCell ref="G204:G205"/>
    <mergeCell ref="G192:G193"/>
    <mergeCell ref="B166:E166"/>
    <mergeCell ref="F170:F171"/>
    <mergeCell ref="F178:F179"/>
    <mergeCell ref="F186:F187"/>
    <mergeCell ref="F212:F213"/>
    <mergeCell ref="F208:F209"/>
    <mergeCell ref="N222:N223"/>
    <mergeCell ref="N210:N211"/>
    <mergeCell ref="N224:N225"/>
    <mergeCell ref="M226:M227"/>
    <mergeCell ref="M224:M225"/>
    <mergeCell ref="O232:O233"/>
    <mergeCell ref="O210:O211"/>
    <mergeCell ref="O222:O223"/>
    <mergeCell ref="F226:F227"/>
    <mergeCell ref="F222:F223"/>
    <mergeCell ref="F214:F215"/>
    <mergeCell ref="G214:G215"/>
    <mergeCell ref="F216:F217"/>
    <mergeCell ref="G216:G217"/>
    <mergeCell ref="N216:N217"/>
    <mergeCell ref="F218:F219"/>
    <mergeCell ref="G218:G219"/>
    <mergeCell ref="O239:O240"/>
    <mergeCell ref="O228:O229"/>
    <mergeCell ref="O230:O231"/>
    <mergeCell ref="M237:M238"/>
    <mergeCell ref="O245:O246"/>
    <mergeCell ref="M281:M282"/>
    <mergeCell ref="M279:M280"/>
    <mergeCell ref="N267:N268"/>
    <mergeCell ref="O237:O238"/>
    <mergeCell ref="O241:O242"/>
    <mergeCell ref="O235:O236"/>
    <mergeCell ref="M245:M246"/>
    <mergeCell ref="O267:O268"/>
    <mergeCell ref="N253:N254"/>
    <mergeCell ref="M251:M252"/>
    <mergeCell ref="O243:O244"/>
    <mergeCell ref="N232:N233"/>
    <mergeCell ref="N235:N236"/>
    <mergeCell ref="M239:M240"/>
    <mergeCell ref="M243:M244"/>
    <mergeCell ref="M253:M254"/>
    <mergeCell ref="M275:M276"/>
    <mergeCell ref="M277:M278"/>
    <mergeCell ref="M273:M274"/>
    <mergeCell ref="O344:O345"/>
    <mergeCell ref="N344:N345"/>
    <mergeCell ref="N281:N282"/>
    <mergeCell ref="O281:O282"/>
    <mergeCell ref="N295:N296"/>
    <mergeCell ref="O327:O328"/>
    <mergeCell ref="N327:N328"/>
    <mergeCell ref="N309:N310"/>
    <mergeCell ref="O309:O310"/>
    <mergeCell ref="O295:O296"/>
    <mergeCell ref="N342:N343"/>
    <mergeCell ref="O174:O175"/>
    <mergeCell ref="O176:O177"/>
    <mergeCell ref="O170:O171"/>
    <mergeCell ref="O188:O189"/>
    <mergeCell ref="O178:O179"/>
    <mergeCell ref="O180:O181"/>
    <mergeCell ref="O226:O227"/>
    <mergeCell ref="O194:O195"/>
    <mergeCell ref="O192:O193"/>
    <mergeCell ref="O204:O205"/>
    <mergeCell ref="O186:O187"/>
    <mergeCell ref="O182:O183"/>
    <mergeCell ref="O216:O217"/>
    <mergeCell ref="O184:O185"/>
    <mergeCell ref="O190:O191"/>
    <mergeCell ref="M196:M197"/>
    <mergeCell ref="N204:N205"/>
    <mergeCell ref="M198:M199"/>
    <mergeCell ref="N194:N195"/>
    <mergeCell ref="M192:M193"/>
    <mergeCell ref="M204:M205"/>
    <mergeCell ref="O200:O201"/>
    <mergeCell ref="M200:M201"/>
    <mergeCell ref="M202:M203"/>
    <mergeCell ref="O202:O203"/>
    <mergeCell ref="M186:M187"/>
    <mergeCell ref="O196:O197"/>
    <mergeCell ref="N188:N189"/>
    <mergeCell ref="N192:N193"/>
    <mergeCell ref="M188:M189"/>
    <mergeCell ref="N186:N187"/>
    <mergeCell ref="O159:O160"/>
    <mergeCell ref="O147:O148"/>
    <mergeCell ref="O141:O142"/>
    <mergeCell ref="O143:O144"/>
    <mergeCell ref="G141:G142"/>
    <mergeCell ref="G139:G140"/>
    <mergeCell ref="N119:N120"/>
    <mergeCell ref="N147:N148"/>
    <mergeCell ref="G121:G122"/>
    <mergeCell ref="G123:G124"/>
    <mergeCell ref="G125:G126"/>
    <mergeCell ref="G133:G134"/>
    <mergeCell ref="M133:M134"/>
    <mergeCell ref="M141:M142"/>
    <mergeCell ref="L141:L142"/>
    <mergeCell ref="G135:G136"/>
    <mergeCell ref="G157:G158"/>
    <mergeCell ref="N159:N160"/>
    <mergeCell ref="L139:L140"/>
    <mergeCell ref="G119:G120"/>
    <mergeCell ref="G155:G156"/>
    <mergeCell ref="G147:G148"/>
    <mergeCell ref="M119:M120"/>
    <mergeCell ref="G127:G128"/>
    <mergeCell ref="N164:N165"/>
    <mergeCell ref="M180:M181"/>
    <mergeCell ref="M170:M171"/>
    <mergeCell ref="M172:M173"/>
    <mergeCell ref="M176:M177"/>
    <mergeCell ref="N174:N175"/>
    <mergeCell ref="L174:L175"/>
    <mergeCell ref="N176:N177"/>
    <mergeCell ref="M174:M175"/>
    <mergeCell ref="L188:L189"/>
    <mergeCell ref="L186:L187"/>
    <mergeCell ref="L192:L193"/>
    <mergeCell ref="M164:M165"/>
    <mergeCell ref="L164:L165"/>
    <mergeCell ref="M178:M179"/>
    <mergeCell ref="L232:L233"/>
    <mergeCell ref="L210:L211"/>
    <mergeCell ref="M232:M233"/>
    <mergeCell ref="L172:L173"/>
    <mergeCell ref="M182:M183"/>
    <mergeCell ref="L224:L225"/>
    <mergeCell ref="L216:L217"/>
    <mergeCell ref="M216:M217"/>
    <mergeCell ref="M184:M185"/>
    <mergeCell ref="T13:X13"/>
    <mergeCell ref="O119:O120"/>
    <mergeCell ref="O133:O134"/>
    <mergeCell ref="O139:O140"/>
    <mergeCell ref="L119:L120"/>
    <mergeCell ref="O172:O173"/>
    <mergeCell ref="O164:O165"/>
    <mergeCell ref="M162:M163"/>
    <mergeCell ref="L162:L163"/>
    <mergeCell ref="N162:N163"/>
    <mergeCell ref="N172:N173"/>
    <mergeCell ref="L170:L171"/>
    <mergeCell ref="N170:N171"/>
    <mergeCell ref="L133:L134"/>
    <mergeCell ref="N133:N134"/>
    <mergeCell ref="M139:M140"/>
    <mergeCell ref="O157:O158"/>
    <mergeCell ref="L147:L148"/>
    <mergeCell ref="O162:O163"/>
    <mergeCell ref="N139:N140"/>
    <mergeCell ref="N143:N144"/>
    <mergeCell ref="M143:M144"/>
    <mergeCell ref="L143:L144"/>
    <mergeCell ref="N141:N142"/>
    <mergeCell ref="C324:E324"/>
    <mergeCell ref="C325:E325"/>
    <mergeCell ref="B323:E323"/>
    <mergeCell ref="D273:D274"/>
    <mergeCell ref="D263:D264"/>
    <mergeCell ref="B232:D233"/>
    <mergeCell ref="M230:M231"/>
    <mergeCell ref="F267:F268"/>
    <mergeCell ref="F232:F233"/>
    <mergeCell ref="G232:G233"/>
    <mergeCell ref="L235:L236"/>
    <mergeCell ref="M269:M270"/>
    <mergeCell ref="M247:M248"/>
    <mergeCell ref="M249:M250"/>
    <mergeCell ref="M255:M256"/>
    <mergeCell ref="M257:M258"/>
    <mergeCell ref="M259:M260"/>
    <mergeCell ref="L267:L268"/>
    <mergeCell ref="F235:F236"/>
    <mergeCell ref="G235:G236"/>
    <mergeCell ref="F230:F231"/>
    <mergeCell ref="G230:G231"/>
    <mergeCell ref="M305:M306"/>
    <mergeCell ref="M309:M310"/>
    <mergeCell ref="B362:E362"/>
    <mergeCell ref="B330:E330"/>
    <mergeCell ref="B344:D345"/>
    <mergeCell ref="B341:E341"/>
    <mergeCell ref="B386:E386"/>
    <mergeCell ref="B379:E379"/>
    <mergeCell ref="B382:E382"/>
    <mergeCell ref="B383:E383"/>
    <mergeCell ref="C398:E398"/>
    <mergeCell ref="D395:E395"/>
    <mergeCell ref="B346:D347"/>
    <mergeCell ref="B388:E388"/>
    <mergeCell ref="B381:E381"/>
    <mergeCell ref="B385:E385"/>
    <mergeCell ref="B393:E393"/>
    <mergeCell ref="B407:E407"/>
    <mergeCell ref="B408:E408"/>
    <mergeCell ref="B401:E401"/>
    <mergeCell ref="B387:E387"/>
    <mergeCell ref="C376:E376"/>
    <mergeCell ref="C377:E377"/>
    <mergeCell ref="C363:E363"/>
    <mergeCell ref="C364:E364"/>
    <mergeCell ref="B372:E372"/>
    <mergeCell ref="C404:E404"/>
    <mergeCell ref="D403:E403"/>
    <mergeCell ref="O198:O199"/>
    <mergeCell ref="B420:E420"/>
    <mergeCell ref="B419:E419"/>
    <mergeCell ref="O353:O354"/>
    <mergeCell ref="O342:O343"/>
    <mergeCell ref="N206:N207"/>
    <mergeCell ref="F344:F345"/>
    <mergeCell ref="F346:F347"/>
    <mergeCell ref="M235:M236"/>
    <mergeCell ref="F253:F254"/>
    <mergeCell ref="M267:M268"/>
    <mergeCell ref="B413:E413"/>
    <mergeCell ref="M265:M266"/>
    <mergeCell ref="M261:M262"/>
    <mergeCell ref="M263:M264"/>
    <mergeCell ref="M241:M242"/>
    <mergeCell ref="O253:O254"/>
    <mergeCell ref="C297:C308"/>
    <mergeCell ref="D319:D320"/>
    <mergeCell ref="D321:D322"/>
    <mergeCell ref="C235:D236"/>
    <mergeCell ref="B234:E234"/>
    <mergeCell ref="C247:C252"/>
    <mergeCell ref="D269:D270"/>
    <mergeCell ref="C200:D201"/>
    <mergeCell ref="C212:D213"/>
    <mergeCell ref="C230:C231"/>
    <mergeCell ref="C196:D197"/>
    <mergeCell ref="D255:D256"/>
    <mergeCell ref="B208:D209"/>
    <mergeCell ref="D226:D227"/>
    <mergeCell ref="B222:D223"/>
    <mergeCell ref="B421:E421"/>
    <mergeCell ref="D277:D278"/>
    <mergeCell ref="B309:B322"/>
    <mergeCell ref="C309:D310"/>
    <mergeCell ref="D297:D298"/>
    <mergeCell ref="D283:D284"/>
    <mergeCell ref="C281:D282"/>
    <mergeCell ref="D313:D314"/>
    <mergeCell ref="D305:D306"/>
    <mergeCell ref="D311:D312"/>
    <mergeCell ref="D289:D290"/>
    <mergeCell ref="D293:D294"/>
    <mergeCell ref="D303:D304"/>
    <mergeCell ref="D285:D286"/>
    <mergeCell ref="C295:D296"/>
    <mergeCell ref="C283:C294"/>
    <mergeCell ref="A230:A231"/>
    <mergeCell ref="D230:D231"/>
    <mergeCell ref="D247:D248"/>
    <mergeCell ref="C237:C246"/>
    <mergeCell ref="D257:D258"/>
    <mergeCell ref="B224:B229"/>
    <mergeCell ref="A226:A227"/>
    <mergeCell ref="C224:D225"/>
    <mergeCell ref="C202:D203"/>
    <mergeCell ref="C220:D221"/>
    <mergeCell ref="C218:D219"/>
    <mergeCell ref="B206:D207"/>
    <mergeCell ref="D237:D238"/>
    <mergeCell ref="B216:D217"/>
    <mergeCell ref="C214:D215"/>
    <mergeCell ref="D251:D252"/>
    <mergeCell ref="B204:D205"/>
    <mergeCell ref="R14:R15"/>
    <mergeCell ref="B384:E384"/>
    <mergeCell ref="T10:U10"/>
    <mergeCell ref="O224:O225"/>
    <mergeCell ref="O208:O209"/>
    <mergeCell ref="O206:O207"/>
    <mergeCell ref="L206:L207"/>
    <mergeCell ref="L204:L205"/>
    <mergeCell ref="M206:M207"/>
    <mergeCell ref="B170:D171"/>
    <mergeCell ref="B167:E167"/>
    <mergeCell ref="B174:D175"/>
    <mergeCell ref="B188:D189"/>
    <mergeCell ref="C198:D199"/>
    <mergeCell ref="D265:D266"/>
    <mergeCell ref="C267:D268"/>
    <mergeCell ref="M321:M322"/>
    <mergeCell ref="D315:D316"/>
    <mergeCell ref="M319:M320"/>
    <mergeCell ref="M301:M302"/>
    <mergeCell ref="D317:D318"/>
    <mergeCell ref="D301:D302"/>
    <mergeCell ref="G129:G130"/>
    <mergeCell ref="D131:D132"/>
    <mergeCell ref="F131:F132"/>
    <mergeCell ref="G131:G132"/>
    <mergeCell ref="A182:A183"/>
    <mergeCell ref="C182:C185"/>
    <mergeCell ref="D182:D183"/>
    <mergeCell ref="F182:F183"/>
    <mergeCell ref="G182:G183"/>
    <mergeCell ref="A184:A185"/>
    <mergeCell ref="D184:D185"/>
    <mergeCell ref="F184:F185"/>
    <mergeCell ref="G184:G185"/>
    <mergeCell ref="C176:D177"/>
    <mergeCell ref="B172:D173"/>
    <mergeCell ref="F172:F173"/>
    <mergeCell ref="G137:G138"/>
    <mergeCell ref="B157:D158"/>
    <mergeCell ref="B161:E161"/>
    <mergeCell ref="B159:D160"/>
    <mergeCell ref="G162:G163"/>
    <mergeCell ref="D153:D154"/>
    <mergeCell ref="D155:D156"/>
    <mergeCell ref="F168:F169"/>
    <mergeCell ref="F157:F158"/>
    <mergeCell ref="B162:D163"/>
    <mergeCell ref="F309:F310"/>
    <mergeCell ref="F281:F282"/>
    <mergeCell ref="G309:G310"/>
    <mergeCell ref="B281:B294"/>
    <mergeCell ref="D299:D300"/>
    <mergeCell ref="D291:D292"/>
    <mergeCell ref="F220:F221"/>
    <mergeCell ref="G220:G221"/>
    <mergeCell ref="L222:L223"/>
    <mergeCell ref="D261:D262"/>
    <mergeCell ref="B295:B308"/>
    <mergeCell ref="F295:F296"/>
    <mergeCell ref="F228:F229"/>
    <mergeCell ref="G228:G229"/>
    <mergeCell ref="F224:F225"/>
    <mergeCell ref="G226:G227"/>
    <mergeCell ref="G224:G225"/>
  </mergeCells>
  <phoneticPr fontId="2"/>
  <printOptions horizontalCentered="1"/>
  <pageMargins left="0.39370078740157483" right="0.39370078740157483" top="0.59055118110236227" bottom="0.51181102362204722" header="0.39370078740157483" footer="0.39370078740157483"/>
  <pageSetup paperSize="8" scale="46" fitToHeight="0" orientation="landscape" useFirstPageNumber="1" r:id="rId1"/>
  <headerFooter>
    <oddFooter>&amp;C― &amp;P ―</oddFooter>
  </headerFooter>
  <rowBreaks count="4" manualBreakCount="4">
    <brk id="169" max="24" man="1"/>
    <brk id="234" max="24" man="1"/>
    <brk id="308" max="24" man="1"/>
    <brk id="388" max="2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X437"/>
  <sheetViews>
    <sheetView showGridLines="0" view="pageBreakPreview" zoomScale="75" zoomScaleNormal="90" zoomScaleSheetLayoutView="75" workbookViewId="0">
      <pane xSplit="5" ySplit="15" topLeftCell="P16" activePane="bottomRight" state="frozen"/>
      <selection activeCell="D397" sqref="D397:E397"/>
      <selection pane="topRight" activeCell="D397" sqref="D397:E397"/>
      <selection pane="bottomLeft" activeCell="D397" sqref="D397:E397"/>
      <selection pane="bottomRight" activeCell="AB11" sqref="AB11"/>
    </sheetView>
  </sheetViews>
  <sheetFormatPr defaultColWidth="9" defaultRowHeight="20.100000000000001" customHeight="1" x14ac:dyDescent="0.2"/>
  <cols>
    <col min="1" max="1" width="24.77734375" style="1" customWidth="1"/>
    <col min="2" max="2" width="4.6640625" style="1" customWidth="1"/>
    <col min="3" max="3" width="10.33203125" style="1" customWidth="1"/>
    <col min="4" max="4" width="24.44140625" style="1" customWidth="1"/>
    <col min="5" max="5" width="27.21875" style="1" customWidth="1"/>
    <col min="6" max="6" width="20.6640625" style="1" customWidth="1"/>
    <col min="7" max="7" width="4.6640625" style="1" customWidth="1"/>
    <col min="8" max="8" width="20.6640625" style="251" customWidth="1"/>
    <col min="9" max="9" width="4.6640625" style="251" customWidth="1"/>
    <col min="10" max="10" width="20.6640625" style="287" customWidth="1"/>
    <col min="11" max="11" width="4.6640625" style="287" customWidth="1"/>
    <col min="12" max="12" width="20.6640625" style="1" customWidth="1"/>
    <col min="13" max="13" width="4.6640625" style="1" customWidth="1"/>
    <col min="14" max="15" width="14.6640625" style="1" customWidth="1"/>
    <col min="16" max="22" width="13.21875" style="1" customWidth="1"/>
    <col min="23" max="23" width="20.33203125" style="1" customWidth="1"/>
    <col min="24" max="24" width="13.21875" style="1" customWidth="1"/>
    <col min="25" max="25" width="18.6640625" style="1" customWidth="1"/>
    <col min="26" max="26" width="9" style="1" customWidth="1"/>
    <col min="27" max="16384" width="9" style="1"/>
  </cols>
  <sheetData>
    <row r="1" spans="1:24" ht="20.100000000000001" customHeight="1" x14ac:dyDescent="0.2">
      <c r="A1" s="3"/>
      <c r="F1" s="3"/>
      <c r="G1" s="3"/>
      <c r="H1" s="3"/>
      <c r="I1" s="3"/>
      <c r="J1" s="3"/>
      <c r="K1" s="3"/>
      <c r="L1" s="3"/>
      <c r="M1" s="3"/>
      <c r="N1" s="3"/>
      <c r="O1" s="3"/>
      <c r="Q1" s="3"/>
      <c r="R1" s="3"/>
      <c r="S1" s="3"/>
      <c r="T1" s="3"/>
      <c r="U1" s="3"/>
      <c r="V1" s="3"/>
      <c r="W1" s="3"/>
      <c r="X1" s="148"/>
    </row>
    <row r="2" spans="1:24" s="232" customFormat="1" ht="25.95" customHeight="1" x14ac:dyDescent="0.2">
      <c r="A2" s="236" t="s">
        <v>450</v>
      </c>
      <c r="F2" s="233"/>
      <c r="G2" s="233"/>
      <c r="H2" s="233"/>
      <c r="I2" s="233"/>
      <c r="J2" s="233"/>
      <c r="K2" s="233"/>
      <c r="L2" s="237" t="s">
        <v>85</v>
      </c>
      <c r="M2" s="237"/>
      <c r="N2" s="233" t="str" cm="1">
        <f t="array" aca="1" ref="N2" ca="1">RIGHT(CELL("filename",A1),LEN(CELL("filename",A1))-FIND("]",CELL("filename",A1)))</f>
        <v>4月</v>
      </c>
      <c r="O2" s="233"/>
      <c r="P2" s="233"/>
      <c r="Q2" s="233"/>
      <c r="R2" s="233"/>
      <c r="S2" s="233"/>
      <c r="T2" s="233"/>
      <c r="U2" s="233"/>
      <c r="V2" s="233"/>
      <c r="W2" s="233"/>
      <c r="X2" s="233"/>
    </row>
    <row r="3" spans="1:24" ht="19.8" customHeight="1" x14ac:dyDescent="0.2">
      <c r="A3" s="2"/>
      <c r="F3" s="149"/>
      <c r="G3" s="3"/>
      <c r="H3" s="149"/>
      <c r="I3" s="3"/>
      <c r="J3" s="149"/>
      <c r="K3" s="3"/>
      <c r="L3" s="3"/>
      <c r="M3" s="3"/>
      <c r="N3" s="3"/>
      <c r="O3" s="3"/>
      <c r="P3" s="3"/>
      <c r="Q3" s="3"/>
      <c r="R3" s="3"/>
      <c r="S3" s="3"/>
      <c r="T3" s="3"/>
      <c r="U3" s="3"/>
      <c r="V3" s="3"/>
      <c r="W3" s="3"/>
      <c r="X3" s="3"/>
    </row>
    <row r="4" spans="1:24" ht="19.8" customHeight="1" thickBot="1" x14ac:dyDescent="0.25">
      <c r="A4" s="2"/>
      <c r="F4" s="149"/>
      <c r="G4" s="3"/>
      <c r="H4" s="149"/>
      <c r="I4" s="3"/>
      <c r="J4" s="149"/>
      <c r="K4" s="3"/>
      <c r="L4" s="3"/>
      <c r="M4" s="3"/>
      <c r="N4" s="3"/>
      <c r="O4" s="3"/>
      <c r="P4" s="3"/>
      <c r="Q4" s="3"/>
      <c r="R4" s="3"/>
      <c r="S4" s="3"/>
      <c r="T4" s="3"/>
      <c r="U4" s="3"/>
      <c r="V4" s="3"/>
      <c r="W4" s="3"/>
      <c r="X4" s="3"/>
    </row>
    <row r="5" spans="1:24" ht="19.8" customHeight="1" thickBot="1" x14ac:dyDescent="0.25">
      <c r="A5" s="150"/>
      <c r="E5" s="149"/>
      <c r="F5" s="480"/>
      <c r="G5" s="480"/>
      <c r="H5" s="149" t="s">
        <v>86</v>
      </c>
      <c r="I5" s="480"/>
      <c r="J5" s="151"/>
      <c r="K5" s="152"/>
      <c r="L5" s="153" t="s">
        <v>87</v>
      </c>
      <c r="M5" s="154"/>
      <c r="N5" s="155" t="s">
        <v>232</v>
      </c>
      <c r="O5" s="154"/>
      <c r="P5" s="153" t="s">
        <v>88</v>
      </c>
      <c r="Q5" s="152"/>
      <c r="R5" s="156" t="s">
        <v>230</v>
      </c>
      <c r="S5" s="157"/>
      <c r="T5" s="150"/>
      <c r="U5" s="150"/>
      <c r="V5" s="150"/>
      <c r="W5" s="150"/>
    </row>
    <row r="6" spans="1:24" ht="19.8" customHeight="1" thickBot="1" x14ac:dyDescent="0.25">
      <c r="A6" s="150"/>
      <c r="E6" s="149"/>
      <c r="F6" s="480"/>
      <c r="G6" s="480"/>
      <c r="H6" s="149" t="s">
        <v>89</v>
      </c>
      <c r="I6" s="480"/>
      <c r="J6" s="387" t="s">
        <v>233</v>
      </c>
      <c r="K6" s="277"/>
      <c r="L6" s="158"/>
      <c r="M6" s="159" t="s">
        <v>90</v>
      </c>
      <c r="N6" s="246"/>
      <c r="O6" s="159" t="s">
        <v>423</v>
      </c>
      <c r="P6" s="160">
        <f>L6*N6</f>
        <v>0</v>
      </c>
      <c r="Q6" s="161" t="s">
        <v>2</v>
      </c>
      <c r="R6" s="162">
        <f>SUM(P6:P10)</f>
        <v>0</v>
      </c>
      <c r="S6" s="163" t="s">
        <v>2</v>
      </c>
      <c r="T6" s="150"/>
      <c r="U6" s="150"/>
      <c r="V6" s="150"/>
      <c r="W6" s="150"/>
    </row>
    <row r="7" spans="1:24" ht="19.8" customHeight="1" x14ac:dyDescent="0.2">
      <c r="A7" s="150"/>
      <c r="F7" s="480"/>
      <c r="G7" s="480"/>
      <c r="H7" s="480"/>
      <c r="I7" s="480"/>
      <c r="J7" s="164" t="s">
        <v>234</v>
      </c>
      <c r="K7" s="165"/>
      <c r="L7" s="134"/>
      <c r="M7" s="166" t="s">
        <v>90</v>
      </c>
      <c r="N7" s="41"/>
      <c r="O7" s="166" t="s">
        <v>423</v>
      </c>
      <c r="P7" s="39">
        <f>L7*N7</f>
        <v>0</v>
      </c>
      <c r="Q7" s="167" t="s">
        <v>2</v>
      </c>
      <c r="R7" s="168"/>
      <c r="S7" s="169"/>
      <c r="T7" s="150"/>
      <c r="U7" s="150"/>
      <c r="V7" s="150"/>
      <c r="W7" s="150"/>
    </row>
    <row r="8" spans="1:24" ht="19.8" customHeight="1" x14ac:dyDescent="0.2">
      <c r="A8" s="150"/>
      <c r="F8" s="480"/>
      <c r="G8" s="480"/>
      <c r="H8" s="480"/>
      <c r="I8" s="480"/>
      <c r="J8" s="164" t="s">
        <v>235</v>
      </c>
      <c r="K8" s="165"/>
      <c r="L8" s="134"/>
      <c r="M8" s="166" t="s">
        <v>90</v>
      </c>
      <c r="N8" s="41"/>
      <c r="O8" s="166" t="s">
        <v>423</v>
      </c>
      <c r="P8" s="39">
        <f>L8*N8</f>
        <v>0</v>
      </c>
      <c r="Q8" s="167" t="s">
        <v>2</v>
      </c>
      <c r="R8" s="170"/>
      <c r="S8" s="171"/>
      <c r="T8" s="150"/>
      <c r="U8" s="150"/>
      <c r="V8" s="150"/>
      <c r="W8" s="150"/>
    </row>
    <row r="9" spans="1:24" ht="19.8" customHeight="1" x14ac:dyDescent="0.2">
      <c r="A9" s="150"/>
      <c r="F9" s="480"/>
      <c r="G9" s="480"/>
      <c r="H9" s="480"/>
      <c r="I9" s="480"/>
      <c r="J9" s="164" t="s">
        <v>236</v>
      </c>
      <c r="K9" s="165"/>
      <c r="L9" s="134"/>
      <c r="M9" s="166" t="s">
        <v>90</v>
      </c>
      <c r="N9" s="41"/>
      <c r="O9" s="166" t="s">
        <v>423</v>
      </c>
      <c r="P9" s="39">
        <f>L9*N9</f>
        <v>0</v>
      </c>
      <c r="Q9" s="167" t="s">
        <v>2</v>
      </c>
      <c r="R9" s="170"/>
      <c r="S9" s="171"/>
      <c r="T9" s="150"/>
      <c r="U9" s="150"/>
      <c r="V9" s="150"/>
      <c r="W9" s="150"/>
    </row>
    <row r="10" spans="1:24" ht="19.8" customHeight="1" thickBot="1" x14ac:dyDescent="0.25">
      <c r="A10" s="150"/>
      <c r="B10" s="2"/>
      <c r="C10" s="3"/>
      <c r="D10" s="3"/>
      <c r="E10" s="3"/>
      <c r="F10" s="480"/>
      <c r="G10" s="480"/>
      <c r="H10" s="480"/>
      <c r="I10" s="480"/>
      <c r="J10" s="172" t="s">
        <v>91</v>
      </c>
      <c r="K10" s="173"/>
      <c r="L10" s="174"/>
      <c r="M10" s="175" t="s">
        <v>90</v>
      </c>
      <c r="N10" s="226"/>
      <c r="O10" s="175" t="s">
        <v>423</v>
      </c>
      <c r="P10" s="227">
        <f>L10*N10</f>
        <v>0</v>
      </c>
      <c r="Q10" s="176" t="s">
        <v>2</v>
      </c>
      <c r="R10" s="170"/>
      <c r="S10" s="171"/>
      <c r="T10" s="150"/>
      <c r="U10" s="150"/>
      <c r="V10" s="150"/>
      <c r="W10" s="150"/>
    </row>
    <row r="11" spans="1:24" ht="13.5" customHeight="1" x14ac:dyDescent="0.2">
      <c r="A11" s="150"/>
      <c r="B11" s="2"/>
      <c r="C11" s="3"/>
      <c r="D11" s="3"/>
      <c r="E11" s="3"/>
      <c r="F11" s="150"/>
      <c r="G11" s="150"/>
      <c r="H11" s="150"/>
      <c r="I11" s="150"/>
      <c r="J11" s="150"/>
      <c r="K11" s="150"/>
      <c r="L11" s="150"/>
      <c r="M11" s="150"/>
      <c r="N11" s="150"/>
      <c r="O11" s="150"/>
      <c r="P11" s="150"/>
      <c r="Q11" s="150"/>
      <c r="R11" s="150"/>
      <c r="S11" s="150"/>
      <c r="T11" s="150"/>
      <c r="U11" s="150"/>
      <c r="V11" s="150"/>
      <c r="W11" s="150"/>
      <c r="X11" s="150"/>
    </row>
    <row r="12" spans="1:24" ht="17.55" customHeight="1" thickBot="1" x14ac:dyDescent="0.25">
      <c r="A12" s="171" t="s">
        <v>92</v>
      </c>
      <c r="B12" s="3"/>
      <c r="C12" s="3"/>
      <c r="D12" s="3"/>
      <c r="E12" s="3"/>
      <c r="F12" s="171"/>
      <c r="G12" s="150"/>
      <c r="H12" s="171"/>
      <c r="I12" s="150"/>
      <c r="J12" s="171"/>
      <c r="K12" s="150"/>
      <c r="L12" s="150"/>
      <c r="M12" s="150"/>
      <c r="N12" s="150"/>
      <c r="O12" s="150"/>
      <c r="P12" s="150"/>
      <c r="Q12" s="150"/>
      <c r="R12" s="150"/>
      <c r="S12" s="150"/>
      <c r="T12" s="150"/>
      <c r="U12" s="150"/>
      <c r="V12" s="150"/>
      <c r="W12" s="150"/>
      <c r="X12" s="171"/>
    </row>
    <row r="13" spans="1:24" ht="20.100000000000001" customHeight="1" x14ac:dyDescent="0.2">
      <c r="A13" s="177" t="s">
        <v>155</v>
      </c>
      <c r="B13" s="612" t="s">
        <v>4</v>
      </c>
      <c r="C13" s="613"/>
      <c r="D13" s="613"/>
      <c r="E13" s="614"/>
      <c r="F13" s="169" t="s">
        <v>93</v>
      </c>
      <c r="G13" s="178"/>
      <c r="H13" s="335" t="s">
        <v>476</v>
      </c>
      <c r="I13" s="336"/>
      <c r="J13" s="340" t="s">
        <v>554</v>
      </c>
      <c r="K13" s="339"/>
      <c r="L13" s="239" t="s">
        <v>94</v>
      </c>
      <c r="M13" s="179"/>
      <c r="N13" s="180"/>
      <c r="O13" s="180"/>
      <c r="P13" s="180"/>
      <c r="Q13" s="180"/>
      <c r="R13" s="180"/>
      <c r="S13" s="180"/>
      <c r="T13" s="180"/>
      <c r="U13" s="180"/>
      <c r="V13" s="181"/>
      <c r="W13" s="182" t="s">
        <v>451</v>
      </c>
    </row>
    <row r="14" spans="1:24" ht="21" customHeight="1" x14ac:dyDescent="0.2">
      <c r="A14" s="244"/>
      <c r="B14" s="11"/>
      <c r="C14" s="12"/>
      <c r="D14" s="12"/>
      <c r="E14" s="183"/>
      <c r="F14" s="171" t="s">
        <v>156</v>
      </c>
      <c r="G14" s="150"/>
      <c r="H14" s="661" t="s">
        <v>477</v>
      </c>
      <c r="I14" s="337"/>
      <c r="J14" s="523" t="s">
        <v>458</v>
      </c>
      <c r="K14" s="341"/>
      <c r="L14" s="184" t="s">
        <v>222</v>
      </c>
      <c r="M14" s="150"/>
      <c r="N14" s="184" t="s">
        <v>223</v>
      </c>
      <c r="O14" s="184" t="s">
        <v>203</v>
      </c>
      <c r="P14" s="185" t="s">
        <v>492</v>
      </c>
      <c r="Q14" s="186"/>
      <c r="R14" s="186"/>
      <c r="S14" s="186"/>
      <c r="T14" s="186"/>
      <c r="U14" s="186"/>
      <c r="V14" s="18"/>
      <c r="W14" s="187"/>
    </row>
    <row r="15" spans="1:24" ht="108" customHeight="1" thickBot="1" x14ac:dyDescent="0.25">
      <c r="A15" s="21"/>
      <c r="B15" s="22"/>
      <c r="C15" s="23"/>
      <c r="D15" s="23"/>
      <c r="E15" s="188"/>
      <c r="F15" s="189"/>
      <c r="G15" s="189"/>
      <c r="H15" s="662"/>
      <c r="I15" s="338"/>
      <c r="J15" s="660"/>
      <c r="K15" s="342"/>
      <c r="L15" s="190" t="s">
        <v>96</v>
      </c>
      <c r="M15" s="191"/>
      <c r="N15" s="192" t="s">
        <v>97</v>
      </c>
      <c r="O15" s="193" t="s">
        <v>95</v>
      </c>
      <c r="P15" s="240" t="s">
        <v>365</v>
      </c>
      <c r="Q15" s="240" t="s">
        <v>368</v>
      </c>
      <c r="R15" s="240" t="s">
        <v>369</v>
      </c>
      <c r="S15" s="240" t="s">
        <v>370</v>
      </c>
      <c r="T15" s="240" t="s">
        <v>371</v>
      </c>
      <c r="U15" s="240" t="s">
        <v>366</v>
      </c>
      <c r="V15" s="240" t="s">
        <v>367</v>
      </c>
      <c r="W15" s="194"/>
    </row>
    <row r="16" spans="1:24" ht="21" customHeight="1" thickTop="1" x14ac:dyDescent="0.2">
      <c r="A16" s="244" t="s">
        <v>392</v>
      </c>
      <c r="B16" s="609" t="s">
        <v>5</v>
      </c>
      <c r="C16" s="610"/>
      <c r="D16" s="610"/>
      <c r="E16" s="611"/>
      <c r="F16" s="195">
        <f>R6</f>
        <v>0</v>
      </c>
      <c r="G16" s="263" t="s">
        <v>1</v>
      </c>
      <c r="H16" s="269"/>
      <c r="I16" s="352" t="s">
        <v>1</v>
      </c>
      <c r="J16" s="269"/>
      <c r="K16" s="276" t="s">
        <v>1</v>
      </c>
      <c r="L16" s="32"/>
      <c r="M16" s="31" t="s">
        <v>1</v>
      </c>
      <c r="N16" s="32"/>
      <c r="O16" s="32"/>
      <c r="P16" s="32"/>
      <c r="Q16" s="32"/>
      <c r="R16" s="32"/>
      <c r="S16" s="32"/>
      <c r="T16" s="32"/>
      <c r="U16" s="32"/>
      <c r="V16" s="32"/>
      <c r="W16" s="196"/>
    </row>
    <row r="17" spans="1:23" ht="21" customHeight="1" x14ac:dyDescent="0.2">
      <c r="A17" s="38"/>
      <c r="B17" s="605" t="s">
        <v>6</v>
      </c>
      <c r="C17" s="606"/>
      <c r="D17" s="606"/>
      <c r="E17" s="607"/>
      <c r="F17" s="41"/>
      <c r="G17" s="261" t="s">
        <v>2</v>
      </c>
      <c r="H17" s="270"/>
      <c r="I17" s="323" t="s">
        <v>2</v>
      </c>
      <c r="J17" s="270"/>
      <c r="K17" s="372" t="s">
        <v>2</v>
      </c>
      <c r="L17" s="134"/>
      <c r="M17" s="40" t="s">
        <v>2</v>
      </c>
      <c r="N17" s="41"/>
      <c r="O17" s="41"/>
      <c r="P17" s="41"/>
      <c r="Q17" s="41"/>
      <c r="R17" s="41"/>
      <c r="S17" s="41"/>
      <c r="T17" s="41"/>
      <c r="U17" s="41"/>
      <c r="V17" s="41"/>
      <c r="W17" s="197"/>
    </row>
    <row r="18" spans="1:23" ht="21" customHeight="1" x14ac:dyDescent="0.2">
      <c r="A18" s="38"/>
      <c r="B18" s="518" t="s">
        <v>98</v>
      </c>
      <c r="C18" s="519"/>
      <c r="D18" s="519"/>
      <c r="E18" s="520"/>
      <c r="F18" s="41"/>
      <c r="G18" s="39" t="s">
        <v>2</v>
      </c>
      <c r="H18" s="270"/>
      <c r="I18" s="323" t="s">
        <v>2</v>
      </c>
      <c r="J18" s="270"/>
      <c r="K18" s="372" t="s">
        <v>2</v>
      </c>
      <c r="L18" s="134"/>
      <c r="M18" s="39" t="s">
        <v>2</v>
      </c>
      <c r="N18" s="41"/>
      <c r="O18" s="41"/>
      <c r="P18" s="41"/>
      <c r="Q18" s="41"/>
      <c r="R18" s="41"/>
      <c r="S18" s="41"/>
      <c r="T18" s="41"/>
      <c r="U18" s="41"/>
      <c r="V18" s="41"/>
      <c r="W18" s="197"/>
    </row>
    <row r="19" spans="1:23" ht="21" customHeight="1" x14ac:dyDescent="0.2">
      <c r="A19" s="244"/>
      <c r="B19" s="605" t="s">
        <v>266</v>
      </c>
      <c r="C19" s="606"/>
      <c r="D19" s="606"/>
      <c r="E19" s="607"/>
      <c r="F19" s="41"/>
      <c r="G19" s="39" t="s">
        <v>2</v>
      </c>
      <c r="H19" s="270"/>
      <c r="I19" s="323" t="s">
        <v>2</v>
      </c>
      <c r="J19" s="270"/>
      <c r="K19" s="372" t="s">
        <v>2</v>
      </c>
      <c r="L19" s="134"/>
      <c r="M19" s="39" t="s">
        <v>2</v>
      </c>
      <c r="N19" s="41"/>
      <c r="O19" s="41"/>
      <c r="P19" s="41"/>
      <c r="Q19" s="41"/>
      <c r="R19" s="41"/>
      <c r="S19" s="41"/>
      <c r="T19" s="41"/>
      <c r="U19" s="41"/>
      <c r="V19" s="41"/>
      <c r="W19" s="198"/>
    </row>
    <row r="20" spans="1:23" ht="21" customHeight="1" x14ac:dyDescent="0.2">
      <c r="A20" s="244"/>
      <c r="B20" s="605" t="s">
        <v>267</v>
      </c>
      <c r="C20" s="606"/>
      <c r="D20" s="606"/>
      <c r="E20" s="607"/>
      <c r="F20" s="41"/>
      <c r="G20" s="39" t="s">
        <v>2</v>
      </c>
      <c r="H20" s="270"/>
      <c r="I20" s="323" t="s">
        <v>2</v>
      </c>
      <c r="J20" s="270"/>
      <c r="K20" s="372" t="s">
        <v>2</v>
      </c>
      <c r="L20" s="134"/>
      <c r="M20" s="39" t="s">
        <v>2</v>
      </c>
      <c r="N20" s="41"/>
      <c r="O20" s="41"/>
      <c r="P20" s="41"/>
      <c r="Q20" s="41"/>
      <c r="R20" s="41"/>
      <c r="S20" s="41"/>
      <c r="T20" s="41"/>
      <c r="U20" s="41"/>
      <c r="V20" s="41"/>
      <c r="W20" s="198"/>
    </row>
    <row r="21" spans="1:23" ht="21" customHeight="1" x14ac:dyDescent="0.2">
      <c r="A21" s="244"/>
      <c r="B21" s="605" t="s">
        <v>159</v>
      </c>
      <c r="C21" s="606"/>
      <c r="D21" s="606"/>
      <c r="E21" s="607"/>
      <c r="F21" s="41"/>
      <c r="G21" s="39" t="s">
        <v>2</v>
      </c>
      <c r="H21" s="270"/>
      <c r="I21" s="323" t="s">
        <v>2</v>
      </c>
      <c r="J21" s="270"/>
      <c r="K21" s="372" t="s">
        <v>2</v>
      </c>
      <c r="L21" s="134"/>
      <c r="M21" s="39" t="s">
        <v>2</v>
      </c>
      <c r="N21" s="41"/>
      <c r="O21" s="41"/>
      <c r="P21" s="41"/>
      <c r="Q21" s="41"/>
      <c r="R21" s="41"/>
      <c r="S21" s="41"/>
      <c r="T21" s="41"/>
      <c r="U21" s="41"/>
      <c r="V21" s="41"/>
      <c r="W21" s="198"/>
    </row>
    <row r="22" spans="1:23" ht="21" customHeight="1" x14ac:dyDescent="0.2">
      <c r="A22" s="48"/>
      <c r="B22" s="605" t="s">
        <v>160</v>
      </c>
      <c r="C22" s="606"/>
      <c r="D22" s="606"/>
      <c r="E22" s="607"/>
      <c r="F22" s="134"/>
      <c r="G22" s="39" t="s">
        <v>2</v>
      </c>
      <c r="H22" s="270"/>
      <c r="I22" s="323" t="s">
        <v>2</v>
      </c>
      <c r="J22" s="270"/>
      <c r="K22" s="372" t="s">
        <v>2</v>
      </c>
      <c r="L22" s="134"/>
      <c r="M22" s="39" t="s">
        <v>2</v>
      </c>
      <c r="N22" s="41"/>
      <c r="O22" s="41"/>
      <c r="P22" s="41"/>
      <c r="Q22" s="41"/>
      <c r="R22" s="41"/>
      <c r="S22" s="41"/>
      <c r="T22" s="41"/>
      <c r="U22" s="41"/>
      <c r="V22" s="41"/>
      <c r="W22" s="198"/>
    </row>
    <row r="23" spans="1:23" ht="21" customHeight="1" x14ac:dyDescent="0.2">
      <c r="A23" s="245" t="s">
        <v>426</v>
      </c>
      <c r="B23" s="605" t="s">
        <v>7</v>
      </c>
      <c r="C23" s="606"/>
      <c r="D23" s="606"/>
      <c r="E23" s="607"/>
      <c r="F23" s="134"/>
      <c r="G23" s="39" t="s">
        <v>80</v>
      </c>
      <c r="H23" s="270"/>
      <c r="I23" s="323" t="s">
        <v>80</v>
      </c>
      <c r="J23" s="41"/>
      <c r="K23" s="372" t="s">
        <v>80</v>
      </c>
      <c r="L23" s="134"/>
      <c r="M23" s="39" t="s">
        <v>80</v>
      </c>
      <c r="N23" s="41"/>
      <c r="O23" s="41"/>
      <c r="P23" s="41"/>
      <c r="Q23" s="41"/>
      <c r="R23" s="41"/>
      <c r="S23" s="41"/>
      <c r="T23" s="41"/>
      <c r="U23" s="41"/>
      <c r="V23" s="41"/>
      <c r="W23" s="198"/>
    </row>
    <row r="24" spans="1:23" ht="21" customHeight="1" x14ac:dyDescent="0.2">
      <c r="A24" s="38"/>
      <c r="B24" s="605" t="s">
        <v>8</v>
      </c>
      <c r="C24" s="606"/>
      <c r="D24" s="606"/>
      <c r="E24" s="607"/>
      <c r="F24" s="134"/>
      <c r="G24" s="39" t="s">
        <v>99</v>
      </c>
      <c r="H24" s="270"/>
      <c r="I24" s="323" t="s">
        <v>63</v>
      </c>
      <c r="J24" s="41"/>
      <c r="K24" s="372" t="s">
        <v>63</v>
      </c>
      <c r="L24" s="134"/>
      <c r="M24" s="39" t="s">
        <v>99</v>
      </c>
      <c r="N24" s="41"/>
      <c r="O24" s="41"/>
      <c r="P24" s="41"/>
      <c r="Q24" s="41"/>
      <c r="R24" s="41"/>
      <c r="S24" s="41"/>
      <c r="T24" s="41"/>
      <c r="U24" s="41"/>
      <c r="V24" s="41"/>
      <c r="W24" s="197"/>
    </row>
    <row r="25" spans="1:23" ht="21" customHeight="1" x14ac:dyDescent="0.2">
      <c r="A25" s="244"/>
      <c r="B25" s="605" t="s">
        <v>9</v>
      </c>
      <c r="C25" s="606"/>
      <c r="D25" s="606"/>
      <c r="E25" s="607"/>
      <c r="F25" s="134"/>
      <c r="G25" s="39" t="s">
        <v>80</v>
      </c>
      <c r="H25" s="270"/>
      <c r="I25" s="323" t="s">
        <v>80</v>
      </c>
      <c r="J25" s="41"/>
      <c r="K25" s="372" t="s">
        <v>80</v>
      </c>
      <c r="L25" s="134"/>
      <c r="M25" s="39" t="s">
        <v>80</v>
      </c>
      <c r="N25" s="41"/>
      <c r="O25" s="41"/>
      <c r="P25" s="41"/>
      <c r="Q25" s="41"/>
      <c r="R25" s="41"/>
      <c r="S25" s="41"/>
      <c r="T25" s="41"/>
      <c r="U25" s="41"/>
      <c r="V25" s="41"/>
      <c r="W25" s="197"/>
    </row>
    <row r="26" spans="1:23" ht="21" customHeight="1" x14ac:dyDescent="0.2">
      <c r="A26" s="244"/>
      <c r="B26" s="605" t="s">
        <v>10</v>
      </c>
      <c r="C26" s="606"/>
      <c r="D26" s="606"/>
      <c r="E26" s="607"/>
      <c r="F26" s="134"/>
      <c r="G26" s="39" t="s">
        <v>80</v>
      </c>
      <c r="H26" s="270"/>
      <c r="I26" s="323" t="s">
        <v>80</v>
      </c>
      <c r="J26" s="41"/>
      <c r="K26" s="372" t="s">
        <v>80</v>
      </c>
      <c r="L26" s="134"/>
      <c r="M26" s="39" t="s">
        <v>80</v>
      </c>
      <c r="N26" s="41"/>
      <c r="O26" s="41"/>
      <c r="P26" s="41"/>
      <c r="Q26" s="41"/>
      <c r="R26" s="41"/>
      <c r="S26" s="41"/>
      <c r="T26" s="41"/>
      <c r="U26" s="41"/>
      <c r="V26" s="41"/>
      <c r="W26" s="197"/>
    </row>
    <row r="27" spans="1:23" ht="21" customHeight="1" x14ac:dyDescent="0.2">
      <c r="A27" s="244"/>
      <c r="B27" s="605" t="s">
        <v>161</v>
      </c>
      <c r="C27" s="606"/>
      <c r="D27" s="606"/>
      <c r="E27" s="607"/>
      <c r="F27" s="134"/>
      <c r="G27" s="39" t="s">
        <v>80</v>
      </c>
      <c r="H27" s="270"/>
      <c r="I27" s="323" t="s">
        <v>80</v>
      </c>
      <c r="J27" s="41"/>
      <c r="K27" s="372" t="s">
        <v>80</v>
      </c>
      <c r="L27" s="134"/>
      <c r="M27" s="39" t="s">
        <v>80</v>
      </c>
      <c r="N27" s="41"/>
      <c r="O27" s="41"/>
      <c r="P27" s="41"/>
      <c r="Q27" s="41"/>
      <c r="R27" s="41"/>
      <c r="S27" s="41"/>
      <c r="T27" s="41"/>
      <c r="U27" s="41"/>
      <c r="V27" s="41"/>
      <c r="W27" s="197"/>
    </row>
    <row r="28" spans="1:23" ht="21" customHeight="1" x14ac:dyDescent="0.2">
      <c r="A28" s="244"/>
      <c r="B28" s="605" t="s">
        <v>11</v>
      </c>
      <c r="C28" s="606"/>
      <c r="D28" s="606"/>
      <c r="E28" s="607"/>
      <c r="F28" s="134"/>
      <c r="G28" s="39" t="s">
        <v>99</v>
      </c>
      <c r="H28" s="270"/>
      <c r="I28" s="323" t="s">
        <v>63</v>
      </c>
      <c r="J28" s="41"/>
      <c r="K28" s="372" t="s">
        <v>63</v>
      </c>
      <c r="L28" s="134"/>
      <c r="M28" s="39" t="s">
        <v>99</v>
      </c>
      <c r="N28" s="41"/>
      <c r="O28" s="41"/>
      <c r="P28" s="41"/>
      <c r="Q28" s="41"/>
      <c r="R28" s="41"/>
      <c r="S28" s="41"/>
      <c r="T28" s="41"/>
      <c r="U28" s="41"/>
      <c r="V28" s="41"/>
      <c r="W28" s="197"/>
    </row>
    <row r="29" spans="1:23" ht="21" customHeight="1" x14ac:dyDescent="0.2">
      <c r="A29" s="244"/>
      <c r="B29" s="605" t="s">
        <v>12</v>
      </c>
      <c r="C29" s="606"/>
      <c r="D29" s="606"/>
      <c r="E29" s="607"/>
      <c r="F29" s="134"/>
      <c r="G29" s="39" t="s">
        <v>99</v>
      </c>
      <c r="H29" s="270"/>
      <c r="I29" s="323" t="s">
        <v>63</v>
      </c>
      <c r="J29" s="41"/>
      <c r="K29" s="372" t="s">
        <v>63</v>
      </c>
      <c r="L29" s="134"/>
      <c r="M29" s="39" t="s">
        <v>99</v>
      </c>
      <c r="N29" s="41"/>
      <c r="O29" s="41"/>
      <c r="P29" s="41"/>
      <c r="Q29" s="41"/>
      <c r="R29" s="41"/>
      <c r="S29" s="41"/>
      <c r="T29" s="41"/>
      <c r="U29" s="41"/>
      <c r="V29" s="41"/>
      <c r="W29" s="197"/>
    </row>
    <row r="30" spans="1:23" ht="21" customHeight="1" x14ac:dyDescent="0.2">
      <c r="A30" s="244"/>
      <c r="B30" s="605" t="s">
        <v>13</v>
      </c>
      <c r="C30" s="606"/>
      <c r="D30" s="606"/>
      <c r="E30" s="607"/>
      <c r="F30" s="134"/>
      <c r="G30" s="39" t="s">
        <v>99</v>
      </c>
      <c r="H30" s="270"/>
      <c r="I30" s="323" t="s">
        <v>63</v>
      </c>
      <c r="J30" s="41"/>
      <c r="K30" s="372" t="s">
        <v>63</v>
      </c>
      <c r="L30" s="134"/>
      <c r="M30" s="39" t="s">
        <v>99</v>
      </c>
      <c r="N30" s="41"/>
      <c r="O30" s="41"/>
      <c r="P30" s="41"/>
      <c r="Q30" s="41"/>
      <c r="R30" s="41"/>
      <c r="S30" s="41"/>
      <c r="T30" s="41"/>
      <c r="U30" s="41"/>
      <c r="V30" s="41"/>
      <c r="W30" s="197"/>
    </row>
    <row r="31" spans="1:23" ht="21" customHeight="1" x14ac:dyDescent="0.2">
      <c r="A31" s="244"/>
      <c r="B31" s="605" t="s">
        <v>204</v>
      </c>
      <c r="C31" s="606"/>
      <c r="D31" s="606"/>
      <c r="E31" s="607"/>
      <c r="F31" s="134"/>
      <c r="G31" s="39" t="s">
        <v>99</v>
      </c>
      <c r="H31" s="270"/>
      <c r="I31" s="323" t="s">
        <v>63</v>
      </c>
      <c r="J31" s="41"/>
      <c r="K31" s="372" t="s">
        <v>63</v>
      </c>
      <c r="L31" s="134"/>
      <c r="M31" s="39" t="s">
        <v>99</v>
      </c>
      <c r="N31" s="41"/>
      <c r="O31" s="41"/>
      <c r="P31" s="41"/>
      <c r="Q31" s="41"/>
      <c r="R31" s="41"/>
      <c r="S31" s="41"/>
      <c r="T31" s="41"/>
      <c r="U31" s="41"/>
      <c r="V31" s="41"/>
      <c r="W31" s="197"/>
    </row>
    <row r="32" spans="1:23" ht="21" customHeight="1" x14ac:dyDescent="0.2">
      <c r="A32" s="244"/>
      <c r="B32" s="605" t="s">
        <v>205</v>
      </c>
      <c r="C32" s="606"/>
      <c r="D32" s="606"/>
      <c r="E32" s="607"/>
      <c r="F32" s="134"/>
      <c r="G32" s="39" t="s">
        <v>99</v>
      </c>
      <c r="H32" s="270"/>
      <c r="I32" s="323" t="s">
        <v>63</v>
      </c>
      <c r="J32" s="41"/>
      <c r="K32" s="372" t="s">
        <v>63</v>
      </c>
      <c r="L32" s="134"/>
      <c r="M32" s="39" t="s">
        <v>99</v>
      </c>
      <c r="N32" s="41"/>
      <c r="O32" s="41"/>
      <c r="P32" s="41"/>
      <c r="Q32" s="41"/>
      <c r="R32" s="41"/>
      <c r="S32" s="41"/>
      <c r="T32" s="41"/>
      <c r="U32" s="41"/>
      <c r="V32" s="41"/>
      <c r="W32" s="197"/>
    </row>
    <row r="33" spans="1:23" ht="21" customHeight="1" x14ac:dyDescent="0.2">
      <c r="A33" s="244"/>
      <c r="B33" s="605" t="s">
        <v>154</v>
      </c>
      <c r="C33" s="606"/>
      <c r="D33" s="606"/>
      <c r="E33" s="607"/>
      <c r="F33" s="134"/>
      <c r="G33" s="39" t="s">
        <v>99</v>
      </c>
      <c r="H33" s="270"/>
      <c r="I33" s="323" t="s">
        <v>63</v>
      </c>
      <c r="J33" s="41"/>
      <c r="K33" s="372" t="s">
        <v>63</v>
      </c>
      <c r="L33" s="134"/>
      <c r="M33" s="39" t="s">
        <v>99</v>
      </c>
      <c r="N33" s="41"/>
      <c r="O33" s="41"/>
      <c r="P33" s="41"/>
      <c r="Q33" s="41"/>
      <c r="R33" s="41"/>
      <c r="S33" s="41"/>
      <c r="T33" s="41"/>
      <c r="U33" s="41"/>
      <c r="V33" s="41"/>
      <c r="W33" s="197"/>
    </row>
    <row r="34" spans="1:23" ht="21" customHeight="1" x14ac:dyDescent="0.2">
      <c r="A34" s="244"/>
      <c r="B34" s="605" t="s">
        <v>100</v>
      </c>
      <c r="C34" s="606"/>
      <c r="D34" s="606"/>
      <c r="E34" s="607"/>
      <c r="F34" s="134"/>
      <c r="G34" s="39" t="s">
        <v>99</v>
      </c>
      <c r="H34" s="270"/>
      <c r="I34" s="323" t="s">
        <v>63</v>
      </c>
      <c r="J34" s="41"/>
      <c r="K34" s="372" t="s">
        <v>63</v>
      </c>
      <c r="L34" s="134"/>
      <c r="M34" s="39" t="s">
        <v>99</v>
      </c>
      <c r="N34" s="41"/>
      <c r="O34" s="41"/>
      <c r="P34" s="41"/>
      <c r="Q34" s="41"/>
      <c r="R34" s="41"/>
      <c r="S34" s="41"/>
      <c r="T34" s="41"/>
      <c r="U34" s="41"/>
      <c r="V34" s="41"/>
      <c r="W34" s="197"/>
    </row>
    <row r="35" spans="1:23" ht="21" customHeight="1" x14ac:dyDescent="0.2">
      <c r="A35" s="244"/>
      <c r="B35" s="605" t="s">
        <v>14</v>
      </c>
      <c r="C35" s="606"/>
      <c r="D35" s="606"/>
      <c r="E35" s="607"/>
      <c r="F35" s="134"/>
      <c r="G35" s="39" t="s">
        <v>99</v>
      </c>
      <c r="H35" s="270"/>
      <c r="I35" s="323" t="s">
        <v>63</v>
      </c>
      <c r="J35" s="41"/>
      <c r="K35" s="372" t="s">
        <v>63</v>
      </c>
      <c r="L35" s="134"/>
      <c r="M35" s="39" t="s">
        <v>99</v>
      </c>
      <c r="N35" s="41"/>
      <c r="O35" s="41"/>
      <c r="P35" s="41"/>
      <c r="Q35" s="41"/>
      <c r="R35" s="41"/>
      <c r="S35" s="41"/>
      <c r="T35" s="41"/>
      <c r="U35" s="41"/>
      <c r="V35" s="41"/>
      <c r="W35" s="197"/>
    </row>
    <row r="36" spans="1:23" ht="21" customHeight="1" x14ac:dyDescent="0.2">
      <c r="A36" s="244"/>
      <c r="B36" s="605" t="s">
        <v>15</v>
      </c>
      <c r="C36" s="606"/>
      <c r="D36" s="606"/>
      <c r="E36" s="607"/>
      <c r="F36" s="134"/>
      <c r="G36" s="39" t="s">
        <v>99</v>
      </c>
      <c r="H36" s="270"/>
      <c r="I36" s="323" t="s">
        <v>63</v>
      </c>
      <c r="J36" s="41"/>
      <c r="K36" s="372" t="s">
        <v>63</v>
      </c>
      <c r="L36" s="134"/>
      <c r="M36" s="39" t="s">
        <v>99</v>
      </c>
      <c r="N36" s="41"/>
      <c r="O36" s="41"/>
      <c r="P36" s="41"/>
      <c r="Q36" s="41"/>
      <c r="R36" s="41"/>
      <c r="S36" s="41"/>
      <c r="T36" s="41"/>
      <c r="U36" s="41"/>
      <c r="V36" s="41"/>
      <c r="W36" s="197"/>
    </row>
    <row r="37" spans="1:23" ht="21" customHeight="1" x14ac:dyDescent="0.2">
      <c r="A37" s="244"/>
      <c r="B37" s="605" t="s">
        <v>16</v>
      </c>
      <c r="C37" s="606"/>
      <c r="D37" s="606"/>
      <c r="E37" s="607"/>
      <c r="F37" s="134"/>
      <c r="G37" s="39" t="s">
        <v>99</v>
      </c>
      <c r="H37" s="270"/>
      <c r="I37" s="323" t="s">
        <v>63</v>
      </c>
      <c r="J37" s="41"/>
      <c r="K37" s="372" t="s">
        <v>63</v>
      </c>
      <c r="L37" s="134"/>
      <c r="M37" s="39" t="s">
        <v>99</v>
      </c>
      <c r="N37" s="41"/>
      <c r="O37" s="41"/>
      <c r="P37" s="41"/>
      <c r="Q37" s="41"/>
      <c r="R37" s="41"/>
      <c r="S37" s="41"/>
      <c r="T37" s="41"/>
      <c r="U37" s="41"/>
      <c r="V37" s="41"/>
      <c r="W37" s="197"/>
    </row>
    <row r="38" spans="1:23" ht="21" customHeight="1" x14ac:dyDescent="0.2">
      <c r="A38" s="244"/>
      <c r="B38" s="605" t="s">
        <v>286</v>
      </c>
      <c r="C38" s="606"/>
      <c r="D38" s="606"/>
      <c r="E38" s="607"/>
      <c r="F38" s="134"/>
      <c r="G38" s="39" t="s">
        <v>99</v>
      </c>
      <c r="H38" s="270"/>
      <c r="I38" s="323" t="s">
        <v>63</v>
      </c>
      <c r="J38" s="41"/>
      <c r="K38" s="372" t="s">
        <v>63</v>
      </c>
      <c r="L38" s="134"/>
      <c r="M38" s="39" t="s">
        <v>99</v>
      </c>
      <c r="N38" s="41"/>
      <c r="O38" s="41"/>
      <c r="P38" s="41"/>
      <c r="Q38" s="41"/>
      <c r="R38" s="41"/>
      <c r="S38" s="41"/>
      <c r="T38" s="41"/>
      <c r="U38" s="41"/>
      <c r="V38" s="41"/>
      <c r="W38" s="197"/>
    </row>
    <row r="39" spans="1:23" ht="21" customHeight="1" x14ac:dyDescent="0.2">
      <c r="A39" s="244"/>
      <c r="B39" s="605" t="s">
        <v>287</v>
      </c>
      <c r="C39" s="606"/>
      <c r="D39" s="606"/>
      <c r="E39" s="607"/>
      <c r="F39" s="134"/>
      <c r="G39" s="39" t="s">
        <v>99</v>
      </c>
      <c r="H39" s="270"/>
      <c r="I39" s="323" t="s">
        <v>63</v>
      </c>
      <c r="J39" s="41"/>
      <c r="K39" s="372" t="s">
        <v>63</v>
      </c>
      <c r="L39" s="134"/>
      <c r="M39" s="39" t="s">
        <v>99</v>
      </c>
      <c r="N39" s="41"/>
      <c r="O39" s="41"/>
      <c r="P39" s="41"/>
      <c r="Q39" s="41"/>
      <c r="R39" s="41"/>
      <c r="S39" s="41"/>
      <c r="T39" s="41"/>
      <c r="U39" s="41"/>
      <c r="V39" s="41"/>
      <c r="W39" s="197"/>
    </row>
    <row r="40" spans="1:23" ht="21" customHeight="1" x14ac:dyDescent="0.2">
      <c r="A40" s="244"/>
      <c r="B40" s="605" t="s">
        <v>101</v>
      </c>
      <c r="C40" s="606"/>
      <c r="D40" s="606"/>
      <c r="E40" s="607"/>
      <c r="F40" s="134"/>
      <c r="G40" s="39" t="s">
        <v>99</v>
      </c>
      <c r="H40" s="270"/>
      <c r="I40" s="323" t="s">
        <v>63</v>
      </c>
      <c r="J40" s="41"/>
      <c r="K40" s="372" t="s">
        <v>63</v>
      </c>
      <c r="L40" s="134"/>
      <c r="M40" s="39" t="s">
        <v>99</v>
      </c>
      <c r="N40" s="41"/>
      <c r="O40" s="41"/>
      <c r="P40" s="41"/>
      <c r="Q40" s="41"/>
      <c r="R40" s="41"/>
      <c r="S40" s="41"/>
      <c r="T40" s="41"/>
      <c r="U40" s="41"/>
      <c r="V40" s="41"/>
      <c r="W40" s="197"/>
    </row>
    <row r="41" spans="1:23" ht="21" customHeight="1" x14ac:dyDescent="0.2">
      <c r="A41" s="244"/>
      <c r="B41" s="605" t="s">
        <v>162</v>
      </c>
      <c r="C41" s="606"/>
      <c r="D41" s="606"/>
      <c r="E41" s="607"/>
      <c r="F41" s="134"/>
      <c r="G41" s="39" t="s">
        <v>99</v>
      </c>
      <c r="H41" s="270"/>
      <c r="I41" s="323" t="s">
        <v>63</v>
      </c>
      <c r="J41" s="41"/>
      <c r="K41" s="372" t="s">
        <v>63</v>
      </c>
      <c r="L41" s="134"/>
      <c r="M41" s="39" t="s">
        <v>99</v>
      </c>
      <c r="N41" s="41"/>
      <c r="O41" s="41"/>
      <c r="P41" s="41"/>
      <c r="Q41" s="41"/>
      <c r="R41" s="41"/>
      <c r="S41" s="41"/>
      <c r="T41" s="41"/>
      <c r="U41" s="41"/>
      <c r="V41" s="41"/>
      <c r="W41" s="197"/>
    </row>
    <row r="42" spans="1:23" ht="21" customHeight="1" x14ac:dyDescent="0.2">
      <c r="A42" s="244"/>
      <c r="B42" s="605" t="s">
        <v>163</v>
      </c>
      <c r="C42" s="606"/>
      <c r="D42" s="606"/>
      <c r="E42" s="607"/>
      <c r="F42" s="134"/>
      <c r="G42" s="39" t="s">
        <v>99</v>
      </c>
      <c r="H42" s="270"/>
      <c r="I42" s="323" t="s">
        <v>63</v>
      </c>
      <c r="J42" s="41"/>
      <c r="K42" s="372" t="s">
        <v>63</v>
      </c>
      <c r="L42" s="134"/>
      <c r="M42" s="39" t="s">
        <v>99</v>
      </c>
      <c r="N42" s="41"/>
      <c r="O42" s="41"/>
      <c r="P42" s="41"/>
      <c r="Q42" s="41"/>
      <c r="R42" s="41"/>
      <c r="S42" s="41"/>
      <c r="T42" s="41"/>
      <c r="U42" s="41"/>
      <c r="V42" s="41"/>
      <c r="W42" s="197"/>
    </row>
    <row r="43" spans="1:23" ht="21" customHeight="1" x14ac:dyDescent="0.2">
      <c r="A43" s="244"/>
      <c r="B43" s="605" t="s">
        <v>102</v>
      </c>
      <c r="C43" s="606"/>
      <c r="D43" s="606"/>
      <c r="E43" s="607"/>
      <c r="F43" s="134"/>
      <c r="G43" s="39" t="s">
        <v>99</v>
      </c>
      <c r="H43" s="270"/>
      <c r="I43" s="323" t="s">
        <v>63</v>
      </c>
      <c r="J43" s="41"/>
      <c r="K43" s="372" t="s">
        <v>63</v>
      </c>
      <c r="L43" s="134"/>
      <c r="M43" s="39" t="s">
        <v>99</v>
      </c>
      <c r="N43" s="41"/>
      <c r="O43" s="41"/>
      <c r="P43" s="41"/>
      <c r="Q43" s="41"/>
      <c r="R43" s="41"/>
      <c r="S43" s="41"/>
      <c r="T43" s="41"/>
      <c r="U43" s="41"/>
      <c r="V43" s="41"/>
      <c r="W43" s="197"/>
    </row>
    <row r="44" spans="1:23" ht="21" customHeight="1" x14ac:dyDescent="0.2">
      <c r="A44" s="244"/>
      <c r="B44" s="605" t="s">
        <v>17</v>
      </c>
      <c r="C44" s="606"/>
      <c r="D44" s="606"/>
      <c r="E44" s="607"/>
      <c r="F44" s="134"/>
      <c r="G44" s="39" t="s">
        <v>99</v>
      </c>
      <c r="H44" s="270"/>
      <c r="I44" s="323" t="s">
        <v>63</v>
      </c>
      <c r="J44" s="41"/>
      <c r="K44" s="372" t="s">
        <v>63</v>
      </c>
      <c r="L44" s="134"/>
      <c r="M44" s="39" t="s">
        <v>99</v>
      </c>
      <c r="N44" s="41"/>
      <c r="O44" s="41"/>
      <c r="P44" s="41"/>
      <c r="Q44" s="41"/>
      <c r="R44" s="41"/>
      <c r="S44" s="41"/>
      <c r="T44" s="41"/>
      <c r="U44" s="41"/>
      <c r="V44" s="41"/>
      <c r="W44" s="197"/>
    </row>
    <row r="45" spans="1:23" ht="21" customHeight="1" x14ac:dyDescent="0.2">
      <c r="A45" s="244"/>
      <c r="B45" s="615" t="s">
        <v>435</v>
      </c>
      <c r="C45" s="616"/>
      <c r="D45" s="616"/>
      <c r="E45" s="617"/>
      <c r="F45" s="134"/>
      <c r="G45" s="39" t="s">
        <v>99</v>
      </c>
      <c r="H45" s="270"/>
      <c r="I45" s="323" t="s">
        <v>63</v>
      </c>
      <c r="J45" s="41"/>
      <c r="K45" s="372" t="s">
        <v>63</v>
      </c>
      <c r="L45" s="134"/>
      <c r="M45" s="39" t="s">
        <v>99</v>
      </c>
      <c r="N45" s="41"/>
      <c r="O45" s="41"/>
      <c r="P45" s="41"/>
      <c r="Q45" s="41"/>
      <c r="R45" s="41"/>
      <c r="S45" s="41"/>
      <c r="T45" s="41"/>
      <c r="U45" s="41"/>
      <c r="V45" s="41"/>
      <c r="W45" s="197"/>
    </row>
    <row r="46" spans="1:23" ht="21" customHeight="1" x14ac:dyDescent="0.2">
      <c r="A46" s="244"/>
      <c r="B46" s="605" t="s">
        <v>128</v>
      </c>
      <c r="C46" s="606"/>
      <c r="D46" s="606"/>
      <c r="E46" s="607"/>
      <c r="F46" s="134"/>
      <c r="G46" s="39" t="s">
        <v>99</v>
      </c>
      <c r="H46" s="270"/>
      <c r="I46" s="323" t="s">
        <v>63</v>
      </c>
      <c r="J46" s="41"/>
      <c r="K46" s="372" t="s">
        <v>63</v>
      </c>
      <c r="L46" s="134"/>
      <c r="M46" s="39" t="s">
        <v>99</v>
      </c>
      <c r="N46" s="41"/>
      <c r="O46" s="41"/>
      <c r="P46" s="41"/>
      <c r="Q46" s="41"/>
      <c r="R46" s="41"/>
      <c r="S46" s="41"/>
      <c r="T46" s="41"/>
      <c r="U46" s="41"/>
      <c r="V46" s="41"/>
      <c r="W46" s="197"/>
    </row>
    <row r="47" spans="1:23" ht="21" customHeight="1" x14ac:dyDescent="0.2">
      <c r="A47" s="244"/>
      <c r="B47" s="605" t="s">
        <v>129</v>
      </c>
      <c r="C47" s="606"/>
      <c r="D47" s="606"/>
      <c r="E47" s="607"/>
      <c r="F47" s="134"/>
      <c r="G47" s="39" t="s">
        <v>99</v>
      </c>
      <c r="H47" s="270"/>
      <c r="I47" s="323" t="s">
        <v>63</v>
      </c>
      <c r="J47" s="41"/>
      <c r="K47" s="372" t="s">
        <v>63</v>
      </c>
      <c r="L47" s="134"/>
      <c r="M47" s="39" t="s">
        <v>99</v>
      </c>
      <c r="N47" s="41"/>
      <c r="O47" s="41"/>
      <c r="P47" s="41"/>
      <c r="Q47" s="41"/>
      <c r="R47" s="41"/>
      <c r="S47" s="41"/>
      <c r="T47" s="41"/>
      <c r="U47" s="41"/>
      <c r="V47" s="41"/>
      <c r="W47" s="197"/>
    </row>
    <row r="48" spans="1:23" ht="21" customHeight="1" x14ac:dyDescent="0.2">
      <c r="A48" s="244"/>
      <c r="B48" s="605" t="s">
        <v>18</v>
      </c>
      <c r="C48" s="606"/>
      <c r="D48" s="606"/>
      <c r="E48" s="607"/>
      <c r="F48" s="134"/>
      <c r="G48" s="39" t="s">
        <v>99</v>
      </c>
      <c r="H48" s="270"/>
      <c r="I48" s="323" t="s">
        <v>63</v>
      </c>
      <c r="J48" s="41"/>
      <c r="K48" s="372" t="s">
        <v>63</v>
      </c>
      <c r="L48" s="134"/>
      <c r="M48" s="39" t="s">
        <v>99</v>
      </c>
      <c r="N48" s="41"/>
      <c r="O48" s="41"/>
      <c r="P48" s="41"/>
      <c r="Q48" s="41"/>
      <c r="R48" s="41"/>
      <c r="S48" s="41"/>
      <c r="T48" s="41"/>
      <c r="U48" s="41"/>
      <c r="V48" s="41"/>
      <c r="W48" s="197"/>
    </row>
    <row r="49" spans="1:23" ht="21" customHeight="1" x14ac:dyDescent="0.2">
      <c r="A49" s="244"/>
      <c r="B49" s="605" t="s">
        <v>164</v>
      </c>
      <c r="C49" s="606"/>
      <c r="D49" s="606"/>
      <c r="E49" s="607"/>
      <c r="F49" s="134"/>
      <c r="G49" s="39" t="s">
        <v>99</v>
      </c>
      <c r="H49" s="270"/>
      <c r="I49" s="323" t="s">
        <v>63</v>
      </c>
      <c r="J49" s="41"/>
      <c r="K49" s="372" t="s">
        <v>63</v>
      </c>
      <c r="L49" s="134"/>
      <c r="M49" s="39" t="s">
        <v>99</v>
      </c>
      <c r="N49" s="41"/>
      <c r="O49" s="41"/>
      <c r="P49" s="41"/>
      <c r="Q49" s="41"/>
      <c r="R49" s="41"/>
      <c r="S49" s="41"/>
      <c r="T49" s="41"/>
      <c r="U49" s="41"/>
      <c r="V49" s="41"/>
      <c r="W49" s="197"/>
    </row>
    <row r="50" spans="1:23" ht="21" customHeight="1" x14ac:dyDescent="0.2">
      <c r="A50" s="244"/>
      <c r="B50" s="605" t="s">
        <v>165</v>
      </c>
      <c r="C50" s="606"/>
      <c r="D50" s="606"/>
      <c r="E50" s="607"/>
      <c r="F50" s="134"/>
      <c r="G50" s="39" t="s">
        <v>99</v>
      </c>
      <c r="H50" s="270"/>
      <c r="I50" s="323" t="s">
        <v>63</v>
      </c>
      <c r="J50" s="41"/>
      <c r="K50" s="372" t="s">
        <v>63</v>
      </c>
      <c r="L50" s="134"/>
      <c r="M50" s="39" t="s">
        <v>99</v>
      </c>
      <c r="N50" s="41"/>
      <c r="O50" s="41"/>
      <c r="P50" s="41"/>
      <c r="Q50" s="41"/>
      <c r="R50" s="41"/>
      <c r="S50" s="41"/>
      <c r="T50" s="41"/>
      <c r="U50" s="41"/>
      <c r="V50" s="41"/>
      <c r="W50" s="197"/>
    </row>
    <row r="51" spans="1:23" ht="21" customHeight="1" x14ac:dyDescent="0.2">
      <c r="A51" s="244"/>
      <c r="B51" s="605" t="s">
        <v>166</v>
      </c>
      <c r="C51" s="606"/>
      <c r="D51" s="606"/>
      <c r="E51" s="607"/>
      <c r="F51" s="134"/>
      <c r="G51" s="39" t="s">
        <v>99</v>
      </c>
      <c r="H51" s="270"/>
      <c r="I51" s="323" t="s">
        <v>63</v>
      </c>
      <c r="J51" s="41"/>
      <c r="K51" s="372" t="s">
        <v>63</v>
      </c>
      <c r="L51" s="134"/>
      <c r="M51" s="39" t="s">
        <v>99</v>
      </c>
      <c r="N51" s="41"/>
      <c r="O51" s="41"/>
      <c r="P51" s="41"/>
      <c r="Q51" s="41"/>
      <c r="R51" s="41"/>
      <c r="S51" s="41"/>
      <c r="T51" s="41"/>
      <c r="U51" s="41"/>
      <c r="V51" s="41"/>
      <c r="W51" s="197"/>
    </row>
    <row r="52" spans="1:23" ht="21" customHeight="1" x14ac:dyDescent="0.2">
      <c r="A52" s="244"/>
      <c r="B52" s="605" t="s">
        <v>167</v>
      </c>
      <c r="C52" s="606"/>
      <c r="D52" s="606"/>
      <c r="E52" s="607"/>
      <c r="F52" s="134"/>
      <c r="G52" s="39" t="s">
        <v>99</v>
      </c>
      <c r="H52" s="270"/>
      <c r="I52" s="323" t="s">
        <v>63</v>
      </c>
      <c r="J52" s="41"/>
      <c r="K52" s="372" t="s">
        <v>63</v>
      </c>
      <c r="L52" s="134"/>
      <c r="M52" s="39" t="s">
        <v>99</v>
      </c>
      <c r="N52" s="41"/>
      <c r="O52" s="41"/>
      <c r="P52" s="41"/>
      <c r="Q52" s="41"/>
      <c r="R52" s="41"/>
      <c r="S52" s="41"/>
      <c r="T52" s="41"/>
      <c r="U52" s="41"/>
      <c r="V52" s="41"/>
      <c r="W52" s="197"/>
    </row>
    <row r="53" spans="1:23" ht="21" customHeight="1" x14ac:dyDescent="0.2">
      <c r="A53" s="244"/>
      <c r="B53" s="605" t="s">
        <v>168</v>
      </c>
      <c r="C53" s="606"/>
      <c r="D53" s="606"/>
      <c r="E53" s="607"/>
      <c r="F53" s="134"/>
      <c r="G53" s="39" t="s">
        <v>99</v>
      </c>
      <c r="H53" s="270"/>
      <c r="I53" s="323" t="s">
        <v>63</v>
      </c>
      <c r="J53" s="41"/>
      <c r="K53" s="372" t="s">
        <v>63</v>
      </c>
      <c r="L53" s="134"/>
      <c r="M53" s="39" t="s">
        <v>99</v>
      </c>
      <c r="N53" s="41"/>
      <c r="O53" s="41"/>
      <c r="P53" s="41"/>
      <c r="Q53" s="41"/>
      <c r="R53" s="41"/>
      <c r="S53" s="41"/>
      <c r="T53" s="41"/>
      <c r="U53" s="41"/>
      <c r="V53" s="41"/>
      <c r="W53" s="197"/>
    </row>
    <row r="54" spans="1:23" ht="21" customHeight="1" x14ac:dyDescent="0.2">
      <c r="A54" s="244"/>
      <c r="B54" s="605" t="s">
        <v>19</v>
      </c>
      <c r="C54" s="606"/>
      <c r="D54" s="606"/>
      <c r="E54" s="607"/>
      <c r="F54" s="134"/>
      <c r="G54" s="39" t="s">
        <v>99</v>
      </c>
      <c r="H54" s="270"/>
      <c r="I54" s="323" t="s">
        <v>63</v>
      </c>
      <c r="J54" s="41"/>
      <c r="K54" s="372" t="s">
        <v>63</v>
      </c>
      <c r="L54" s="134"/>
      <c r="M54" s="39" t="s">
        <v>99</v>
      </c>
      <c r="N54" s="41"/>
      <c r="O54" s="41"/>
      <c r="P54" s="41"/>
      <c r="Q54" s="41"/>
      <c r="R54" s="41"/>
      <c r="S54" s="41"/>
      <c r="T54" s="41"/>
      <c r="U54" s="41"/>
      <c r="V54" s="41"/>
      <c r="W54" s="197"/>
    </row>
    <row r="55" spans="1:23" ht="21" customHeight="1" x14ac:dyDescent="0.2">
      <c r="A55" s="244"/>
      <c r="B55" s="605" t="s">
        <v>103</v>
      </c>
      <c r="C55" s="606"/>
      <c r="D55" s="606"/>
      <c r="E55" s="607"/>
      <c r="F55" s="134"/>
      <c r="G55" s="39" t="s">
        <v>99</v>
      </c>
      <c r="H55" s="270"/>
      <c r="I55" s="323" t="s">
        <v>63</v>
      </c>
      <c r="J55" s="41"/>
      <c r="K55" s="372" t="s">
        <v>63</v>
      </c>
      <c r="L55" s="134"/>
      <c r="M55" s="39" t="s">
        <v>99</v>
      </c>
      <c r="N55" s="41"/>
      <c r="O55" s="41"/>
      <c r="P55" s="41"/>
      <c r="Q55" s="41"/>
      <c r="R55" s="41"/>
      <c r="S55" s="41"/>
      <c r="T55" s="41"/>
      <c r="U55" s="41"/>
      <c r="V55" s="41"/>
      <c r="W55" s="197"/>
    </row>
    <row r="56" spans="1:23" ht="21" customHeight="1" x14ac:dyDescent="0.2">
      <c r="A56" s="244"/>
      <c r="B56" s="518" t="s">
        <v>104</v>
      </c>
      <c r="C56" s="519"/>
      <c r="D56" s="519"/>
      <c r="E56" s="520"/>
      <c r="F56" s="134"/>
      <c r="G56" s="39" t="s">
        <v>99</v>
      </c>
      <c r="H56" s="270"/>
      <c r="I56" s="323" t="s">
        <v>63</v>
      </c>
      <c r="J56" s="41"/>
      <c r="K56" s="372" t="s">
        <v>63</v>
      </c>
      <c r="L56" s="134"/>
      <c r="M56" s="39" t="s">
        <v>99</v>
      </c>
      <c r="N56" s="41"/>
      <c r="O56" s="41"/>
      <c r="P56" s="41"/>
      <c r="Q56" s="41"/>
      <c r="R56" s="41"/>
      <c r="S56" s="41"/>
      <c r="T56" s="41"/>
      <c r="U56" s="41"/>
      <c r="V56" s="41"/>
      <c r="W56" s="197"/>
    </row>
    <row r="57" spans="1:23" ht="21" customHeight="1" x14ac:dyDescent="0.2">
      <c r="A57" s="244"/>
      <c r="B57" s="518" t="s">
        <v>135</v>
      </c>
      <c r="C57" s="519"/>
      <c r="D57" s="519"/>
      <c r="E57" s="520"/>
      <c r="F57" s="134"/>
      <c r="G57" s="39" t="s">
        <v>99</v>
      </c>
      <c r="H57" s="270"/>
      <c r="I57" s="323" t="s">
        <v>63</v>
      </c>
      <c r="J57" s="41"/>
      <c r="K57" s="372" t="s">
        <v>63</v>
      </c>
      <c r="L57" s="134"/>
      <c r="M57" s="39" t="s">
        <v>99</v>
      </c>
      <c r="N57" s="41"/>
      <c r="O57" s="41"/>
      <c r="P57" s="41"/>
      <c r="Q57" s="41"/>
      <c r="R57" s="41"/>
      <c r="S57" s="41"/>
      <c r="T57" s="41"/>
      <c r="U57" s="41"/>
      <c r="V57" s="41"/>
      <c r="W57" s="197"/>
    </row>
    <row r="58" spans="1:23" ht="21" customHeight="1" x14ac:dyDescent="0.2">
      <c r="A58" s="244"/>
      <c r="B58" s="518" t="s">
        <v>105</v>
      </c>
      <c r="C58" s="519"/>
      <c r="D58" s="519"/>
      <c r="E58" s="520"/>
      <c r="F58" s="134"/>
      <c r="G58" s="39" t="s">
        <v>99</v>
      </c>
      <c r="H58" s="270"/>
      <c r="I58" s="323" t="s">
        <v>63</v>
      </c>
      <c r="J58" s="41"/>
      <c r="K58" s="372" t="s">
        <v>63</v>
      </c>
      <c r="L58" s="134"/>
      <c r="M58" s="39" t="s">
        <v>99</v>
      </c>
      <c r="N58" s="41"/>
      <c r="O58" s="41"/>
      <c r="P58" s="41"/>
      <c r="Q58" s="41"/>
      <c r="R58" s="41"/>
      <c r="S58" s="41"/>
      <c r="T58" s="41"/>
      <c r="U58" s="41"/>
      <c r="V58" s="41"/>
      <c r="W58" s="197"/>
    </row>
    <row r="59" spans="1:23" ht="21" customHeight="1" x14ac:dyDescent="0.2">
      <c r="A59" s="244"/>
      <c r="B59" s="518" t="s">
        <v>20</v>
      </c>
      <c r="C59" s="519"/>
      <c r="D59" s="519"/>
      <c r="E59" s="520"/>
      <c r="F59" s="134"/>
      <c r="G59" s="39" t="s">
        <v>99</v>
      </c>
      <c r="H59" s="270"/>
      <c r="I59" s="323" t="s">
        <v>63</v>
      </c>
      <c r="J59" s="41"/>
      <c r="K59" s="372" t="s">
        <v>63</v>
      </c>
      <c r="L59" s="134"/>
      <c r="M59" s="39" t="s">
        <v>99</v>
      </c>
      <c r="N59" s="41"/>
      <c r="O59" s="41"/>
      <c r="P59" s="41"/>
      <c r="Q59" s="41"/>
      <c r="R59" s="41"/>
      <c r="S59" s="41"/>
      <c r="T59" s="41"/>
      <c r="U59" s="41"/>
      <c r="V59" s="41"/>
      <c r="W59" s="197"/>
    </row>
    <row r="60" spans="1:23" ht="21" customHeight="1" x14ac:dyDescent="0.2">
      <c r="A60" s="244"/>
      <c r="B60" s="518" t="s">
        <v>21</v>
      </c>
      <c r="C60" s="519"/>
      <c r="D60" s="519"/>
      <c r="E60" s="520"/>
      <c r="F60" s="134"/>
      <c r="G60" s="39" t="s">
        <v>99</v>
      </c>
      <c r="H60" s="270"/>
      <c r="I60" s="323" t="s">
        <v>63</v>
      </c>
      <c r="J60" s="41"/>
      <c r="K60" s="372" t="s">
        <v>63</v>
      </c>
      <c r="L60" s="134"/>
      <c r="M60" s="39" t="s">
        <v>99</v>
      </c>
      <c r="N60" s="41"/>
      <c r="O60" s="41"/>
      <c r="P60" s="41"/>
      <c r="Q60" s="41"/>
      <c r="R60" s="41"/>
      <c r="S60" s="41"/>
      <c r="T60" s="41"/>
      <c r="U60" s="41"/>
      <c r="V60" s="41"/>
      <c r="W60" s="197"/>
    </row>
    <row r="61" spans="1:23" ht="21" customHeight="1" x14ac:dyDescent="0.2">
      <c r="A61" s="244"/>
      <c r="B61" s="518" t="s">
        <v>169</v>
      </c>
      <c r="C61" s="519"/>
      <c r="D61" s="519"/>
      <c r="E61" s="520"/>
      <c r="F61" s="134"/>
      <c r="G61" s="39" t="s">
        <v>99</v>
      </c>
      <c r="H61" s="270"/>
      <c r="I61" s="323" t="s">
        <v>63</v>
      </c>
      <c r="J61" s="41"/>
      <c r="K61" s="372" t="s">
        <v>63</v>
      </c>
      <c r="L61" s="134"/>
      <c r="M61" s="39" t="s">
        <v>99</v>
      </c>
      <c r="N61" s="41"/>
      <c r="O61" s="41"/>
      <c r="P61" s="41"/>
      <c r="Q61" s="41"/>
      <c r="R61" s="41"/>
      <c r="S61" s="41"/>
      <c r="T61" s="41"/>
      <c r="U61" s="41"/>
      <c r="V61" s="41"/>
      <c r="W61" s="197"/>
    </row>
    <row r="62" spans="1:23" ht="21" customHeight="1" x14ac:dyDescent="0.2">
      <c r="A62" s="244"/>
      <c r="B62" s="518" t="s">
        <v>22</v>
      </c>
      <c r="C62" s="519"/>
      <c r="D62" s="519"/>
      <c r="E62" s="520"/>
      <c r="F62" s="134"/>
      <c r="G62" s="39" t="s">
        <v>99</v>
      </c>
      <c r="H62" s="270"/>
      <c r="I62" s="323" t="s">
        <v>63</v>
      </c>
      <c r="J62" s="41"/>
      <c r="K62" s="372" t="s">
        <v>63</v>
      </c>
      <c r="L62" s="134"/>
      <c r="M62" s="39" t="s">
        <v>99</v>
      </c>
      <c r="N62" s="41"/>
      <c r="O62" s="41"/>
      <c r="P62" s="41"/>
      <c r="Q62" s="41"/>
      <c r="R62" s="41"/>
      <c r="S62" s="41"/>
      <c r="T62" s="41"/>
      <c r="U62" s="41"/>
      <c r="V62" s="41"/>
      <c r="W62" s="197"/>
    </row>
    <row r="63" spans="1:23" ht="21" customHeight="1" x14ac:dyDescent="0.2">
      <c r="A63" s="244"/>
      <c r="B63" s="518" t="s">
        <v>318</v>
      </c>
      <c r="C63" s="519"/>
      <c r="D63" s="519"/>
      <c r="E63" s="520"/>
      <c r="F63" s="134"/>
      <c r="G63" s="39" t="s">
        <v>99</v>
      </c>
      <c r="H63" s="270"/>
      <c r="I63" s="323" t="s">
        <v>63</v>
      </c>
      <c r="J63" s="41"/>
      <c r="K63" s="372" t="s">
        <v>63</v>
      </c>
      <c r="L63" s="134"/>
      <c r="M63" s="39" t="s">
        <v>99</v>
      </c>
      <c r="N63" s="41"/>
      <c r="O63" s="41"/>
      <c r="P63" s="41"/>
      <c r="Q63" s="41"/>
      <c r="R63" s="41"/>
      <c r="S63" s="41"/>
      <c r="T63" s="41"/>
      <c r="U63" s="41"/>
      <c r="V63" s="41"/>
      <c r="W63" s="197"/>
    </row>
    <row r="64" spans="1:23" ht="21" customHeight="1" x14ac:dyDescent="0.2">
      <c r="A64" s="244"/>
      <c r="B64" s="518" t="s">
        <v>23</v>
      </c>
      <c r="C64" s="519"/>
      <c r="D64" s="519"/>
      <c r="E64" s="520"/>
      <c r="F64" s="134"/>
      <c r="G64" s="39" t="s">
        <v>99</v>
      </c>
      <c r="H64" s="270"/>
      <c r="I64" s="323" t="s">
        <v>63</v>
      </c>
      <c r="J64" s="41"/>
      <c r="K64" s="372" t="s">
        <v>63</v>
      </c>
      <c r="L64" s="134"/>
      <c r="M64" s="39" t="s">
        <v>99</v>
      </c>
      <c r="N64" s="41"/>
      <c r="O64" s="41"/>
      <c r="P64" s="41"/>
      <c r="Q64" s="41"/>
      <c r="R64" s="41"/>
      <c r="S64" s="41"/>
      <c r="T64" s="41"/>
      <c r="U64" s="41"/>
      <c r="V64" s="41"/>
      <c r="W64" s="197"/>
    </row>
    <row r="65" spans="1:23" ht="21" customHeight="1" x14ac:dyDescent="0.2">
      <c r="A65" s="244"/>
      <c r="B65" s="518" t="s">
        <v>206</v>
      </c>
      <c r="C65" s="519"/>
      <c r="D65" s="519"/>
      <c r="E65" s="520"/>
      <c r="F65" s="134"/>
      <c r="G65" s="39" t="s">
        <v>99</v>
      </c>
      <c r="H65" s="270"/>
      <c r="I65" s="323" t="s">
        <v>63</v>
      </c>
      <c r="J65" s="41"/>
      <c r="K65" s="372" t="s">
        <v>63</v>
      </c>
      <c r="L65" s="134"/>
      <c r="M65" s="39" t="s">
        <v>99</v>
      </c>
      <c r="N65" s="41"/>
      <c r="O65" s="41"/>
      <c r="P65" s="41"/>
      <c r="Q65" s="41"/>
      <c r="R65" s="41"/>
      <c r="S65" s="41"/>
      <c r="T65" s="41"/>
      <c r="U65" s="41"/>
      <c r="V65" s="41"/>
      <c r="W65" s="197"/>
    </row>
    <row r="66" spans="1:23" ht="21" customHeight="1" x14ac:dyDescent="0.2">
      <c r="A66" s="244"/>
      <c r="B66" s="518" t="s">
        <v>130</v>
      </c>
      <c r="C66" s="519"/>
      <c r="D66" s="519"/>
      <c r="E66" s="520"/>
      <c r="F66" s="134"/>
      <c r="G66" s="39" t="s">
        <v>84</v>
      </c>
      <c r="H66" s="270"/>
      <c r="I66" s="323" t="s">
        <v>67</v>
      </c>
      <c r="J66" s="41"/>
      <c r="K66" s="372" t="s">
        <v>67</v>
      </c>
      <c r="L66" s="134"/>
      <c r="M66" s="39" t="s">
        <v>84</v>
      </c>
      <c r="N66" s="41"/>
      <c r="O66" s="41"/>
      <c r="P66" s="41"/>
      <c r="Q66" s="41"/>
      <c r="R66" s="41"/>
      <c r="S66" s="41"/>
      <c r="T66" s="41"/>
      <c r="U66" s="41"/>
      <c r="V66" s="41"/>
      <c r="W66" s="197"/>
    </row>
    <row r="67" spans="1:23" ht="21" customHeight="1" x14ac:dyDescent="0.2">
      <c r="A67" s="244"/>
      <c r="B67" s="518" t="s">
        <v>24</v>
      </c>
      <c r="C67" s="519"/>
      <c r="D67" s="519"/>
      <c r="E67" s="520"/>
      <c r="F67" s="134"/>
      <c r="G67" s="39" t="s">
        <v>99</v>
      </c>
      <c r="H67" s="270"/>
      <c r="I67" s="323" t="s">
        <v>63</v>
      </c>
      <c r="J67" s="41"/>
      <c r="K67" s="372" t="s">
        <v>63</v>
      </c>
      <c r="L67" s="134"/>
      <c r="M67" s="39" t="s">
        <v>99</v>
      </c>
      <c r="N67" s="41"/>
      <c r="O67" s="41"/>
      <c r="P67" s="41"/>
      <c r="Q67" s="41"/>
      <c r="R67" s="41"/>
      <c r="S67" s="41"/>
      <c r="T67" s="41"/>
      <c r="U67" s="41"/>
      <c r="V67" s="41"/>
      <c r="W67" s="197"/>
    </row>
    <row r="68" spans="1:23" ht="21" customHeight="1" x14ac:dyDescent="0.2">
      <c r="A68" s="244"/>
      <c r="B68" s="518" t="s">
        <v>170</v>
      </c>
      <c r="C68" s="519"/>
      <c r="D68" s="519"/>
      <c r="E68" s="520"/>
      <c r="F68" s="134"/>
      <c r="G68" s="39" t="s">
        <v>99</v>
      </c>
      <c r="H68" s="270"/>
      <c r="I68" s="323" t="s">
        <v>63</v>
      </c>
      <c r="J68" s="41"/>
      <c r="K68" s="372" t="s">
        <v>63</v>
      </c>
      <c r="L68" s="134"/>
      <c r="M68" s="39" t="s">
        <v>99</v>
      </c>
      <c r="N68" s="41"/>
      <c r="O68" s="41"/>
      <c r="P68" s="41"/>
      <c r="Q68" s="41"/>
      <c r="R68" s="41"/>
      <c r="S68" s="41"/>
      <c r="T68" s="41"/>
      <c r="U68" s="41"/>
      <c r="V68" s="41"/>
      <c r="W68" s="197"/>
    </row>
    <row r="69" spans="1:23" ht="21" customHeight="1" x14ac:dyDescent="0.2">
      <c r="A69" s="244"/>
      <c r="B69" s="518" t="s">
        <v>171</v>
      </c>
      <c r="C69" s="519"/>
      <c r="D69" s="519"/>
      <c r="E69" s="520"/>
      <c r="F69" s="134"/>
      <c r="G69" s="39" t="s">
        <v>99</v>
      </c>
      <c r="H69" s="270"/>
      <c r="I69" s="323" t="s">
        <v>63</v>
      </c>
      <c r="J69" s="41"/>
      <c r="K69" s="372" t="s">
        <v>63</v>
      </c>
      <c r="L69" s="134"/>
      <c r="M69" s="39" t="s">
        <v>99</v>
      </c>
      <c r="N69" s="41"/>
      <c r="O69" s="41"/>
      <c r="P69" s="41"/>
      <c r="Q69" s="41"/>
      <c r="R69" s="41"/>
      <c r="S69" s="41"/>
      <c r="T69" s="41"/>
      <c r="U69" s="41"/>
      <c r="V69" s="41"/>
      <c r="W69" s="197"/>
    </row>
    <row r="70" spans="1:23" ht="21" customHeight="1" x14ac:dyDescent="0.2">
      <c r="A70" s="244"/>
      <c r="B70" s="518" t="s">
        <v>25</v>
      </c>
      <c r="C70" s="519"/>
      <c r="D70" s="519"/>
      <c r="E70" s="520"/>
      <c r="F70" s="134"/>
      <c r="G70" s="39" t="s">
        <v>99</v>
      </c>
      <c r="H70" s="270"/>
      <c r="I70" s="323" t="s">
        <v>63</v>
      </c>
      <c r="J70" s="41"/>
      <c r="K70" s="372" t="s">
        <v>63</v>
      </c>
      <c r="L70" s="134"/>
      <c r="M70" s="39" t="s">
        <v>99</v>
      </c>
      <c r="N70" s="41"/>
      <c r="O70" s="41"/>
      <c r="P70" s="41"/>
      <c r="Q70" s="41"/>
      <c r="R70" s="41"/>
      <c r="S70" s="41"/>
      <c r="T70" s="41"/>
      <c r="U70" s="41"/>
      <c r="V70" s="41"/>
      <c r="W70" s="197"/>
    </row>
    <row r="71" spans="1:23" ht="21" customHeight="1" x14ac:dyDescent="0.2">
      <c r="A71" s="244"/>
      <c r="B71" s="518" t="s">
        <v>106</v>
      </c>
      <c r="C71" s="519"/>
      <c r="D71" s="519"/>
      <c r="E71" s="520"/>
      <c r="F71" s="134"/>
      <c r="G71" s="39" t="s">
        <v>99</v>
      </c>
      <c r="H71" s="270"/>
      <c r="I71" s="323" t="s">
        <v>63</v>
      </c>
      <c r="J71" s="41"/>
      <c r="K71" s="372" t="s">
        <v>63</v>
      </c>
      <c r="L71" s="134"/>
      <c r="M71" s="39" t="s">
        <v>99</v>
      </c>
      <c r="N71" s="41"/>
      <c r="O71" s="41"/>
      <c r="P71" s="41"/>
      <c r="Q71" s="41"/>
      <c r="R71" s="41"/>
      <c r="S71" s="41"/>
      <c r="T71" s="41"/>
      <c r="U71" s="41"/>
      <c r="V71" s="41"/>
      <c r="W71" s="197"/>
    </row>
    <row r="72" spans="1:23" ht="21" customHeight="1" x14ac:dyDescent="0.2">
      <c r="A72" s="244"/>
      <c r="B72" s="518" t="s">
        <v>26</v>
      </c>
      <c r="C72" s="519"/>
      <c r="D72" s="519"/>
      <c r="E72" s="520"/>
      <c r="F72" s="134"/>
      <c r="G72" s="39" t="s">
        <v>99</v>
      </c>
      <c r="H72" s="270"/>
      <c r="I72" s="323" t="s">
        <v>63</v>
      </c>
      <c r="J72" s="41"/>
      <c r="K72" s="372" t="s">
        <v>63</v>
      </c>
      <c r="L72" s="134"/>
      <c r="M72" s="39" t="s">
        <v>99</v>
      </c>
      <c r="N72" s="41"/>
      <c r="O72" s="41"/>
      <c r="P72" s="41"/>
      <c r="Q72" s="41"/>
      <c r="R72" s="41"/>
      <c r="S72" s="41"/>
      <c r="T72" s="41"/>
      <c r="U72" s="41"/>
      <c r="V72" s="41"/>
      <c r="W72" s="197"/>
    </row>
    <row r="73" spans="1:23" ht="21" customHeight="1" x14ac:dyDescent="0.2">
      <c r="A73" s="244"/>
      <c r="B73" s="518" t="s">
        <v>27</v>
      </c>
      <c r="C73" s="519"/>
      <c r="D73" s="519"/>
      <c r="E73" s="520"/>
      <c r="F73" s="134"/>
      <c r="G73" s="39" t="s">
        <v>99</v>
      </c>
      <c r="H73" s="270"/>
      <c r="I73" s="323" t="s">
        <v>63</v>
      </c>
      <c r="J73" s="41"/>
      <c r="K73" s="372" t="s">
        <v>63</v>
      </c>
      <c r="L73" s="134"/>
      <c r="M73" s="39" t="s">
        <v>99</v>
      </c>
      <c r="N73" s="41"/>
      <c r="O73" s="41"/>
      <c r="P73" s="41"/>
      <c r="Q73" s="41"/>
      <c r="R73" s="41"/>
      <c r="S73" s="41"/>
      <c r="T73" s="41"/>
      <c r="U73" s="41"/>
      <c r="V73" s="41"/>
      <c r="W73" s="197"/>
    </row>
    <row r="74" spans="1:23" ht="21" customHeight="1" x14ac:dyDescent="0.2">
      <c r="A74" s="244"/>
      <c r="B74" s="518" t="s">
        <v>172</v>
      </c>
      <c r="C74" s="519"/>
      <c r="D74" s="519"/>
      <c r="E74" s="520"/>
      <c r="F74" s="134"/>
      <c r="G74" s="39" t="s">
        <v>99</v>
      </c>
      <c r="H74" s="270"/>
      <c r="I74" s="323" t="s">
        <v>63</v>
      </c>
      <c r="J74" s="41"/>
      <c r="K74" s="372" t="s">
        <v>63</v>
      </c>
      <c r="L74" s="134"/>
      <c r="M74" s="39" t="s">
        <v>99</v>
      </c>
      <c r="N74" s="41"/>
      <c r="O74" s="41"/>
      <c r="P74" s="41"/>
      <c r="Q74" s="41"/>
      <c r="R74" s="41"/>
      <c r="S74" s="41"/>
      <c r="T74" s="41"/>
      <c r="U74" s="41"/>
      <c r="V74" s="41"/>
      <c r="W74" s="197"/>
    </row>
    <row r="75" spans="1:23" ht="21" customHeight="1" x14ac:dyDescent="0.2">
      <c r="A75" s="244"/>
      <c r="B75" s="518" t="s">
        <v>173</v>
      </c>
      <c r="C75" s="519"/>
      <c r="D75" s="519"/>
      <c r="E75" s="520"/>
      <c r="F75" s="134"/>
      <c r="G75" s="39" t="s">
        <v>99</v>
      </c>
      <c r="H75" s="270"/>
      <c r="I75" s="323" t="s">
        <v>63</v>
      </c>
      <c r="J75" s="41"/>
      <c r="K75" s="372" t="s">
        <v>63</v>
      </c>
      <c r="L75" s="134"/>
      <c r="M75" s="39" t="s">
        <v>99</v>
      </c>
      <c r="N75" s="41"/>
      <c r="O75" s="41"/>
      <c r="P75" s="41"/>
      <c r="Q75" s="41"/>
      <c r="R75" s="41"/>
      <c r="S75" s="41"/>
      <c r="T75" s="41"/>
      <c r="U75" s="41"/>
      <c r="V75" s="41"/>
      <c r="W75" s="197"/>
    </row>
    <row r="76" spans="1:23" ht="21" customHeight="1" x14ac:dyDescent="0.2">
      <c r="A76" s="244"/>
      <c r="B76" s="518" t="s">
        <v>341</v>
      </c>
      <c r="C76" s="519"/>
      <c r="D76" s="519"/>
      <c r="E76" s="520"/>
      <c r="F76" s="134"/>
      <c r="G76" s="39" t="s">
        <v>99</v>
      </c>
      <c r="H76" s="270"/>
      <c r="I76" s="323" t="s">
        <v>63</v>
      </c>
      <c r="J76" s="41"/>
      <c r="K76" s="372" t="s">
        <v>63</v>
      </c>
      <c r="L76" s="134"/>
      <c r="M76" s="39" t="s">
        <v>99</v>
      </c>
      <c r="N76" s="41"/>
      <c r="O76" s="41"/>
      <c r="P76" s="41"/>
      <c r="Q76" s="41"/>
      <c r="R76" s="41"/>
      <c r="S76" s="41"/>
      <c r="T76" s="41"/>
      <c r="U76" s="41"/>
      <c r="V76" s="41"/>
      <c r="W76" s="197"/>
    </row>
    <row r="77" spans="1:23" ht="21" customHeight="1" x14ac:dyDescent="0.2">
      <c r="A77" s="244"/>
      <c r="B77" s="518" t="s">
        <v>28</v>
      </c>
      <c r="C77" s="519"/>
      <c r="D77" s="519"/>
      <c r="E77" s="520"/>
      <c r="F77" s="134"/>
      <c r="G77" s="39" t="s">
        <v>99</v>
      </c>
      <c r="H77" s="270"/>
      <c r="I77" s="323" t="s">
        <v>63</v>
      </c>
      <c r="J77" s="41"/>
      <c r="K77" s="372" t="s">
        <v>63</v>
      </c>
      <c r="L77" s="134"/>
      <c r="M77" s="39" t="s">
        <v>99</v>
      </c>
      <c r="N77" s="41"/>
      <c r="O77" s="41"/>
      <c r="P77" s="41"/>
      <c r="Q77" s="41"/>
      <c r="R77" s="41"/>
      <c r="S77" s="41"/>
      <c r="T77" s="41"/>
      <c r="U77" s="41"/>
      <c r="V77" s="41"/>
      <c r="W77" s="197"/>
    </row>
    <row r="78" spans="1:23" ht="21" customHeight="1" x14ac:dyDescent="0.2">
      <c r="A78" s="244"/>
      <c r="B78" s="518" t="s">
        <v>29</v>
      </c>
      <c r="C78" s="519"/>
      <c r="D78" s="519"/>
      <c r="E78" s="520"/>
      <c r="F78" s="134"/>
      <c r="G78" s="39" t="s">
        <v>81</v>
      </c>
      <c r="H78" s="270"/>
      <c r="I78" s="323" t="s">
        <v>81</v>
      </c>
      <c r="J78" s="41"/>
      <c r="K78" s="372" t="s">
        <v>81</v>
      </c>
      <c r="L78" s="134"/>
      <c r="M78" s="39" t="s">
        <v>81</v>
      </c>
      <c r="N78" s="41"/>
      <c r="O78" s="41"/>
      <c r="P78" s="41"/>
      <c r="Q78" s="41"/>
      <c r="R78" s="41"/>
      <c r="S78" s="41"/>
      <c r="T78" s="41"/>
      <c r="U78" s="41"/>
      <c r="V78" s="41"/>
      <c r="W78" s="197"/>
    </row>
    <row r="79" spans="1:23" ht="21" customHeight="1" x14ac:dyDescent="0.2">
      <c r="A79" s="244"/>
      <c r="B79" s="518" t="s">
        <v>30</v>
      </c>
      <c r="C79" s="519"/>
      <c r="D79" s="519"/>
      <c r="E79" s="520"/>
      <c r="F79" s="134"/>
      <c r="G79" s="39" t="s">
        <v>81</v>
      </c>
      <c r="H79" s="270"/>
      <c r="I79" s="323" t="s">
        <v>81</v>
      </c>
      <c r="J79" s="41"/>
      <c r="K79" s="372" t="s">
        <v>81</v>
      </c>
      <c r="L79" s="134"/>
      <c r="M79" s="39" t="s">
        <v>81</v>
      </c>
      <c r="N79" s="41"/>
      <c r="O79" s="41"/>
      <c r="P79" s="41"/>
      <c r="Q79" s="41"/>
      <c r="R79" s="41"/>
      <c r="S79" s="41"/>
      <c r="T79" s="41"/>
      <c r="U79" s="41"/>
      <c r="V79" s="41"/>
      <c r="W79" s="197"/>
    </row>
    <row r="80" spans="1:23" ht="21" customHeight="1" x14ac:dyDescent="0.2">
      <c r="A80" s="244"/>
      <c r="B80" s="518" t="s">
        <v>131</v>
      </c>
      <c r="C80" s="519"/>
      <c r="D80" s="519"/>
      <c r="E80" s="520"/>
      <c r="F80" s="134"/>
      <c r="G80" s="39" t="s">
        <v>99</v>
      </c>
      <c r="H80" s="270"/>
      <c r="I80" s="323" t="s">
        <v>63</v>
      </c>
      <c r="J80" s="41"/>
      <c r="K80" s="372" t="s">
        <v>63</v>
      </c>
      <c r="L80" s="134"/>
      <c r="M80" s="39" t="s">
        <v>99</v>
      </c>
      <c r="N80" s="41"/>
      <c r="O80" s="41"/>
      <c r="P80" s="41"/>
      <c r="Q80" s="41"/>
      <c r="R80" s="41"/>
      <c r="S80" s="41"/>
      <c r="T80" s="41"/>
      <c r="U80" s="41"/>
      <c r="V80" s="41"/>
      <c r="W80" s="197"/>
    </row>
    <row r="81" spans="1:23" ht="21" customHeight="1" x14ac:dyDescent="0.2">
      <c r="A81" s="244"/>
      <c r="B81" s="518" t="s">
        <v>342</v>
      </c>
      <c r="C81" s="519"/>
      <c r="D81" s="519"/>
      <c r="E81" s="520"/>
      <c r="F81" s="134"/>
      <c r="G81" s="39" t="s">
        <v>99</v>
      </c>
      <c r="H81" s="270"/>
      <c r="I81" s="323" t="s">
        <v>63</v>
      </c>
      <c r="J81" s="41"/>
      <c r="K81" s="372" t="s">
        <v>63</v>
      </c>
      <c r="L81" s="134"/>
      <c r="M81" s="39" t="s">
        <v>99</v>
      </c>
      <c r="N81" s="41"/>
      <c r="O81" s="41"/>
      <c r="P81" s="41"/>
      <c r="Q81" s="41"/>
      <c r="R81" s="41"/>
      <c r="S81" s="41"/>
      <c r="T81" s="41"/>
      <c r="U81" s="41"/>
      <c r="V81" s="41"/>
      <c r="W81" s="197"/>
    </row>
    <row r="82" spans="1:23" ht="21" customHeight="1" x14ac:dyDescent="0.2">
      <c r="A82" s="244"/>
      <c r="B82" s="518" t="s">
        <v>174</v>
      </c>
      <c r="C82" s="519"/>
      <c r="D82" s="519"/>
      <c r="E82" s="520"/>
      <c r="F82" s="134"/>
      <c r="G82" s="39" t="s">
        <v>99</v>
      </c>
      <c r="H82" s="270"/>
      <c r="I82" s="323" t="s">
        <v>63</v>
      </c>
      <c r="J82" s="41"/>
      <c r="K82" s="372" t="s">
        <v>63</v>
      </c>
      <c r="L82" s="134"/>
      <c r="M82" s="39" t="s">
        <v>99</v>
      </c>
      <c r="N82" s="41"/>
      <c r="O82" s="41"/>
      <c r="P82" s="41"/>
      <c r="Q82" s="41"/>
      <c r="R82" s="41"/>
      <c r="S82" s="41"/>
      <c r="T82" s="41"/>
      <c r="U82" s="41"/>
      <c r="V82" s="41"/>
      <c r="W82" s="197"/>
    </row>
    <row r="83" spans="1:23" ht="21" customHeight="1" x14ac:dyDescent="0.2">
      <c r="A83" s="244"/>
      <c r="B83" s="518" t="s">
        <v>31</v>
      </c>
      <c r="C83" s="519"/>
      <c r="D83" s="519"/>
      <c r="E83" s="520"/>
      <c r="F83" s="134"/>
      <c r="G83" s="39" t="s">
        <v>99</v>
      </c>
      <c r="H83" s="270"/>
      <c r="I83" s="323" t="s">
        <v>63</v>
      </c>
      <c r="J83" s="41"/>
      <c r="K83" s="372" t="s">
        <v>63</v>
      </c>
      <c r="L83" s="134"/>
      <c r="M83" s="39" t="s">
        <v>99</v>
      </c>
      <c r="N83" s="41"/>
      <c r="O83" s="41"/>
      <c r="P83" s="41"/>
      <c r="Q83" s="41"/>
      <c r="R83" s="41"/>
      <c r="S83" s="41"/>
      <c r="T83" s="41"/>
      <c r="U83" s="41"/>
      <c r="V83" s="41"/>
      <c r="W83" s="197"/>
    </row>
    <row r="84" spans="1:23" ht="21" customHeight="1" x14ac:dyDescent="0.2">
      <c r="A84" s="244"/>
      <c r="B84" s="518" t="s">
        <v>107</v>
      </c>
      <c r="C84" s="519"/>
      <c r="D84" s="519"/>
      <c r="E84" s="520"/>
      <c r="F84" s="134"/>
      <c r="G84" s="39" t="s">
        <v>83</v>
      </c>
      <c r="H84" s="270"/>
      <c r="I84" s="323" t="s">
        <v>73</v>
      </c>
      <c r="J84" s="41"/>
      <c r="K84" s="372" t="s">
        <v>73</v>
      </c>
      <c r="L84" s="134"/>
      <c r="M84" s="39" t="s">
        <v>83</v>
      </c>
      <c r="N84" s="41"/>
      <c r="O84" s="41"/>
      <c r="P84" s="41"/>
      <c r="Q84" s="41"/>
      <c r="R84" s="41"/>
      <c r="S84" s="41"/>
      <c r="T84" s="41"/>
      <c r="U84" s="41"/>
      <c r="V84" s="41"/>
      <c r="W84" s="197"/>
    </row>
    <row r="85" spans="1:23" ht="21" customHeight="1" x14ac:dyDescent="0.2">
      <c r="A85" s="244"/>
      <c r="B85" s="518" t="s">
        <v>132</v>
      </c>
      <c r="C85" s="519"/>
      <c r="D85" s="519"/>
      <c r="E85" s="520"/>
      <c r="F85" s="134"/>
      <c r="G85" s="39" t="s">
        <v>83</v>
      </c>
      <c r="H85" s="270"/>
      <c r="I85" s="323" t="s">
        <v>73</v>
      </c>
      <c r="J85" s="41"/>
      <c r="K85" s="372" t="s">
        <v>73</v>
      </c>
      <c r="L85" s="134"/>
      <c r="M85" s="39" t="s">
        <v>83</v>
      </c>
      <c r="N85" s="41"/>
      <c r="O85" s="41"/>
      <c r="P85" s="41"/>
      <c r="Q85" s="41"/>
      <c r="R85" s="41"/>
      <c r="S85" s="41"/>
      <c r="T85" s="41"/>
      <c r="U85" s="41"/>
      <c r="V85" s="41"/>
      <c r="W85" s="197"/>
    </row>
    <row r="86" spans="1:23" ht="21" customHeight="1" x14ac:dyDescent="0.2">
      <c r="A86" s="244"/>
      <c r="B86" s="518" t="s">
        <v>32</v>
      </c>
      <c r="C86" s="519"/>
      <c r="D86" s="519"/>
      <c r="E86" s="520"/>
      <c r="F86" s="134"/>
      <c r="G86" s="39" t="s">
        <v>99</v>
      </c>
      <c r="H86" s="270"/>
      <c r="I86" s="323" t="s">
        <v>63</v>
      </c>
      <c r="J86" s="41"/>
      <c r="K86" s="372" t="s">
        <v>63</v>
      </c>
      <c r="L86" s="134"/>
      <c r="M86" s="39" t="s">
        <v>99</v>
      </c>
      <c r="N86" s="41"/>
      <c r="O86" s="41"/>
      <c r="P86" s="41"/>
      <c r="Q86" s="41"/>
      <c r="R86" s="41"/>
      <c r="S86" s="41"/>
      <c r="T86" s="41"/>
      <c r="U86" s="41"/>
      <c r="V86" s="41"/>
      <c r="W86" s="198"/>
    </row>
    <row r="87" spans="1:23" ht="21" customHeight="1" x14ac:dyDescent="0.2">
      <c r="A87" s="244"/>
      <c r="B87" s="518" t="s">
        <v>33</v>
      </c>
      <c r="C87" s="519"/>
      <c r="D87" s="519"/>
      <c r="E87" s="520"/>
      <c r="F87" s="134"/>
      <c r="G87" s="39" t="s">
        <v>81</v>
      </c>
      <c r="H87" s="270"/>
      <c r="I87" s="323" t="s">
        <v>81</v>
      </c>
      <c r="J87" s="41"/>
      <c r="K87" s="372" t="s">
        <v>81</v>
      </c>
      <c r="L87" s="134"/>
      <c r="M87" s="39" t="s">
        <v>81</v>
      </c>
      <c r="N87" s="41"/>
      <c r="O87" s="41"/>
      <c r="P87" s="41"/>
      <c r="Q87" s="41"/>
      <c r="R87" s="41"/>
      <c r="S87" s="41"/>
      <c r="T87" s="41"/>
      <c r="U87" s="41"/>
      <c r="V87" s="41"/>
      <c r="W87" s="198"/>
    </row>
    <row r="88" spans="1:23" ht="21" customHeight="1" x14ac:dyDescent="0.2">
      <c r="A88" s="244"/>
      <c r="B88" s="518" t="s">
        <v>185</v>
      </c>
      <c r="C88" s="519"/>
      <c r="D88" s="519"/>
      <c r="E88" s="520"/>
      <c r="F88" s="134"/>
      <c r="G88" s="39" t="s">
        <v>99</v>
      </c>
      <c r="H88" s="270"/>
      <c r="I88" s="323" t="s">
        <v>63</v>
      </c>
      <c r="J88" s="41"/>
      <c r="K88" s="372" t="s">
        <v>63</v>
      </c>
      <c r="L88" s="134"/>
      <c r="M88" s="39" t="s">
        <v>99</v>
      </c>
      <c r="N88" s="41"/>
      <c r="O88" s="41"/>
      <c r="P88" s="41"/>
      <c r="Q88" s="41"/>
      <c r="R88" s="41"/>
      <c r="S88" s="41"/>
      <c r="T88" s="41"/>
      <c r="U88" s="41"/>
      <c r="V88" s="41"/>
      <c r="W88" s="198"/>
    </row>
    <row r="89" spans="1:23" ht="21" customHeight="1" x14ac:dyDescent="0.2">
      <c r="A89" s="244"/>
      <c r="B89" s="518" t="s">
        <v>320</v>
      </c>
      <c r="C89" s="519"/>
      <c r="D89" s="519"/>
      <c r="E89" s="520"/>
      <c r="F89" s="134"/>
      <c r="G89" s="39" t="s">
        <v>99</v>
      </c>
      <c r="H89" s="270"/>
      <c r="I89" s="323" t="s">
        <v>63</v>
      </c>
      <c r="J89" s="41"/>
      <c r="K89" s="372" t="s">
        <v>63</v>
      </c>
      <c r="L89" s="134"/>
      <c r="M89" s="39" t="s">
        <v>99</v>
      </c>
      <c r="N89" s="41"/>
      <c r="O89" s="41"/>
      <c r="P89" s="41"/>
      <c r="Q89" s="41"/>
      <c r="R89" s="41"/>
      <c r="S89" s="41"/>
      <c r="T89" s="41"/>
      <c r="U89" s="41"/>
      <c r="V89" s="41"/>
      <c r="W89" s="198"/>
    </row>
    <row r="90" spans="1:23" ht="21" customHeight="1" x14ac:dyDescent="0.2">
      <c r="A90" s="244"/>
      <c r="B90" s="518" t="s">
        <v>283</v>
      </c>
      <c r="C90" s="519"/>
      <c r="D90" s="519"/>
      <c r="E90" s="520"/>
      <c r="F90" s="134"/>
      <c r="G90" s="39" t="s">
        <v>99</v>
      </c>
      <c r="H90" s="270"/>
      <c r="I90" s="323" t="s">
        <v>63</v>
      </c>
      <c r="J90" s="41"/>
      <c r="K90" s="372" t="s">
        <v>63</v>
      </c>
      <c r="L90" s="134"/>
      <c r="M90" s="39" t="s">
        <v>99</v>
      </c>
      <c r="N90" s="41"/>
      <c r="O90" s="41"/>
      <c r="P90" s="41"/>
      <c r="Q90" s="41"/>
      <c r="R90" s="41"/>
      <c r="S90" s="41"/>
      <c r="T90" s="41"/>
      <c r="U90" s="41"/>
      <c r="V90" s="41"/>
      <c r="W90" s="198"/>
    </row>
    <row r="91" spans="1:23" ht="21" customHeight="1" x14ac:dyDescent="0.2">
      <c r="A91" s="244"/>
      <c r="B91" s="518" t="s">
        <v>34</v>
      </c>
      <c r="C91" s="519"/>
      <c r="D91" s="519"/>
      <c r="E91" s="520"/>
      <c r="F91" s="134"/>
      <c r="G91" s="39" t="s">
        <v>99</v>
      </c>
      <c r="H91" s="270"/>
      <c r="I91" s="323" t="s">
        <v>63</v>
      </c>
      <c r="J91" s="41"/>
      <c r="K91" s="372" t="s">
        <v>63</v>
      </c>
      <c r="L91" s="134"/>
      <c r="M91" s="39" t="s">
        <v>99</v>
      </c>
      <c r="N91" s="41"/>
      <c r="O91" s="41"/>
      <c r="P91" s="41"/>
      <c r="Q91" s="41"/>
      <c r="R91" s="41"/>
      <c r="S91" s="41"/>
      <c r="T91" s="41"/>
      <c r="U91" s="41"/>
      <c r="V91" s="41"/>
      <c r="W91" s="198"/>
    </row>
    <row r="92" spans="1:23" ht="21" customHeight="1" x14ac:dyDescent="0.2">
      <c r="A92" s="244"/>
      <c r="B92" s="518" t="s">
        <v>148</v>
      </c>
      <c r="C92" s="519"/>
      <c r="D92" s="519"/>
      <c r="E92" s="520"/>
      <c r="F92" s="134"/>
      <c r="G92" s="39" t="s">
        <v>99</v>
      </c>
      <c r="H92" s="270"/>
      <c r="I92" s="323" t="s">
        <v>63</v>
      </c>
      <c r="J92" s="41"/>
      <c r="K92" s="372" t="s">
        <v>63</v>
      </c>
      <c r="L92" s="134"/>
      <c r="M92" s="39" t="s">
        <v>99</v>
      </c>
      <c r="N92" s="41"/>
      <c r="O92" s="41"/>
      <c r="P92" s="41"/>
      <c r="Q92" s="41"/>
      <c r="R92" s="41"/>
      <c r="S92" s="41"/>
      <c r="T92" s="41"/>
      <c r="U92" s="41"/>
      <c r="V92" s="41"/>
      <c r="W92" s="198"/>
    </row>
    <row r="93" spans="1:23" ht="21" customHeight="1" x14ac:dyDescent="0.2">
      <c r="A93" s="244"/>
      <c r="B93" s="518" t="s">
        <v>108</v>
      </c>
      <c r="C93" s="519"/>
      <c r="D93" s="519"/>
      <c r="E93" s="520"/>
      <c r="F93" s="134"/>
      <c r="G93" s="39" t="s">
        <v>99</v>
      </c>
      <c r="H93" s="270"/>
      <c r="I93" s="323" t="s">
        <v>63</v>
      </c>
      <c r="J93" s="41"/>
      <c r="K93" s="372" t="s">
        <v>63</v>
      </c>
      <c r="L93" s="134"/>
      <c r="M93" s="39" t="s">
        <v>99</v>
      </c>
      <c r="N93" s="41"/>
      <c r="O93" s="41"/>
      <c r="P93" s="41"/>
      <c r="Q93" s="41"/>
      <c r="R93" s="41"/>
      <c r="S93" s="41"/>
      <c r="T93" s="41"/>
      <c r="U93" s="41"/>
      <c r="V93" s="41"/>
      <c r="W93" s="198"/>
    </row>
    <row r="94" spans="1:23" ht="21" customHeight="1" x14ac:dyDescent="0.2">
      <c r="A94" s="244"/>
      <c r="B94" s="518" t="s">
        <v>109</v>
      </c>
      <c r="C94" s="519"/>
      <c r="D94" s="519"/>
      <c r="E94" s="520"/>
      <c r="F94" s="134"/>
      <c r="G94" s="39" t="s">
        <v>99</v>
      </c>
      <c r="H94" s="270"/>
      <c r="I94" s="323" t="s">
        <v>63</v>
      </c>
      <c r="J94" s="41"/>
      <c r="K94" s="372" t="s">
        <v>63</v>
      </c>
      <c r="L94" s="134"/>
      <c r="M94" s="39" t="s">
        <v>99</v>
      </c>
      <c r="N94" s="41"/>
      <c r="O94" s="41"/>
      <c r="P94" s="41"/>
      <c r="Q94" s="41"/>
      <c r="R94" s="41"/>
      <c r="S94" s="41"/>
      <c r="T94" s="41"/>
      <c r="U94" s="41"/>
      <c r="V94" s="41"/>
      <c r="W94" s="198"/>
    </row>
    <row r="95" spans="1:23" ht="21" customHeight="1" x14ac:dyDescent="0.2">
      <c r="A95" s="244"/>
      <c r="B95" s="518" t="s">
        <v>110</v>
      </c>
      <c r="C95" s="519"/>
      <c r="D95" s="519"/>
      <c r="E95" s="520"/>
      <c r="F95" s="134"/>
      <c r="G95" s="39" t="s">
        <v>99</v>
      </c>
      <c r="H95" s="270"/>
      <c r="I95" s="323" t="s">
        <v>63</v>
      </c>
      <c r="J95" s="41"/>
      <c r="K95" s="372" t="s">
        <v>63</v>
      </c>
      <c r="L95" s="134"/>
      <c r="M95" s="39" t="s">
        <v>99</v>
      </c>
      <c r="N95" s="41"/>
      <c r="O95" s="41"/>
      <c r="P95" s="41"/>
      <c r="Q95" s="41"/>
      <c r="R95" s="41"/>
      <c r="S95" s="41"/>
      <c r="T95" s="41"/>
      <c r="U95" s="41"/>
      <c r="V95" s="41"/>
      <c r="W95" s="198"/>
    </row>
    <row r="96" spans="1:23" ht="21" customHeight="1" x14ac:dyDescent="0.2">
      <c r="A96" s="244"/>
      <c r="B96" s="518" t="s">
        <v>429</v>
      </c>
      <c r="C96" s="519"/>
      <c r="D96" s="519"/>
      <c r="E96" s="520"/>
      <c r="F96" s="134"/>
      <c r="G96" s="39" t="s">
        <v>99</v>
      </c>
      <c r="H96" s="270"/>
      <c r="I96" s="323" t="s">
        <v>63</v>
      </c>
      <c r="J96" s="41"/>
      <c r="K96" s="372" t="s">
        <v>63</v>
      </c>
      <c r="L96" s="134"/>
      <c r="M96" s="39" t="s">
        <v>99</v>
      </c>
      <c r="N96" s="41"/>
      <c r="O96" s="41"/>
      <c r="P96" s="41"/>
      <c r="Q96" s="41"/>
      <c r="R96" s="41"/>
      <c r="S96" s="41"/>
      <c r="T96" s="41"/>
      <c r="U96" s="41"/>
      <c r="V96" s="41"/>
      <c r="W96" s="198"/>
    </row>
    <row r="97" spans="1:23" ht="21" customHeight="1" x14ac:dyDescent="0.2">
      <c r="A97" s="244"/>
      <c r="B97" s="518" t="s">
        <v>430</v>
      </c>
      <c r="C97" s="519"/>
      <c r="D97" s="519"/>
      <c r="E97" s="520"/>
      <c r="F97" s="134"/>
      <c r="G97" s="39" t="s">
        <v>99</v>
      </c>
      <c r="H97" s="270"/>
      <c r="I97" s="323" t="s">
        <v>63</v>
      </c>
      <c r="J97" s="41"/>
      <c r="K97" s="372" t="s">
        <v>63</v>
      </c>
      <c r="L97" s="134"/>
      <c r="M97" s="39" t="s">
        <v>99</v>
      </c>
      <c r="N97" s="41"/>
      <c r="O97" s="41"/>
      <c r="P97" s="41"/>
      <c r="Q97" s="41"/>
      <c r="R97" s="41"/>
      <c r="S97" s="41"/>
      <c r="T97" s="41"/>
      <c r="U97" s="41"/>
      <c r="V97" s="41"/>
      <c r="W97" s="198"/>
    </row>
    <row r="98" spans="1:23" ht="21" customHeight="1" x14ac:dyDescent="0.2">
      <c r="A98" s="244"/>
      <c r="B98" s="518" t="s">
        <v>175</v>
      </c>
      <c r="C98" s="519"/>
      <c r="D98" s="519"/>
      <c r="E98" s="520"/>
      <c r="F98" s="134"/>
      <c r="G98" s="39" t="s">
        <v>99</v>
      </c>
      <c r="H98" s="270"/>
      <c r="I98" s="323" t="s">
        <v>63</v>
      </c>
      <c r="J98" s="41"/>
      <c r="K98" s="372" t="s">
        <v>63</v>
      </c>
      <c r="L98" s="134"/>
      <c r="M98" s="39" t="s">
        <v>99</v>
      </c>
      <c r="N98" s="41"/>
      <c r="O98" s="41"/>
      <c r="P98" s="41"/>
      <c r="Q98" s="41"/>
      <c r="R98" s="41"/>
      <c r="S98" s="41"/>
      <c r="T98" s="41"/>
      <c r="U98" s="41"/>
      <c r="V98" s="41"/>
      <c r="W98" s="198"/>
    </row>
    <row r="99" spans="1:23" ht="21" customHeight="1" x14ac:dyDescent="0.2">
      <c r="A99" s="244"/>
      <c r="B99" s="518" t="s">
        <v>35</v>
      </c>
      <c r="C99" s="519"/>
      <c r="D99" s="519"/>
      <c r="E99" s="520"/>
      <c r="F99" s="134"/>
      <c r="G99" s="39" t="s">
        <v>99</v>
      </c>
      <c r="H99" s="270"/>
      <c r="I99" s="323" t="s">
        <v>63</v>
      </c>
      <c r="J99" s="41"/>
      <c r="K99" s="372" t="s">
        <v>63</v>
      </c>
      <c r="L99" s="134"/>
      <c r="M99" s="39" t="s">
        <v>99</v>
      </c>
      <c r="N99" s="41"/>
      <c r="O99" s="41"/>
      <c r="P99" s="41"/>
      <c r="Q99" s="41"/>
      <c r="R99" s="41"/>
      <c r="S99" s="41"/>
      <c r="T99" s="41"/>
      <c r="U99" s="41"/>
      <c r="V99" s="41"/>
      <c r="W99" s="197"/>
    </row>
    <row r="100" spans="1:23" ht="21" customHeight="1" x14ac:dyDescent="0.2">
      <c r="A100" s="244"/>
      <c r="B100" s="518" t="s">
        <v>136</v>
      </c>
      <c r="C100" s="519"/>
      <c r="D100" s="519"/>
      <c r="E100" s="520"/>
      <c r="F100" s="134"/>
      <c r="G100" s="39" t="s">
        <v>99</v>
      </c>
      <c r="H100" s="270"/>
      <c r="I100" s="323" t="s">
        <v>63</v>
      </c>
      <c r="J100" s="41"/>
      <c r="K100" s="372" t="s">
        <v>63</v>
      </c>
      <c r="L100" s="134"/>
      <c r="M100" s="39" t="s">
        <v>99</v>
      </c>
      <c r="N100" s="41"/>
      <c r="O100" s="41"/>
      <c r="P100" s="41"/>
      <c r="Q100" s="41"/>
      <c r="R100" s="41"/>
      <c r="S100" s="41"/>
      <c r="T100" s="41"/>
      <c r="U100" s="41"/>
      <c r="V100" s="41"/>
      <c r="W100" s="197"/>
    </row>
    <row r="101" spans="1:23" ht="21" customHeight="1" x14ac:dyDescent="0.2">
      <c r="A101" s="244"/>
      <c r="B101" s="518" t="s">
        <v>36</v>
      </c>
      <c r="C101" s="519"/>
      <c r="D101" s="519"/>
      <c r="E101" s="520"/>
      <c r="F101" s="134"/>
      <c r="G101" s="39" t="s">
        <v>99</v>
      </c>
      <c r="H101" s="270"/>
      <c r="I101" s="323" t="s">
        <v>63</v>
      </c>
      <c r="J101" s="41"/>
      <c r="K101" s="372" t="s">
        <v>63</v>
      </c>
      <c r="L101" s="134"/>
      <c r="M101" s="39" t="s">
        <v>99</v>
      </c>
      <c r="N101" s="41"/>
      <c r="O101" s="41"/>
      <c r="P101" s="41"/>
      <c r="Q101" s="41"/>
      <c r="R101" s="41"/>
      <c r="S101" s="41"/>
      <c r="T101" s="41"/>
      <c r="U101" s="41"/>
      <c r="V101" s="41"/>
      <c r="W101" s="197"/>
    </row>
    <row r="102" spans="1:23" ht="21" customHeight="1" x14ac:dyDescent="0.2">
      <c r="A102" s="244"/>
      <c r="B102" s="518" t="s">
        <v>111</v>
      </c>
      <c r="C102" s="519"/>
      <c r="D102" s="519"/>
      <c r="E102" s="520"/>
      <c r="F102" s="134"/>
      <c r="G102" s="39" t="s">
        <v>99</v>
      </c>
      <c r="H102" s="270"/>
      <c r="I102" s="323" t="s">
        <v>63</v>
      </c>
      <c r="J102" s="41"/>
      <c r="K102" s="372" t="s">
        <v>63</v>
      </c>
      <c r="L102" s="134"/>
      <c r="M102" s="39" t="s">
        <v>99</v>
      </c>
      <c r="N102" s="41"/>
      <c r="O102" s="41"/>
      <c r="P102" s="41"/>
      <c r="Q102" s="41"/>
      <c r="R102" s="41"/>
      <c r="S102" s="41"/>
      <c r="T102" s="41"/>
      <c r="U102" s="41"/>
      <c r="V102" s="41"/>
      <c r="W102" s="197"/>
    </row>
    <row r="103" spans="1:23" ht="21" customHeight="1" x14ac:dyDescent="0.2">
      <c r="A103" s="244"/>
      <c r="B103" s="518" t="s">
        <v>393</v>
      </c>
      <c r="C103" s="519"/>
      <c r="D103" s="519"/>
      <c r="E103" s="520"/>
      <c r="F103" s="134"/>
      <c r="G103" s="39" t="s">
        <v>99</v>
      </c>
      <c r="H103" s="270"/>
      <c r="I103" s="323" t="s">
        <v>63</v>
      </c>
      <c r="J103" s="41"/>
      <c r="K103" s="372" t="s">
        <v>63</v>
      </c>
      <c r="L103" s="134"/>
      <c r="M103" s="39" t="s">
        <v>99</v>
      </c>
      <c r="N103" s="41"/>
      <c r="O103" s="41"/>
      <c r="P103" s="41"/>
      <c r="Q103" s="41"/>
      <c r="R103" s="41"/>
      <c r="S103" s="41"/>
      <c r="T103" s="41"/>
      <c r="U103" s="41"/>
      <c r="V103" s="41"/>
      <c r="W103" s="197"/>
    </row>
    <row r="104" spans="1:23" ht="21" customHeight="1" x14ac:dyDescent="0.2">
      <c r="A104" s="244"/>
      <c r="B104" s="518" t="s">
        <v>241</v>
      </c>
      <c r="C104" s="519"/>
      <c r="D104" s="519"/>
      <c r="E104" s="520"/>
      <c r="F104" s="134"/>
      <c r="G104" s="39" t="s">
        <v>80</v>
      </c>
      <c r="H104" s="270"/>
      <c r="I104" s="323" t="s">
        <v>80</v>
      </c>
      <c r="J104" s="41"/>
      <c r="K104" s="372" t="s">
        <v>80</v>
      </c>
      <c r="L104" s="134"/>
      <c r="M104" s="39" t="s">
        <v>80</v>
      </c>
      <c r="N104" s="41"/>
      <c r="O104" s="41"/>
      <c r="P104" s="41"/>
      <c r="Q104" s="41"/>
      <c r="R104" s="41"/>
      <c r="S104" s="41"/>
      <c r="T104" s="41"/>
      <c r="U104" s="41"/>
      <c r="V104" s="41"/>
      <c r="W104" s="197"/>
    </row>
    <row r="105" spans="1:23" ht="21" customHeight="1" x14ac:dyDescent="0.2">
      <c r="A105" s="244"/>
      <c r="B105" s="518" t="s">
        <v>242</v>
      </c>
      <c r="C105" s="519"/>
      <c r="D105" s="519"/>
      <c r="E105" s="520"/>
      <c r="F105" s="134"/>
      <c r="G105" s="39" t="s">
        <v>2</v>
      </c>
      <c r="H105" s="270"/>
      <c r="I105" s="323" t="s">
        <v>2</v>
      </c>
      <c r="J105" s="41"/>
      <c r="K105" s="372" t="s">
        <v>2</v>
      </c>
      <c r="L105" s="134"/>
      <c r="M105" s="39" t="s">
        <v>2</v>
      </c>
      <c r="N105" s="41"/>
      <c r="O105" s="41"/>
      <c r="P105" s="41"/>
      <c r="Q105" s="41"/>
      <c r="R105" s="41"/>
      <c r="S105" s="41"/>
      <c r="T105" s="41"/>
      <c r="U105" s="41"/>
      <c r="V105" s="41"/>
      <c r="W105" s="197"/>
    </row>
    <row r="106" spans="1:23" ht="21" customHeight="1" x14ac:dyDescent="0.2">
      <c r="A106" s="244"/>
      <c r="B106" s="518" t="s">
        <v>260</v>
      </c>
      <c r="C106" s="519"/>
      <c r="D106" s="519"/>
      <c r="E106" s="520"/>
      <c r="F106" s="134"/>
      <c r="G106" s="39" t="s">
        <v>99</v>
      </c>
      <c r="H106" s="270"/>
      <c r="I106" s="323" t="s">
        <v>63</v>
      </c>
      <c r="J106" s="41"/>
      <c r="K106" s="372" t="s">
        <v>63</v>
      </c>
      <c r="L106" s="134"/>
      <c r="M106" s="39" t="s">
        <v>99</v>
      </c>
      <c r="N106" s="41"/>
      <c r="O106" s="41"/>
      <c r="P106" s="41"/>
      <c r="Q106" s="41"/>
      <c r="R106" s="41"/>
      <c r="S106" s="41"/>
      <c r="T106" s="41"/>
      <c r="U106" s="41"/>
      <c r="V106" s="41"/>
      <c r="W106" s="197"/>
    </row>
    <row r="107" spans="1:23" ht="21" customHeight="1" x14ac:dyDescent="0.2">
      <c r="A107" s="245" t="s">
        <v>446</v>
      </c>
      <c r="B107" s="518" t="s">
        <v>37</v>
      </c>
      <c r="C107" s="519"/>
      <c r="D107" s="519"/>
      <c r="E107" s="520"/>
      <c r="F107" s="134"/>
      <c r="G107" s="39" t="s">
        <v>82</v>
      </c>
      <c r="H107" s="270"/>
      <c r="I107" s="323" t="s">
        <v>82</v>
      </c>
      <c r="J107" s="41"/>
      <c r="K107" s="372" t="s">
        <v>82</v>
      </c>
      <c r="L107" s="134"/>
      <c r="M107" s="39" t="s">
        <v>82</v>
      </c>
      <c r="N107" s="41"/>
      <c r="O107" s="41"/>
      <c r="P107" s="41"/>
      <c r="Q107" s="41"/>
      <c r="R107" s="41"/>
      <c r="S107" s="41"/>
      <c r="T107" s="41"/>
      <c r="U107" s="41"/>
      <c r="V107" s="41"/>
      <c r="W107" s="197"/>
    </row>
    <row r="108" spans="1:23" ht="21" customHeight="1" x14ac:dyDescent="0.2">
      <c r="A108" s="38"/>
      <c r="B108" s="518" t="s">
        <v>38</v>
      </c>
      <c r="C108" s="519"/>
      <c r="D108" s="519"/>
      <c r="E108" s="520"/>
      <c r="F108" s="134"/>
      <c r="G108" s="39" t="s">
        <v>84</v>
      </c>
      <c r="H108" s="270"/>
      <c r="I108" s="323" t="s">
        <v>67</v>
      </c>
      <c r="J108" s="41"/>
      <c r="K108" s="372" t="s">
        <v>67</v>
      </c>
      <c r="L108" s="134"/>
      <c r="M108" s="39" t="s">
        <v>84</v>
      </c>
      <c r="N108" s="41"/>
      <c r="O108" s="41"/>
      <c r="P108" s="41"/>
      <c r="Q108" s="41"/>
      <c r="R108" s="41"/>
      <c r="S108" s="41"/>
      <c r="T108" s="41"/>
      <c r="U108" s="41"/>
      <c r="V108" s="41"/>
      <c r="W108" s="198"/>
    </row>
    <row r="109" spans="1:23" ht="21" customHeight="1" x14ac:dyDescent="0.2">
      <c r="A109" s="244"/>
      <c r="B109" s="518" t="s">
        <v>39</v>
      </c>
      <c r="C109" s="519"/>
      <c r="D109" s="519"/>
      <c r="E109" s="520"/>
      <c r="F109" s="134"/>
      <c r="G109" s="39" t="s">
        <v>112</v>
      </c>
      <c r="H109" s="270"/>
      <c r="I109" s="323" t="s">
        <v>66</v>
      </c>
      <c r="J109" s="41"/>
      <c r="K109" s="372" t="s">
        <v>66</v>
      </c>
      <c r="L109" s="134"/>
      <c r="M109" s="39" t="s">
        <v>112</v>
      </c>
      <c r="N109" s="41"/>
      <c r="O109" s="41"/>
      <c r="P109" s="41"/>
      <c r="Q109" s="41"/>
      <c r="R109" s="41"/>
      <c r="S109" s="41"/>
      <c r="T109" s="41"/>
      <c r="U109" s="41"/>
      <c r="V109" s="41"/>
      <c r="W109" s="197"/>
    </row>
    <row r="110" spans="1:23" ht="21" customHeight="1" x14ac:dyDescent="0.2">
      <c r="A110" s="244"/>
      <c r="B110" s="518" t="s">
        <v>137</v>
      </c>
      <c r="C110" s="519"/>
      <c r="D110" s="519"/>
      <c r="E110" s="520"/>
      <c r="F110" s="134"/>
      <c r="G110" s="39" t="s">
        <v>84</v>
      </c>
      <c r="H110" s="270"/>
      <c r="I110" s="323" t="s">
        <v>67</v>
      </c>
      <c r="J110" s="41"/>
      <c r="K110" s="372" t="s">
        <v>67</v>
      </c>
      <c r="L110" s="134"/>
      <c r="M110" s="39" t="s">
        <v>84</v>
      </c>
      <c r="N110" s="41"/>
      <c r="O110" s="41"/>
      <c r="P110" s="41"/>
      <c r="Q110" s="41"/>
      <c r="R110" s="41"/>
      <c r="S110" s="41"/>
      <c r="T110" s="41"/>
      <c r="U110" s="41"/>
      <c r="V110" s="41"/>
      <c r="W110" s="197"/>
    </row>
    <row r="111" spans="1:23" ht="21" customHeight="1" x14ac:dyDescent="0.2">
      <c r="A111" s="244"/>
      <c r="B111" s="518" t="s">
        <v>40</v>
      </c>
      <c r="C111" s="519"/>
      <c r="D111" s="519"/>
      <c r="E111" s="520"/>
      <c r="F111" s="134"/>
      <c r="G111" s="39" t="s">
        <v>84</v>
      </c>
      <c r="H111" s="270"/>
      <c r="I111" s="323" t="s">
        <v>67</v>
      </c>
      <c r="J111" s="41"/>
      <c r="K111" s="372" t="s">
        <v>67</v>
      </c>
      <c r="L111" s="134"/>
      <c r="M111" s="39" t="s">
        <v>84</v>
      </c>
      <c r="N111" s="41"/>
      <c r="O111" s="41"/>
      <c r="P111" s="41"/>
      <c r="Q111" s="41"/>
      <c r="R111" s="41"/>
      <c r="S111" s="41"/>
      <c r="T111" s="41"/>
      <c r="U111" s="41"/>
      <c r="V111" s="41"/>
      <c r="W111" s="197"/>
    </row>
    <row r="112" spans="1:23" ht="21" customHeight="1" x14ac:dyDescent="0.2">
      <c r="A112" s="244"/>
      <c r="B112" s="518" t="s">
        <v>176</v>
      </c>
      <c r="C112" s="519"/>
      <c r="D112" s="519"/>
      <c r="E112" s="520"/>
      <c r="F112" s="134"/>
      <c r="G112" s="39" t="s">
        <v>84</v>
      </c>
      <c r="H112" s="270"/>
      <c r="I112" s="323" t="s">
        <v>67</v>
      </c>
      <c r="J112" s="41"/>
      <c r="K112" s="372" t="s">
        <v>67</v>
      </c>
      <c r="L112" s="134"/>
      <c r="M112" s="39" t="s">
        <v>84</v>
      </c>
      <c r="N112" s="41"/>
      <c r="O112" s="41"/>
      <c r="P112" s="41"/>
      <c r="Q112" s="41"/>
      <c r="R112" s="41"/>
      <c r="S112" s="41"/>
      <c r="T112" s="41"/>
      <c r="U112" s="41"/>
      <c r="V112" s="41"/>
      <c r="W112" s="197"/>
    </row>
    <row r="113" spans="1:23" ht="21" customHeight="1" x14ac:dyDescent="0.2">
      <c r="A113" s="244"/>
      <c r="B113" s="518" t="s">
        <v>113</v>
      </c>
      <c r="C113" s="519"/>
      <c r="D113" s="519"/>
      <c r="E113" s="520"/>
      <c r="F113" s="134"/>
      <c r="G113" s="39" t="s">
        <v>84</v>
      </c>
      <c r="H113" s="270"/>
      <c r="I113" s="323" t="s">
        <v>67</v>
      </c>
      <c r="J113" s="41"/>
      <c r="K113" s="372" t="s">
        <v>67</v>
      </c>
      <c r="L113" s="134"/>
      <c r="M113" s="39" t="s">
        <v>84</v>
      </c>
      <c r="N113" s="41"/>
      <c r="O113" s="41"/>
      <c r="P113" s="41"/>
      <c r="Q113" s="41"/>
      <c r="R113" s="41"/>
      <c r="S113" s="41"/>
      <c r="T113" s="41"/>
      <c r="U113" s="41"/>
      <c r="V113" s="41"/>
      <c r="W113" s="197"/>
    </row>
    <row r="114" spans="1:23" ht="21" customHeight="1" x14ac:dyDescent="0.2">
      <c r="A114" s="244"/>
      <c r="B114" s="518" t="s">
        <v>41</v>
      </c>
      <c r="C114" s="519"/>
      <c r="D114" s="519"/>
      <c r="E114" s="520"/>
      <c r="F114" s="134"/>
      <c r="G114" s="39" t="s">
        <v>99</v>
      </c>
      <c r="H114" s="270"/>
      <c r="I114" s="323" t="s">
        <v>63</v>
      </c>
      <c r="J114" s="41"/>
      <c r="K114" s="372" t="s">
        <v>63</v>
      </c>
      <c r="L114" s="134"/>
      <c r="M114" s="39" t="s">
        <v>99</v>
      </c>
      <c r="N114" s="41"/>
      <c r="O114" s="41"/>
      <c r="P114" s="41"/>
      <c r="Q114" s="41"/>
      <c r="R114" s="41"/>
      <c r="S114" s="41"/>
      <c r="T114" s="41"/>
      <c r="U114" s="41"/>
      <c r="V114" s="41"/>
      <c r="W114" s="197"/>
    </row>
    <row r="115" spans="1:23" ht="21" customHeight="1" x14ac:dyDescent="0.2">
      <c r="A115" s="244"/>
      <c r="B115" s="518" t="s">
        <v>42</v>
      </c>
      <c r="C115" s="519"/>
      <c r="D115" s="519"/>
      <c r="E115" s="520"/>
      <c r="F115" s="134"/>
      <c r="G115" s="39" t="s">
        <v>99</v>
      </c>
      <c r="H115" s="270"/>
      <c r="I115" s="323" t="s">
        <v>63</v>
      </c>
      <c r="J115" s="41"/>
      <c r="K115" s="372" t="s">
        <v>63</v>
      </c>
      <c r="L115" s="134"/>
      <c r="M115" s="39" t="s">
        <v>99</v>
      </c>
      <c r="N115" s="41"/>
      <c r="O115" s="41"/>
      <c r="P115" s="41"/>
      <c r="Q115" s="41"/>
      <c r="R115" s="41"/>
      <c r="S115" s="41"/>
      <c r="T115" s="41"/>
      <c r="U115" s="41"/>
      <c r="V115" s="41"/>
      <c r="W115" s="197"/>
    </row>
    <row r="116" spans="1:23" ht="21" customHeight="1" x14ac:dyDescent="0.2">
      <c r="A116" s="244"/>
      <c r="B116" s="518" t="s">
        <v>43</v>
      </c>
      <c r="C116" s="519"/>
      <c r="D116" s="519"/>
      <c r="E116" s="520"/>
      <c r="F116" s="134"/>
      <c r="G116" s="39" t="s">
        <v>99</v>
      </c>
      <c r="H116" s="270"/>
      <c r="I116" s="323" t="s">
        <v>63</v>
      </c>
      <c r="J116" s="41"/>
      <c r="K116" s="372" t="s">
        <v>63</v>
      </c>
      <c r="L116" s="134"/>
      <c r="M116" s="39" t="s">
        <v>99</v>
      </c>
      <c r="N116" s="41"/>
      <c r="O116" s="41"/>
      <c r="P116" s="41"/>
      <c r="Q116" s="41"/>
      <c r="R116" s="41"/>
      <c r="S116" s="41"/>
      <c r="T116" s="41"/>
      <c r="U116" s="41"/>
      <c r="V116" s="41"/>
      <c r="W116" s="197"/>
    </row>
    <row r="117" spans="1:23" ht="21" customHeight="1" x14ac:dyDescent="0.2">
      <c r="A117" s="244"/>
      <c r="B117" s="604" t="s">
        <v>431</v>
      </c>
      <c r="C117" s="565"/>
      <c r="D117" s="565"/>
      <c r="E117" s="566"/>
      <c r="F117" s="134"/>
      <c r="G117" s="39" t="s">
        <v>67</v>
      </c>
      <c r="H117" s="270"/>
      <c r="I117" s="323" t="s">
        <v>67</v>
      </c>
      <c r="J117" s="41"/>
      <c r="K117" s="372" t="s">
        <v>67</v>
      </c>
      <c r="L117" s="134"/>
      <c r="M117" s="39" t="s">
        <v>67</v>
      </c>
      <c r="N117" s="41"/>
      <c r="O117" s="41"/>
      <c r="P117" s="41"/>
      <c r="Q117" s="41"/>
      <c r="R117" s="41"/>
      <c r="S117" s="41"/>
      <c r="T117" s="41"/>
      <c r="U117" s="41"/>
      <c r="V117" s="41"/>
      <c r="W117" s="197"/>
    </row>
    <row r="118" spans="1:23" ht="21" customHeight="1" x14ac:dyDescent="0.2">
      <c r="A118" s="244"/>
      <c r="B118" s="604" t="s">
        <v>432</v>
      </c>
      <c r="C118" s="565"/>
      <c r="D118" s="565"/>
      <c r="E118" s="566"/>
      <c r="F118" s="134"/>
      <c r="G118" s="372" t="s">
        <v>67</v>
      </c>
      <c r="H118" s="270"/>
      <c r="I118" s="323" t="s">
        <v>67</v>
      </c>
      <c r="J118" s="41"/>
      <c r="K118" s="372" t="s">
        <v>67</v>
      </c>
      <c r="L118" s="134"/>
      <c r="M118" s="39" t="s">
        <v>67</v>
      </c>
      <c r="N118" s="41"/>
      <c r="O118" s="41"/>
      <c r="P118" s="41"/>
      <c r="Q118" s="41"/>
      <c r="R118" s="41"/>
      <c r="S118" s="41"/>
      <c r="T118" s="41"/>
      <c r="U118" s="41"/>
      <c r="V118" s="41"/>
      <c r="W118" s="197"/>
    </row>
    <row r="119" spans="1:23" ht="21" customHeight="1" x14ac:dyDescent="0.2">
      <c r="A119" s="245" t="s">
        <v>394</v>
      </c>
      <c r="B119" s="543" t="s">
        <v>138</v>
      </c>
      <c r="C119" s="506" t="s">
        <v>140</v>
      </c>
      <c r="D119" s="507"/>
      <c r="E119" s="49" t="s">
        <v>114</v>
      </c>
      <c r="F119" s="199">
        <f>SUM(F121,F123,F125,F127,F129,F131)</f>
        <v>0</v>
      </c>
      <c r="G119" s="53" t="s">
        <v>67</v>
      </c>
      <c r="H119" s="199">
        <f>SUM(H121,H123,H125,H127,H129,H131)</f>
        <v>0</v>
      </c>
      <c r="I119" s="388" t="s">
        <v>67</v>
      </c>
      <c r="J119" s="199">
        <f>SUM(J121,J123,J125,J127,J129,J131)</f>
        <v>0</v>
      </c>
      <c r="K119" s="53" t="s">
        <v>67</v>
      </c>
      <c r="L119" s="199">
        <f>SUM(L121,L123,L125,L127,L129,L131)</f>
        <v>0</v>
      </c>
      <c r="M119" s="200" t="s">
        <v>67</v>
      </c>
      <c r="N119" s="57"/>
      <c r="O119" s="57"/>
      <c r="P119" s="57"/>
      <c r="Q119" s="57"/>
      <c r="R119" s="57"/>
      <c r="S119" s="57"/>
      <c r="T119" s="57"/>
      <c r="U119" s="57"/>
      <c r="V119" s="57"/>
      <c r="W119" s="202"/>
    </row>
    <row r="120" spans="1:23" ht="21" customHeight="1" x14ac:dyDescent="0.2">
      <c r="A120" s="244"/>
      <c r="B120" s="543"/>
      <c r="C120" s="508"/>
      <c r="D120" s="509"/>
      <c r="E120" s="62" t="s">
        <v>115</v>
      </c>
      <c r="F120" s="199">
        <f>SUM(F122,F124,F126,F128,F130,F132)</f>
        <v>0</v>
      </c>
      <c r="G120" s="66" t="s">
        <v>67</v>
      </c>
      <c r="H120" s="199">
        <f>SUM(H122,H124,H126,H128,H130,H132)</f>
        <v>0</v>
      </c>
      <c r="I120" s="389" t="s">
        <v>67</v>
      </c>
      <c r="J120" s="199">
        <f>SUM(J122,J124,J126,J128,J130,J132)</f>
        <v>0</v>
      </c>
      <c r="K120" s="66" t="s">
        <v>67</v>
      </c>
      <c r="L120" s="199">
        <f>SUM(L122,L124,L126,L128,L130,L132)</f>
        <v>0</v>
      </c>
      <c r="M120" s="204" t="s">
        <v>67</v>
      </c>
      <c r="N120" s="67"/>
      <c r="O120" s="67"/>
      <c r="P120" s="67"/>
      <c r="Q120" s="67"/>
      <c r="R120" s="67"/>
      <c r="S120" s="67"/>
      <c r="T120" s="67"/>
      <c r="U120" s="67"/>
      <c r="V120" s="67"/>
      <c r="W120" s="205"/>
    </row>
    <row r="121" spans="1:23" ht="21" customHeight="1" x14ac:dyDescent="0.2">
      <c r="A121" s="244"/>
      <c r="B121" s="543"/>
      <c r="D121" s="544" t="s">
        <v>467</v>
      </c>
      <c r="E121" s="49" t="s">
        <v>114</v>
      </c>
      <c r="F121" s="201"/>
      <c r="G121" s="53" t="s">
        <v>67</v>
      </c>
      <c r="H121" s="270"/>
      <c r="I121" s="388" t="s">
        <v>67</v>
      </c>
      <c r="J121" s="201"/>
      <c r="K121" s="53" t="s">
        <v>67</v>
      </c>
      <c r="L121" s="201"/>
      <c r="M121" s="200" t="s">
        <v>67</v>
      </c>
      <c r="N121" s="57"/>
      <c r="O121" s="57"/>
      <c r="P121" s="57"/>
      <c r="Q121" s="57"/>
      <c r="R121" s="57"/>
      <c r="S121" s="57"/>
      <c r="T121" s="57"/>
      <c r="U121" s="57"/>
      <c r="V121" s="57"/>
      <c r="W121" s="202"/>
    </row>
    <row r="122" spans="1:23" ht="21" customHeight="1" x14ac:dyDescent="0.2">
      <c r="A122" s="244"/>
      <c r="B122" s="543"/>
      <c r="D122" s="538"/>
      <c r="E122" s="62" t="s">
        <v>115</v>
      </c>
      <c r="F122" s="112"/>
      <c r="G122" s="66" t="s">
        <v>67</v>
      </c>
      <c r="H122" s="270"/>
      <c r="I122" s="389" t="s">
        <v>67</v>
      </c>
      <c r="J122" s="112"/>
      <c r="K122" s="66" t="s">
        <v>67</v>
      </c>
      <c r="L122" s="112"/>
      <c r="M122" s="204" t="s">
        <v>67</v>
      </c>
      <c r="N122" s="67"/>
      <c r="O122" s="67"/>
      <c r="P122" s="67"/>
      <c r="Q122" s="67"/>
      <c r="R122" s="67"/>
      <c r="S122" s="67"/>
      <c r="T122" s="67"/>
      <c r="U122" s="67"/>
      <c r="V122" s="67"/>
      <c r="W122" s="205"/>
    </row>
    <row r="123" spans="1:23" s="327" customFormat="1" ht="21" customHeight="1" x14ac:dyDescent="0.2">
      <c r="A123" s="315"/>
      <c r="B123" s="543"/>
      <c r="D123" s="544" t="s">
        <v>470</v>
      </c>
      <c r="E123" s="49" t="s">
        <v>114</v>
      </c>
      <c r="F123" s="201"/>
      <c r="G123" s="53" t="s">
        <v>67</v>
      </c>
      <c r="H123" s="201"/>
      <c r="I123" s="388" t="s">
        <v>67</v>
      </c>
      <c r="J123" s="201"/>
      <c r="K123" s="53" t="s">
        <v>67</v>
      </c>
      <c r="L123" s="201"/>
      <c r="M123" s="200" t="s">
        <v>67</v>
      </c>
      <c r="N123" s="317"/>
      <c r="O123" s="317"/>
      <c r="P123" s="317"/>
      <c r="Q123" s="317"/>
      <c r="R123" s="317"/>
      <c r="S123" s="317"/>
      <c r="T123" s="317"/>
      <c r="U123" s="317"/>
      <c r="V123" s="317"/>
      <c r="W123" s="202"/>
    </row>
    <row r="124" spans="1:23" s="327" customFormat="1" ht="21" customHeight="1" x14ac:dyDescent="0.2">
      <c r="A124" s="315"/>
      <c r="B124" s="543"/>
      <c r="D124" s="538"/>
      <c r="E124" s="62" t="s">
        <v>115</v>
      </c>
      <c r="F124" s="112"/>
      <c r="G124" s="66" t="s">
        <v>67</v>
      </c>
      <c r="H124" s="112"/>
      <c r="I124" s="389" t="s">
        <v>67</v>
      </c>
      <c r="J124" s="112"/>
      <c r="K124" s="66" t="s">
        <v>67</v>
      </c>
      <c r="L124" s="112"/>
      <c r="M124" s="204" t="s">
        <v>67</v>
      </c>
      <c r="N124" s="318"/>
      <c r="O124" s="318"/>
      <c r="P124" s="318"/>
      <c r="Q124" s="318"/>
      <c r="R124" s="318"/>
      <c r="S124" s="318"/>
      <c r="T124" s="318"/>
      <c r="U124" s="318"/>
      <c r="V124" s="318"/>
      <c r="W124" s="205"/>
    </row>
    <row r="125" spans="1:23" ht="21" customHeight="1" x14ac:dyDescent="0.2">
      <c r="A125" s="244"/>
      <c r="B125" s="543"/>
      <c r="D125" s="544" t="s">
        <v>468</v>
      </c>
      <c r="E125" s="62" t="s">
        <v>114</v>
      </c>
      <c r="F125" s="112"/>
      <c r="G125" s="66" t="s">
        <v>67</v>
      </c>
      <c r="H125" s="270"/>
      <c r="I125" s="389" t="s">
        <v>67</v>
      </c>
      <c r="J125" s="112"/>
      <c r="K125" s="66" t="s">
        <v>67</v>
      </c>
      <c r="L125" s="112"/>
      <c r="M125" s="204" t="s">
        <v>67</v>
      </c>
      <c r="N125" s="67"/>
      <c r="O125" s="67"/>
      <c r="P125" s="67"/>
      <c r="Q125" s="67"/>
      <c r="R125" s="67"/>
      <c r="S125" s="67"/>
      <c r="T125" s="67"/>
      <c r="U125" s="67"/>
      <c r="V125" s="67"/>
      <c r="W125" s="205"/>
    </row>
    <row r="126" spans="1:23" ht="21" customHeight="1" x14ac:dyDescent="0.2">
      <c r="A126" s="244"/>
      <c r="B126" s="543"/>
      <c r="D126" s="538"/>
      <c r="E126" s="62" t="s">
        <v>115</v>
      </c>
      <c r="F126" s="112"/>
      <c r="G126" s="66" t="s">
        <v>67</v>
      </c>
      <c r="H126" s="270"/>
      <c r="I126" s="389" t="s">
        <v>67</v>
      </c>
      <c r="J126" s="112"/>
      <c r="K126" s="66" t="s">
        <v>67</v>
      </c>
      <c r="L126" s="112"/>
      <c r="M126" s="204" t="s">
        <v>67</v>
      </c>
      <c r="N126" s="67"/>
      <c r="O126" s="67"/>
      <c r="P126" s="67"/>
      <c r="Q126" s="67"/>
      <c r="R126" s="67"/>
      <c r="S126" s="67"/>
      <c r="T126" s="67"/>
      <c r="U126" s="67"/>
      <c r="V126" s="67"/>
      <c r="W126" s="205"/>
    </row>
    <row r="127" spans="1:23" s="327" customFormat="1" ht="21" customHeight="1" x14ac:dyDescent="0.2">
      <c r="A127" s="315"/>
      <c r="B127" s="543"/>
      <c r="D127" s="544" t="s">
        <v>471</v>
      </c>
      <c r="E127" s="62" t="s">
        <v>114</v>
      </c>
      <c r="F127" s="112"/>
      <c r="G127" s="66" t="s">
        <v>67</v>
      </c>
      <c r="H127" s="112"/>
      <c r="I127" s="389" t="s">
        <v>67</v>
      </c>
      <c r="J127" s="112"/>
      <c r="K127" s="66" t="s">
        <v>67</v>
      </c>
      <c r="L127" s="112"/>
      <c r="M127" s="204" t="s">
        <v>67</v>
      </c>
      <c r="N127" s="318"/>
      <c r="O127" s="318"/>
      <c r="P127" s="318"/>
      <c r="Q127" s="318"/>
      <c r="R127" s="318"/>
      <c r="S127" s="318"/>
      <c r="T127" s="318"/>
      <c r="U127" s="318"/>
      <c r="V127" s="318"/>
      <c r="W127" s="205"/>
    </row>
    <row r="128" spans="1:23" s="327" customFormat="1" ht="21" customHeight="1" x14ac:dyDescent="0.2">
      <c r="A128" s="315"/>
      <c r="B128" s="543"/>
      <c r="D128" s="538"/>
      <c r="E128" s="62" t="s">
        <v>115</v>
      </c>
      <c r="F128" s="112"/>
      <c r="G128" s="66" t="s">
        <v>67</v>
      </c>
      <c r="H128" s="112"/>
      <c r="I128" s="389" t="s">
        <v>67</v>
      </c>
      <c r="J128" s="112"/>
      <c r="K128" s="66" t="s">
        <v>67</v>
      </c>
      <c r="L128" s="112"/>
      <c r="M128" s="204" t="s">
        <v>67</v>
      </c>
      <c r="N128" s="318"/>
      <c r="O128" s="318"/>
      <c r="P128" s="318"/>
      <c r="Q128" s="318"/>
      <c r="R128" s="318"/>
      <c r="S128" s="318"/>
      <c r="T128" s="318"/>
      <c r="U128" s="318"/>
      <c r="V128" s="318"/>
      <c r="W128" s="205"/>
    </row>
    <row r="129" spans="1:23" s="327" customFormat="1" ht="21" customHeight="1" x14ac:dyDescent="0.2">
      <c r="A129" s="315"/>
      <c r="B129" s="543"/>
      <c r="D129" s="544" t="s">
        <v>469</v>
      </c>
      <c r="E129" s="49" t="s">
        <v>114</v>
      </c>
      <c r="F129" s="201"/>
      <c r="G129" s="53" t="s">
        <v>67</v>
      </c>
      <c r="H129" s="270"/>
      <c r="I129" s="388" t="s">
        <v>67</v>
      </c>
      <c r="J129" s="201"/>
      <c r="K129" s="53" t="s">
        <v>67</v>
      </c>
      <c r="L129" s="201"/>
      <c r="M129" s="200" t="s">
        <v>67</v>
      </c>
      <c r="N129" s="317"/>
      <c r="O129" s="317"/>
      <c r="P129" s="317"/>
      <c r="Q129" s="317"/>
      <c r="R129" s="317"/>
      <c r="S129" s="317"/>
      <c r="T129" s="317"/>
      <c r="U129" s="317"/>
      <c r="V129" s="317"/>
      <c r="W129" s="202"/>
    </row>
    <row r="130" spans="1:23" s="327" customFormat="1" ht="21" customHeight="1" x14ac:dyDescent="0.2">
      <c r="A130" s="315"/>
      <c r="B130" s="543"/>
      <c r="D130" s="538"/>
      <c r="E130" s="71" t="s">
        <v>115</v>
      </c>
      <c r="F130" s="112"/>
      <c r="G130" s="66" t="s">
        <v>67</v>
      </c>
      <c r="H130" s="270"/>
      <c r="I130" s="389" t="s">
        <v>67</v>
      </c>
      <c r="J130" s="112"/>
      <c r="K130" s="66" t="s">
        <v>67</v>
      </c>
      <c r="L130" s="112"/>
      <c r="M130" s="204" t="s">
        <v>67</v>
      </c>
      <c r="N130" s="318"/>
      <c r="O130" s="318"/>
      <c r="P130" s="318"/>
      <c r="Q130" s="318"/>
      <c r="R130" s="318"/>
      <c r="S130" s="318"/>
      <c r="T130" s="318"/>
      <c r="U130" s="318"/>
      <c r="V130" s="318"/>
      <c r="W130" s="205"/>
    </row>
    <row r="131" spans="1:23" ht="21" customHeight="1" x14ac:dyDescent="0.2">
      <c r="A131" s="244"/>
      <c r="B131" s="543"/>
      <c r="D131" s="544" t="s">
        <v>472</v>
      </c>
      <c r="E131" s="49" t="s">
        <v>114</v>
      </c>
      <c r="F131" s="201"/>
      <c r="G131" s="53" t="s">
        <v>67</v>
      </c>
      <c r="H131" s="201"/>
      <c r="I131" s="388" t="s">
        <v>67</v>
      </c>
      <c r="J131" s="201"/>
      <c r="K131" s="53" t="s">
        <v>67</v>
      </c>
      <c r="L131" s="201"/>
      <c r="M131" s="200" t="s">
        <v>67</v>
      </c>
      <c r="N131" s="57"/>
      <c r="O131" s="57"/>
      <c r="P131" s="57"/>
      <c r="Q131" s="57"/>
      <c r="R131" s="57"/>
      <c r="S131" s="57"/>
      <c r="T131" s="57"/>
      <c r="U131" s="57"/>
      <c r="V131" s="57"/>
      <c r="W131" s="202"/>
    </row>
    <row r="132" spans="1:23" ht="21" customHeight="1" x14ac:dyDescent="0.2">
      <c r="A132" s="244"/>
      <c r="B132" s="543"/>
      <c r="D132" s="538"/>
      <c r="E132" s="71" t="s">
        <v>115</v>
      </c>
      <c r="F132" s="112"/>
      <c r="G132" s="66" t="s">
        <v>67</v>
      </c>
      <c r="H132" s="112"/>
      <c r="I132" s="389" t="s">
        <v>67</v>
      </c>
      <c r="J132" s="112"/>
      <c r="K132" s="66" t="s">
        <v>67</v>
      </c>
      <c r="L132" s="112"/>
      <c r="M132" s="204" t="s">
        <v>67</v>
      </c>
      <c r="N132" s="67"/>
      <c r="O132" s="67"/>
      <c r="P132" s="67"/>
      <c r="Q132" s="67"/>
      <c r="R132" s="67"/>
      <c r="S132" s="67"/>
      <c r="T132" s="67"/>
      <c r="U132" s="67"/>
      <c r="V132" s="67"/>
      <c r="W132" s="205"/>
    </row>
    <row r="133" spans="1:23" ht="21" customHeight="1" x14ac:dyDescent="0.2">
      <c r="A133" s="244"/>
      <c r="B133" s="542" t="s">
        <v>134</v>
      </c>
      <c r="C133" s="506" t="s">
        <v>141</v>
      </c>
      <c r="D133" s="507"/>
      <c r="E133" s="97" t="s">
        <v>114</v>
      </c>
      <c r="F133" s="199">
        <f>F135+F137</f>
        <v>0</v>
      </c>
      <c r="G133" s="53" t="s">
        <v>84</v>
      </c>
      <c r="H133" s="199">
        <f>H135+H137</f>
        <v>0</v>
      </c>
      <c r="I133" s="388" t="s">
        <v>67</v>
      </c>
      <c r="J133" s="199">
        <f>J135+J137</f>
        <v>0</v>
      </c>
      <c r="K133" s="53" t="s">
        <v>67</v>
      </c>
      <c r="L133" s="199">
        <f>L135+L137</f>
        <v>0</v>
      </c>
      <c r="M133" s="200" t="s">
        <v>84</v>
      </c>
      <c r="N133" s="57"/>
      <c r="O133" s="57"/>
      <c r="P133" s="57"/>
      <c r="Q133" s="57"/>
      <c r="R133" s="57"/>
      <c r="S133" s="57"/>
      <c r="T133" s="57"/>
      <c r="U133" s="57"/>
      <c r="V133" s="57"/>
      <c r="W133" s="202"/>
    </row>
    <row r="134" spans="1:23" ht="21" customHeight="1" x14ac:dyDescent="0.2">
      <c r="A134" s="244"/>
      <c r="B134" s="682"/>
      <c r="C134" s="508"/>
      <c r="D134" s="509"/>
      <c r="E134" s="62" t="s">
        <v>115</v>
      </c>
      <c r="F134" s="203">
        <f>F136+F138</f>
        <v>0</v>
      </c>
      <c r="G134" s="66" t="s">
        <v>84</v>
      </c>
      <c r="H134" s="203">
        <f>H136+H138</f>
        <v>0</v>
      </c>
      <c r="I134" s="389" t="s">
        <v>67</v>
      </c>
      <c r="J134" s="203">
        <f>J136+J138</f>
        <v>0</v>
      </c>
      <c r="K134" s="66" t="s">
        <v>67</v>
      </c>
      <c r="L134" s="203">
        <f>L136+L138</f>
        <v>0</v>
      </c>
      <c r="M134" s="204" t="s">
        <v>84</v>
      </c>
      <c r="N134" s="67"/>
      <c r="O134" s="67"/>
      <c r="P134" s="67"/>
      <c r="Q134" s="67"/>
      <c r="R134" s="67"/>
      <c r="S134" s="67"/>
      <c r="T134" s="67"/>
      <c r="U134" s="67"/>
      <c r="V134" s="67"/>
      <c r="W134" s="205"/>
    </row>
    <row r="135" spans="1:23" ht="21" customHeight="1" x14ac:dyDescent="0.2">
      <c r="A135" s="244"/>
      <c r="B135" s="682"/>
      <c r="C135" s="96"/>
      <c r="D135" s="603" t="s">
        <v>44</v>
      </c>
      <c r="E135" s="49" t="s">
        <v>114</v>
      </c>
      <c r="F135" s="201"/>
      <c r="G135" s="53" t="s">
        <v>84</v>
      </c>
      <c r="H135" s="270"/>
      <c r="I135" s="388" t="s">
        <v>67</v>
      </c>
      <c r="J135" s="201"/>
      <c r="K135" s="53" t="s">
        <v>67</v>
      </c>
      <c r="L135" s="201"/>
      <c r="M135" s="200" t="s">
        <v>84</v>
      </c>
      <c r="N135" s="57"/>
      <c r="O135" s="57"/>
      <c r="P135" s="57"/>
      <c r="Q135" s="57"/>
      <c r="R135" s="57"/>
      <c r="S135" s="57"/>
      <c r="T135" s="57"/>
      <c r="U135" s="57"/>
      <c r="V135" s="57"/>
      <c r="W135" s="202"/>
    </row>
    <row r="136" spans="1:23" ht="21" customHeight="1" x14ac:dyDescent="0.2">
      <c r="A136" s="244"/>
      <c r="B136" s="682"/>
      <c r="C136" s="87"/>
      <c r="D136" s="522"/>
      <c r="E136" s="62" t="s">
        <v>115</v>
      </c>
      <c r="F136" s="112"/>
      <c r="G136" s="66" t="s">
        <v>84</v>
      </c>
      <c r="H136" s="270"/>
      <c r="I136" s="389" t="s">
        <v>67</v>
      </c>
      <c r="J136" s="112"/>
      <c r="K136" s="66" t="s">
        <v>67</v>
      </c>
      <c r="L136" s="112"/>
      <c r="M136" s="204" t="s">
        <v>84</v>
      </c>
      <c r="N136" s="67"/>
      <c r="O136" s="67"/>
      <c r="P136" s="67"/>
      <c r="Q136" s="67"/>
      <c r="R136" s="67"/>
      <c r="S136" s="67"/>
      <c r="T136" s="67"/>
      <c r="U136" s="67"/>
      <c r="V136" s="67"/>
      <c r="W136" s="205"/>
    </row>
    <row r="137" spans="1:23" ht="21" customHeight="1" x14ac:dyDescent="0.2">
      <c r="A137" s="244"/>
      <c r="B137" s="682"/>
      <c r="C137" s="96"/>
      <c r="D137" s="681" t="s">
        <v>328</v>
      </c>
      <c r="E137" s="62" t="s">
        <v>114</v>
      </c>
      <c r="F137" s="112"/>
      <c r="G137" s="66" t="s">
        <v>84</v>
      </c>
      <c r="H137" s="270"/>
      <c r="I137" s="389" t="s">
        <v>67</v>
      </c>
      <c r="J137" s="112"/>
      <c r="K137" s="66" t="s">
        <v>67</v>
      </c>
      <c r="L137" s="112"/>
      <c r="M137" s="204" t="s">
        <v>84</v>
      </c>
      <c r="N137" s="67"/>
      <c r="O137" s="67"/>
      <c r="P137" s="67"/>
      <c r="Q137" s="67"/>
      <c r="R137" s="67"/>
      <c r="S137" s="67"/>
      <c r="T137" s="67"/>
      <c r="U137" s="67"/>
      <c r="V137" s="67"/>
      <c r="W137" s="205"/>
    </row>
    <row r="138" spans="1:23" ht="21" customHeight="1" x14ac:dyDescent="0.2">
      <c r="A138" s="244"/>
      <c r="B138" s="682"/>
      <c r="C138" s="87"/>
      <c r="D138" s="681"/>
      <c r="E138" s="62" t="s">
        <v>115</v>
      </c>
      <c r="F138" s="112"/>
      <c r="G138" s="66" t="s">
        <v>84</v>
      </c>
      <c r="H138" s="270"/>
      <c r="I138" s="389" t="s">
        <v>67</v>
      </c>
      <c r="J138" s="112"/>
      <c r="K138" s="66" t="s">
        <v>67</v>
      </c>
      <c r="L138" s="112"/>
      <c r="M138" s="204" t="s">
        <v>84</v>
      </c>
      <c r="N138" s="67"/>
      <c r="O138" s="67"/>
      <c r="P138" s="67"/>
      <c r="Q138" s="67"/>
      <c r="R138" s="67"/>
      <c r="S138" s="67"/>
      <c r="T138" s="67"/>
      <c r="U138" s="67"/>
      <c r="V138" s="67"/>
      <c r="W138" s="205"/>
    </row>
    <row r="139" spans="1:23" ht="21" customHeight="1" x14ac:dyDescent="0.2">
      <c r="A139" s="244"/>
      <c r="B139" s="506" t="s">
        <v>177</v>
      </c>
      <c r="C139" s="516"/>
      <c r="D139" s="507"/>
      <c r="E139" s="49" t="s">
        <v>114</v>
      </c>
      <c r="F139" s="201"/>
      <c r="G139" s="53" t="s">
        <v>84</v>
      </c>
      <c r="H139" s="270"/>
      <c r="I139" s="388" t="s">
        <v>67</v>
      </c>
      <c r="J139" s="201"/>
      <c r="K139" s="53" t="s">
        <v>67</v>
      </c>
      <c r="L139" s="201"/>
      <c r="M139" s="200" t="s">
        <v>84</v>
      </c>
      <c r="N139" s="57"/>
      <c r="O139" s="57"/>
      <c r="P139" s="57"/>
      <c r="Q139" s="57"/>
      <c r="R139" s="57"/>
      <c r="S139" s="57"/>
      <c r="T139" s="57"/>
      <c r="U139" s="57"/>
      <c r="V139" s="57"/>
      <c r="W139" s="202"/>
    </row>
    <row r="140" spans="1:23" ht="21" customHeight="1" x14ac:dyDescent="0.2">
      <c r="A140" s="244"/>
      <c r="B140" s="508"/>
      <c r="C140" s="517"/>
      <c r="D140" s="509"/>
      <c r="E140" s="62" t="s">
        <v>115</v>
      </c>
      <c r="F140" s="112"/>
      <c r="G140" s="66" t="s">
        <v>84</v>
      </c>
      <c r="H140" s="270"/>
      <c r="I140" s="389" t="s">
        <v>67</v>
      </c>
      <c r="J140" s="112"/>
      <c r="K140" s="66" t="s">
        <v>67</v>
      </c>
      <c r="L140" s="112"/>
      <c r="M140" s="204" t="s">
        <v>84</v>
      </c>
      <c r="N140" s="67"/>
      <c r="O140" s="67"/>
      <c r="P140" s="67"/>
      <c r="Q140" s="67"/>
      <c r="R140" s="67"/>
      <c r="S140" s="67"/>
      <c r="T140" s="67"/>
      <c r="U140" s="67"/>
      <c r="V140" s="67"/>
      <c r="W140" s="205"/>
    </row>
    <row r="141" spans="1:23" ht="21" customHeight="1" x14ac:dyDescent="0.2">
      <c r="A141" s="244"/>
      <c r="B141" s="506" t="s">
        <v>178</v>
      </c>
      <c r="C141" s="516"/>
      <c r="D141" s="507"/>
      <c r="E141" s="49" t="s">
        <v>114</v>
      </c>
      <c r="F141" s="201"/>
      <c r="G141" s="53" t="s">
        <v>84</v>
      </c>
      <c r="H141" s="270"/>
      <c r="I141" s="388" t="s">
        <v>67</v>
      </c>
      <c r="J141" s="201"/>
      <c r="K141" s="53" t="s">
        <v>67</v>
      </c>
      <c r="L141" s="201"/>
      <c r="M141" s="200" t="s">
        <v>84</v>
      </c>
      <c r="N141" s="57"/>
      <c r="O141" s="57"/>
      <c r="P141" s="57"/>
      <c r="Q141" s="57"/>
      <c r="R141" s="57"/>
      <c r="S141" s="57"/>
      <c r="T141" s="57"/>
      <c r="U141" s="57"/>
      <c r="V141" s="57"/>
      <c r="W141" s="202"/>
    </row>
    <row r="142" spans="1:23" ht="21" customHeight="1" x14ac:dyDescent="0.2">
      <c r="A142" s="244"/>
      <c r="B142" s="508"/>
      <c r="C142" s="517"/>
      <c r="D142" s="509"/>
      <c r="E142" s="62" t="s">
        <v>115</v>
      </c>
      <c r="F142" s="112"/>
      <c r="G142" s="66" t="s">
        <v>84</v>
      </c>
      <c r="H142" s="270"/>
      <c r="I142" s="389" t="s">
        <v>67</v>
      </c>
      <c r="J142" s="112"/>
      <c r="K142" s="66" t="s">
        <v>67</v>
      </c>
      <c r="L142" s="112"/>
      <c r="M142" s="204" t="s">
        <v>84</v>
      </c>
      <c r="N142" s="67"/>
      <c r="O142" s="67"/>
      <c r="P142" s="67"/>
      <c r="Q142" s="67"/>
      <c r="R142" s="67"/>
      <c r="S142" s="67"/>
      <c r="T142" s="67"/>
      <c r="U142" s="67"/>
      <c r="V142" s="67"/>
      <c r="W142" s="205"/>
    </row>
    <row r="143" spans="1:23" ht="21" customHeight="1" x14ac:dyDescent="0.2">
      <c r="A143" s="244"/>
      <c r="B143" s="506" t="s">
        <v>288</v>
      </c>
      <c r="C143" s="516"/>
      <c r="D143" s="507"/>
      <c r="E143" s="49" t="s">
        <v>114</v>
      </c>
      <c r="F143" s="201"/>
      <c r="G143" s="53" t="s">
        <v>84</v>
      </c>
      <c r="H143" s="270"/>
      <c r="I143" s="388" t="s">
        <v>67</v>
      </c>
      <c r="J143" s="201"/>
      <c r="K143" s="53" t="s">
        <v>67</v>
      </c>
      <c r="L143" s="201"/>
      <c r="M143" s="200" t="s">
        <v>84</v>
      </c>
      <c r="N143" s="57"/>
      <c r="O143" s="57"/>
      <c r="P143" s="57"/>
      <c r="Q143" s="57"/>
      <c r="R143" s="57"/>
      <c r="S143" s="57"/>
      <c r="T143" s="57"/>
      <c r="U143" s="57"/>
      <c r="V143" s="57"/>
      <c r="W143" s="202"/>
    </row>
    <row r="144" spans="1:23" ht="21" customHeight="1" x14ac:dyDescent="0.2">
      <c r="A144" s="244"/>
      <c r="B144" s="508"/>
      <c r="C144" s="517"/>
      <c r="D144" s="509"/>
      <c r="E144" s="62" t="s">
        <v>115</v>
      </c>
      <c r="F144" s="112"/>
      <c r="G144" s="66" t="s">
        <v>84</v>
      </c>
      <c r="H144" s="270"/>
      <c r="I144" s="389" t="s">
        <v>67</v>
      </c>
      <c r="J144" s="112"/>
      <c r="K144" s="66" t="s">
        <v>67</v>
      </c>
      <c r="L144" s="112"/>
      <c r="M144" s="204" t="s">
        <v>84</v>
      </c>
      <c r="N144" s="67"/>
      <c r="O144" s="67"/>
      <c r="P144" s="67"/>
      <c r="Q144" s="67"/>
      <c r="R144" s="67"/>
      <c r="S144" s="67"/>
      <c r="T144" s="67"/>
      <c r="U144" s="67"/>
      <c r="V144" s="67"/>
      <c r="W144" s="212"/>
    </row>
    <row r="145" spans="1:23" ht="21" customHeight="1" x14ac:dyDescent="0.2">
      <c r="A145" s="244"/>
      <c r="B145" s="518" t="s">
        <v>227</v>
      </c>
      <c r="C145" s="519"/>
      <c r="D145" s="519"/>
      <c r="E145" s="520"/>
      <c r="F145" s="134"/>
      <c r="G145" s="372" t="s">
        <v>99</v>
      </c>
      <c r="H145" s="270"/>
      <c r="I145" s="374" t="s">
        <v>63</v>
      </c>
      <c r="J145" s="134"/>
      <c r="K145" s="372" t="s">
        <v>63</v>
      </c>
      <c r="L145" s="134"/>
      <c r="M145" s="39" t="s">
        <v>99</v>
      </c>
      <c r="N145" s="41"/>
      <c r="O145" s="41"/>
      <c r="P145" s="41"/>
      <c r="Q145" s="41"/>
      <c r="R145" s="41"/>
      <c r="S145" s="41"/>
      <c r="T145" s="41"/>
      <c r="U145" s="41"/>
      <c r="V145" s="41"/>
      <c r="W145" s="197"/>
    </row>
    <row r="146" spans="1:23" ht="21" customHeight="1" x14ac:dyDescent="0.2">
      <c r="A146" s="48"/>
      <c r="B146" s="518" t="s">
        <v>217</v>
      </c>
      <c r="C146" s="519"/>
      <c r="D146" s="519"/>
      <c r="E146" s="520"/>
      <c r="F146" s="134"/>
      <c r="G146" s="372" t="s">
        <v>99</v>
      </c>
      <c r="H146" s="270"/>
      <c r="I146" s="374" t="s">
        <v>63</v>
      </c>
      <c r="J146" s="134"/>
      <c r="K146" s="372" t="s">
        <v>63</v>
      </c>
      <c r="L146" s="134"/>
      <c r="M146" s="39" t="s">
        <v>99</v>
      </c>
      <c r="N146" s="41"/>
      <c r="O146" s="41"/>
      <c r="P146" s="41"/>
      <c r="Q146" s="41"/>
      <c r="R146" s="41"/>
      <c r="S146" s="41"/>
      <c r="T146" s="41"/>
      <c r="U146" s="41"/>
      <c r="V146" s="41"/>
      <c r="W146" s="197"/>
    </row>
    <row r="147" spans="1:23" ht="21" customHeight="1" x14ac:dyDescent="0.2">
      <c r="A147" s="245" t="s">
        <v>395</v>
      </c>
      <c r="B147" s="542" t="s">
        <v>213</v>
      </c>
      <c r="C147" s="506" t="s">
        <v>214</v>
      </c>
      <c r="D147" s="507"/>
      <c r="E147" s="62" t="s">
        <v>114</v>
      </c>
      <c r="F147" s="199">
        <f>F149+F151+F153+F155</f>
        <v>0</v>
      </c>
      <c r="G147" s="53" t="s">
        <v>84</v>
      </c>
      <c r="H147" s="199">
        <f>H149+H151+H153+H155</f>
        <v>0</v>
      </c>
      <c r="I147" s="388" t="s">
        <v>67</v>
      </c>
      <c r="J147" s="199">
        <f>J149+J151+J153+J155</f>
        <v>0</v>
      </c>
      <c r="K147" s="53" t="s">
        <v>67</v>
      </c>
      <c r="L147" s="199">
        <f>L149+L151+L153+L155</f>
        <v>0</v>
      </c>
      <c r="M147" s="200" t="s">
        <v>84</v>
      </c>
      <c r="N147" s="57"/>
      <c r="O147" s="57"/>
      <c r="P147" s="57"/>
      <c r="Q147" s="57"/>
      <c r="R147" s="57"/>
      <c r="S147" s="57"/>
      <c r="T147" s="57"/>
      <c r="U147" s="57"/>
      <c r="V147" s="57"/>
      <c r="W147" s="202"/>
    </row>
    <row r="148" spans="1:23" ht="21" customHeight="1" x14ac:dyDescent="0.2">
      <c r="A148" s="244"/>
      <c r="B148" s="543"/>
      <c r="C148" s="508"/>
      <c r="D148" s="509"/>
      <c r="E148" s="62" t="s">
        <v>115</v>
      </c>
      <c r="F148" s="203">
        <f>F150+F152+F154+F156</f>
        <v>0</v>
      </c>
      <c r="G148" s="66" t="s">
        <v>84</v>
      </c>
      <c r="H148" s="203">
        <f>H150+H152+H154+H156</f>
        <v>0</v>
      </c>
      <c r="I148" s="389" t="s">
        <v>67</v>
      </c>
      <c r="J148" s="203">
        <f>J150+J152+J154+J156</f>
        <v>0</v>
      </c>
      <c r="K148" s="66" t="s">
        <v>67</v>
      </c>
      <c r="L148" s="203">
        <f>L150+L152+L154+L156</f>
        <v>0</v>
      </c>
      <c r="M148" s="204" t="s">
        <v>84</v>
      </c>
      <c r="N148" s="67"/>
      <c r="O148" s="67"/>
      <c r="P148" s="67"/>
      <c r="Q148" s="67"/>
      <c r="R148" s="67"/>
      <c r="S148" s="67"/>
      <c r="T148" s="67"/>
      <c r="U148" s="67"/>
      <c r="V148" s="67"/>
      <c r="W148" s="205"/>
    </row>
    <row r="149" spans="1:23" ht="21" customHeight="1" x14ac:dyDescent="0.2">
      <c r="A149" s="244"/>
      <c r="B149" s="543"/>
      <c r="D149" s="603" t="s">
        <v>294</v>
      </c>
      <c r="E149" s="49" t="s">
        <v>114</v>
      </c>
      <c r="F149" s="201"/>
      <c r="G149" s="53" t="s">
        <v>84</v>
      </c>
      <c r="H149" s="270"/>
      <c r="I149" s="388" t="s">
        <v>67</v>
      </c>
      <c r="J149" s="201"/>
      <c r="K149" s="53" t="s">
        <v>67</v>
      </c>
      <c r="L149" s="201"/>
      <c r="M149" s="200" t="s">
        <v>84</v>
      </c>
      <c r="N149" s="57"/>
      <c r="O149" s="57"/>
      <c r="P149" s="57"/>
      <c r="Q149" s="57"/>
      <c r="R149" s="57"/>
      <c r="S149" s="57"/>
      <c r="T149" s="57"/>
      <c r="U149" s="57"/>
      <c r="V149" s="57"/>
      <c r="W149" s="202"/>
    </row>
    <row r="150" spans="1:23" ht="21" customHeight="1" x14ac:dyDescent="0.2">
      <c r="A150" s="244"/>
      <c r="B150" s="543"/>
      <c r="D150" s="522"/>
      <c r="E150" s="62" t="s">
        <v>115</v>
      </c>
      <c r="F150" s="112"/>
      <c r="G150" s="66" t="s">
        <v>84</v>
      </c>
      <c r="H150" s="270"/>
      <c r="I150" s="389" t="s">
        <v>67</v>
      </c>
      <c r="J150" s="112"/>
      <c r="K150" s="66" t="s">
        <v>67</v>
      </c>
      <c r="L150" s="112"/>
      <c r="M150" s="204" t="s">
        <v>84</v>
      </c>
      <c r="N150" s="67"/>
      <c r="O150" s="67"/>
      <c r="P150" s="67"/>
      <c r="Q150" s="67"/>
      <c r="R150" s="67"/>
      <c r="S150" s="67"/>
      <c r="T150" s="67"/>
      <c r="U150" s="67"/>
      <c r="V150" s="67"/>
      <c r="W150" s="205"/>
    </row>
    <row r="151" spans="1:23" ht="21" customHeight="1" x14ac:dyDescent="0.2">
      <c r="A151" s="244"/>
      <c r="B151" s="543"/>
      <c r="D151" s="603" t="s">
        <v>295</v>
      </c>
      <c r="E151" s="49" t="s">
        <v>114</v>
      </c>
      <c r="F151" s="201"/>
      <c r="G151" s="53" t="s">
        <v>84</v>
      </c>
      <c r="H151" s="270"/>
      <c r="I151" s="388" t="s">
        <v>67</v>
      </c>
      <c r="J151" s="201"/>
      <c r="K151" s="53" t="s">
        <v>67</v>
      </c>
      <c r="L151" s="201"/>
      <c r="M151" s="200" t="s">
        <v>84</v>
      </c>
      <c r="N151" s="57"/>
      <c r="O151" s="57"/>
      <c r="P151" s="57"/>
      <c r="Q151" s="57"/>
      <c r="R151" s="57"/>
      <c r="S151" s="57"/>
      <c r="T151" s="57"/>
      <c r="U151" s="57"/>
      <c r="V151" s="57"/>
      <c r="W151" s="202"/>
    </row>
    <row r="152" spans="1:23" ht="21" customHeight="1" x14ac:dyDescent="0.2">
      <c r="A152" s="244"/>
      <c r="B152" s="543"/>
      <c r="D152" s="522"/>
      <c r="E152" s="62" t="s">
        <v>115</v>
      </c>
      <c r="F152" s="112"/>
      <c r="G152" s="66" t="s">
        <v>84</v>
      </c>
      <c r="H152" s="270"/>
      <c r="I152" s="389" t="s">
        <v>67</v>
      </c>
      <c r="J152" s="112"/>
      <c r="K152" s="66" t="s">
        <v>67</v>
      </c>
      <c r="L152" s="112"/>
      <c r="M152" s="204" t="s">
        <v>84</v>
      </c>
      <c r="N152" s="67"/>
      <c r="O152" s="67"/>
      <c r="P152" s="67"/>
      <c r="Q152" s="67"/>
      <c r="R152" s="67"/>
      <c r="S152" s="67"/>
      <c r="T152" s="67"/>
      <c r="U152" s="67"/>
      <c r="V152" s="67"/>
      <c r="W152" s="205"/>
    </row>
    <row r="153" spans="1:23" ht="21" customHeight="1" x14ac:dyDescent="0.2">
      <c r="A153" s="244"/>
      <c r="B153" s="543"/>
      <c r="D153" s="521" t="s">
        <v>296</v>
      </c>
      <c r="E153" s="62" t="s">
        <v>114</v>
      </c>
      <c r="F153" s="116"/>
      <c r="G153" s="367" t="s">
        <v>84</v>
      </c>
      <c r="H153" s="270"/>
      <c r="I153" s="390" t="s">
        <v>67</v>
      </c>
      <c r="J153" s="116"/>
      <c r="K153" s="367" t="s">
        <v>67</v>
      </c>
      <c r="L153" s="116"/>
      <c r="M153" s="208" t="s">
        <v>84</v>
      </c>
      <c r="N153" s="63"/>
      <c r="O153" s="63"/>
      <c r="P153" s="63"/>
      <c r="Q153" s="63"/>
      <c r="R153" s="63"/>
      <c r="S153" s="63"/>
      <c r="T153" s="63"/>
      <c r="U153" s="63"/>
      <c r="V153" s="63"/>
      <c r="W153" s="209"/>
    </row>
    <row r="154" spans="1:23" ht="21" customHeight="1" x14ac:dyDescent="0.2">
      <c r="A154" s="244"/>
      <c r="B154" s="543"/>
      <c r="D154" s="522"/>
      <c r="E154" s="62" t="s">
        <v>115</v>
      </c>
      <c r="F154" s="112"/>
      <c r="G154" s="66" t="s">
        <v>84</v>
      </c>
      <c r="H154" s="270"/>
      <c r="I154" s="389" t="s">
        <v>67</v>
      </c>
      <c r="J154" s="112"/>
      <c r="K154" s="66" t="s">
        <v>67</v>
      </c>
      <c r="L154" s="112"/>
      <c r="M154" s="204" t="s">
        <v>84</v>
      </c>
      <c r="N154" s="67"/>
      <c r="O154" s="67"/>
      <c r="P154" s="67"/>
      <c r="Q154" s="67"/>
      <c r="R154" s="67"/>
      <c r="S154" s="67"/>
      <c r="T154" s="67"/>
      <c r="U154" s="67"/>
      <c r="V154" s="67"/>
      <c r="W154" s="205"/>
    </row>
    <row r="155" spans="1:23" ht="21" customHeight="1" x14ac:dyDescent="0.2">
      <c r="A155" s="244"/>
      <c r="B155" s="543"/>
      <c r="D155" s="521" t="s">
        <v>297</v>
      </c>
      <c r="E155" s="62" t="s">
        <v>114</v>
      </c>
      <c r="F155" s="112"/>
      <c r="G155" s="66" t="s">
        <v>84</v>
      </c>
      <c r="H155" s="270"/>
      <c r="I155" s="389" t="s">
        <v>67</v>
      </c>
      <c r="J155" s="112"/>
      <c r="K155" s="66" t="s">
        <v>67</v>
      </c>
      <c r="L155" s="112"/>
      <c r="M155" s="204" t="s">
        <v>84</v>
      </c>
      <c r="N155" s="67"/>
      <c r="O155" s="67"/>
      <c r="P155" s="67"/>
      <c r="Q155" s="67"/>
      <c r="R155" s="67"/>
      <c r="S155" s="67"/>
      <c r="T155" s="67"/>
      <c r="U155" s="67"/>
      <c r="V155" s="67"/>
      <c r="W155" s="205"/>
    </row>
    <row r="156" spans="1:23" ht="21" customHeight="1" x14ac:dyDescent="0.2">
      <c r="A156" s="244"/>
      <c r="B156" s="543"/>
      <c r="D156" s="522"/>
      <c r="E156" s="62" t="s">
        <v>115</v>
      </c>
      <c r="F156" s="112"/>
      <c r="G156" s="66" t="s">
        <v>84</v>
      </c>
      <c r="H156" s="270"/>
      <c r="I156" s="389" t="s">
        <v>67</v>
      </c>
      <c r="J156" s="112"/>
      <c r="K156" s="66" t="s">
        <v>67</v>
      </c>
      <c r="L156" s="112"/>
      <c r="M156" s="204" t="s">
        <v>84</v>
      </c>
      <c r="N156" s="67"/>
      <c r="O156" s="67"/>
      <c r="P156" s="67"/>
      <c r="Q156" s="67"/>
      <c r="R156" s="67"/>
      <c r="S156" s="67"/>
      <c r="T156" s="67"/>
      <c r="U156" s="67"/>
      <c r="V156" s="67"/>
      <c r="W156" s="205"/>
    </row>
    <row r="157" spans="1:23" ht="21" customHeight="1" x14ac:dyDescent="0.2">
      <c r="A157" s="244"/>
      <c r="B157" s="506" t="s">
        <v>0</v>
      </c>
      <c r="C157" s="516"/>
      <c r="D157" s="507"/>
      <c r="E157" s="49" t="s">
        <v>114</v>
      </c>
      <c r="F157" s="201"/>
      <c r="G157" s="53" t="s">
        <v>84</v>
      </c>
      <c r="H157" s="270"/>
      <c r="I157" s="388" t="s">
        <v>67</v>
      </c>
      <c r="J157" s="201"/>
      <c r="K157" s="53" t="s">
        <v>67</v>
      </c>
      <c r="L157" s="201"/>
      <c r="M157" s="200" t="s">
        <v>84</v>
      </c>
      <c r="N157" s="57"/>
      <c r="O157" s="57"/>
      <c r="P157" s="57"/>
      <c r="Q157" s="57"/>
      <c r="R157" s="57"/>
      <c r="S157" s="57"/>
      <c r="T157" s="57"/>
      <c r="U157" s="57"/>
      <c r="V157" s="57"/>
      <c r="W157" s="202"/>
    </row>
    <row r="158" spans="1:23" ht="21" customHeight="1" x14ac:dyDescent="0.2">
      <c r="A158" s="244"/>
      <c r="B158" s="508"/>
      <c r="C158" s="517"/>
      <c r="D158" s="509"/>
      <c r="E158" s="62" t="s">
        <v>115</v>
      </c>
      <c r="F158" s="112"/>
      <c r="G158" s="66" t="s">
        <v>84</v>
      </c>
      <c r="H158" s="270"/>
      <c r="I158" s="389" t="s">
        <v>67</v>
      </c>
      <c r="J158" s="112"/>
      <c r="K158" s="66" t="s">
        <v>67</v>
      </c>
      <c r="L158" s="112"/>
      <c r="M158" s="204" t="s">
        <v>84</v>
      </c>
      <c r="N158" s="67"/>
      <c r="O158" s="67"/>
      <c r="P158" s="67"/>
      <c r="Q158" s="67"/>
      <c r="R158" s="67"/>
      <c r="S158" s="67"/>
      <c r="T158" s="67"/>
      <c r="U158" s="67"/>
      <c r="V158" s="67"/>
      <c r="W158" s="205"/>
    </row>
    <row r="159" spans="1:23" ht="21" customHeight="1" x14ac:dyDescent="0.2">
      <c r="A159" s="244"/>
      <c r="B159" s="506" t="s">
        <v>179</v>
      </c>
      <c r="C159" s="516"/>
      <c r="D159" s="507"/>
      <c r="E159" s="49" t="s">
        <v>114</v>
      </c>
      <c r="F159" s="201"/>
      <c r="G159" s="53" t="s">
        <v>84</v>
      </c>
      <c r="H159" s="270"/>
      <c r="I159" s="388" t="s">
        <v>67</v>
      </c>
      <c r="J159" s="201"/>
      <c r="K159" s="53" t="s">
        <v>67</v>
      </c>
      <c r="L159" s="201"/>
      <c r="M159" s="200" t="s">
        <v>84</v>
      </c>
      <c r="N159" s="57"/>
      <c r="O159" s="57"/>
      <c r="P159" s="57"/>
      <c r="Q159" s="57"/>
      <c r="R159" s="57"/>
      <c r="S159" s="57"/>
      <c r="T159" s="57"/>
      <c r="U159" s="57"/>
      <c r="V159" s="57"/>
      <c r="W159" s="202"/>
    </row>
    <row r="160" spans="1:23" ht="21" customHeight="1" x14ac:dyDescent="0.2">
      <c r="A160" s="244"/>
      <c r="B160" s="508"/>
      <c r="C160" s="517"/>
      <c r="D160" s="509"/>
      <c r="E160" s="62" t="s">
        <v>115</v>
      </c>
      <c r="F160" s="112"/>
      <c r="G160" s="66" t="s">
        <v>84</v>
      </c>
      <c r="H160" s="270"/>
      <c r="I160" s="389" t="s">
        <v>67</v>
      </c>
      <c r="J160" s="112"/>
      <c r="K160" s="66" t="s">
        <v>67</v>
      </c>
      <c r="L160" s="112"/>
      <c r="M160" s="204" t="s">
        <v>84</v>
      </c>
      <c r="N160" s="67"/>
      <c r="O160" s="67"/>
      <c r="P160" s="67"/>
      <c r="Q160" s="67"/>
      <c r="R160" s="67"/>
      <c r="S160" s="67"/>
      <c r="T160" s="67"/>
      <c r="U160" s="67"/>
      <c r="V160" s="67"/>
      <c r="W160" s="205"/>
    </row>
    <row r="161" spans="1:23" ht="21" customHeight="1" x14ac:dyDescent="0.2">
      <c r="A161" s="48"/>
      <c r="B161" s="518" t="s">
        <v>207</v>
      </c>
      <c r="C161" s="519"/>
      <c r="D161" s="519"/>
      <c r="E161" s="520"/>
      <c r="F161" s="134"/>
      <c r="G161" s="372" t="s">
        <v>99</v>
      </c>
      <c r="H161" s="270"/>
      <c r="I161" s="374" t="s">
        <v>63</v>
      </c>
      <c r="J161" s="134"/>
      <c r="K161" s="372" t="s">
        <v>63</v>
      </c>
      <c r="L161" s="134"/>
      <c r="M161" s="39" t="s">
        <v>99</v>
      </c>
      <c r="N161" s="41"/>
      <c r="O161" s="41"/>
      <c r="P161" s="41"/>
      <c r="Q161" s="41"/>
      <c r="R161" s="41"/>
      <c r="S161" s="41"/>
      <c r="T161" s="41"/>
      <c r="U161" s="41"/>
      <c r="V161" s="41"/>
      <c r="W161" s="197"/>
    </row>
    <row r="162" spans="1:23" ht="21" customHeight="1" x14ac:dyDescent="0.2">
      <c r="A162" s="245" t="s">
        <v>396</v>
      </c>
      <c r="B162" s="506" t="s">
        <v>180</v>
      </c>
      <c r="C162" s="516"/>
      <c r="D162" s="507"/>
      <c r="E162" s="49" t="s">
        <v>114</v>
      </c>
      <c r="F162" s="201"/>
      <c r="G162" s="53" t="s">
        <v>84</v>
      </c>
      <c r="H162" s="270"/>
      <c r="I162" s="388" t="s">
        <v>67</v>
      </c>
      <c r="J162" s="201"/>
      <c r="K162" s="53" t="s">
        <v>67</v>
      </c>
      <c r="L162" s="201"/>
      <c r="M162" s="200" t="s">
        <v>84</v>
      </c>
      <c r="N162" s="57"/>
      <c r="O162" s="57"/>
      <c r="P162" s="57"/>
      <c r="Q162" s="57"/>
      <c r="R162" s="57"/>
      <c r="S162" s="57"/>
      <c r="T162" s="57"/>
      <c r="U162" s="57"/>
      <c r="V162" s="57"/>
      <c r="W162" s="202"/>
    </row>
    <row r="163" spans="1:23" ht="21" customHeight="1" x14ac:dyDescent="0.2">
      <c r="A163" s="244"/>
      <c r="B163" s="508"/>
      <c r="C163" s="517"/>
      <c r="D163" s="509"/>
      <c r="E163" s="62" t="s">
        <v>115</v>
      </c>
      <c r="F163" s="112"/>
      <c r="G163" s="66" t="s">
        <v>84</v>
      </c>
      <c r="H163" s="270"/>
      <c r="I163" s="389" t="s">
        <v>67</v>
      </c>
      <c r="J163" s="112"/>
      <c r="K163" s="66" t="s">
        <v>67</v>
      </c>
      <c r="L163" s="112"/>
      <c r="M163" s="204" t="s">
        <v>84</v>
      </c>
      <c r="N163" s="67"/>
      <c r="O163" s="67"/>
      <c r="P163" s="67"/>
      <c r="Q163" s="67"/>
      <c r="R163" s="67"/>
      <c r="S163" s="67"/>
      <c r="T163" s="67"/>
      <c r="U163" s="67"/>
      <c r="V163" s="67"/>
      <c r="W163" s="205"/>
    </row>
    <row r="164" spans="1:23" ht="21" customHeight="1" x14ac:dyDescent="0.2">
      <c r="A164" s="244"/>
      <c r="B164" s="506" t="s">
        <v>149</v>
      </c>
      <c r="C164" s="516"/>
      <c r="D164" s="507"/>
      <c r="E164" s="49" t="s">
        <v>114</v>
      </c>
      <c r="F164" s="201"/>
      <c r="G164" s="53" t="s">
        <v>84</v>
      </c>
      <c r="H164" s="270"/>
      <c r="I164" s="388" t="s">
        <v>67</v>
      </c>
      <c r="J164" s="201"/>
      <c r="K164" s="53" t="s">
        <v>67</v>
      </c>
      <c r="L164" s="201"/>
      <c r="M164" s="200" t="s">
        <v>84</v>
      </c>
      <c r="N164" s="57"/>
      <c r="O164" s="57"/>
      <c r="P164" s="57"/>
      <c r="Q164" s="57"/>
      <c r="R164" s="57"/>
      <c r="S164" s="57"/>
      <c r="T164" s="57"/>
      <c r="U164" s="57"/>
      <c r="V164" s="57"/>
      <c r="W164" s="202"/>
    </row>
    <row r="165" spans="1:23" ht="21" customHeight="1" x14ac:dyDescent="0.2">
      <c r="A165" s="244"/>
      <c r="B165" s="508"/>
      <c r="C165" s="517"/>
      <c r="D165" s="509"/>
      <c r="E165" s="62" t="s">
        <v>115</v>
      </c>
      <c r="F165" s="112"/>
      <c r="G165" s="66" t="s">
        <v>84</v>
      </c>
      <c r="H165" s="270"/>
      <c r="I165" s="389" t="s">
        <v>67</v>
      </c>
      <c r="J165" s="112"/>
      <c r="K165" s="66" t="s">
        <v>67</v>
      </c>
      <c r="L165" s="112"/>
      <c r="M165" s="204" t="s">
        <v>84</v>
      </c>
      <c r="N165" s="67"/>
      <c r="O165" s="67"/>
      <c r="P165" s="67"/>
      <c r="Q165" s="67"/>
      <c r="R165" s="67"/>
      <c r="S165" s="67"/>
      <c r="T165" s="67"/>
      <c r="U165" s="67"/>
      <c r="V165" s="67"/>
      <c r="W165" s="212"/>
    </row>
    <row r="166" spans="1:23" ht="21" customHeight="1" x14ac:dyDescent="0.2">
      <c r="A166" s="244"/>
      <c r="B166" s="518" t="s">
        <v>268</v>
      </c>
      <c r="C166" s="519"/>
      <c r="D166" s="519"/>
      <c r="E166" s="520"/>
      <c r="F166" s="134"/>
      <c r="G166" s="372" t="s">
        <v>99</v>
      </c>
      <c r="H166" s="270"/>
      <c r="I166" s="374" t="s">
        <v>63</v>
      </c>
      <c r="J166" s="134"/>
      <c r="K166" s="372" t="s">
        <v>63</v>
      </c>
      <c r="L166" s="134"/>
      <c r="M166" s="39" t="s">
        <v>99</v>
      </c>
      <c r="N166" s="41"/>
      <c r="O166" s="41"/>
      <c r="P166" s="41"/>
      <c r="Q166" s="41"/>
      <c r="R166" s="41"/>
      <c r="S166" s="41"/>
      <c r="T166" s="41"/>
      <c r="U166" s="41"/>
      <c r="V166" s="41"/>
      <c r="W166" s="197"/>
    </row>
    <row r="167" spans="1:23" ht="21" customHeight="1" x14ac:dyDescent="0.2">
      <c r="A167" s="244"/>
      <c r="B167" s="518" t="s">
        <v>226</v>
      </c>
      <c r="C167" s="519"/>
      <c r="D167" s="519"/>
      <c r="E167" s="520"/>
      <c r="F167" s="134"/>
      <c r="G167" s="372" t="s">
        <v>99</v>
      </c>
      <c r="H167" s="270"/>
      <c r="I167" s="374" t="s">
        <v>63</v>
      </c>
      <c r="J167" s="134"/>
      <c r="K167" s="372" t="s">
        <v>63</v>
      </c>
      <c r="L167" s="134"/>
      <c r="M167" s="39" t="s">
        <v>99</v>
      </c>
      <c r="N167" s="41"/>
      <c r="O167" s="41"/>
      <c r="P167" s="41"/>
      <c r="Q167" s="41"/>
      <c r="R167" s="41"/>
      <c r="S167" s="41"/>
      <c r="T167" s="41"/>
      <c r="U167" s="41"/>
      <c r="V167" s="41"/>
      <c r="W167" s="197"/>
    </row>
    <row r="168" spans="1:23" ht="21" customHeight="1" x14ac:dyDescent="0.2">
      <c r="A168" s="244"/>
      <c r="B168" s="510" t="s">
        <v>298</v>
      </c>
      <c r="C168" s="680"/>
      <c r="D168" s="680"/>
      <c r="E168" s="667"/>
      <c r="F168" s="201"/>
      <c r="G168" s="53" t="s">
        <v>99</v>
      </c>
      <c r="H168" s="270"/>
      <c r="I168" s="388" t="s">
        <v>63</v>
      </c>
      <c r="J168" s="201"/>
      <c r="K168" s="53" t="s">
        <v>63</v>
      </c>
      <c r="L168" s="201"/>
      <c r="M168" s="200" t="s">
        <v>99</v>
      </c>
      <c r="N168" s="57"/>
      <c r="O168" s="57"/>
      <c r="P168" s="57"/>
      <c r="Q168" s="57"/>
      <c r="R168" s="57"/>
      <c r="S168" s="57"/>
      <c r="T168" s="57"/>
      <c r="U168" s="57"/>
      <c r="V168" s="57"/>
      <c r="W168" s="202"/>
    </row>
    <row r="169" spans="1:23" ht="21" customHeight="1" x14ac:dyDescent="0.2">
      <c r="A169" s="38"/>
      <c r="B169" s="213"/>
      <c r="C169" s="593" t="s">
        <v>317</v>
      </c>
      <c r="D169" s="594"/>
      <c r="E169" s="595"/>
      <c r="F169" s="76"/>
      <c r="G169" s="72" t="s">
        <v>99</v>
      </c>
      <c r="H169" s="270"/>
      <c r="I169" s="391" t="s">
        <v>63</v>
      </c>
      <c r="J169" s="117"/>
      <c r="K169" s="72" t="s">
        <v>63</v>
      </c>
      <c r="L169" s="206"/>
      <c r="M169" s="206" t="s">
        <v>99</v>
      </c>
      <c r="N169" s="76"/>
      <c r="O169" s="76"/>
      <c r="P169" s="76"/>
      <c r="Q169" s="76"/>
      <c r="R169" s="76"/>
      <c r="S169" s="76"/>
      <c r="T169" s="76"/>
      <c r="U169" s="76"/>
      <c r="V169" s="76"/>
      <c r="W169" s="214"/>
    </row>
    <row r="170" spans="1:23" ht="21" customHeight="1" x14ac:dyDescent="0.2">
      <c r="A170" s="245" t="s">
        <v>397</v>
      </c>
      <c r="B170" s="510" t="s">
        <v>261</v>
      </c>
      <c r="C170" s="511"/>
      <c r="D170" s="512"/>
      <c r="E170" s="49" t="s">
        <v>114</v>
      </c>
      <c r="F170" s="201"/>
      <c r="G170" s="53" t="s">
        <v>84</v>
      </c>
      <c r="H170" s="270"/>
      <c r="I170" s="388" t="s">
        <v>67</v>
      </c>
      <c r="J170" s="201"/>
      <c r="K170" s="53" t="s">
        <v>67</v>
      </c>
      <c r="L170" s="201"/>
      <c r="M170" s="200" t="s">
        <v>84</v>
      </c>
      <c r="N170" s="57"/>
      <c r="O170" s="57"/>
      <c r="P170" s="57"/>
      <c r="Q170" s="57"/>
      <c r="R170" s="57"/>
      <c r="S170" s="57"/>
      <c r="T170" s="57"/>
      <c r="U170" s="57"/>
      <c r="V170" s="57"/>
      <c r="W170" s="202"/>
    </row>
    <row r="171" spans="1:23" ht="21" customHeight="1" x14ac:dyDescent="0.2">
      <c r="A171" s="244"/>
      <c r="B171" s="513"/>
      <c r="C171" s="514"/>
      <c r="D171" s="515"/>
      <c r="E171" s="62" t="s">
        <v>115</v>
      </c>
      <c r="F171" s="112"/>
      <c r="G171" s="66" t="s">
        <v>84</v>
      </c>
      <c r="H171" s="270"/>
      <c r="I171" s="389" t="s">
        <v>67</v>
      </c>
      <c r="J171" s="112"/>
      <c r="K171" s="66" t="s">
        <v>67</v>
      </c>
      <c r="L171" s="112"/>
      <c r="M171" s="204" t="s">
        <v>84</v>
      </c>
      <c r="N171" s="67"/>
      <c r="O171" s="67"/>
      <c r="P171" s="67"/>
      <c r="Q171" s="67"/>
      <c r="R171" s="67"/>
      <c r="S171" s="67"/>
      <c r="T171" s="67"/>
      <c r="U171" s="67"/>
      <c r="V171" s="67"/>
      <c r="W171" s="212"/>
    </row>
    <row r="172" spans="1:23" ht="21" customHeight="1" x14ac:dyDescent="0.2">
      <c r="A172" s="244"/>
      <c r="B172" s="510" t="s">
        <v>262</v>
      </c>
      <c r="C172" s="511"/>
      <c r="D172" s="512"/>
      <c r="E172" s="49" t="s">
        <v>114</v>
      </c>
      <c r="F172" s="201"/>
      <c r="G172" s="53" t="s">
        <v>84</v>
      </c>
      <c r="H172" s="270"/>
      <c r="I172" s="388" t="s">
        <v>67</v>
      </c>
      <c r="J172" s="201"/>
      <c r="K172" s="53" t="s">
        <v>67</v>
      </c>
      <c r="L172" s="201"/>
      <c r="M172" s="200" t="s">
        <v>84</v>
      </c>
      <c r="N172" s="57"/>
      <c r="O172" s="57"/>
      <c r="P172" s="57"/>
      <c r="Q172" s="57"/>
      <c r="R172" s="57"/>
      <c r="S172" s="57"/>
      <c r="T172" s="57"/>
      <c r="U172" s="57"/>
      <c r="V172" s="57"/>
      <c r="W172" s="202"/>
    </row>
    <row r="173" spans="1:23" ht="21" customHeight="1" x14ac:dyDescent="0.2">
      <c r="A173" s="244"/>
      <c r="B173" s="513"/>
      <c r="C173" s="514"/>
      <c r="D173" s="515"/>
      <c r="E173" s="62" t="s">
        <v>115</v>
      </c>
      <c r="F173" s="112"/>
      <c r="G173" s="66" t="s">
        <v>84</v>
      </c>
      <c r="H173" s="270"/>
      <c r="I173" s="389" t="s">
        <v>67</v>
      </c>
      <c r="J173" s="112"/>
      <c r="K173" s="66" t="s">
        <v>67</v>
      </c>
      <c r="L173" s="112"/>
      <c r="M173" s="204" t="s">
        <v>84</v>
      </c>
      <c r="N173" s="67"/>
      <c r="O173" s="67"/>
      <c r="P173" s="67"/>
      <c r="Q173" s="67"/>
      <c r="R173" s="67"/>
      <c r="S173" s="67"/>
      <c r="T173" s="67"/>
      <c r="U173" s="67"/>
      <c r="V173" s="67"/>
      <c r="W173" s="212"/>
    </row>
    <row r="174" spans="1:23" ht="21" customHeight="1" x14ac:dyDescent="0.2">
      <c r="A174" s="244"/>
      <c r="B174" s="510" t="s">
        <v>326</v>
      </c>
      <c r="C174" s="511"/>
      <c r="D174" s="512"/>
      <c r="E174" s="49" t="s">
        <v>114</v>
      </c>
      <c r="F174" s="201"/>
      <c r="G174" s="53" t="s">
        <v>84</v>
      </c>
      <c r="H174" s="270"/>
      <c r="I174" s="388" t="s">
        <v>67</v>
      </c>
      <c r="J174" s="201"/>
      <c r="K174" s="53" t="s">
        <v>67</v>
      </c>
      <c r="L174" s="201"/>
      <c r="M174" s="200" t="s">
        <v>84</v>
      </c>
      <c r="N174" s="57"/>
      <c r="O174" s="57"/>
      <c r="P174" s="57"/>
      <c r="Q174" s="57"/>
      <c r="R174" s="57"/>
      <c r="S174" s="57"/>
      <c r="T174" s="57"/>
      <c r="U174" s="57"/>
      <c r="V174" s="57"/>
      <c r="W174" s="202"/>
    </row>
    <row r="175" spans="1:23" ht="21" customHeight="1" x14ac:dyDescent="0.2">
      <c r="A175" s="244"/>
      <c r="B175" s="513"/>
      <c r="C175" s="514"/>
      <c r="D175" s="515"/>
      <c r="E175" s="62" t="s">
        <v>115</v>
      </c>
      <c r="F175" s="112"/>
      <c r="G175" s="66" t="s">
        <v>84</v>
      </c>
      <c r="H175" s="270"/>
      <c r="I175" s="389" t="s">
        <v>67</v>
      </c>
      <c r="J175" s="112"/>
      <c r="K175" s="66" t="s">
        <v>67</v>
      </c>
      <c r="L175" s="112"/>
      <c r="M175" s="204" t="s">
        <v>84</v>
      </c>
      <c r="N175" s="67"/>
      <c r="O175" s="67"/>
      <c r="P175" s="67"/>
      <c r="Q175" s="67"/>
      <c r="R175" s="67"/>
      <c r="S175" s="67"/>
      <c r="T175" s="67"/>
      <c r="U175" s="67"/>
      <c r="V175" s="67"/>
      <c r="W175" s="212"/>
    </row>
    <row r="176" spans="1:23" ht="21" customHeight="1" x14ac:dyDescent="0.2">
      <c r="A176" s="245" t="s">
        <v>398</v>
      </c>
      <c r="B176" s="542" t="s">
        <v>356</v>
      </c>
      <c r="C176" s="506" t="s">
        <v>359</v>
      </c>
      <c r="D176" s="507"/>
      <c r="E176" s="49" t="s">
        <v>114</v>
      </c>
      <c r="F176" s="199">
        <f>SUM(F178,F180,F182,F184)</f>
        <v>0</v>
      </c>
      <c r="G176" s="53" t="s">
        <v>67</v>
      </c>
      <c r="H176" s="199">
        <f>SUM(H178,H180,H182,H184)</f>
        <v>0</v>
      </c>
      <c r="I176" s="388" t="s">
        <v>67</v>
      </c>
      <c r="J176" s="199">
        <f>SUM(J178,J180,J182,J184)</f>
        <v>0</v>
      </c>
      <c r="K176" s="53" t="s">
        <v>67</v>
      </c>
      <c r="L176" s="199">
        <f>SUM(L178,L180,L182,L184)</f>
        <v>0</v>
      </c>
      <c r="M176" s="200" t="s">
        <v>67</v>
      </c>
      <c r="N176" s="57"/>
      <c r="O176" s="57"/>
      <c r="P176" s="57"/>
      <c r="Q176" s="57"/>
      <c r="R176" s="57"/>
      <c r="S176" s="57"/>
      <c r="T176" s="57"/>
      <c r="U176" s="57"/>
      <c r="V176" s="57"/>
      <c r="W176" s="202"/>
    </row>
    <row r="177" spans="1:23" ht="21" customHeight="1" x14ac:dyDescent="0.2">
      <c r="A177" s="244"/>
      <c r="B177" s="543"/>
      <c r="C177" s="508"/>
      <c r="D177" s="509"/>
      <c r="E177" s="62" t="s">
        <v>115</v>
      </c>
      <c r="F177" s="199">
        <f>SUM(F179,F181,F183,F185)</f>
        <v>0</v>
      </c>
      <c r="G177" s="66" t="s">
        <v>67</v>
      </c>
      <c r="H177" s="199">
        <f>SUM(H179,H181,H183,H185)</f>
        <v>0</v>
      </c>
      <c r="I177" s="389" t="s">
        <v>67</v>
      </c>
      <c r="J177" s="199">
        <f>SUM(J179,J181,J183,J185)</f>
        <v>0</v>
      </c>
      <c r="K177" s="66" t="s">
        <v>67</v>
      </c>
      <c r="L177" s="199">
        <f>SUM(L179,L181,L183,L185)</f>
        <v>0</v>
      </c>
      <c r="M177" s="204" t="s">
        <v>67</v>
      </c>
      <c r="N177" s="67"/>
      <c r="O177" s="67"/>
      <c r="P177" s="67"/>
      <c r="Q177" s="67"/>
      <c r="R177" s="67"/>
      <c r="S177" s="67"/>
      <c r="T177" s="67"/>
      <c r="U177" s="67"/>
      <c r="V177" s="67"/>
      <c r="W177" s="205"/>
    </row>
    <row r="178" spans="1:23" ht="21" customHeight="1" x14ac:dyDescent="0.2">
      <c r="A178" s="244"/>
      <c r="B178" s="543"/>
      <c r="D178" s="505" t="s">
        <v>473</v>
      </c>
      <c r="E178" s="49" t="s">
        <v>114</v>
      </c>
      <c r="F178" s="201"/>
      <c r="G178" s="53" t="s">
        <v>84</v>
      </c>
      <c r="H178" s="270"/>
      <c r="I178" s="388" t="s">
        <v>67</v>
      </c>
      <c r="J178" s="201"/>
      <c r="K178" s="53" t="s">
        <v>67</v>
      </c>
      <c r="L178" s="201"/>
      <c r="M178" s="200" t="s">
        <v>84</v>
      </c>
      <c r="N178" s="57"/>
      <c r="O178" s="57"/>
      <c r="P178" s="57"/>
      <c r="Q178" s="57"/>
      <c r="R178" s="57"/>
      <c r="S178" s="57"/>
      <c r="T178" s="57"/>
      <c r="U178" s="57"/>
      <c r="V178" s="57"/>
      <c r="W178" s="202"/>
    </row>
    <row r="179" spans="1:23" ht="21" customHeight="1" x14ac:dyDescent="0.2">
      <c r="A179" s="244"/>
      <c r="B179" s="543"/>
      <c r="D179" s="505"/>
      <c r="E179" s="62" t="s">
        <v>115</v>
      </c>
      <c r="F179" s="112"/>
      <c r="G179" s="66" t="s">
        <v>84</v>
      </c>
      <c r="H179" s="270"/>
      <c r="I179" s="389" t="s">
        <v>67</v>
      </c>
      <c r="J179" s="112"/>
      <c r="K179" s="66" t="s">
        <v>67</v>
      </c>
      <c r="L179" s="112"/>
      <c r="M179" s="204" t="s">
        <v>84</v>
      </c>
      <c r="N179" s="67"/>
      <c r="O179" s="67"/>
      <c r="P179" s="67"/>
      <c r="Q179" s="67"/>
      <c r="R179" s="67"/>
      <c r="S179" s="67"/>
      <c r="T179" s="67"/>
      <c r="U179" s="67"/>
      <c r="V179" s="67"/>
      <c r="W179" s="205"/>
    </row>
    <row r="180" spans="1:23" s="327" customFormat="1" ht="21" customHeight="1" x14ac:dyDescent="0.2">
      <c r="A180" s="315"/>
      <c r="B180" s="543"/>
      <c r="D180" s="505" t="s">
        <v>474</v>
      </c>
      <c r="E180" s="49" t="s">
        <v>114</v>
      </c>
      <c r="F180" s="201"/>
      <c r="G180" s="53" t="s">
        <v>67</v>
      </c>
      <c r="H180" s="201"/>
      <c r="I180" s="388" t="s">
        <v>67</v>
      </c>
      <c r="J180" s="201"/>
      <c r="K180" s="53" t="s">
        <v>67</v>
      </c>
      <c r="L180" s="201"/>
      <c r="M180" s="200" t="s">
        <v>67</v>
      </c>
      <c r="N180" s="317"/>
      <c r="O180" s="317"/>
      <c r="P180" s="317"/>
      <c r="Q180" s="317"/>
      <c r="R180" s="317"/>
      <c r="S180" s="317"/>
      <c r="T180" s="317"/>
      <c r="U180" s="317"/>
      <c r="V180" s="317"/>
      <c r="W180" s="202"/>
    </row>
    <row r="181" spans="1:23" s="327" customFormat="1" ht="21" customHeight="1" x14ac:dyDescent="0.2">
      <c r="A181" s="315"/>
      <c r="B181" s="543"/>
      <c r="D181" s="505"/>
      <c r="E181" s="62" t="s">
        <v>115</v>
      </c>
      <c r="F181" s="112"/>
      <c r="G181" s="66" t="s">
        <v>67</v>
      </c>
      <c r="H181" s="112"/>
      <c r="I181" s="389" t="s">
        <v>67</v>
      </c>
      <c r="J181" s="112"/>
      <c r="K181" s="66" t="s">
        <v>67</v>
      </c>
      <c r="L181" s="112"/>
      <c r="M181" s="204" t="s">
        <v>67</v>
      </c>
      <c r="N181" s="318"/>
      <c r="O181" s="318"/>
      <c r="P181" s="318"/>
      <c r="Q181" s="318"/>
      <c r="R181" s="318"/>
      <c r="S181" s="318"/>
      <c r="T181" s="318"/>
      <c r="U181" s="318"/>
      <c r="V181" s="318"/>
      <c r="W181" s="205"/>
    </row>
    <row r="182" spans="1:23" s="327" customFormat="1" ht="19.8" customHeight="1" x14ac:dyDescent="0.2">
      <c r="A182" s="315"/>
      <c r="B182" s="543"/>
      <c r="D182" s="659" t="s">
        <v>362</v>
      </c>
      <c r="E182" s="49" t="s">
        <v>114</v>
      </c>
      <c r="F182" s="201"/>
      <c r="G182" s="53" t="s">
        <v>67</v>
      </c>
      <c r="H182" s="270"/>
      <c r="I182" s="388" t="s">
        <v>67</v>
      </c>
      <c r="J182" s="201"/>
      <c r="K182" s="53" t="s">
        <v>67</v>
      </c>
      <c r="L182" s="201"/>
      <c r="M182" s="200" t="s">
        <v>67</v>
      </c>
      <c r="N182" s="317"/>
      <c r="O182" s="317"/>
      <c r="P182" s="317"/>
      <c r="Q182" s="317"/>
      <c r="R182" s="317"/>
      <c r="S182" s="317"/>
      <c r="T182" s="317"/>
      <c r="U182" s="317"/>
      <c r="V182" s="317"/>
      <c r="W182" s="202"/>
    </row>
    <row r="183" spans="1:23" s="327" customFormat="1" ht="19.8" customHeight="1" x14ac:dyDescent="0.2">
      <c r="A183" s="315"/>
      <c r="B183" s="543"/>
      <c r="D183" s="505"/>
      <c r="E183" s="62" t="s">
        <v>115</v>
      </c>
      <c r="F183" s="112"/>
      <c r="G183" s="66" t="s">
        <v>67</v>
      </c>
      <c r="H183" s="270"/>
      <c r="I183" s="389" t="s">
        <v>67</v>
      </c>
      <c r="J183" s="112"/>
      <c r="K183" s="66" t="s">
        <v>67</v>
      </c>
      <c r="L183" s="112"/>
      <c r="M183" s="204" t="s">
        <v>67</v>
      </c>
      <c r="N183" s="318"/>
      <c r="O183" s="318"/>
      <c r="P183" s="318"/>
      <c r="Q183" s="318"/>
      <c r="R183" s="318"/>
      <c r="S183" s="318"/>
      <c r="T183" s="318"/>
      <c r="U183" s="318"/>
      <c r="V183" s="318"/>
      <c r="W183" s="205"/>
    </row>
    <row r="184" spans="1:23" ht="19.8" customHeight="1" x14ac:dyDescent="0.2">
      <c r="A184" s="244"/>
      <c r="B184" s="543"/>
      <c r="D184" s="659" t="s">
        <v>475</v>
      </c>
      <c r="E184" s="49" t="s">
        <v>114</v>
      </c>
      <c r="F184" s="201"/>
      <c r="G184" s="53" t="s">
        <v>84</v>
      </c>
      <c r="H184" s="201"/>
      <c r="I184" s="388" t="s">
        <v>67</v>
      </c>
      <c r="J184" s="201"/>
      <c r="K184" s="53" t="s">
        <v>67</v>
      </c>
      <c r="L184" s="201"/>
      <c r="M184" s="200" t="s">
        <v>84</v>
      </c>
      <c r="N184" s="57"/>
      <c r="O184" s="57"/>
      <c r="P184" s="57"/>
      <c r="Q184" s="57"/>
      <c r="R184" s="57"/>
      <c r="S184" s="57"/>
      <c r="T184" s="57"/>
      <c r="U184" s="57"/>
      <c r="V184" s="57"/>
      <c r="W184" s="202"/>
    </row>
    <row r="185" spans="1:23" ht="19.8" customHeight="1" x14ac:dyDescent="0.2">
      <c r="A185" s="244"/>
      <c r="B185" s="543"/>
      <c r="D185" s="505"/>
      <c r="E185" s="62" t="s">
        <v>115</v>
      </c>
      <c r="F185" s="112"/>
      <c r="G185" s="66" t="s">
        <v>84</v>
      </c>
      <c r="H185" s="112"/>
      <c r="I185" s="389" t="s">
        <v>67</v>
      </c>
      <c r="J185" s="112"/>
      <c r="K185" s="66" t="s">
        <v>67</v>
      </c>
      <c r="L185" s="112"/>
      <c r="M185" s="204" t="s">
        <v>84</v>
      </c>
      <c r="N185" s="67"/>
      <c r="O185" s="67"/>
      <c r="P185" s="67"/>
      <c r="Q185" s="67"/>
      <c r="R185" s="67"/>
      <c r="S185" s="67"/>
      <c r="T185" s="67"/>
      <c r="U185" s="67"/>
      <c r="V185" s="67"/>
      <c r="W185" s="205"/>
    </row>
    <row r="186" spans="1:23" ht="21" customHeight="1" x14ac:dyDescent="0.2">
      <c r="A186" s="244"/>
      <c r="B186" s="506" t="s">
        <v>289</v>
      </c>
      <c r="C186" s="516"/>
      <c r="D186" s="507"/>
      <c r="E186" s="49" t="s">
        <v>114</v>
      </c>
      <c r="F186" s="201"/>
      <c r="G186" s="53" t="s">
        <v>84</v>
      </c>
      <c r="H186" s="201"/>
      <c r="I186" s="388" t="s">
        <v>67</v>
      </c>
      <c r="J186" s="201"/>
      <c r="K186" s="53" t="s">
        <v>67</v>
      </c>
      <c r="L186" s="201"/>
      <c r="M186" s="200" t="s">
        <v>84</v>
      </c>
      <c r="N186" s="57"/>
      <c r="O186" s="57"/>
      <c r="P186" s="57"/>
      <c r="Q186" s="57"/>
      <c r="R186" s="57"/>
      <c r="S186" s="57"/>
      <c r="T186" s="57"/>
      <c r="U186" s="57"/>
      <c r="V186" s="57"/>
      <c r="W186" s="202"/>
    </row>
    <row r="187" spans="1:23" ht="21" customHeight="1" x14ac:dyDescent="0.2">
      <c r="A187" s="244"/>
      <c r="B187" s="508"/>
      <c r="C187" s="517"/>
      <c r="D187" s="509"/>
      <c r="E187" s="62" t="s">
        <v>115</v>
      </c>
      <c r="F187" s="112"/>
      <c r="G187" s="66" t="s">
        <v>84</v>
      </c>
      <c r="H187" s="112"/>
      <c r="I187" s="389" t="s">
        <v>67</v>
      </c>
      <c r="J187" s="112"/>
      <c r="K187" s="66" t="s">
        <v>67</v>
      </c>
      <c r="L187" s="112"/>
      <c r="M187" s="204" t="s">
        <v>84</v>
      </c>
      <c r="N187" s="67"/>
      <c r="O187" s="67"/>
      <c r="P187" s="67"/>
      <c r="Q187" s="67"/>
      <c r="R187" s="67"/>
      <c r="S187" s="67"/>
      <c r="T187" s="67"/>
      <c r="U187" s="67"/>
      <c r="V187" s="67"/>
      <c r="W187" s="205"/>
    </row>
    <row r="188" spans="1:23" ht="21" customHeight="1" x14ac:dyDescent="0.2">
      <c r="A188" s="244"/>
      <c r="B188" s="506" t="s">
        <v>150</v>
      </c>
      <c r="C188" s="516"/>
      <c r="D188" s="507"/>
      <c r="E188" s="49" t="s">
        <v>114</v>
      </c>
      <c r="F188" s="201"/>
      <c r="G188" s="53" t="s">
        <v>84</v>
      </c>
      <c r="H188" s="201"/>
      <c r="I188" s="388" t="s">
        <v>67</v>
      </c>
      <c r="J188" s="201"/>
      <c r="K188" s="53" t="s">
        <v>67</v>
      </c>
      <c r="L188" s="201"/>
      <c r="M188" s="200" t="s">
        <v>84</v>
      </c>
      <c r="N188" s="57"/>
      <c r="O188" s="57"/>
      <c r="P188" s="57"/>
      <c r="Q188" s="57"/>
      <c r="R188" s="57"/>
      <c r="S188" s="57"/>
      <c r="T188" s="57"/>
      <c r="U188" s="57"/>
      <c r="V188" s="57"/>
      <c r="W188" s="202"/>
    </row>
    <row r="189" spans="1:23" ht="21" customHeight="1" x14ac:dyDescent="0.2">
      <c r="A189" s="244"/>
      <c r="B189" s="508"/>
      <c r="C189" s="517"/>
      <c r="D189" s="509"/>
      <c r="E189" s="62" t="s">
        <v>115</v>
      </c>
      <c r="F189" s="112"/>
      <c r="G189" s="66" t="s">
        <v>84</v>
      </c>
      <c r="H189" s="112"/>
      <c r="I189" s="389" t="s">
        <v>67</v>
      </c>
      <c r="J189" s="112"/>
      <c r="K189" s="66" t="s">
        <v>67</v>
      </c>
      <c r="L189" s="112"/>
      <c r="M189" s="204" t="s">
        <v>84</v>
      </c>
      <c r="N189" s="67"/>
      <c r="O189" s="67"/>
      <c r="P189" s="67"/>
      <c r="Q189" s="67"/>
      <c r="R189" s="67"/>
      <c r="S189" s="67"/>
      <c r="T189" s="67"/>
      <c r="U189" s="67"/>
      <c r="V189" s="67"/>
      <c r="W189" s="205"/>
    </row>
    <row r="190" spans="1:23" ht="21" customHeight="1" x14ac:dyDescent="0.2">
      <c r="A190" s="244"/>
      <c r="B190" s="506" t="s">
        <v>263</v>
      </c>
      <c r="C190" s="516"/>
      <c r="D190" s="507"/>
      <c r="E190" s="49" t="s">
        <v>114</v>
      </c>
      <c r="F190" s="201"/>
      <c r="G190" s="53" t="s">
        <v>84</v>
      </c>
      <c r="H190" s="201"/>
      <c r="I190" s="388" t="s">
        <v>67</v>
      </c>
      <c r="J190" s="201"/>
      <c r="K190" s="53" t="s">
        <v>67</v>
      </c>
      <c r="L190" s="201"/>
      <c r="M190" s="200" t="s">
        <v>84</v>
      </c>
      <c r="N190" s="57"/>
      <c r="O190" s="57"/>
      <c r="P190" s="57"/>
      <c r="Q190" s="57"/>
      <c r="R190" s="57"/>
      <c r="S190" s="57"/>
      <c r="T190" s="57"/>
      <c r="U190" s="57"/>
      <c r="V190" s="57"/>
      <c r="W190" s="202"/>
    </row>
    <row r="191" spans="1:23" ht="21" customHeight="1" x14ac:dyDescent="0.2">
      <c r="A191" s="244"/>
      <c r="B191" s="508"/>
      <c r="C191" s="517"/>
      <c r="D191" s="509"/>
      <c r="E191" s="62" t="s">
        <v>115</v>
      </c>
      <c r="F191" s="112"/>
      <c r="G191" s="66" t="s">
        <v>84</v>
      </c>
      <c r="H191" s="112"/>
      <c r="I191" s="389" t="s">
        <v>67</v>
      </c>
      <c r="J191" s="112"/>
      <c r="K191" s="66" t="s">
        <v>67</v>
      </c>
      <c r="L191" s="112"/>
      <c r="M191" s="204" t="s">
        <v>84</v>
      </c>
      <c r="N191" s="67"/>
      <c r="O191" s="67"/>
      <c r="P191" s="67"/>
      <c r="Q191" s="67"/>
      <c r="R191" s="67"/>
      <c r="S191" s="67"/>
      <c r="T191" s="67"/>
      <c r="U191" s="67"/>
      <c r="V191" s="67"/>
      <c r="W191" s="205"/>
    </row>
    <row r="192" spans="1:23" ht="21" customHeight="1" x14ac:dyDescent="0.2">
      <c r="A192" s="621" t="s">
        <v>448</v>
      </c>
      <c r="B192" s="598" t="s">
        <v>440</v>
      </c>
      <c r="C192" s="599"/>
      <c r="D192" s="599"/>
      <c r="E192" s="49" t="s">
        <v>114</v>
      </c>
      <c r="F192" s="201"/>
      <c r="G192" s="53" t="s">
        <v>67</v>
      </c>
      <c r="H192" s="201"/>
      <c r="I192" s="388" t="s">
        <v>67</v>
      </c>
      <c r="J192" s="201"/>
      <c r="K192" s="53" t="s">
        <v>67</v>
      </c>
      <c r="L192" s="201"/>
      <c r="M192" s="200" t="s">
        <v>67</v>
      </c>
      <c r="N192" s="57"/>
      <c r="O192" s="57"/>
      <c r="P192" s="57"/>
      <c r="Q192" s="57"/>
      <c r="R192" s="57"/>
      <c r="S192" s="57"/>
      <c r="T192" s="57"/>
      <c r="U192" s="57"/>
      <c r="V192" s="57"/>
      <c r="W192" s="202"/>
    </row>
    <row r="193" spans="1:23" ht="21" customHeight="1" x14ac:dyDescent="0.2">
      <c r="A193" s="503"/>
      <c r="B193" s="599"/>
      <c r="C193" s="599"/>
      <c r="D193" s="599"/>
      <c r="E193" s="62" t="s">
        <v>115</v>
      </c>
      <c r="F193" s="112"/>
      <c r="G193" s="66" t="s">
        <v>67</v>
      </c>
      <c r="H193" s="112"/>
      <c r="I193" s="389" t="s">
        <v>67</v>
      </c>
      <c r="J193" s="112"/>
      <c r="K193" s="66" t="s">
        <v>67</v>
      </c>
      <c r="L193" s="112"/>
      <c r="M193" s="204" t="s">
        <v>67</v>
      </c>
      <c r="N193" s="67"/>
      <c r="O193" s="67"/>
      <c r="P193" s="67"/>
      <c r="Q193" s="67"/>
      <c r="R193" s="67"/>
      <c r="S193" s="67"/>
      <c r="T193" s="67"/>
      <c r="U193" s="67"/>
      <c r="V193" s="67"/>
      <c r="W193" s="205"/>
    </row>
    <row r="194" spans="1:23" ht="21" customHeight="1" x14ac:dyDescent="0.2">
      <c r="A194" s="244"/>
      <c r="B194" s="596" t="s">
        <v>452</v>
      </c>
      <c r="C194" s="535"/>
      <c r="D194" s="535"/>
      <c r="E194" s="49" t="s">
        <v>114</v>
      </c>
      <c r="F194" s="199">
        <f>SUM(F196,F198,F200,F202)</f>
        <v>0</v>
      </c>
      <c r="G194" s="53" t="s">
        <v>67</v>
      </c>
      <c r="H194" s="199">
        <f>SUM(H196,H198,H200,H202)</f>
        <v>0</v>
      </c>
      <c r="I194" s="388" t="s">
        <v>67</v>
      </c>
      <c r="J194" s="199">
        <f>SUM(J196,J198,J200,J202)</f>
        <v>0</v>
      </c>
      <c r="K194" s="53" t="s">
        <v>67</v>
      </c>
      <c r="L194" s="199">
        <f>SUM(L196,L198,L200,L202)</f>
        <v>0</v>
      </c>
      <c r="M194" s="200" t="s">
        <v>67</v>
      </c>
      <c r="N194" s="57"/>
      <c r="O194" s="57"/>
      <c r="P194" s="57"/>
      <c r="Q194" s="57"/>
      <c r="R194" s="57"/>
      <c r="S194" s="57"/>
      <c r="T194" s="57"/>
      <c r="U194" s="57"/>
      <c r="V194" s="57"/>
      <c r="W194" s="202"/>
    </row>
    <row r="195" spans="1:23" ht="21" customHeight="1" x14ac:dyDescent="0.2">
      <c r="A195" s="244"/>
      <c r="B195" s="597"/>
      <c r="C195" s="535"/>
      <c r="D195" s="535"/>
      <c r="E195" s="62" t="s">
        <v>115</v>
      </c>
      <c r="F195" s="199">
        <f>SUM(F197,F199,F201,F203)</f>
        <v>0</v>
      </c>
      <c r="G195" s="66" t="s">
        <v>67</v>
      </c>
      <c r="H195" s="199">
        <f>SUM(H197,H199,H201,H203)</f>
        <v>0</v>
      </c>
      <c r="I195" s="389" t="s">
        <v>67</v>
      </c>
      <c r="J195" s="199">
        <f>SUM(J197,J199,J201,J203)</f>
        <v>0</v>
      </c>
      <c r="K195" s="66" t="s">
        <v>67</v>
      </c>
      <c r="L195" s="199">
        <f>SUM(L197,L199,L201,L203)</f>
        <v>0</v>
      </c>
      <c r="M195" s="204" t="s">
        <v>67</v>
      </c>
      <c r="N195" s="67"/>
      <c r="O195" s="67"/>
      <c r="P195" s="67"/>
      <c r="Q195" s="67"/>
      <c r="R195" s="67"/>
      <c r="S195" s="67"/>
      <c r="T195" s="67"/>
      <c r="U195" s="67"/>
      <c r="V195" s="67"/>
      <c r="W195" s="205"/>
    </row>
    <row r="196" spans="1:23" ht="21" customHeight="1" x14ac:dyDescent="0.2">
      <c r="A196" s="244"/>
      <c r="B196" s="241"/>
      <c r="C196" s="530" t="s">
        <v>478</v>
      </c>
      <c r="D196" s="531"/>
      <c r="E196" s="49" t="s">
        <v>114</v>
      </c>
      <c r="F196" s="201"/>
      <c r="G196" s="53" t="s">
        <v>67</v>
      </c>
      <c r="H196" s="270"/>
      <c r="I196" s="388" t="s">
        <v>67</v>
      </c>
      <c r="J196" s="201"/>
      <c r="K196" s="53" t="s">
        <v>67</v>
      </c>
      <c r="L196" s="201"/>
      <c r="M196" s="200" t="s">
        <v>67</v>
      </c>
      <c r="N196" s="57"/>
      <c r="O196" s="57"/>
      <c r="P196" s="57"/>
      <c r="Q196" s="57"/>
      <c r="R196" s="57"/>
      <c r="S196" s="57"/>
      <c r="T196" s="57"/>
      <c r="U196" s="57"/>
      <c r="V196" s="57"/>
      <c r="W196" s="202"/>
    </row>
    <row r="197" spans="1:23" ht="21" customHeight="1" x14ac:dyDescent="0.2">
      <c r="A197" s="244"/>
      <c r="B197" s="241"/>
      <c r="C197" s="532"/>
      <c r="D197" s="533"/>
      <c r="E197" s="62" t="s">
        <v>115</v>
      </c>
      <c r="F197" s="112"/>
      <c r="G197" s="66" t="s">
        <v>67</v>
      </c>
      <c r="H197" s="270"/>
      <c r="I197" s="389" t="s">
        <v>67</v>
      </c>
      <c r="J197" s="112"/>
      <c r="K197" s="66" t="s">
        <v>67</v>
      </c>
      <c r="L197" s="112"/>
      <c r="M197" s="204" t="s">
        <v>67</v>
      </c>
      <c r="N197" s="67"/>
      <c r="O197" s="67"/>
      <c r="P197" s="67"/>
      <c r="Q197" s="67"/>
      <c r="R197" s="67"/>
      <c r="S197" s="67"/>
      <c r="T197" s="67"/>
      <c r="U197" s="67"/>
      <c r="V197" s="67"/>
      <c r="W197" s="205"/>
    </row>
    <row r="198" spans="1:23" s="327" customFormat="1" ht="21" customHeight="1" x14ac:dyDescent="0.2">
      <c r="A198" s="315"/>
      <c r="B198" s="241"/>
      <c r="C198" s="530" t="s">
        <v>479</v>
      </c>
      <c r="D198" s="531"/>
      <c r="E198" s="49" t="s">
        <v>114</v>
      </c>
      <c r="F198" s="201"/>
      <c r="G198" s="53" t="s">
        <v>67</v>
      </c>
      <c r="H198" s="201"/>
      <c r="I198" s="388" t="s">
        <v>67</v>
      </c>
      <c r="J198" s="201"/>
      <c r="K198" s="53" t="s">
        <v>67</v>
      </c>
      <c r="L198" s="201"/>
      <c r="M198" s="200" t="s">
        <v>67</v>
      </c>
      <c r="N198" s="317"/>
      <c r="O198" s="317"/>
      <c r="P198" s="317"/>
      <c r="Q198" s="317"/>
      <c r="R198" s="317"/>
      <c r="S198" s="317"/>
      <c r="T198" s="317"/>
      <c r="U198" s="317"/>
      <c r="V198" s="317"/>
      <c r="W198" s="202"/>
    </row>
    <row r="199" spans="1:23" s="327" customFormat="1" ht="21" customHeight="1" x14ac:dyDescent="0.2">
      <c r="A199" s="315"/>
      <c r="B199" s="241"/>
      <c r="C199" s="532"/>
      <c r="D199" s="533"/>
      <c r="E199" s="62" t="s">
        <v>115</v>
      </c>
      <c r="F199" s="112"/>
      <c r="G199" s="66" t="s">
        <v>67</v>
      </c>
      <c r="H199" s="112"/>
      <c r="I199" s="389" t="s">
        <v>67</v>
      </c>
      <c r="J199" s="112"/>
      <c r="K199" s="66" t="s">
        <v>67</v>
      </c>
      <c r="L199" s="112"/>
      <c r="M199" s="204" t="s">
        <v>67</v>
      </c>
      <c r="N199" s="318"/>
      <c r="O199" s="318"/>
      <c r="P199" s="318"/>
      <c r="Q199" s="318"/>
      <c r="R199" s="318"/>
      <c r="S199" s="318"/>
      <c r="T199" s="318"/>
      <c r="U199" s="318"/>
      <c r="V199" s="318"/>
      <c r="W199" s="205"/>
    </row>
    <row r="200" spans="1:23" s="327" customFormat="1" ht="21" customHeight="1" x14ac:dyDescent="0.2">
      <c r="A200" s="315"/>
      <c r="B200" s="241"/>
      <c r="C200" s="530" t="s">
        <v>441</v>
      </c>
      <c r="D200" s="531"/>
      <c r="E200" s="49" t="s">
        <v>114</v>
      </c>
      <c r="F200" s="201"/>
      <c r="G200" s="53" t="s">
        <v>67</v>
      </c>
      <c r="H200" s="270"/>
      <c r="I200" s="388" t="s">
        <v>67</v>
      </c>
      <c r="J200" s="201"/>
      <c r="K200" s="53" t="s">
        <v>67</v>
      </c>
      <c r="L200" s="201"/>
      <c r="M200" s="200" t="s">
        <v>67</v>
      </c>
      <c r="N200" s="317"/>
      <c r="O200" s="317"/>
      <c r="P200" s="317"/>
      <c r="Q200" s="317"/>
      <c r="R200" s="317"/>
      <c r="S200" s="317"/>
      <c r="T200" s="317"/>
      <c r="U200" s="317"/>
      <c r="V200" s="317"/>
      <c r="W200" s="202"/>
    </row>
    <row r="201" spans="1:23" s="327" customFormat="1" ht="21" customHeight="1" x14ac:dyDescent="0.2">
      <c r="A201" s="315"/>
      <c r="B201" s="241"/>
      <c r="C201" s="532"/>
      <c r="D201" s="533"/>
      <c r="E201" s="62" t="s">
        <v>115</v>
      </c>
      <c r="F201" s="112"/>
      <c r="G201" s="66" t="s">
        <v>67</v>
      </c>
      <c r="H201" s="270"/>
      <c r="I201" s="389" t="s">
        <v>67</v>
      </c>
      <c r="J201" s="112"/>
      <c r="K201" s="66" t="s">
        <v>67</v>
      </c>
      <c r="L201" s="112"/>
      <c r="M201" s="204" t="s">
        <v>67</v>
      </c>
      <c r="N201" s="318"/>
      <c r="O201" s="318"/>
      <c r="P201" s="318"/>
      <c r="Q201" s="318"/>
      <c r="R201" s="318"/>
      <c r="S201" s="318"/>
      <c r="T201" s="318"/>
      <c r="U201" s="318"/>
      <c r="V201" s="318"/>
      <c r="W201" s="205"/>
    </row>
    <row r="202" spans="1:23" ht="21" customHeight="1" x14ac:dyDescent="0.2">
      <c r="A202" s="244"/>
      <c r="B202" s="241"/>
      <c r="C202" s="530" t="s">
        <v>442</v>
      </c>
      <c r="D202" s="531"/>
      <c r="E202" s="49" t="s">
        <v>114</v>
      </c>
      <c r="F202" s="201"/>
      <c r="G202" s="53" t="s">
        <v>84</v>
      </c>
      <c r="H202" s="201"/>
      <c r="I202" s="388" t="s">
        <v>67</v>
      </c>
      <c r="J202" s="201"/>
      <c r="K202" s="53" t="s">
        <v>67</v>
      </c>
      <c r="L202" s="201"/>
      <c r="M202" s="200" t="s">
        <v>84</v>
      </c>
      <c r="N202" s="57"/>
      <c r="O202" s="57"/>
      <c r="P202" s="57"/>
      <c r="Q202" s="57"/>
      <c r="R202" s="57"/>
      <c r="S202" s="57"/>
      <c r="T202" s="57"/>
      <c r="U202" s="57"/>
      <c r="V202" s="57"/>
      <c r="W202" s="202"/>
    </row>
    <row r="203" spans="1:23" ht="21" customHeight="1" x14ac:dyDescent="0.2">
      <c r="A203" s="244"/>
      <c r="B203" s="241"/>
      <c r="C203" s="532"/>
      <c r="D203" s="533"/>
      <c r="E203" s="62" t="s">
        <v>115</v>
      </c>
      <c r="F203" s="112"/>
      <c r="G203" s="66" t="s">
        <v>84</v>
      </c>
      <c r="H203" s="112"/>
      <c r="I203" s="389" t="s">
        <v>67</v>
      </c>
      <c r="J203" s="112"/>
      <c r="K203" s="66" t="s">
        <v>67</v>
      </c>
      <c r="L203" s="112"/>
      <c r="M203" s="204" t="s">
        <v>84</v>
      </c>
      <c r="N203" s="67"/>
      <c r="O203" s="67"/>
      <c r="P203" s="67"/>
      <c r="Q203" s="67"/>
      <c r="R203" s="67"/>
      <c r="S203" s="67"/>
      <c r="T203" s="67"/>
      <c r="U203" s="67"/>
      <c r="V203" s="67"/>
      <c r="W203" s="205"/>
    </row>
    <row r="204" spans="1:23" ht="21" customHeight="1" x14ac:dyDescent="0.2">
      <c r="A204" s="244"/>
      <c r="B204" s="506" t="s">
        <v>133</v>
      </c>
      <c r="C204" s="516"/>
      <c r="D204" s="507"/>
      <c r="E204" s="49" t="s">
        <v>114</v>
      </c>
      <c r="F204" s="201"/>
      <c r="G204" s="53" t="s">
        <v>84</v>
      </c>
      <c r="H204" s="270"/>
      <c r="I204" s="388" t="s">
        <v>67</v>
      </c>
      <c r="J204" s="201"/>
      <c r="K204" s="53" t="s">
        <v>67</v>
      </c>
      <c r="L204" s="201"/>
      <c r="M204" s="200" t="s">
        <v>84</v>
      </c>
      <c r="N204" s="57"/>
      <c r="O204" s="57"/>
      <c r="P204" s="57"/>
      <c r="Q204" s="57"/>
      <c r="R204" s="57"/>
      <c r="S204" s="57"/>
      <c r="T204" s="57"/>
      <c r="U204" s="57"/>
      <c r="V204" s="57"/>
      <c r="W204" s="202"/>
    </row>
    <row r="205" spans="1:23" ht="21" customHeight="1" x14ac:dyDescent="0.2">
      <c r="A205" s="244"/>
      <c r="B205" s="508"/>
      <c r="C205" s="517"/>
      <c r="D205" s="509"/>
      <c r="E205" s="62" t="s">
        <v>115</v>
      </c>
      <c r="F205" s="112"/>
      <c r="G205" s="66" t="s">
        <v>84</v>
      </c>
      <c r="H205" s="270"/>
      <c r="I205" s="389" t="s">
        <v>67</v>
      </c>
      <c r="J205" s="112"/>
      <c r="K205" s="66" t="s">
        <v>67</v>
      </c>
      <c r="L205" s="112"/>
      <c r="M205" s="204" t="s">
        <v>84</v>
      </c>
      <c r="N205" s="67"/>
      <c r="O205" s="67"/>
      <c r="P205" s="67"/>
      <c r="Q205" s="67"/>
      <c r="R205" s="67"/>
      <c r="S205" s="67"/>
      <c r="T205" s="67"/>
      <c r="U205" s="67"/>
      <c r="V205" s="67"/>
      <c r="W205" s="212"/>
    </row>
    <row r="206" spans="1:23" ht="21" customHeight="1" x14ac:dyDescent="0.2">
      <c r="A206" s="244"/>
      <c r="B206" s="506" t="s">
        <v>181</v>
      </c>
      <c r="C206" s="516"/>
      <c r="D206" s="507"/>
      <c r="E206" s="49" t="s">
        <v>114</v>
      </c>
      <c r="F206" s="201"/>
      <c r="G206" s="53" t="s">
        <v>84</v>
      </c>
      <c r="H206" s="270"/>
      <c r="I206" s="388" t="s">
        <v>67</v>
      </c>
      <c r="J206" s="201"/>
      <c r="K206" s="53" t="s">
        <v>67</v>
      </c>
      <c r="L206" s="201"/>
      <c r="M206" s="200" t="s">
        <v>84</v>
      </c>
      <c r="N206" s="57"/>
      <c r="O206" s="57"/>
      <c r="P206" s="57"/>
      <c r="Q206" s="57"/>
      <c r="R206" s="57"/>
      <c r="S206" s="57"/>
      <c r="T206" s="57"/>
      <c r="U206" s="57"/>
      <c r="V206" s="57"/>
      <c r="W206" s="202"/>
    </row>
    <row r="207" spans="1:23" ht="21" customHeight="1" x14ac:dyDescent="0.2">
      <c r="A207" s="244"/>
      <c r="B207" s="508"/>
      <c r="C207" s="517"/>
      <c r="D207" s="509"/>
      <c r="E207" s="62" t="s">
        <v>115</v>
      </c>
      <c r="F207" s="112"/>
      <c r="G207" s="66" t="s">
        <v>84</v>
      </c>
      <c r="H207" s="270"/>
      <c r="I207" s="389" t="s">
        <v>67</v>
      </c>
      <c r="J207" s="112"/>
      <c r="K207" s="66" t="s">
        <v>67</v>
      </c>
      <c r="L207" s="112"/>
      <c r="M207" s="204" t="s">
        <v>84</v>
      </c>
      <c r="N207" s="67"/>
      <c r="O207" s="67"/>
      <c r="P207" s="67"/>
      <c r="Q207" s="67"/>
      <c r="R207" s="67"/>
      <c r="S207" s="67"/>
      <c r="T207" s="67"/>
      <c r="U207" s="67"/>
      <c r="V207" s="67"/>
      <c r="W207" s="212"/>
    </row>
    <row r="208" spans="1:23" ht="21" customHeight="1" x14ac:dyDescent="0.2">
      <c r="A208" s="245" t="s">
        <v>399</v>
      </c>
      <c r="B208" s="506" t="s">
        <v>285</v>
      </c>
      <c r="C208" s="516"/>
      <c r="D208" s="507"/>
      <c r="E208" s="49" t="s">
        <v>114</v>
      </c>
      <c r="F208" s="201"/>
      <c r="G208" s="53" t="s">
        <v>84</v>
      </c>
      <c r="H208" s="270"/>
      <c r="I208" s="388" t="s">
        <v>67</v>
      </c>
      <c r="J208" s="201"/>
      <c r="K208" s="53" t="s">
        <v>67</v>
      </c>
      <c r="L208" s="201"/>
      <c r="M208" s="200" t="s">
        <v>84</v>
      </c>
      <c r="N208" s="57"/>
      <c r="O208" s="57"/>
      <c r="P208" s="57"/>
      <c r="Q208" s="57"/>
      <c r="R208" s="57"/>
      <c r="S208" s="57"/>
      <c r="T208" s="57"/>
      <c r="U208" s="57"/>
      <c r="V208" s="57"/>
      <c r="W208" s="202"/>
    </row>
    <row r="209" spans="1:23" ht="21" customHeight="1" x14ac:dyDescent="0.2">
      <c r="A209" s="244"/>
      <c r="B209" s="508"/>
      <c r="C209" s="517"/>
      <c r="D209" s="509"/>
      <c r="E209" s="62" t="s">
        <v>115</v>
      </c>
      <c r="F209" s="112"/>
      <c r="G209" s="66" t="s">
        <v>84</v>
      </c>
      <c r="H209" s="270"/>
      <c r="I209" s="389" t="s">
        <v>67</v>
      </c>
      <c r="J209" s="112"/>
      <c r="K209" s="66" t="s">
        <v>67</v>
      </c>
      <c r="L209" s="112"/>
      <c r="M209" s="204" t="s">
        <v>84</v>
      </c>
      <c r="N209" s="67"/>
      <c r="O209" s="67"/>
      <c r="P209" s="67"/>
      <c r="Q209" s="67"/>
      <c r="R209" s="67"/>
      <c r="S209" s="67"/>
      <c r="T209" s="67"/>
      <c r="U209" s="67"/>
      <c r="V209" s="67"/>
      <c r="W209" s="205"/>
    </row>
    <row r="210" spans="1:23" s="327" customFormat="1" ht="21" customHeight="1" x14ac:dyDescent="0.2">
      <c r="A210" s="315"/>
      <c r="B210" s="506" t="s">
        <v>480</v>
      </c>
      <c r="C210" s="516"/>
      <c r="D210" s="507"/>
      <c r="E210" s="49" t="s">
        <v>114</v>
      </c>
      <c r="F210" s="199">
        <f>SUM(F212,F214,)</f>
        <v>0</v>
      </c>
      <c r="G210" s="53" t="s">
        <v>67</v>
      </c>
      <c r="H210" s="199">
        <f>SUM(H212,H214,)</f>
        <v>0</v>
      </c>
      <c r="I210" s="388" t="s">
        <v>67</v>
      </c>
      <c r="J210" s="199">
        <f>SUM(J212,J214,)</f>
        <v>0</v>
      </c>
      <c r="K210" s="53" t="s">
        <v>67</v>
      </c>
      <c r="L210" s="199">
        <f>SUM(L212,L214,)</f>
        <v>0</v>
      </c>
      <c r="M210" s="200" t="s">
        <v>67</v>
      </c>
      <c r="N210" s="316"/>
      <c r="O210" s="316"/>
      <c r="P210" s="316"/>
      <c r="Q210" s="316"/>
      <c r="R210" s="316"/>
      <c r="S210" s="316"/>
      <c r="T210" s="316"/>
      <c r="U210" s="316"/>
      <c r="V210" s="316"/>
      <c r="W210" s="209"/>
    </row>
    <row r="211" spans="1:23" s="327" customFormat="1" ht="21" customHeight="1" x14ac:dyDescent="0.2">
      <c r="A211" s="315"/>
      <c r="B211" s="508"/>
      <c r="C211" s="517"/>
      <c r="D211" s="509"/>
      <c r="E211" s="62" t="s">
        <v>115</v>
      </c>
      <c r="F211" s="199">
        <f>SUM(F213,F215,)</f>
        <v>0</v>
      </c>
      <c r="G211" s="66" t="s">
        <v>67</v>
      </c>
      <c r="H211" s="199">
        <f>SUM(H213,H215,)</f>
        <v>0</v>
      </c>
      <c r="I211" s="389" t="s">
        <v>67</v>
      </c>
      <c r="J211" s="199">
        <f>SUM(J213,J215,)</f>
        <v>0</v>
      </c>
      <c r="K211" s="66" t="s">
        <v>67</v>
      </c>
      <c r="L211" s="199">
        <f>SUM(L213,L215,)</f>
        <v>0</v>
      </c>
      <c r="M211" s="204" t="s">
        <v>67</v>
      </c>
      <c r="N211" s="316"/>
      <c r="O211" s="316"/>
      <c r="P211" s="316"/>
      <c r="Q211" s="316"/>
      <c r="R211" s="316"/>
      <c r="S211" s="316"/>
      <c r="T211" s="316"/>
      <c r="U211" s="316"/>
      <c r="V211" s="316"/>
      <c r="W211" s="209"/>
    </row>
    <row r="212" spans="1:23" ht="21" customHeight="1" x14ac:dyDescent="0.2">
      <c r="A212" s="244"/>
      <c r="B212" s="334"/>
      <c r="C212" s="530" t="s">
        <v>481</v>
      </c>
      <c r="D212" s="531"/>
      <c r="E212" s="49" t="s">
        <v>114</v>
      </c>
      <c r="F212" s="201"/>
      <c r="G212" s="53" t="s">
        <v>84</v>
      </c>
      <c r="H212" s="270"/>
      <c r="I212" s="388" t="s">
        <v>67</v>
      </c>
      <c r="J212" s="201"/>
      <c r="K212" s="53" t="s">
        <v>67</v>
      </c>
      <c r="L212" s="201"/>
      <c r="M212" s="200" t="s">
        <v>84</v>
      </c>
      <c r="N212" s="57"/>
      <c r="O212" s="57"/>
      <c r="P212" s="57"/>
      <c r="Q212" s="57"/>
      <c r="R212" s="57"/>
      <c r="S212" s="57"/>
      <c r="T212" s="57"/>
      <c r="U212" s="57"/>
      <c r="V212" s="57"/>
      <c r="W212" s="202"/>
    </row>
    <row r="213" spans="1:23" ht="21" customHeight="1" x14ac:dyDescent="0.2">
      <c r="A213" s="244"/>
      <c r="B213" s="334"/>
      <c r="C213" s="532"/>
      <c r="D213" s="533"/>
      <c r="E213" s="62" t="s">
        <v>115</v>
      </c>
      <c r="F213" s="112"/>
      <c r="G213" s="66" t="s">
        <v>84</v>
      </c>
      <c r="H213" s="270"/>
      <c r="I213" s="389" t="s">
        <v>67</v>
      </c>
      <c r="J213" s="112"/>
      <c r="K213" s="66" t="s">
        <v>67</v>
      </c>
      <c r="L213" s="112"/>
      <c r="M213" s="204" t="s">
        <v>84</v>
      </c>
      <c r="N213" s="67"/>
      <c r="O213" s="67"/>
      <c r="P213" s="67"/>
      <c r="Q213" s="67"/>
      <c r="R213" s="67"/>
      <c r="S213" s="67"/>
      <c r="T213" s="67"/>
      <c r="U213" s="67"/>
      <c r="V213" s="67"/>
      <c r="W213" s="212"/>
    </row>
    <row r="214" spans="1:23" s="327" customFormat="1" ht="21" customHeight="1" x14ac:dyDescent="0.2">
      <c r="A214" s="315"/>
      <c r="B214" s="334"/>
      <c r="C214" s="530" t="s">
        <v>482</v>
      </c>
      <c r="D214" s="531"/>
      <c r="E214" s="49" t="s">
        <v>114</v>
      </c>
      <c r="F214" s="201"/>
      <c r="G214" s="53" t="s">
        <v>67</v>
      </c>
      <c r="H214" s="201"/>
      <c r="I214" s="388" t="s">
        <v>67</v>
      </c>
      <c r="J214" s="201"/>
      <c r="K214" s="53" t="s">
        <v>67</v>
      </c>
      <c r="L214" s="201"/>
      <c r="M214" s="200" t="s">
        <v>67</v>
      </c>
      <c r="N214" s="317"/>
      <c r="O214" s="317"/>
      <c r="P214" s="317"/>
      <c r="Q214" s="317"/>
      <c r="R214" s="317"/>
      <c r="S214" s="317"/>
      <c r="T214" s="317"/>
      <c r="U214" s="317"/>
      <c r="V214" s="317"/>
      <c r="W214" s="202"/>
    </row>
    <row r="215" spans="1:23" s="327" customFormat="1" ht="21" customHeight="1" x14ac:dyDescent="0.2">
      <c r="A215" s="315"/>
      <c r="B215" s="334"/>
      <c r="C215" s="532"/>
      <c r="D215" s="533"/>
      <c r="E215" s="62" t="s">
        <v>115</v>
      </c>
      <c r="F215" s="112"/>
      <c r="G215" s="66" t="s">
        <v>67</v>
      </c>
      <c r="H215" s="112"/>
      <c r="I215" s="389" t="s">
        <v>67</v>
      </c>
      <c r="J215" s="112"/>
      <c r="K215" s="66" t="s">
        <v>67</v>
      </c>
      <c r="L215" s="112"/>
      <c r="M215" s="204" t="s">
        <v>67</v>
      </c>
      <c r="N215" s="318"/>
      <c r="O215" s="318"/>
      <c r="P215" s="318"/>
      <c r="Q215" s="318"/>
      <c r="R215" s="318"/>
      <c r="S215" s="318"/>
      <c r="T215" s="318"/>
      <c r="U215" s="318"/>
      <c r="V215" s="318"/>
      <c r="W215" s="212"/>
    </row>
    <row r="216" spans="1:23" s="327" customFormat="1" ht="21" customHeight="1" x14ac:dyDescent="0.2">
      <c r="A216" s="315"/>
      <c r="B216" s="506" t="s">
        <v>483</v>
      </c>
      <c r="C216" s="516"/>
      <c r="D216" s="507"/>
      <c r="E216" s="49" t="s">
        <v>114</v>
      </c>
      <c r="F216" s="199">
        <f>SUM(F218,F220)</f>
        <v>0</v>
      </c>
      <c r="G216" s="53" t="s">
        <v>67</v>
      </c>
      <c r="H216" s="199">
        <f>SUM(H218,H220)</f>
        <v>0</v>
      </c>
      <c r="I216" s="388" t="s">
        <v>67</v>
      </c>
      <c r="J216" s="199">
        <f>SUM(J218,J220)</f>
        <v>0</v>
      </c>
      <c r="K216" s="53" t="s">
        <v>67</v>
      </c>
      <c r="L216" s="199">
        <f>SUM(L218,L220)</f>
        <v>0</v>
      </c>
      <c r="M216" s="200" t="s">
        <v>67</v>
      </c>
      <c r="N216" s="316"/>
      <c r="O216" s="316"/>
      <c r="P216" s="316"/>
      <c r="Q216" s="316"/>
      <c r="R216" s="316"/>
      <c r="S216" s="316"/>
      <c r="T216" s="316"/>
      <c r="U216" s="316"/>
      <c r="V216" s="316"/>
      <c r="W216" s="209"/>
    </row>
    <row r="217" spans="1:23" s="327" customFormat="1" ht="21" customHeight="1" x14ac:dyDescent="0.2">
      <c r="A217" s="315"/>
      <c r="B217" s="508"/>
      <c r="C217" s="517"/>
      <c r="D217" s="509"/>
      <c r="E217" s="62" t="s">
        <v>115</v>
      </c>
      <c r="F217" s="199">
        <f>SUM(F219,F221)</f>
        <v>0</v>
      </c>
      <c r="G217" s="66" t="s">
        <v>67</v>
      </c>
      <c r="H217" s="199">
        <f>SUM(H219,H221)</f>
        <v>0</v>
      </c>
      <c r="I217" s="389" t="s">
        <v>67</v>
      </c>
      <c r="J217" s="199">
        <f>SUM(J219,J221)</f>
        <v>0</v>
      </c>
      <c r="K217" s="66" t="s">
        <v>67</v>
      </c>
      <c r="L217" s="199">
        <f>SUM(L219,L221)</f>
        <v>0</v>
      </c>
      <c r="M217" s="204" t="s">
        <v>67</v>
      </c>
      <c r="N217" s="316"/>
      <c r="O217" s="316"/>
      <c r="P217" s="316"/>
      <c r="Q217" s="316"/>
      <c r="R217" s="316"/>
      <c r="S217" s="316"/>
      <c r="T217" s="316"/>
      <c r="U217" s="316"/>
      <c r="V217" s="316"/>
      <c r="W217" s="209"/>
    </row>
    <row r="218" spans="1:23" s="327" customFormat="1" ht="21" customHeight="1" x14ac:dyDescent="0.2">
      <c r="A218" s="315"/>
      <c r="B218" s="334"/>
      <c r="C218" s="530" t="s">
        <v>484</v>
      </c>
      <c r="D218" s="531"/>
      <c r="E218" s="49" t="s">
        <v>114</v>
      </c>
      <c r="F218" s="201"/>
      <c r="G218" s="53" t="s">
        <v>67</v>
      </c>
      <c r="H218" s="270"/>
      <c r="I218" s="388" t="s">
        <v>67</v>
      </c>
      <c r="J218" s="201"/>
      <c r="K218" s="53" t="s">
        <v>67</v>
      </c>
      <c r="L218" s="201"/>
      <c r="M218" s="200" t="s">
        <v>67</v>
      </c>
      <c r="N218" s="317"/>
      <c r="O218" s="317"/>
      <c r="P218" s="317"/>
      <c r="Q218" s="317"/>
      <c r="R218" s="317"/>
      <c r="S218" s="317"/>
      <c r="T218" s="317"/>
      <c r="U218" s="317"/>
      <c r="V218" s="317"/>
      <c r="W218" s="202"/>
    </row>
    <row r="219" spans="1:23" s="327" customFormat="1" ht="21" customHeight="1" x14ac:dyDescent="0.2">
      <c r="A219" s="315"/>
      <c r="B219" s="334"/>
      <c r="C219" s="532"/>
      <c r="D219" s="533"/>
      <c r="E219" s="62" t="s">
        <v>115</v>
      </c>
      <c r="F219" s="112"/>
      <c r="G219" s="66" t="s">
        <v>67</v>
      </c>
      <c r="H219" s="270"/>
      <c r="I219" s="389" t="s">
        <v>67</v>
      </c>
      <c r="J219" s="112"/>
      <c r="K219" s="66" t="s">
        <v>67</v>
      </c>
      <c r="L219" s="112"/>
      <c r="M219" s="204" t="s">
        <v>67</v>
      </c>
      <c r="N219" s="318"/>
      <c r="O219" s="318"/>
      <c r="P219" s="318"/>
      <c r="Q219" s="318"/>
      <c r="R219" s="318"/>
      <c r="S219" s="318"/>
      <c r="T219" s="318"/>
      <c r="U219" s="318"/>
      <c r="V219" s="318"/>
      <c r="W219" s="212"/>
    </row>
    <row r="220" spans="1:23" s="327" customFormat="1" ht="21" customHeight="1" x14ac:dyDescent="0.2">
      <c r="A220" s="315"/>
      <c r="B220" s="334"/>
      <c r="C220" s="530" t="s">
        <v>485</v>
      </c>
      <c r="D220" s="531"/>
      <c r="E220" s="49" t="s">
        <v>114</v>
      </c>
      <c r="F220" s="201"/>
      <c r="G220" s="53" t="s">
        <v>67</v>
      </c>
      <c r="H220" s="201"/>
      <c r="I220" s="388" t="s">
        <v>67</v>
      </c>
      <c r="J220" s="201"/>
      <c r="K220" s="53" t="s">
        <v>67</v>
      </c>
      <c r="L220" s="201"/>
      <c r="M220" s="200" t="s">
        <v>67</v>
      </c>
      <c r="N220" s="317"/>
      <c r="O220" s="317"/>
      <c r="P220" s="317"/>
      <c r="Q220" s="317"/>
      <c r="R220" s="317"/>
      <c r="S220" s="317"/>
      <c r="T220" s="317"/>
      <c r="U220" s="317"/>
      <c r="V220" s="317"/>
      <c r="W220" s="202"/>
    </row>
    <row r="221" spans="1:23" s="327" customFormat="1" ht="21" customHeight="1" x14ac:dyDescent="0.2">
      <c r="A221" s="315"/>
      <c r="B221" s="334"/>
      <c r="C221" s="532"/>
      <c r="D221" s="533"/>
      <c r="E221" s="62" t="s">
        <v>115</v>
      </c>
      <c r="F221" s="112"/>
      <c r="G221" s="66" t="s">
        <v>67</v>
      </c>
      <c r="H221" s="112"/>
      <c r="I221" s="389" t="s">
        <v>67</v>
      </c>
      <c r="J221" s="112"/>
      <c r="K221" s="66" t="s">
        <v>67</v>
      </c>
      <c r="L221" s="112"/>
      <c r="M221" s="204" t="s">
        <v>67</v>
      </c>
      <c r="N221" s="318"/>
      <c r="O221" s="318"/>
      <c r="P221" s="318"/>
      <c r="Q221" s="318"/>
      <c r="R221" s="318"/>
      <c r="S221" s="318"/>
      <c r="T221" s="318"/>
      <c r="U221" s="318"/>
      <c r="V221" s="318"/>
      <c r="W221" s="212"/>
    </row>
    <row r="222" spans="1:23" ht="21" customHeight="1" x14ac:dyDescent="0.2">
      <c r="A222" s="244"/>
      <c r="B222" s="506" t="s">
        <v>151</v>
      </c>
      <c r="C222" s="516"/>
      <c r="D222" s="507"/>
      <c r="E222" s="49" t="s">
        <v>114</v>
      </c>
      <c r="F222" s="201"/>
      <c r="G222" s="53" t="s">
        <v>84</v>
      </c>
      <c r="H222" s="270"/>
      <c r="I222" s="388" t="s">
        <v>67</v>
      </c>
      <c r="J222" s="201"/>
      <c r="K222" s="53" t="s">
        <v>67</v>
      </c>
      <c r="L222" s="201"/>
      <c r="M222" s="200" t="s">
        <v>84</v>
      </c>
      <c r="N222" s="57"/>
      <c r="O222" s="57"/>
      <c r="P222" s="57"/>
      <c r="Q222" s="57"/>
      <c r="R222" s="57"/>
      <c r="S222" s="57"/>
      <c r="T222" s="57"/>
      <c r="U222" s="57"/>
      <c r="V222" s="57"/>
      <c r="W222" s="202"/>
    </row>
    <row r="223" spans="1:23" ht="21" customHeight="1" x14ac:dyDescent="0.2">
      <c r="A223" s="244"/>
      <c r="B223" s="545"/>
      <c r="C223" s="546"/>
      <c r="D223" s="547"/>
      <c r="E223" s="62" t="s">
        <v>115</v>
      </c>
      <c r="F223" s="112"/>
      <c r="G223" s="66" t="s">
        <v>84</v>
      </c>
      <c r="H223" s="270"/>
      <c r="I223" s="389" t="s">
        <v>67</v>
      </c>
      <c r="J223" s="112"/>
      <c r="K223" s="66" t="s">
        <v>67</v>
      </c>
      <c r="L223" s="112"/>
      <c r="M223" s="204" t="s">
        <v>84</v>
      </c>
      <c r="N223" s="67"/>
      <c r="O223" s="67"/>
      <c r="P223" s="67"/>
      <c r="Q223" s="67"/>
      <c r="R223" s="67"/>
      <c r="S223" s="67"/>
      <c r="T223" s="67"/>
      <c r="U223" s="67"/>
      <c r="V223" s="67"/>
      <c r="W223" s="212"/>
    </row>
    <row r="224" spans="1:23" ht="21" customHeight="1" x14ac:dyDescent="0.2">
      <c r="A224" s="245" t="s">
        <v>437</v>
      </c>
      <c r="B224" s="543" t="s">
        <v>343</v>
      </c>
      <c r="C224" s="508" t="s">
        <v>352</v>
      </c>
      <c r="D224" s="509"/>
      <c r="E224" s="49" t="s">
        <v>114</v>
      </c>
      <c r="F224" s="199">
        <f>SUM(F226,F228,F230)</f>
        <v>0</v>
      </c>
      <c r="G224" s="53" t="s">
        <v>67</v>
      </c>
      <c r="H224" s="199">
        <f>SUM(H226,H228,H230)</f>
        <v>0</v>
      </c>
      <c r="I224" s="388" t="s">
        <v>67</v>
      </c>
      <c r="J224" s="199">
        <f>SUM(J226,J228,J230)</f>
        <v>0</v>
      </c>
      <c r="K224" s="53" t="s">
        <v>67</v>
      </c>
      <c r="L224" s="199">
        <f>SUM(L226,L228,L230)</f>
        <v>0</v>
      </c>
      <c r="M224" s="200" t="s">
        <v>67</v>
      </c>
      <c r="N224" s="57"/>
      <c r="O224" s="57"/>
      <c r="P224" s="57"/>
      <c r="Q224" s="57"/>
      <c r="R224" s="57"/>
      <c r="S224" s="57"/>
      <c r="T224" s="57"/>
      <c r="U224" s="57"/>
      <c r="V224" s="57"/>
      <c r="W224" s="215"/>
    </row>
    <row r="225" spans="1:23" ht="21" customHeight="1" x14ac:dyDescent="0.2">
      <c r="A225" s="38"/>
      <c r="B225" s="543"/>
      <c r="C225" s="508"/>
      <c r="D225" s="509"/>
      <c r="E225" s="62" t="s">
        <v>115</v>
      </c>
      <c r="F225" s="199">
        <f>SUM(F227,F229,F231)</f>
        <v>0</v>
      </c>
      <c r="G225" s="66" t="s">
        <v>67</v>
      </c>
      <c r="H225" s="199">
        <f>SUM(H227,H229,H231)</f>
        <v>0</v>
      </c>
      <c r="I225" s="389" t="s">
        <v>67</v>
      </c>
      <c r="J225" s="199">
        <f>SUM(J227,J229,J231)</f>
        <v>0</v>
      </c>
      <c r="K225" s="66" t="s">
        <v>67</v>
      </c>
      <c r="L225" s="199">
        <f>SUM(L227,L229,L231)</f>
        <v>0</v>
      </c>
      <c r="M225" s="204" t="s">
        <v>67</v>
      </c>
      <c r="N225" s="67"/>
      <c r="O225" s="67"/>
      <c r="P225" s="67"/>
      <c r="Q225" s="67"/>
      <c r="R225" s="67"/>
      <c r="S225" s="67"/>
      <c r="T225" s="67"/>
      <c r="U225" s="67"/>
      <c r="V225" s="67"/>
      <c r="W225" s="205"/>
    </row>
    <row r="226" spans="1:23" ht="21" customHeight="1" x14ac:dyDescent="0.2">
      <c r="A226" s="244"/>
      <c r="B226" s="543"/>
      <c r="D226" s="544" t="s">
        <v>487</v>
      </c>
      <c r="E226" s="49" t="s">
        <v>114</v>
      </c>
      <c r="F226" s="201"/>
      <c r="G226" s="53" t="s">
        <v>84</v>
      </c>
      <c r="H226" s="270"/>
      <c r="I226" s="388" t="s">
        <v>67</v>
      </c>
      <c r="J226" s="201"/>
      <c r="K226" s="53" t="s">
        <v>67</v>
      </c>
      <c r="L226" s="201"/>
      <c r="M226" s="200" t="s">
        <v>84</v>
      </c>
      <c r="N226" s="57"/>
      <c r="O226" s="57"/>
      <c r="P226" s="57"/>
      <c r="Q226" s="57"/>
      <c r="R226" s="57"/>
      <c r="S226" s="57"/>
      <c r="T226" s="57"/>
      <c r="U226" s="57"/>
      <c r="V226" s="57"/>
      <c r="W226" s="202"/>
    </row>
    <row r="227" spans="1:23" ht="21" customHeight="1" x14ac:dyDescent="0.2">
      <c r="A227" s="244"/>
      <c r="B227" s="543"/>
      <c r="D227" s="538"/>
      <c r="E227" s="62" t="s">
        <v>115</v>
      </c>
      <c r="F227" s="112"/>
      <c r="G227" s="66" t="s">
        <v>84</v>
      </c>
      <c r="H227" s="270"/>
      <c r="I227" s="389" t="s">
        <v>67</v>
      </c>
      <c r="J227" s="112"/>
      <c r="K227" s="66" t="s">
        <v>67</v>
      </c>
      <c r="L227" s="112"/>
      <c r="M227" s="204" t="s">
        <v>84</v>
      </c>
      <c r="N227" s="67"/>
      <c r="O227" s="67"/>
      <c r="P227" s="67"/>
      <c r="Q227" s="67"/>
      <c r="R227" s="67"/>
      <c r="S227" s="67"/>
      <c r="T227" s="67"/>
      <c r="U227" s="67"/>
      <c r="V227" s="67"/>
      <c r="W227" s="205"/>
    </row>
    <row r="228" spans="1:23" s="327" customFormat="1" ht="21" customHeight="1" x14ac:dyDescent="0.2">
      <c r="A228" s="315"/>
      <c r="B228" s="543"/>
      <c r="D228" s="544" t="s">
        <v>486</v>
      </c>
      <c r="E228" s="49" t="s">
        <v>114</v>
      </c>
      <c r="F228" s="201"/>
      <c r="G228" s="53" t="s">
        <v>67</v>
      </c>
      <c r="H228" s="201"/>
      <c r="I228" s="388" t="s">
        <v>67</v>
      </c>
      <c r="J228" s="201"/>
      <c r="K228" s="53" t="s">
        <v>67</v>
      </c>
      <c r="L228" s="201"/>
      <c r="M228" s="200" t="s">
        <v>67</v>
      </c>
      <c r="N228" s="317"/>
      <c r="O228" s="317"/>
      <c r="P228" s="317"/>
      <c r="Q228" s="317"/>
      <c r="R228" s="317"/>
      <c r="S228" s="317"/>
      <c r="T228" s="317"/>
      <c r="U228" s="317"/>
      <c r="V228" s="317"/>
      <c r="W228" s="202"/>
    </row>
    <row r="229" spans="1:23" s="327" customFormat="1" ht="21" customHeight="1" x14ac:dyDescent="0.2">
      <c r="A229" s="315"/>
      <c r="B229" s="543"/>
      <c r="D229" s="538"/>
      <c r="E229" s="62" t="s">
        <v>115</v>
      </c>
      <c r="F229" s="112"/>
      <c r="G229" s="66" t="s">
        <v>67</v>
      </c>
      <c r="H229" s="112"/>
      <c r="I229" s="389" t="s">
        <v>67</v>
      </c>
      <c r="J229" s="112"/>
      <c r="K229" s="66" t="s">
        <v>67</v>
      </c>
      <c r="L229" s="112"/>
      <c r="M229" s="204" t="s">
        <v>67</v>
      </c>
      <c r="N229" s="318"/>
      <c r="O229" s="318"/>
      <c r="P229" s="318"/>
      <c r="Q229" s="318"/>
      <c r="R229" s="318"/>
      <c r="S229" s="318"/>
      <c r="T229" s="318"/>
      <c r="U229" s="318"/>
      <c r="V229" s="318"/>
      <c r="W229" s="205"/>
    </row>
    <row r="230" spans="1:23" ht="21" customHeight="1" x14ac:dyDescent="0.2">
      <c r="A230" s="244"/>
      <c r="B230" s="543"/>
      <c r="D230" s="539" t="s">
        <v>357</v>
      </c>
      <c r="E230" s="49" t="s">
        <v>114</v>
      </c>
      <c r="F230" s="201"/>
      <c r="G230" s="53" t="s">
        <v>84</v>
      </c>
      <c r="H230" s="270"/>
      <c r="I230" s="388" t="s">
        <v>67</v>
      </c>
      <c r="J230" s="201"/>
      <c r="K230" s="53" t="s">
        <v>67</v>
      </c>
      <c r="L230" s="201"/>
      <c r="M230" s="200" t="s">
        <v>84</v>
      </c>
      <c r="N230" s="57"/>
      <c r="O230" s="57"/>
      <c r="P230" s="57"/>
      <c r="Q230" s="57"/>
      <c r="R230" s="57"/>
      <c r="S230" s="57"/>
      <c r="T230" s="57"/>
      <c r="U230" s="57"/>
      <c r="V230" s="57"/>
      <c r="W230" s="202"/>
    </row>
    <row r="231" spans="1:23" ht="21" customHeight="1" x14ac:dyDescent="0.2">
      <c r="A231" s="244"/>
      <c r="B231" s="543"/>
      <c r="D231" s="540"/>
      <c r="E231" s="71" t="s">
        <v>115</v>
      </c>
      <c r="F231" s="265"/>
      <c r="G231" s="72" t="s">
        <v>84</v>
      </c>
      <c r="H231" s="270"/>
      <c r="I231" s="391" t="s">
        <v>67</v>
      </c>
      <c r="J231" s="117"/>
      <c r="K231" s="72" t="s">
        <v>67</v>
      </c>
      <c r="L231" s="117"/>
      <c r="M231" s="206" t="s">
        <v>84</v>
      </c>
      <c r="N231" s="265"/>
      <c r="O231" s="265"/>
      <c r="P231" s="265"/>
      <c r="Q231" s="265"/>
      <c r="R231" s="265"/>
      <c r="S231" s="265"/>
      <c r="T231" s="265"/>
      <c r="U231" s="265"/>
      <c r="V231" s="265"/>
      <c r="W231" s="207"/>
    </row>
    <row r="232" spans="1:23" ht="21" customHeight="1" x14ac:dyDescent="0.2">
      <c r="A232" s="244"/>
      <c r="B232" s="506" t="s">
        <v>344</v>
      </c>
      <c r="C232" s="516"/>
      <c r="D232" s="509"/>
      <c r="E232" s="97" t="s">
        <v>114</v>
      </c>
      <c r="F232" s="116"/>
      <c r="G232" s="367" t="s">
        <v>84</v>
      </c>
      <c r="H232" s="270"/>
      <c r="I232" s="390" t="s">
        <v>67</v>
      </c>
      <c r="J232" s="116"/>
      <c r="K232" s="367" t="s">
        <v>67</v>
      </c>
      <c r="L232" s="116"/>
      <c r="M232" s="208" t="s">
        <v>84</v>
      </c>
      <c r="N232" s="63"/>
      <c r="O232" s="63"/>
      <c r="P232" s="63"/>
      <c r="Q232" s="63"/>
      <c r="R232" s="63"/>
      <c r="S232" s="63"/>
      <c r="T232" s="63"/>
      <c r="U232" s="63"/>
      <c r="V232" s="63"/>
      <c r="W232" s="216"/>
    </row>
    <row r="233" spans="1:23" ht="21" customHeight="1" x14ac:dyDescent="0.2">
      <c r="A233" s="38"/>
      <c r="B233" s="508"/>
      <c r="C233" s="517"/>
      <c r="D233" s="509"/>
      <c r="E233" s="71" t="s">
        <v>115</v>
      </c>
      <c r="F233" s="112"/>
      <c r="G233" s="66" t="s">
        <v>84</v>
      </c>
      <c r="H233" s="270"/>
      <c r="I233" s="389" t="s">
        <v>67</v>
      </c>
      <c r="J233" s="112"/>
      <c r="K233" s="66" t="s">
        <v>67</v>
      </c>
      <c r="L233" s="112"/>
      <c r="M233" s="204" t="s">
        <v>84</v>
      </c>
      <c r="N233" s="67"/>
      <c r="O233" s="67"/>
      <c r="P233" s="67"/>
      <c r="Q233" s="67"/>
      <c r="R233" s="67"/>
      <c r="S233" s="67"/>
      <c r="T233" s="67"/>
      <c r="U233" s="67"/>
      <c r="V233" s="67"/>
      <c r="W233" s="205"/>
    </row>
    <row r="234" spans="1:23" ht="21" customHeight="1" x14ac:dyDescent="0.2">
      <c r="A234" s="244"/>
      <c r="B234" s="506" t="s">
        <v>433</v>
      </c>
      <c r="C234" s="516"/>
      <c r="D234" s="507"/>
      <c r="E234" s="97"/>
      <c r="F234" s="57"/>
      <c r="G234" s="53" t="s">
        <v>99</v>
      </c>
      <c r="H234" s="270"/>
      <c r="I234" s="388" t="s">
        <v>63</v>
      </c>
      <c r="J234" s="201"/>
      <c r="K234" s="53" t="s">
        <v>63</v>
      </c>
      <c r="L234" s="201"/>
      <c r="M234" s="200" t="s">
        <v>99</v>
      </c>
      <c r="N234" s="57"/>
      <c r="O234" s="57"/>
      <c r="P234" s="57"/>
      <c r="Q234" s="57"/>
      <c r="R234" s="57"/>
      <c r="S234" s="57"/>
      <c r="T234" s="57"/>
      <c r="U234" s="57"/>
      <c r="V234" s="57"/>
      <c r="W234" s="202"/>
    </row>
    <row r="235" spans="1:23" ht="21" customHeight="1" x14ac:dyDescent="0.2">
      <c r="A235" s="245" t="s">
        <v>400</v>
      </c>
      <c r="B235" s="493" t="s">
        <v>372</v>
      </c>
      <c r="C235" s="506" t="s">
        <v>376</v>
      </c>
      <c r="D235" s="683"/>
      <c r="E235" s="62" t="s">
        <v>114</v>
      </c>
      <c r="F235" s="199">
        <f>SUM(F237,F239,F241,F243,F245)</f>
        <v>0</v>
      </c>
      <c r="G235" s="53" t="s">
        <v>84</v>
      </c>
      <c r="H235" s="199">
        <f>SUM(H237,H239,H241,H243,H245)</f>
        <v>0</v>
      </c>
      <c r="I235" s="388" t="s">
        <v>67</v>
      </c>
      <c r="J235" s="199">
        <f>SUM(J237,J239,J241,J243,J245)</f>
        <v>0</v>
      </c>
      <c r="K235" s="53" t="s">
        <v>67</v>
      </c>
      <c r="L235" s="199">
        <f>SUM(L237,L239,L241,L243,L245)</f>
        <v>0</v>
      </c>
      <c r="M235" s="53" t="s">
        <v>84</v>
      </c>
      <c r="N235" s="57"/>
      <c r="O235" s="57"/>
      <c r="P235" s="57"/>
      <c r="Q235" s="57"/>
      <c r="R235" s="57"/>
      <c r="S235" s="57"/>
      <c r="T235" s="57"/>
      <c r="U235" s="57"/>
      <c r="V235" s="57"/>
      <c r="W235" s="202"/>
    </row>
    <row r="236" spans="1:23" ht="21" customHeight="1" x14ac:dyDescent="0.2">
      <c r="A236" s="38"/>
      <c r="B236" s="691"/>
      <c r="C236" s="684"/>
      <c r="D236" s="685"/>
      <c r="E236" s="62" t="s">
        <v>115</v>
      </c>
      <c r="F236" s="203">
        <f>SUM(F238,F240,F242,F244,F246)</f>
        <v>0</v>
      </c>
      <c r="G236" s="66" t="s">
        <v>84</v>
      </c>
      <c r="H236" s="203">
        <f>SUM(H238,H240,H242,H244,H246)</f>
        <v>0</v>
      </c>
      <c r="I236" s="389" t="s">
        <v>67</v>
      </c>
      <c r="J236" s="203">
        <f>SUM(J238,J240,J242,J244,J246)</f>
        <v>0</v>
      </c>
      <c r="K236" s="66" t="s">
        <v>67</v>
      </c>
      <c r="L236" s="203">
        <f>SUM(L238,L240,L242,L244,L246)</f>
        <v>0</v>
      </c>
      <c r="M236" s="64" t="s">
        <v>84</v>
      </c>
      <c r="N236" s="63"/>
      <c r="O236" s="63"/>
      <c r="P236" s="63"/>
      <c r="Q236" s="63"/>
      <c r="R236" s="63"/>
      <c r="S236" s="63"/>
      <c r="T236" s="63"/>
      <c r="U236" s="63"/>
      <c r="V236" s="63"/>
      <c r="W236" s="209"/>
    </row>
    <row r="237" spans="1:23" ht="21" customHeight="1" x14ac:dyDescent="0.2">
      <c r="A237" s="38"/>
      <c r="B237" s="691"/>
      <c r="C237" s="618" t="s">
        <v>454</v>
      </c>
      <c r="D237" s="495" t="s">
        <v>388</v>
      </c>
      <c r="E237" s="49" t="s">
        <v>114</v>
      </c>
      <c r="F237" s="201"/>
      <c r="G237" s="53" t="s">
        <v>84</v>
      </c>
      <c r="H237" s="201"/>
      <c r="I237" s="388" t="s">
        <v>67</v>
      </c>
      <c r="J237" s="201"/>
      <c r="K237" s="53" t="s">
        <v>67</v>
      </c>
      <c r="L237" s="82"/>
      <c r="M237" s="200"/>
      <c r="N237" s="57"/>
      <c r="O237" s="57"/>
      <c r="P237" s="57"/>
      <c r="Q237" s="57"/>
      <c r="R237" s="57"/>
      <c r="S237" s="57"/>
      <c r="T237" s="57"/>
      <c r="U237" s="57"/>
      <c r="V237" s="57"/>
      <c r="W237" s="202"/>
    </row>
    <row r="238" spans="1:23" ht="21" customHeight="1" x14ac:dyDescent="0.2">
      <c r="A238" s="38"/>
      <c r="B238" s="691"/>
      <c r="C238" s="541"/>
      <c r="D238" s="496"/>
      <c r="E238" s="62" t="s">
        <v>115</v>
      </c>
      <c r="F238" s="113"/>
      <c r="G238" s="368" t="s">
        <v>84</v>
      </c>
      <c r="H238" s="113"/>
      <c r="I238" s="392" t="s">
        <v>67</v>
      </c>
      <c r="J238" s="113"/>
      <c r="K238" s="368" t="s">
        <v>67</v>
      </c>
      <c r="L238" s="98"/>
      <c r="M238" s="208"/>
      <c r="N238" s="63"/>
      <c r="O238" s="63"/>
      <c r="P238" s="63"/>
      <c r="Q238" s="63"/>
      <c r="R238" s="63"/>
      <c r="S238" s="63"/>
      <c r="T238" s="63"/>
      <c r="U238" s="63"/>
      <c r="V238" s="63"/>
      <c r="W238" s="209"/>
    </row>
    <row r="239" spans="1:23" ht="21" customHeight="1" x14ac:dyDescent="0.2">
      <c r="A239" s="38"/>
      <c r="B239" s="691"/>
      <c r="C239" s="541"/>
      <c r="D239" s="495" t="s">
        <v>420</v>
      </c>
      <c r="E239" s="49" t="s">
        <v>114</v>
      </c>
      <c r="F239" s="201"/>
      <c r="G239" s="53" t="s">
        <v>84</v>
      </c>
      <c r="H239" s="201"/>
      <c r="I239" s="388" t="s">
        <v>67</v>
      </c>
      <c r="J239" s="201"/>
      <c r="K239" s="53" t="s">
        <v>67</v>
      </c>
      <c r="L239" s="82"/>
      <c r="M239" s="200"/>
      <c r="N239" s="57"/>
      <c r="O239" s="57"/>
      <c r="P239" s="57"/>
      <c r="Q239" s="57"/>
      <c r="R239" s="57"/>
      <c r="S239" s="57"/>
      <c r="T239" s="57"/>
      <c r="U239" s="57"/>
      <c r="V239" s="57"/>
      <c r="W239" s="202"/>
    </row>
    <row r="240" spans="1:23" ht="21" customHeight="1" x14ac:dyDescent="0.2">
      <c r="A240" s="38"/>
      <c r="B240" s="691"/>
      <c r="C240" s="541"/>
      <c r="D240" s="496"/>
      <c r="E240" s="62" t="s">
        <v>115</v>
      </c>
      <c r="F240" s="113"/>
      <c r="G240" s="368" t="s">
        <v>84</v>
      </c>
      <c r="H240" s="113"/>
      <c r="I240" s="392" t="s">
        <v>67</v>
      </c>
      <c r="J240" s="113"/>
      <c r="K240" s="368" t="s">
        <v>67</v>
      </c>
      <c r="L240" s="98"/>
      <c r="M240" s="208"/>
      <c r="N240" s="63"/>
      <c r="O240" s="63"/>
      <c r="P240" s="63"/>
      <c r="Q240" s="63"/>
      <c r="R240" s="63"/>
      <c r="S240" s="63"/>
      <c r="T240" s="63"/>
      <c r="U240" s="63"/>
      <c r="V240" s="63"/>
      <c r="W240" s="209"/>
    </row>
    <row r="241" spans="1:23" ht="21" customHeight="1" x14ac:dyDescent="0.2">
      <c r="A241" s="38"/>
      <c r="B241" s="691"/>
      <c r="C241" s="541"/>
      <c r="D241" s="495" t="s">
        <v>389</v>
      </c>
      <c r="E241" s="49" t="s">
        <v>114</v>
      </c>
      <c r="F241" s="201"/>
      <c r="G241" s="53" t="s">
        <v>84</v>
      </c>
      <c r="H241" s="201"/>
      <c r="I241" s="388" t="s">
        <v>67</v>
      </c>
      <c r="J241" s="201"/>
      <c r="K241" s="53" t="s">
        <v>67</v>
      </c>
      <c r="L241" s="82"/>
      <c r="M241" s="200"/>
      <c r="N241" s="57"/>
      <c r="O241" s="57"/>
      <c r="P241" s="57"/>
      <c r="Q241" s="57"/>
      <c r="R241" s="57"/>
      <c r="S241" s="57"/>
      <c r="T241" s="57"/>
      <c r="U241" s="57"/>
      <c r="V241" s="57"/>
      <c r="W241" s="202"/>
    </row>
    <row r="242" spans="1:23" ht="21" customHeight="1" x14ac:dyDescent="0.2">
      <c r="A242" s="38"/>
      <c r="B242" s="691"/>
      <c r="C242" s="541"/>
      <c r="D242" s="496"/>
      <c r="E242" s="62" t="s">
        <v>115</v>
      </c>
      <c r="F242" s="113"/>
      <c r="G242" s="66" t="s">
        <v>84</v>
      </c>
      <c r="H242" s="113"/>
      <c r="I242" s="389" t="s">
        <v>67</v>
      </c>
      <c r="J242" s="113"/>
      <c r="K242" s="66" t="s">
        <v>67</v>
      </c>
      <c r="L242" s="98"/>
      <c r="M242" s="208"/>
      <c r="N242" s="63"/>
      <c r="O242" s="63"/>
      <c r="P242" s="63"/>
      <c r="Q242" s="63"/>
      <c r="R242" s="63"/>
      <c r="S242" s="63"/>
      <c r="T242" s="63"/>
      <c r="U242" s="63"/>
      <c r="V242" s="63"/>
      <c r="W242" s="209"/>
    </row>
    <row r="243" spans="1:23" ht="21" customHeight="1" x14ac:dyDescent="0.2">
      <c r="A243" s="38"/>
      <c r="B243" s="691"/>
      <c r="C243" s="541"/>
      <c r="D243" s="495" t="s">
        <v>413</v>
      </c>
      <c r="E243" s="49" t="s">
        <v>114</v>
      </c>
      <c r="F243" s="201"/>
      <c r="G243" s="53" t="s">
        <v>84</v>
      </c>
      <c r="H243" s="201"/>
      <c r="I243" s="388" t="s">
        <v>67</v>
      </c>
      <c r="J243" s="201"/>
      <c r="K243" s="53" t="s">
        <v>67</v>
      </c>
      <c r="L243" s="201"/>
      <c r="M243" s="53" t="s">
        <v>84</v>
      </c>
      <c r="N243" s="57"/>
      <c r="O243" s="57"/>
      <c r="P243" s="57"/>
      <c r="Q243" s="57"/>
      <c r="R243" s="57"/>
      <c r="S243" s="57"/>
      <c r="T243" s="57"/>
      <c r="U243" s="57"/>
      <c r="V243" s="57"/>
      <c r="W243" s="202"/>
    </row>
    <row r="244" spans="1:23" ht="21" customHeight="1" x14ac:dyDescent="0.2">
      <c r="A244" s="38"/>
      <c r="B244" s="691"/>
      <c r="C244" s="541"/>
      <c r="D244" s="496"/>
      <c r="E244" s="62" t="s">
        <v>115</v>
      </c>
      <c r="F244" s="113"/>
      <c r="G244" s="368" t="s">
        <v>84</v>
      </c>
      <c r="H244" s="113"/>
      <c r="I244" s="392" t="s">
        <v>67</v>
      </c>
      <c r="J244" s="113"/>
      <c r="K244" s="368" t="s">
        <v>67</v>
      </c>
      <c r="L244" s="116"/>
      <c r="M244" s="66" t="s">
        <v>84</v>
      </c>
      <c r="N244" s="63"/>
      <c r="O244" s="63"/>
      <c r="P244" s="63"/>
      <c r="Q244" s="63"/>
      <c r="R244" s="63"/>
      <c r="S244" s="63"/>
      <c r="T244" s="63"/>
      <c r="U244" s="63"/>
      <c r="V244" s="63"/>
      <c r="W244" s="209"/>
    </row>
    <row r="245" spans="1:23" ht="21" customHeight="1" x14ac:dyDescent="0.2">
      <c r="A245" s="38"/>
      <c r="B245" s="691"/>
      <c r="C245" s="541"/>
      <c r="D245" s="495" t="s">
        <v>390</v>
      </c>
      <c r="E245" s="49" t="s">
        <v>114</v>
      </c>
      <c r="F245" s="201"/>
      <c r="G245" s="53" t="s">
        <v>84</v>
      </c>
      <c r="H245" s="201"/>
      <c r="I245" s="388" t="s">
        <v>67</v>
      </c>
      <c r="J245" s="201"/>
      <c r="K245" s="53" t="s">
        <v>67</v>
      </c>
      <c r="L245" s="82"/>
      <c r="M245" s="53"/>
      <c r="N245" s="57"/>
      <c r="O245" s="57"/>
      <c r="P245" s="57"/>
      <c r="Q245" s="57"/>
      <c r="R245" s="57"/>
      <c r="S245" s="57"/>
      <c r="T245" s="57"/>
      <c r="U245" s="57"/>
      <c r="V245" s="57"/>
      <c r="W245" s="202"/>
    </row>
    <row r="246" spans="1:23" ht="21" customHeight="1" x14ac:dyDescent="0.2">
      <c r="A246" s="38"/>
      <c r="B246" s="691"/>
      <c r="C246" s="541"/>
      <c r="D246" s="689"/>
      <c r="E246" s="71" t="s">
        <v>115</v>
      </c>
      <c r="F246" s="117"/>
      <c r="G246" s="72" t="s">
        <v>84</v>
      </c>
      <c r="H246" s="117"/>
      <c r="I246" s="391" t="s">
        <v>67</v>
      </c>
      <c r="J246" s="117"/>
      <c r="K246" s="72" t="s">
        <v>67</v>
      </c>
      <c r="L246" s="394"/>
      <c r="M246" s="259"/>
      <c r="N246" s="63"/>
      <c r="O246" s="63"/>
      <c r="P246" s="63"/>
      <c r="Q246" s="63"/>
      <c r="R246" s="63"/>
      <c r="S246" s="63"/>
      <c r="T246" s="63"/>
      <c r="U246" s="63"/>
      <c r="V246" s="63"/>
      <c r="W246" s="209"/>
    </row>
    <row r="247" spans="1:23" ht="21" customHeight="1" x14ac:dyDescent="0.2">
      <c r="A247" s="38"/>
      <c r="B247" s="691"/>
      <c r="C247" s="541"/>
      <c r="D247" s="498" t="s">
        <v>421</v>
      </c>
      <c r="E247" s="97" t="s">
        <v>114</v>
      </c>
      <c r="F247" s="99"/>
      <c r="G247" s="367"/>
      <c r="H247" s="98"/>
      <c r="I247" s="390"/>
      <c r="J247" s="98"/>
      <c r="K247" s="367"/>
      <c r="L247" s="116"/>
      <c r="M247" s="255" t="s">
        <v>84</v>
      </c>
      <c r="N247" s="57"/>
      <c r="O247" s="57"/>
      <c r="P247" s="57"/>
      <c r="Q247" s="57"/>
      <c r="R247" s="57"/>
      <c r="S247" s="57"/>
      <c r="T247" s="57"/>
      <c r="U247" s="57"/>
      <c r="V247" s="57"/>
      <c r="W247" s="202"/>
    </row>
    <row r="248" spans="1:23" ht="21" customHeight="1" x14ac:dyDescent="0.2">
      <c r="A248" s="38"/>
      <c r="B248" s="691"/>
      <c r="C248" s="522"/>
      <c r="D248" s="498"/>
      <c r="E248" s="62" t="s">
        <v>115</v>
      </c>
      <c r="F248" s="91"/>
      <c r="G248" s="66"/>
      <c r="H248" s="90"/>
      <c r="I248" s="389"/>
      <c r="J248" s="90"/>
      <c r="K248" s="66"/>
      <c r="L248" s="116"/>
      <c r="M248" s="64" t="s">
        <v>84</v>
      </c>
      <c r="N248" s="63"/>
      <c r="O248" s="63"/>
      <c r="P248" s="63"/>
      <c r="Q248" s="63"/>
      <c r="R248" s="63"/>
      <c r="S248" s="63"/>
      <c r="T248" s="63"/>
      <c r="U248" s="63"/>
      <c r="V248" s="63"/>
      <c r="W248" s="209"/>
    </row>
    <row r="249" spans="1:23" ht="21" customHeight="1" x14ac:dyDescent="0.2">
      <c r="A249" s="38"/>
      <c r="B249" s="691"/>
      <c r="C249" s="522"/>
      <c r="D249" s="687" t="s">
        <v>411</v>
      </c>
      <c r="E249" s="49" t="s">
        <v>114</v>
      </c>
      <c r="F249" s="91"/>
      <c r="G249" s="53"/>
      <c r="H249" s="90"/>
      <c r="I249" s="388"/>
      <c r="J249" s="90"/>
      <c r="K249" s="53"/>
      <c r="L249" s="201"/>
      <c r="M249" s="53" t="s">
        <v>84</v>
      </c>
      <c r="N249" s="57"/>
      <c r="O249" s="57"/>
      <c r="P249" s="57"/>
      <c r="Q249" s="57"/>
      <c r="R249" s="57"/>
      <c r="S249" s="57"/>
      <c r="T249" s="57"/>
      <c r="U249" s="57"/>
      <c r="V249" s="57"/>
      <c r="W249" s="202"/>
    </row>
    <row r="250" spans="1:23" ht="21" customHeight="1" x14ac:dyDescent="0.2">
      <c r="A250" s="38"/>
      <c r="B250" s="691"/>
      <c r="C250" s="522"/>
      <c r="D250" s="688"/>
      <c r="E250" s="62" t="s">
        <v>115</v>
      </c>
      <c r="F250" s="91"/>
      <c r="G250" s="66"/>
      <c r="H250" s="90"/>
      <c r="I250" s="389"/>
      <c r="J250" s="90"/>
      <c r="K250" s="66"/>
      <c r="L250" s="116"/>
      <c r="M250" s="64" t="s">
        <v>84</v>
      </c>
      <c r="N250" s="63"/>
      <c r="O250" s="63"/>
      <c r="P250" s="63"/>
      <c r="Q250" s="63"/>
      <c r="R250" s="63"/>
      <c r="S250" s="63"/>
      <c r="T250" s="63"/>
      <c r="U250" s="63"/>
      <c r="V250" s="63"/>
      <c r="W250" s="209"/>
    </row>
    <row r="251" spans="1:23" ht="21" customHeight="1" x14ac:dyDescent="0.2">
      <c r="A251" s="38"/>
      <c r="B251" s="691"/>
      <c r="C251" s="522"/>
      <c r="D251" s="497" t="s">
        <v>391</v>
      </c>
      <c r="E251" s="49" t="s">
        <v>114</v>
      </c>
      <c r="F251" s="91"/>
      <c r="G251" s="53"/>
      <c r="H251" s="90"/>
      <c r="I251" s="388"/>
      <c r="J251" s="90"/>
      <c r="K251" s="53"/>
      <c r="L251" s="201"/>
      <c r="M251" s="53" t="s">
        <v>84</v>
      </c>
      <c r="N251" s="57"/>
      <c r="O251" s="57"/>
      <c r="P251" s="57"/>
      <c r="Q251" s="57"/>
      <c r="R251" s="57"/>
      <c r="S251" s="57"/>
      <c r="T251" s="57"/>
      <c r="U251" s="57"/>
      <c r="V251" s="57"/>
      <c r="W251" s="202"/>
    </row>
    <row r="252" spans="1:23" ht="21" customHeight="1" x14ac:dyDescent="0.2">
      <c r="A252" s="38"/>
      <c r="B252" s="691"/>
      <c r="C252" s="522"/>
      <c r="D252" s="498"/>
      <c r="E252" s="62" t="s">
        <v>115</v>
      </c>
      <c r="F252" s="91"/>
      <c r="G252" s="66"/>
      <c r="H252" s="90"/>
      <c r="I252" s="389"/>
      <c r="J252" s="90"/>
      <c r="K252" s="66"/>
      <c r="L252" s="116"/>
      <c r="M252" s="64" t="s">
        <v>84</v>
      </c>
      <c r="N252" s="63"/>
      <c r="O252" s="63"/>
      <c r="P252" s="63"/>
      <c r="Q252" s="63"/>
      <c r="R252" s="63"/>
      <c r="S252" s="63"/>
      <c r="T252" s="63"/>
      <c r="U252" s="63"/>
      <c r="V252" s="63"/>
      <c r="W252" s="209"/>
    </row>
    <row r="253" spans="1:23" ht="21" customHeight="1" x14ac:dyDescent="0.2">
      <c r="A253" s="38"/>
      <c r="B253" s="493" t="s">
        <v>377</v>
      </c>
      <c r="C253" s="530" t="s">
        <v>384</v>
      </c>
      <c r="D253" s="531"/>
      <c r="E253" s="97" t="s">
        <v>114</v>
      </c>
      <c r="F253" s="199">
        <f>SUM(F255,F257,F259,F261,F263,F265)</f>
        <v>0</v>
      </c>
      <c r="G253" s="53" t="s">
        <v>67</v>
      </c>
      <c r="H253" s="199">
        <f>SUM(H255,H257,H259,H261,H263,H265)</f>
        <v>0</v>
      </c>
      <c r="I253" s="388" t="s">
        <v>67</v>
      </c>
      <c r="J253" s="199">
        <f>SUM(J255,J257,J259,J261,J263,J265)</f>
        <v>0</v>
      </c>
      <c r="K253" s="53" t="s">
        <v>67</v>
      </c>
      <c r="L253" s="199">
        <f>SUM(L255,L257,L259,L261,L263,L265)</f>
        <v>0</v>
      </c>
      <c r="M253" s="53" t="s">
        <v>67</v>
      </c>
      <c r="N253" s="57"/>
      <c r="O253" s="57"/>
      <c r="P253" s="57"/>
      <c r="Q253" s="57"/>
      <c r="R253" s="57"/>
      <c r="S253" s="57"/>
      <c r="T253" s="57"/>
      <c r="U253" s="57"/>
      <c r="V253" s="57"/>
      <c r="W253" s="202"/>
    </row>
    <row r="254" spans="1:23" ht="21" customHeight="1" x14ac:dyDescent="0.2">
      <c r="A254" s="38"/>
      <c r="B254" s="494"/>
      <c r="C254" s="532"/>
      <c r="D254" s="533"/>
      <c r="E254" s="62" t="s">
        <v>115</v>
      </c>
      <c r="F254" s="203">
        <f>SUM(F256,F258,F260,F262,F264,F266)</f>
        <v>0</v>
      </c>
      <c r="G254" s="66" t="s">
        <v>67</v>
      </c>
      <c r="H254" s="203">
        <f>SUM(H256,H258,H260,H262,H264,H266)</f>
        <v>0</v>
      </c>
      <c r="I254" s="389" t="s">
        <v>67</v>
      </c>
      <c r="J254" s="203">
        <f>SUM(J256,J258,J260,J262,J264,J266)</f>
        <v>0</v>
      </c>
      <c r="K254" s="66" t="s">
        <v>67</v>
      </c>
      <c r="L254" s="203">
        <f>SUM(L256,L258,L260,L262,L264,L266)</f>
        <v>0</v>
      </c>
      <c r="M254" s="255" t="s">
        <v>67</v>
      </c>
      <c r="N254" s="63"/>
      <c r="O254" s="63"/>
      <c r="P254" s="63"/>
      <c r="Q254" s="63"/>
      <c r="R254" s="63"/>
      <c r="S254" s="63"/>
      <c r="T254" s="63"/>
      <c r="U254" s="63"/>
      <c r="V254" s="63"/>
      <c r="W254" s="209"/>
    </row>
    <row r="255" spans="1:23" ht="21" customHeight="1" x14ac:dyDescent="0.2">
      <c r="A255" s="38"/>
      <c r="B255" s="494"/>
      <c r="C255" s="260" t="s">
        <v>454</v>
      </c>
      <c r="D255" s="495" t="s">
        <v>388</v>
      </c>
      <c r="E255" s="49" t="s">
        <v>114</v>
      </c>
      <c r="F255" s="201"/>
      <c r="G255" s="53" t="s">
        <v>67</v>
      </c>
      <c r="H255" s="201"/>
      <c r="I255" s="388" t="s">
        <v>67</v>
      </c>
      <c r="J255" s="201"/>
      <c r="K255" s="53" t="s">
        <v>67</v>
      </c>
      <c r="L255" s="82"/>
      <c r="M255" s="200"/>
      <c r="N255" s="57"/>
      <c r="O255" s="57"/>
      <c r="P255" s="57"/>
      <c r="Q255" s="57"/>
      <c r="R255" s="57"/>
      <c r="S255" s="57"/>
      <c r="T255" s="57"/>
      <c r="U255" s="57"/>
      <c r="V255" s="57"/>
      <c r="W255" s="202"/>
    </row>
    <row r="256" spans="1:23" ht="21" customHeight="1" x14ac:dyDescent="0.2">
      <c r="A256" s="38"/>
      <c r="B256" s="494"/>
      <c r="C256" s="267"/>
      <c r="D256" s="496"/>
      <c r="E256" s="62" t="s">
        <v>115</v>
      </c>
      <c r="F256" s="113"/>
      <c r="G256" s="368" t="s">
        <v>67</v>
      </c>
      <c r="H256" s="113"/>
      <c r="I256" s="392" t="s">
        <v>67</v>
      </c>
      <c r="J256" s="113"/>
      <c r="K256" s="368" t="s">
        <v>67</v>
      </c>
      <c r="L256" s="98"/>
      <c r="M256" s="208"/>
      <c r="N256" s="63"/>
      <c r="O256" s="63"/>
      <c r="P256" s="63"/>
      <c r="Q256" s="63"/>
      <c r="R256" s="63"/>
      <c r="S256" s="63"/>
      <c r="T256" s="63"/>
      <c r="U256" s="63"/>
      <c r="V256" s="63"/>
      <c r="W256" s="209"/>
    </row>
    <row r="257" spans="1:23" ht="21" customHeight="1" x14ac:dyDescent="0.2">
      <c r="A257" s="38"/>
      <c r="B257" s="494"/>
      <c r="C257" s="267"/>
      <c r="D257" s="495" t="s">
        <v>412</v>
      </c>
      <c r="E257" s="49" t="s">
        <v>114</v>
      </c>
      <c r="F257" s="201"/>
      <c r="G257" s="53" t="s">
        <v>67</v>
      </c>
      <c r="H257" s="201"/>
      <c r="I257" s="388" t="s">
        <v>67</v>
      </c>
      <c r="J257" s="201"/>
      <c r="K257" s="53" t="s">
        <v>67</v>
      </c>
      <c r="L257" s="82"/>
      <c r="M257" s="200"/>
      <c r="N257" s="57"/>
      <c r="O257" s="57"/>
      <c r="P257" s="57"/>
      <c r="Q257" s="57"/>
      <c r="R257" s="57"/>
      <c r="S257" s="57"/>
      <c r="T257" s="57"/>
      <c r="U257" s="57"/>
      <c r="V257" s="57"/>
      <c r="W257" s="202"/>
    </row>
    <row r="258" spans="1:23" ht="21" customHeight="1" x14ac:dyDescent="0.2">
      <c r="A258" s="38"/>
      <c r="B258" s="494"/>
      <c r="C258" s="267"/>
      <c r="D258" s="496"/>
      <c r="E258" s="62" t="s">
        <v>115</v>
      </c>
      <c r="F258" s="113"/>
      <c r="G258" s="368" t="s">
        <v>67</v>
      </c>
      <c r="H258" s="113"/>
      <c r="I258" s="392" t="s">
        <v>67</v>
      </c>
      <c r="J258" s="113"/>
      <c r="K258" s="368" t="s">
        <v>67</v>
      </c>
      <c r="L258" s="98"/>
      <c r="M258" s="208"/>
      <c r="N258" s="63"/>
      <c r="O258" s="63"/>
      <c r="P258" s="63"/>
      <c r="Q258" s="63"/>
      <c r="R258" s="63"/>
      <c r="S258" s="63"/>
      <c r="T258" s="63"/>
      <c r="U258" s="63"/>
      <c r="V258" s="63"/>
      <c r="W258" s="209"/>
    </row>
    <row r="259" spans="1:23" ht="21" customHeight="1" x14ac:dyDescent="0.2">
      <c r="A259" s="38"/>
      <c r="B259" s="494"/>
      <c r="C259" s="267"/>
      <c r="D259" s="495" t="s">
        <v>389</v>
      </c>
      <c r="E259" s="49" t="s">
        <v>114</v>
      </c>
      <c r="F259" s="201"/>
      <c r="G259" s="53" t="s">
        <v>67</v>
      </c>
      <c r="H259" s="201"/>
      <c r="I259" s="388" t="s">
        <v>67</v>
      </c>
      <c r="J259" s="201"/>
      <c r="K259" s="53" t="s">
        <v>67</v>
      </c>
      <c r="L259" s="82"/>
      <c r="M259" s="200"/>
      <c r="N259" s="57"/>
      <c r="O259" s="57"/>
      <c r="P259" s="57"/>
      <c r="Q259" s="57"/>
      <c r="R259" s="57"/>
      <c r="S259" s="57"/>
      <c r="T259" s="57"/>
      <c r="U259" s="57"/>
      <c r="V259" s="57"/>
      <c r="W259" s="202"/>
    </row>
    <row r="260" spans="1:23" ht="21" customHeight="1" x14ac:dyDescent="0.2">
      <c r="A260" s="38"/>
      <c r="B260" s="494"/>
      <c r="C260" s="267"/>
      <c r="D260" s="496"/>
      <c r="E260" s="62" t="s">
        <v>115</v>
      </c>
      <c r="F260" s="113"/>
      <c r="G260" s="368" t="s">
        <v>67</v>
      </c>
      <c r="H260" s="113"/>
      <c r="I260" s="392" t="s">
        <v>67</v>
      </c>
      <c r="J260" s="113"/>
      <c r="K260" s="368" t="s">
        <v>67</v>
      </c>
      <c r="L260" s="98"/>
      <c r="M260" s="208"/>
      <c r="N260" s="63"/>
      <c r="O260" s="63"/>
      <c r="P260" s="63"/>
      <c r="Q260" s="63"/>
      <c r="R260" s="63"/>
      <c r="S260" s="63"/>
      <c r="T260" s="63"/>
      <c r="U260" s="63"/>
      <c r="V260" s="63"/>
      <c r="W260" s="209"/>
    </row>
    <row r="261" spans="1:23" ht="21" customHeight="1" x14ac:dyDescent="0.2">
      <c r="A261" s="38"/>
      <c r="B261" s="494"/>
      <c r="C261" s="267"/>
      <c r="D261" s="495" t="s">
        <v>422</v>
      </c>
      <c r="E261" s="49" t="s">
        <v>114</v>
      </c>
      <c r="F261" s="201"/>
      <c r="G261" s="53" t="s">
        <v>67</v>
      </c>
      <c r="H261" s="201"/>
      <c r="I261" s="388" t="s">
        <v>67</v>
      </c>
      <c r="J261" s="201"/>
      <c r="K261" s="53" t="s">
        <v>67</v>
      </c>
      <c r="L261" s="201"/>
      <c r="M261" s="53" t="s">
        <v>67</v>
      </c>
      <c r="N261" s="57"/>
      <c r="O261" s="57"/>
      <c r="P261" s="57"/>
      <c r="Q261" s="57"/>
      <c r="R261" s="57"/>
      <c r="S261" s="57"/>
      <c r="T261" s="57"/>
      <c r="U261" s="57"/>
      <c r="V261" s="57"/>
      <c r="W261" s="202"/>
    </row>
    <row r="262" spans="1:23" ht="21" customHeight="1" x14ac:dyDescent="0.2">
      <c r="A262" s="38"/>
      <c r="B262" s="494"/>
      <c r="C262" s="267"/>
      <c r="D262" s="496"/>
      <c r="E262" s="62" t="s">
        <v>115</v>
      </c>
      <c r="F262" s="113"/>
      <c r="G262" s="368" t="s">
        <v>67</v>
      </c>
      <c r="H262" s="113"/>
      <c r="I262" s="392" t="s">
        <v>67</v>
      </c>
      <c r="J262" s="113"/>
      <c r="K262" s="368" t="s">
        <v>67</v>
      </c>
      <c r="L262" s="116"/>
      <c r="M262" s="66" t="s">
        <v>67</v>
      </c>
      <c r="N262" s="63"/>
      <c r="O262" s="63"/>
      <c r="P262" s="63"/>
      <c r="Q262" s="63"/>
      <c r="R262" s="63"/>
      <c r="S262" s="63"/>
      <c r="T262" s="63"/>
      <c r="U262" s="63"/>
      <c r="V262" s="63"/>
      <c r="W262" s="209"/>
    </row>
    <row r="263" spans="1:23" ht="21" customHeight="1" x14ac:dyDescent="0.2">
      <c r="A263" s="38"/>
      <c r="B263" s="494"/>
      <c r="C263" s="267"/>
      <c r="D263" s="686" t="s">
        <v>414</v>
      </c>
      <c r="E263" s="49" t="s">
        <v>114</v>
      </c>
      <c r="F263" s="201"/>
      <c r="G263" s="53" t="s">
        <v>67</v>
      </c>
      <c r="H263" s="201"/>
      <c r="I263" s="388" t="s">
        <v>67</v>
      </c>
      <c r="J263" s="201"/>
      <c r="K263" s="53" t="s">
        <v>67</v>
      </c>
      <c r="L263" s="201"/>
      <c r="M263" s="53" t="s">
        <v>67</v>
      </c>
      <c r="N263" s="57"/>
      <c r="O263" s="57"/>
      <c r="P263" s="57"/>
      <c r="Q263" s="57"/>
      <c r="R263" s="57"/>
      <c r="S263" s="57"/>
      <c r="T263" s="57"/>
      <c r="U263" s="57"/>
      <c r="V263" s="57"/>
      <c r="W263" s="202"/>
    </row>
    <row r="264" spans="1:23" ht="21" customHeight="1" x14ac:dyDescent="0.2">
      <c r="A264" s="38"/>
      <c r="B264" s="494"/>
      <c r="C264" s="267"/>
      <c r="D264" s="686"/>
      <c r="E264" s="62" t="s">
        <v>115</v>
      </c>
      <c r="F264" s="113"/>
      <c r="G264" s="66" t="s">
        <v>67</v>
      </c>
      <c r="H264" s="113"/>
      <c r="I264" s="389" t="s">
        <v>67</v>
      </c>
      <c r="J264" s="113"/>
      <c r="K264" s="66" t="s">
        <v>67</v>
      </c>
      <c r="L264" s="116"/>
      <c r="M264" s="66" t="s">
        <v>67</v>
      </c>
      <c r="N264" s="63"/>
      <c r="O264" s="63"/>
      <c r="P264" s="63"/>
      <c r="Q264" s="63"/>
      <c r="R264" s="63"/>
      <c r="S264" s="63"/>
      <c r="T264" s="63"/>
      <c r="U264" s="63"/>
      <c r="V264" s="63"/>
      <c r="W264" s="209"/>
    </row>
    <row r="265" spans="1:23" ht="21" customHeight="1" x14ac:dyDescent="0.2">
      <c r="A265" s="38"/>
      <c r="B265" s="494"/>
      <c r="C265" s="268"/>
      <c r="D265" s="534" t="s">
        <v>415</v>
      </c>
      <c r="E265" s="49" t="s">
        <v>114</v>
      </c>
      <c r="F265" s="201"/>
      <c r="G265" s="53" t="s">
        <v>67</v>
      </c>
      <c r="H265" s="201"/>
      <c r="I265" s="388" t="s">
        <v>67</v>
      </c>
      <c r="J265" s="201"/>
      <c r="K265" s="53" t="s">
        <v>67</v>
      </c>
      <c r="L265" s="201"/>
      <c r="M265" s="53" t="s">
        <v>67</v>
      </c>
      <c r="N265" s="57"/>
      <c r="O265" s="57"/>
      <c r="P265" s="57"/>
      <c r="Q265" s="57"/>
      <c r="R265" s="57"/>
      <c r="S265" s="57"/>
      <c r="T265" s="57"/>
      <c r="U265" s="57"/>
      <c r="V265" s="57"/>
      <c r="W265" s="202"/>
    </row>
    <row r="266" spans="1:23" ht="21" customHeight="1" x14ac:dyDescent="0.2">
      <c r="A266" s="38"/>
      <c r="B266" s="494"/>
      <c r="C266" s="268"/>
      <c r="D266" s="535"/>
      <c r="E266" s="62" t="s">
        <v>115</v>
      </c>
      <c r="F266" s="265"/>
      <c r="G266" s="72" t="s">
        <v>67</v>
      </c>
      <c r="H266" s="117"/>
      <c r="I266" s="391" t="s">
        <v>67</v>
      </c>
      <c r="J266" s="117"/>
      <c r="K266" s="72" t="s">
        <v>67</v>
      </c>
      <c r="L266" s="117"/>
      <c r="M266" s="72" t="s">
        <v>67</v>
      </c>
      <c r="N266" s="63"/>
      <c r="O266" s="63"/>
      <c r="P266" s="63"/>
      <c r="Q266" s="63"/>
      <c r="R266" s="63"/>
      <c r="S266" s="63"/>
      <c r="T266" s="63"/>
      <c r="U266" s="63"/>
      <c r="V266" s="63"/>
      <c r="W266" s="209"/>
    </row>
    <row r="267" spans="1:23" ht="21" customHeight="1" x14ac:dyDescent="0.2">
      <c r="A267" s="38"/>
      <c r="B267" s="493" t="s">
        <v>378</v>
      </c>
      <c r="C267" s="530" t="s">
        <v>385</v>
      </c>
      <c r="D267" s="531"/>
      <c r="E267" s="97" t="s">
        <v>114</v>
      </c>
      <c r="F267" s="199">
        <f>SUM(F269,F271,F273,F275,F277,F279)</f>
        <v>0</v>
      </c>
      <c r="G267" s="53" t="s">
        <v>67</v>
      </c>
      <c r="H267" s="199">
        <f>SUM(H269,H271,H273,H275,H277,H279)</f>
        <v>0</v>
      </c>
      <c r="I267" s="388" t="s">
        <v>67</v>
      </c>
      <c r="J267" s="199">
        <f>SUM(J269,J271,J273,J275,J277,J279)</f>
        <v>0</v>
      </c>
      <c r="K267" s="53" t="s">
        <v>67</v>
      </c>
      <c r="L267" s="199">
        <f>SUM(L269,L271,L273,L275,L277,L279)</f>
        <v>0</v>
      </c>
      <c r="M267" s="53" t="s">
        <v>67</v>
      </c>
      <c r="N267" s="57"/>
      <c r="O267" s="57"/>
      <c r="P267" s="57"/>
      <c r="Q267" s="57"/>
      <c r="R267" s="57"/>
      <c r="S267" s="57"/>
      <c r="T267" s="57"/>
      <c r="U267" s="57"/>
      <c r="V267" s="57"/>
      <c r="W267" s="202"/>
    </row>
    <row r="268" spans="1:23" ht="21" customHeight="1" x14ac:dyDescent="0.2">
      <c r="A268" s="38"/>
      <c r="B268" s="494"/>
      <c r="C268" s="532"/>
      <c r="D268" s="533"/>
      <c r="E268" s="62" t="s">
        <v>115</v>
      </c>
      <c r="F268" s="203">
        <f>SUM(F270,F272,F274,F276,F278,F280)</f>
        <v>0</v>
      </c>
      <c r="G268" s="66" t="s">
        <v>67</v>
      </c>
      <c r="H268" s="203">
        <f>SUM(H270,H272,H274,H276,H278,H280)</f>
        <v>0</v>
      </c>
      <c r="I268" s="389" t="s">
        <v>67</v>
      </c>
      <c r="J268" s="203">
        <f>SUM(J270,J272,J274,J276,J278,J280)</f>
        <v>0</v>
      </c>
      <c r="K268" s="66" t="s">
        <v>67</v>
      </c>
      <c r="L268" s="203">
        <f>SUM(L270,L272,L274,L276,L278,L280)</f>
        <v>0</v>
      </c>
      <c r="M268" s="255" t="s">
        <v>67</v>
      </c>
      <c r="N268" s="63"/>
      <c r="O268" s="63"/>
      <c r="P268" s="63"/>
      <c r="Q268" s="63"/>
      <c r="R268" s="63"/>
      <c r="S268" s="63"/>
      <c r="T268" s="63"/>
      <c r="U268" s="63"/>
      <c r="V268" s="63"/>
      <c r="W268" s="209"/>
    </row>
    <row r="269" spans="1:23" ht="21" customHeight="1" x14ac:dyDescent="0.2">
      <c r="A269" s="38"/>
      <c r="B269" s="494"/>
      <c r="C269" s="260" t="s">
        <v>454</v>
      </c>
      <c r="D269" s="495" t="s">
        <v>388</v>
      </c>
      <c r="E269" s="49" t="s">
        <v>114</v>
      </c>
      <c r="F269" s="201"/>
      <c r="G269" s="53" t="s">
        <v>67</v>
      </c>
      <c r="H269" s="201"/>
      <c r="I269" s="388" t="s">
        <v>67</v>
      </c>
      <c r="J269" s="201"/>
      <c r="K269" s="53" t="s">
        <v>67</v>
      </c>
      <c r="L269" s="82"/>
      <c r="M269" s="200"/>
      <c r="N269" s="57"/>
      <c r="O269" s="57"/>
      <c r="P269" s="57"/>
      <c r="Q269" s="57"/>
      <c r="R269" s="57"/>
      <c r="S269" s="57"/>
      <c r="T269" s="57"/>
      <c r="U269" s="57"/>
      <c r="V269" s="57"/>
      <c r="W269" s="202"/>
    </row>
    <row r="270" spans="1:23" ht="21" customHeight="1" x14ac:dyDescent="0.2">
      <c r="A270" s="38"/>
      <c r="B270" s="494"/>
      <c r="C270" s="267"/>
      <c r="D270" s="496"/>
      <c r="E270" s="62" t="s">
        <v>115</v>
      </c>
      <c r="F270" s="113"/>
      <c r="G270" s="368" t="s">
        <v>67</v>
      </c>
      <c r="H270" s="113"/>
      <c r="I270" s="392" t="s">
        <v>67</v>
      </c>
      <c r="J270" s="113"/>
      <c r="K270" s="368" t="s">
        <v>67</v>
      </c>
      <c r="L270" s="98"/>
      <c r="M270" s="208"/>
      <c r="N270" s="63"/>
      <c r="O270" s="63"/>
      <c r="P270" s="63"/>
      <c r="Q270" s="63"/>
      <c r="R270" s="63"/>
      <c r="S270" s="63"/>
      <c r="T270" s="63"/>
      <c r="U270" s="63"/>
      <c r="V270" s="63"/>
      <c r="W270" s="209"/>
    </row>
    <row r="271" spans="1:23" ht="21" customHeight="1" x14ac:dyDescent="0.2">
      <c r="A271" s="38"/>
      <c r="B271" s="494"/>
      <c r="C271" s="267"/>
      <c r="D271" s="495" t="s">
        <v>412</v>
      </c>
      <c r="E271" s="49" t="s">
        <v>114</v>
      </c>
      <c r="F271" s="201"/>
      <c r="G271" s="53" t="s">
        <v>67</v>
      </c>
      <c r="H271" s="201"/>
      <c r="I271" s="388" t="s">
        <v>67</v>
      </c>
      <c r="J271" s="201"/>
      <c r="K271" s="53" t="s">
        <v>67</v>
      </c>
      <c r="L271" s="82"/>
      <c r="M271" s="200"/>
      <c r="N271" s="57"/>
      <c r="O271" s="57"/>
      <c r="P271" s="57"/>
      <c r="Q271" s="57"/>
      <c r="R271" s="57"/>
      <c r="S271" s="57"/>
      <c r="T271" s="57"/>
      <c r="U271" s="57"/>
      <c r="V271" s="57"/>
      <c r="W271" s="202"/>
    </row>
    <row r="272" spans="1:23" ht="21" customHeight="1" x14ac:dyDescent="0.2">
      <c r="A272" s="38"/>
      <c r="B272" s="494"/>
      <c r="C272" s="267"/>
      <c r="D272" s="496"/>
      <c r="E272" s="62" t="s">
        <v>115</v>
      </c>
      <c r="F272" s="113"/>
      <c r="G272" s="368" t="s">
        <v>67</v>
      </c>
      <c r="H272" s="113"/>
      <c r="I272" s="392" t="s">
        <v>67</v>
      </c>
      <c r="J272" s="113"/>
      <c r="K272" s="368" t="s">
        <v>67</v>
      </c>
      <c r="L272" s="98"/>
      <c r="M272" s="208"/>
      <c r="N272" s="63"/>
      <c r="O272" s="63"/>
      <c r="P272" s="63"/>
      <c r="Q272" s="63"/>
      <c r="R272" s="63"/>
      <c r="S272" s="63"/>
      <c r="T272" s="63"/>
      <c r="U272" s="63"/>
      <c r="V272" s="63"/>
      <c r="W272" s="209"/>
    </row>
    <row r="273" spans="1:23" ht="21" customHeight="1" x14ac:dyDescent="0.2">
      <c r="A273" s="38"/>
      <c r="B273" s="494"/>
      <c r="C273" s="267"/>
      <c r="D273" s="495" t="s">
        <v>389</v>
      </c>
      <c r="E273" s="49" t="s">
        <v>114</v>
      </c>
      <c r="F273" s="201"/>
      <c r="G273" s="53" t="s">
        <v>67</v>
      </c>
      <c r="H273" s="201"/>
      <c r="I273" s="388" t="s">
        <v>67</v>
      </c>
      <c r="J273" s="201"/>
      <c r="K273" s="53" t="s">
        <v>67</v>
      </c>
      <c r="L273" s="82"/>
      <c r="M273" s="200"/>
      <c r="N273" s="57"/>
      <c r="O273" s="57"/>
      <c r="P273" s="57"/>
      <c r="Q273" s="57"/>
      <c r="R273" s="57"/>
      <c r="S273" s="57"/>
      <c r="T273" s="57"/>
      <c r="U273" s="57"/>
      <c r="V273" s="57"/>
      <c r="W273" s="202"/>
    </row>
    <row r="274" spans="1:23" ht="21" customHeight="1" x14ac:dyDescent="0.2">
      <c r="A274" s="38"/>
      <c r="B274" s="494"/>
      <c r="C274" s="267"/>
      <c r="D274" s="496"/>
      <c r="E274" s="62" t="s">
        <v>115</v>
      </c>
      <c r="F274" s="113"/>
      <c r="G274" s="368" t="s">
        <v>67</v>
      </c>
      <c r="H274" s="113"/>
      <c r="I274" s="392" t="s">
        <v>67</v>
      </c>
      <c r="J274" s="113"/>
      <c r="K274" s="368" t="s">
        <v>67</v>
      </c>
      <c r="L274" s="98"/>
      <c r="M274" s="208"/>
      <c r="N274" s="63"/>
      <c r="O274" s="63"/>
      <c r="P274" s="63"/>
      <c r="Q274" s="63"/>
      <c r="R274" s="63"/>
      <c r="S274" s="63"/>
      <c r="T274" s="63"/>
      <c r="U274" s="63"/>
      <c r="V274" s="63"/>
      <c r="W274" s="209"/>
    </row>
    <row r="275" spans="1:23" ht="21" customHeight="1" x14ac:dyDescent="0.2">
      <c r="A275" s="38"/>
      <c r="B275" s="494"/>
      <c r="C275" s="267"/>
      <c r="D275" s="495" t="s">
        <v>422</v>
      </c>
      <c r="E275" s="49" t="s">
        <v>114</v>
      </c>
      <c r="F275" s="201"/>
      <c r="G275" s="53" t="s">
        <v>67</v>
      </c>
      <c r="H275" s="201"/>
      <c r="I275" s="388" t="s">
        <v>67</v>
      </c>
      <c r="J275" s="201"/>
      <c r="K275" s="53" t="s">
        <v>67</v>
      </c>
      <c r="L275" s="201"/>
      <c r="M275" s="53" t="s">
        <v>67</v>
      </c>
      <c r="N275" s="57"/>
      <c r="O275" s="57"/>
      <c r="P275" s="57"/>
      <c r="Q275" s="57"/>
      <c r="R275" s="57"/>
      <c r="S275" s="57"/>
      <c r="T275" s="57"/>
      <c r="U275" s="57"/>
      <c r="V275" s="57"/>
      <c r="W275" s="202"/>
    </row>
    <row r="276" spans="1:23" ht="21" customHeight="1" x14ac:dyDescent="0.2">
      <c r="A276" s="38"/>
      <c r="B276" s="494"/>
      <c r="C276" s="267"/>
      <c r="D276" s="496"/>
      <c r="E276" s="62" t="s">
        <v>115</v>
      </c>
      <c r="F276" s="113"/>
      <c r="G276" s="368" t="s">
        <v>67</v>
      </c>
      <c r="H276" s="113"/>
      <c r="I276" s="392" t="s">
        <v>67</v>
      </c>
      <c r="J276" s="113"/>
      <c r="K276" s="368" t="s">
        <v>67</v>
      </c>
      <c r="L276" s="116"/>
      <c r="M276" s="66" t="s">
        <v>67</v>
      </c>
      <c r="N276" s="63"/>
      <c r="O276" s="63"/>
      <c r="P276" s="63"/>
      <c r="Q276" s="63"/>
      <c r="R276" s="63"/>
      <c r="S276" s="63"/>
      <c r="T276" s="63"/>
      <c r="U276" s="63"/>
      <c r="V276" s="63"/>
      <c r="W276" s="209"/>
    </row>
    <row r="277" spans="1:23" ht="21" customHeight="1" x14ac:dyDescent="0.2">
      <c r="A277" s="38"/>
      <c r="B277" s="494"/>
      <c r="C277" s="267"/>
      <c r="D277" s="497" t="s">
        <v>414</v>
      </c>
      <c r="E277" s="49" t="s">
        <v>114</v>
      </c>
      <c r="F277" s="201"/>
      <c r="G277" s="53" t="s">
        <v>67</v>
      </c>
      <c r="H277" s="201"/>
      <c r="I277" s="388" t="s">
        <v>67</v>
      </c>
      <c r="J277" s="201"/>
      <c r="K277" s="53" t="s">
        <v>67</v>
      </c>
      <c r="L277" s="201"/>
      <c r="M277" s="53" t="s">
        <v>67</v>
      </c>
      <c r="N277" s="57"/>
      <c r="O277" s="57"/>
      <c r="P277" s="57"/>
      <c r="Q277" s="57"/>
      <c r="R277" s="57"/>
      <c r="S277" s="57"/>
      <c r="T277" s="57"/>
      <c r="U277" s="57"/>
      <c r="V277" s="57"/>
      <c r="W277" s="202"/>
    </row>
    <row r="278" spans="1:23" ht="21" customHeight="1" x14ac:dyDescent="0.2">
      <c r="A278" s="38"/>
      <c r="B278" s="494"/>
      <c r="C278" s="267"/>
      <c r="D278" s="498"/>
      <c r="E278" s="62" t="s">
        <v>115</v>
      </c>
      <c r="F278" s="113"/>
      <c r="G278" s="66" t="s">
        <v>67</v>
      </c>
      <c r="H278" s="113"/>
      <c r="I278" s="389" t="s">
        <v>67</v>
      </c>
      <c r="J278" s="113"/>
      <c r="K278" s="66" t="s">
        <v>67</v>
      </c>
      <c r="L278" s="116"/>
      <c r="M278" s="66" t="s">
        <v>67</v>
      </c>
      <c r="N278" s="63"/>
      <c r="O278" s="63"/>
      <c r="P278" s="63"/>
      <c r="Q278" s="63"/>
      <c r="R278" s="63"/>
      <c r="S278" s="63"/>
      <c r="T278" s="63"/>
      <c r="U278" s="63"/>
      <c r="V278" s="63"/>
      <c r="W278" s="209"/>
    </row>
    <row r="279" spans="1:23" ht="21" customHeight="1" x14ac:dyDescent="0.2">
      <c r="A279" s="38"/>
      <c r="B279" s="494"/>
      <c r="C279" s="268"/>
      <c r="D279" s="534" t="s">
        <v>416</v>
      </c>
      <c r="E279" s="49" t="s">
        <v>114</v>
      </c>
      <c r="F279" s="201"/>
      <c r="G279" s="53" t="s">
        <v>67</v>
      </c>
      <c r="H279" s="201"/>
      <c r="I279" s="388" t="s">
        <v>67</v>
      </c>
      <c r="J279" s="201"/>
      <c r="K279" s="53" t="s">
        <v>67</v>
      </c>
      <c r="L279" s="201"/>
      <c r="M279" s="53" t="s">
        <v>67</v>
      </c>
      <c r="N279" s="57"/>
      <c r="O279" s="57"/>
      <c r="P279" s="57"/>
      <c r="Q279" s="57"/>
      <c r="R279" s="57"/>
      <c r="S279" s="57"/>
      <c r="T279" s="57"/>
      <c r="U279" s="57"/>
      <c r="V279" s="57"/>
      <c r="W279" s="202"/>
    </row>
    <row r="280" spans="1:23" ht="21" customHeight="1" x14ac:dyDescent="0.2">
      <c r="A280" s="38"/>
      <c r="B280" s="494"/>
      <c r="C280" s="268"/>
      <c r="D280" s="535"/>
      <c r="E280" s="62" t="s">
        <v>115</v>
      </c>
      <c r="F280" s="265"/>
      <c r="G280" s="72" t="s">
        <v>67</v>
      </c>
      <c r="H280" s="117"/>
      <c r="I280" s="391" t="s">
        <v>67</v>
      </c>
      <c r="J280" s="117"/>
      <c r="K280" s="72" t="s">
        <v>67</v>
      </c>
      <c r="L280" s="117"/>
      <c r="M280" s="72" t="s">
        <v>67</v>
      </c>
      <c r="N280" s="63"/>
      <c r="O280" s="63"/>
      <c r="P280" s="63"/>
      <c r="Q280" s="63"/>
      <c r="R280" s="63"/>
      <c r="S280" s="63"/>
      <c r="T280" s="63"/>
      <c r="U280" s="63"/>
      <c r="V280" s="63"/>
      <c r="W280" s="209"/>
    </row>
    <row r="281" spans="1:23" ht="21" customHeight="1" x14ac:dyDescent="0.2">
      <c r="A281" s="38"/>
      <c r="B281" s="493" t="s">
        <v>379</v>
      </c>
      <c r="C281" s="530" t="s">
        <v>386</v>
      </c>
      <c r="D281" s="531"/>
      <c r="E281" s="49" t="s">
        <v>114</v>
      </c>
      <c r="F281" s="199">
        <f>SUM(F283,F285,F287,F289,F291,F293)</f>
        <v>0</v>
      </c>
      <c r="G281" s="53" t="s">
        <v>67</v>
      </c>
      <c r="H281" s="199">
        <f>SUM(H283,H285,H287,H289,H291,H293)</f>
        <v>0</v>
      </c>
      <c r="I281" s="388" t="s">
        <v>67</v>
      </c>
      <c r="J281" s="199">
        <f>SUM(J283,J285,J287,J289,J291,J293)</f>
        <v>0</v>
      </c>
      <c r="K281" s="53" t="s">
        <v>67</v>
      </c>
      <c r="L281" s="199">
        <f>SUM(L283,L285,L287,L289,L291,L293)</f>
        <v>0</v>
      </c>
      <c r="M281" s="53" t="s">
        <v>67</v>
      </c>
      <c r="N281" s="57"/>
      <c r="O281" s="57"/>
      <c r="P281" s="57"/>
      <c r="Q281" s="57"/>
      <c r="R281" s="57"/>
      <c r="S281" s="57"/>
      <c r="T281" s="57"/>
      <c r="U281" s="57"/>
      <c r="V281" s="57"/>
      <c r="W281" s="202"/>
    </row>
    <row r="282" spans="1:23" ht="21" customHeight="1" x14ac:dyDescent="0.2">
      <c r="A282" s="38"/>
      <c r="B282" s="494"/>
      <c r="C282" s="532"/>
      <c r="D282" s="533"/>
      <c r="E282" s="62" t="s">
        <v>115</v>
      </c>
      <c r="F282" s="203">
        <f>SUM(F284,F286,F288,F290,F292,F294)</f>
        <v>0</v>
      </c>
      <c r="G282" s="66" t="s">
        <v>67</v>
      </c>
      <c r="H282" s="203">
        <f>SUM(H284,H286,H288,H290,H292,H294)</f>
        <v>0</v>
      </c>
      <c r="I282" s="389" t="s">
        <v>67</v>
      </c>
      <c r="J282" s="203">
        <f>SUM(J284,J286,J288,J290,J292,J294)</f>
        <v>0</v>
      </c>
      <c r="K282" s="66" t="s">
        <v>67</v>
      </c>
      <c r="L282" s="203">
        <f>SUM(L284,L286,L288,L290,L292,L294)</f>
        <v>0</v>
      </c>
      <c r="M282" s="255" t="s">
        <v>67</v>
      </c>
      <c r="N282" s="63"/>
      <c r="O282" s="63"/>
      <c r="P282" s="63"/>
      <c r="Q282" s="63"/>
      <c r="R282" s="63"/>
      <c r="S282" s="63"/>
      <c r="T282" s="63"/>
      <c r="U282" s="63"/>
      <c r="V282" s="63"/>
      <c r="W282" s="209"/>
    </row>
    <row r="283" spans="1:23" ht="21" customHeight="1" x14ac:dyDescent="0.2">
      <c r="A283" s="38"/>
      <c r="B283" s="494"/>
      <c r="C283" s="260" t="s">
        <v>454</v>
      </c>
      <c r="D283" s="495" t="s">
        <v>388</v>
      </c>
      <c r="E283" s="49" t="s">
        <v>114</v>
      </c>
      <c r="F283" s="201"/>
      <c r="G283" s="53" t="s">
        <v>67</v>
      </c>
      <c r="H283" s="201"/>
      <c r="I283" s="388" t="s">
        <v>67</v>
      </c>
      <c r="J283" s="201"/>
      <c r="K283" s="53" t="s">
        <v>67</v>
      </c>
      <c r="L283" s="82"/>
      <c r="M283" s="200"/>
      <c r="N283" s="57"/>
      <c r="O283" s="57"/>
      <c r="P283" s="57"/>
      <c r="Q283" s="57"/>
      <c r="R283" s="57"/>
      <c r="S283" s="57"/>
      <c r="T283" s="57"/>
      <c r="U283" s="57"/>
      <c r="V283" s="57"/>
      <c r="W283" s="202"/>
    </row>
    <row r="284" spans="1:23" ht="21" customHeight="1" x14ac:dyDescent="0.2">
      <c r="A284" s="38"/>
      <c r="B284" s="494"/>
      <c r="C284" s="267"/>
      <c r="D284" s="496"/>
      <c r="E284" s="62" t="s">
        <v>115</v>
      </c>
      <c r="F284" s="113"/>
      <c r="G284" s="368" t="s">
        <v>67</v>
      </c>
      <c r="H284" s="113"/>
      <c r="I284" s="392" t="s">
        <v>67</v>
      </c>
      <c r="J284" s="113"/>
      <c r="K284" s="368" t="s">
        <v>67</v>
      </c>
      <c r="L284" s="98"/>
      <c r="M284" s="208"/>
      <c r="N284" s="63"/>
      <c r="O284" s="63"/>
      <c r="P284" s="63"/>
      <c r="Q284" s="63"/>
      <c r="R284" s="63"/>
      <c r="S284" s="63"/>
      <c r="T284" s="63"/>
      <c r="U284" s="63"/>
      <c r="V284" s="63"/>
      <c r="W284" s="209"/>
    </row>
    <row r="285" spans="1:23" ht="21" customHeight="1" x14ac:dyDescent="0.2">
      <c r="A285" s="38"/>
      <c r="B285" s="494"/>
      <c r="C285" s="267"/>
      <c r="D285" s="495" t="s">
        <v>412</v>
      </c>
      <c r="E285" s="49" t="s">
        <v>114</v>
      </c>
      <c r="F285" s="201"/>
      <c r="G285" s="53" t="s">
        <v>67</v>
      </c>
      <c r="H285" s="201"/>
      <c r="I285" s="388" t="s">
        <v>67</v>
      </c>
      <c r="J285" s="201"/>
      <c r="K285" s="53" t="s">
        <v>67</v>
      </c>
      <c r="L285" s="82"/>
      <c r="M285" s="200"/>
      <c r="N285" s="57"/>
      <c r="O285" s="57"/>
      <c r="P285" s="57"/>
      <c r="Q285" s="57"/>
      <c r="R285" s="57"/>
      <c r="S285" s="57"/>
      <c r="T285" s="57"/>
      <c r="U285" s="57"/>
      <c r="V285" s="57"/>
      <c r="W285" s="202"/>
    </row>
    <row r="286" spans="1:23" ht="21" customHeight="1" x14ac:dyDescent="0.2">
      <c r="A286" s="38"/>
      <c r="B286" s="494"/>
      <c r="C286" s="267"/>
      <c r="D286" s="496"/>
      <c r="E286" s="62" t="s">
        <v>115</v>
      </c>
      <c r="F286" s="113"/>
      <c r="G286" s="368" t="s">
        <v>67</v>
      </c>
      <c r="H286" s="113"/>
      <c r="I286" s="392" t="s">
        <v>67</v>
      </c>
      <c r="J286" s="113"/>
      <c r="K286" s="368" t="s">
        <v>67</v>
      </c>
      <c r="L286" s="98"/>
      <c r="M286" s="208"/>
      <c r="N286" s="63"/>
      <c r="O286" s="63"/>
      <c r="P286" s="63"/>
      <c r="Q286" s="63"/>
      <c r="R286" s="63"/>
      <c r="S286" s="63"/>
      <c r="T286" s="63"/>
      <c r="U286" s="63"/>
      <c r="V286" s="63"/>
      <c r="W286" s="209"/>
    </row>
    <row r="287" spans="1:23" ht="21" customHeight="1" x14ac:dyDescent="0.2">
      <c r="A287" s="38"/>
      <c r="B287" s="494"/>
      <c r="C287" s="267"/>
      <c r="D287" s="495" t="s">
        <v>389</v>
      </c>
      <c r="E287" s="49" t="s">
        <v>114</v>
      </c>
      <c r="F287" s="201"/>
      <c r="G287" s="53" t="s">
        <v>67</v>
      </c>
      <c r="H287" s="201"/>
      <c r="I287" s="388" t="s">
        <v>67</v>
      </c>
      <c r="J287" s="201"/>
      <c r="K287" s="53" t="s">
        <v>67</v>
      </c>
      <c r="L287" s="82"/>
      <c r="M287" s="200"/>
      <c r="N287" s="57"/>
      <c r="O287" s="57"/>
      <c r="P287" s="57"/>
      <c r="Q287" s="57"/>
      <c r="R287" s="57"/>
      <c r="S287" s="57"/>
      <c r="T287" s="57"/>
      <c r="U287" s="57"/>
      <c r="V287" s="57"/>
      <c r="W287" s="202"/>
    </row>
    <row r="288" spans="1:23" ht="21" customHeight="1" x14ac:dyDescent="0.2">
      <c r="A288" s="38"/>
      <c r="B288" s="494"/>
      <c r="C288" s="267"/>
      <c r="D288" s="496"/>
      <c r="E288" s="62" t="s">
        <v>115</v>
      </c>
      <c r="F288" s="113"/>
      <c r="G288" s="368" t="s">
        <v>67</v>
      </c>
      <c r="H288" s="113"/>
      <c r="I288" s="392" t="s">
        <v>67</v>
      </c>
      <c r="J288" s="113"/>
      <c r="K288" s="368" t="s">
        <v>67</v>
      </c>
      <c r="L288" s="98"/>
      <c r="M288" s="208"/>
      <c r="N288" s="63"/>
      <c r="O288" s="63"/>
      <c r="P288" s="63"/>
      <c r="Q288" s="63"/>
      <c r="R288" s="63"/>
      <c r="S288" s="63"/>
      <c r="T288" s="63"/>
      <c r="U288" s="63"/>
      <c r="V288" s="63"/>
      <c r="W288" s="209"/>
    </row>
    <row r="289" spans="1:23" ht="21" customHeight="1" x14ac:dyDescent="0.2">
      <c r="A289" s="38"/>
      <c r="B289" s="494"/>
      <c r="C289" s="267"/>
      <c r="D289" s="495" t="s">
        <v>422</v>
      </c>
      <c r="E289" s="49" t="s">
        <v>114</v>
      </c>
      <c r="F289" s="201"/>
      <c r="G289" s="53" t="s">
        <v>67</v>
      </c>
      <c r="H289" s="201"/>
      <c r="I289" s="388" t="s">
        <v>67</v>
      </c>
      <c r="J289" s="201"/>
      <c r="K289" s="53" t="s">
        <v>67</v>
      </c>
      <c r="L289" s="201"/>
      <c r="M289" s="53" t="s">
        <v>67</v>
      </c>
      <c r="N289" s="57"/>
      <c r="O289" s="57"/>
      <c r="P289" s="57"/>
      <c r="Q289" s="57"/>
      <c r="R289" s="57"/>
      <c r="S289" s="57"/>
      <c r="T289" s="57"/>
      <c r="U289" s="57"/>
      <c r="V289" s="57"/>
      <c r="W289" s="202"/>
    </row>
    <row r="290" spans="1:23" ht="21" customHeight="1" x14ac:dyDescent="0.2">
      <c r="A290" s="38"/>
      <c r="B290" s="494"/>
      <c r="C290" s="267"/>
      <c r="D290" s="496"/>
      <c r="E290" s="62" t="s">
        <v>115</v>
      </c>
      <c r="F290" s="113"/>
      <c r="G290" s="368" t="s">
        <v>67</v>
      </c>
      <c r="H290" s="113"/>
      <c r="I290" s="392" t="s">
        <v>67</v>
      </c>
      <c r="J290" s="113"/>
      <c r="K290" s="368" t="s">
        <v>67</v>
      </c>
      <c r="L290" s="116"/>
      <c r="M290" s="66" t="s">
        <v>67</v>
      </c>
      <c r="N290" s="63"/>
      <c r="O290" s="63"/>
      <c r="P290" s="63"/>
      <c r="Q290" s="63"/>
      <c r="R290" s="63"/>
      <c r="S290" s="63"/>
      <c r="T290" s="63"/>
      <c r="U290" s="63"/>
      <c r="V290" s="63"/>
      <c r="W290" s="209"/>
    </row>
    <row r="291" spans="1:23" ht="21" customHeight="1" x14ac:dyDescent="0.2">
      <c r="A291" s="38"/>
      <c r="B291" s="494"/>
      <c r="C291" s="267"/>
      <c r="D291" s="497" t="s">
        <v>414</v>
      </c>
      <c r="E291" s="49" t="s">
        <v>114</v>
      </c>
      <c r="F291" s="201"/>
      <c r="G291" s="53" t="s">
        <v>67</v>
      </c>
      <c r="H291" s="201"/>
      <c r="I291" s="388" t="s">
        <v>67</v>
      </c>
      <c r="J291" s="201"/>
      <c r="K291" s="53" t="s">
        <v>67</v>
      </c>
      <c r="L291" s="201"/>
      <c r="M291" s="53" t="s">
        <v>67</v>
      </c>
      <c r="N291" s="57"/>
      <c r="O291" s="57"/>
      <c r="P291" s="57"/>
      <c r="Q291" s="57"/>
      <c r="R291" s="57"/>
      <c r="S291" s="57"/>
      <c r="T291" s="57"/>
      <c r="U291" s="57"/>
      <c r="V291" s="57"/>
      <c r="W291" s="202"/>
    </row>
    <row r="292" spans="1:23" ht="21" customHeight="1" x14ac:dyDescent="0.2">
      <c r="A292" s="38"/>
      <c r="B292" s="494"/>
      <c r="C292" s="267"/>
      <c r="D292" s="498"/>
      <c r="E292" s="62" t="s">
        <v>115</v>
      </c>
      <c r="F292" s="113"/>
      <c r="G292" s="66" t="s">
        <v>67</v>
      </c>
      <c r="H292" s="113"/>
      <c r="I292" s="389" t="s">
        <v>67</v>
      </c>
      <c r="J292" s="113"/>
      <c r="K292" s="66" t="s">
        <v>67</v>
      </c>
      <c r="L292" s="116"/>
      <c r="M292" s="66" t="s">
        <v>67</v>
      </c>
      <c r="N292" s="63"/>
      <c r="O292" s="63"/>
      <c r="P292" s="63"/>
      <c r="Q292" s="63"/>
      <c r="R292" s="63"/>
      <c r="S292" s="63"/>
      <c r="T292" s="63"/>
      <c r="U292" s="63"/>
      <c r="V292" s="63"/>
      <c r="W292" s="209"/>
    </row>
    <row r="293" spans="1:23" ht="21" customHeight="1" x14ac:dyDescent="0.2">
      <c r="A293" s="38"/>
      <c r="B293" s="494"/>
      <c r="C293" s="268"/>
      <c r="D293" s="534" t="s">
        <v>417</v>
      </c>
      <c r="E293" s="49" t="s">
        <v>114</v>
      </c>
      <c r="F293" s="201"/>
      <c r="G293" s="53" t="s">
        <v>67</v>
      </c>
      <c r="H293" s="201"/>
      <c r="I293" s="388" t="s">
        <v>67</v>
      </c>
      <c r="J293" s="201"/>
      <c r="K293" s="53" t="s">
        <v>67</v>
      </c>
      <c r="L293" s="201"/>
      <c r="M293" s="53" t="s">
        <v>67</v>
      </c>
      <c r="N293" s="57"/>
      <c r="O293" s="57"/>
      <c r="P293" s="57"/>
      <c r="Q293" s="57"/>
      <c r="R293" s="57"/>
      <c r="S293" s="57"/>
      <c r="T293" s="57"/>
      <c r="U293" s="57"/>
      <c r="V293" s="57"/>
      <c r="W293" s="202"/>
    </row>
    <row r="294" spans="1:23" ht="21" customHeight="1" x14ac:dyDescent="0.2">
      <c r="A294" s="38"/>
      <c r="B294" s="494"/>
      <c r="C294" s="268"/>
      <c r="D294" s="535"/>
      <c r="E294" s="62" t="s">
        <v>115</v>
      </c>
      <c r="F294" s="265"/>
      <c r="G294" s="72" t="s">
        <v>67</v>
      </c>
      <c r="H294" s="117"/>
      <c r="I294" s="391" t="s">
        <v>67</v>
      </c>
      <c r="J294" s="117"/>
      <c r="K294" s="72" t="s">
        <v>67</v>
      </c>
      <c r="L294" s="117"/>
      <c r="M294" s="72" t="s">
        <v>67</v>
      </c>
      <c r="N294" s="63"/>
      <c r="O294" s="63"/>
      <c r="P294" s="63"/>
      <c r="Q294" s="63"/>
      <c r="R294" s="63"/>
      <c r="S294" s="63"/>
      <c r="T294" s="63"/>
      <c r="U294" s="63"/>
      <c r="V294" s="63"/>
      <c r="W294" s="209"/>
    </row>
    <row r="295" spans="1:23" ht="21" customHeight="1" x14ac:dyDescent="0.2">
      <c r="A295" s="38"/>
      <c r="B295" s="493" t="s">
        <v>380</v>
      </c>
      <c r="C295" s="530" t="s">
        <v>387</v>
      </c>
      <c r="D295" s="531"/>
      <c r="E295" s="97" t="s">
        <v>114</v>
      </c>
      <c r="F295" s="199">
        <f>SUM(F297,F299,F301,F303,F305,F307)</f>
        <v>0</v>
      </c>
      <c r="G295" s="53" t="s">
        <v>67</v>
      </c>
      <c r="H295" s="199">
        <f>SUM(H297,H299,H301,H303,H305,H307)</f>
        <v>0</v>
      </c>
      <c r="I295" s="388" t="s">
        <v>67</v>
      </c>
      <c r="J295" s="199">
        <f>SUM(J297,J299,J301,J303,J305,J307)</f>
        <v>0</v>
      </c>
      <c r="K295" s="53" t="s">
        <v>67</v>
      </c>
      <c r="L295" s="199">
        <f>SUM(L297,L299,L301,L303,L305,L307)</f>
        <v>0</v>
      </c>
      <c r="M295" s="53" t="s">
        <v>67</v>
      </c>
      <c r="N295" s="57"/>
      <c r="O295" s="57"/>
      <c r="P295" s="57"/>
      <c r="Q295" s="57"/>
      <c r="R295" s="57"/>
      <c r="S295" s="57"/>
      <c r="T295" s="57"/>
      <c r="U295" s="57"/>
      <c r="V295" s="57"/>
      <c r="W295" s="202"/>
    </row>
    <row r="296" spans="1:23" ht="21" customHeight="1" x14ac:dyDescent="0.2">
      <c r="A296" s="38"/>
      <c r="B296" s="494"/>
      <c r="C296" s="532"/>
      <c r="D296" s="533"/>
      <c r="E296" s="62" t="s">
        <v>115</v>
      </c>
      <c r="F296" s="203">
        <f>SUM(F298,F300,F302,F304,F306,F308)</f>
        <v>0</v>
      </c>
      <c r="G296" s="66" t="s">
        <v>67</v>
      </c>
      <c r="H296" s="203">
        <f>SUM(H298,H300,H302,H304,H306,H308)</f>
        <v>0</v>
      </c>
      <c r="I296" s="389" t="s">
        <v>67</v>
      </c>
      <c r="J296" s="203">
        <f>SUM(J298,J300,J302,J304,J306,J308)</f>
        <v>0</v>
      </c>
      <c r="K296" s="66" t="s">
        <v>67</v>
      </c>
      <c r="L296" s="203">
        <f>SUM(L298,L300,L302,L304,L306,L308)</f>
        <v>0</v>
      </c>
      <c r="M296" s="255" t="s">
        <v>67</v>
      </c>
      <c r="N296" s="63"/>
      <c r="O296" s="63"/>
      <c r="P296" s="63"/>
      <c r="Q296" s="63"/>
      <c r="R296" s="63"/>
      <c r="S296" s="63"/>
      <c r="T296" s="63"/>
      <c r="U296" s="63"/>
      <c r="V296" s="63"/>
      <c r="W296" s="209"/>
    </row>
    <row r="297" spans="1:23" ht="21" customHeight="1" x14ac:dyDescent="0.2">
      <c r="A297" s="38"/>
      <c r="B297" s="494"/>
      <c r="C297" s="260" t="s">
        <v>454</v>
      </c>
      <c r="D297" s="495" t="s">
        <v>388</v>
      </c>
      <c r="E297" s="49" t="s">
        <v>114</v>
      </c>
      <c r="F297" s="201"/>
      <c r="G297" s="53" t="s">
        <v>67</v>
      </c>
      <c r="H297" s="201"/>
      <c r="I297" s="388" t="s">
        <v>67</v>
      </c>
      <c r="J297" s="201"/>
      <c r="K297" s="53" t="s">
        <v>67</v>
      </c>
      <c r="L297" s="82"/>
      <c r="M297" s="200"/>
      <c r="N297" s="57"/>
      <c r="O297" s="57"/>
      <c r="P297" s="57"/>
      <c r="Q297" s="57"/>
      <c r="R297" s="57"/>
      <c r="S297" s="57"/>
      <c r="T297" s="57"/>
      <c r="U297" s="57"/>
      <c r="V297" s="57"/>
      <c r="W297" s="202"/>
    </row>
    <row r="298" spans="1:23" ht="21" customHeight="1" x14ac:dyDescent="0.2">
      <c r="A298" s="38"/>
      <c r="B298" s="494"/>
      <c r="C298" s="267"/>
      <c r="D298" s="496"/>
      <c r="E298" s="62" t="s">
        <v>115</v>
      </c>
      <c r="F298" s="113"/>
      <c r="G298" s="368" t="s">
        <v>67</v>
      </c>
      <c r="H298" s="113"/>
      <c r="I298" s="392" t="s">
        <v>67</v>
      </c>
      <c r="J298" s="113"/>
      <c r="K298" s="368" t="s">
        <v>67</v>
      </c>
      <c r="L298" s="98"/>
      <c r="M298" s="208"/>
      <c r="N298" s="63"/>
      <c r="O298" s="63"/>
      <c r="P298" s="63"/>
      <c r="Q298" s="63"/>
      <c r="R298" s="63"/>
      <c r="S298" s="63"/>
      <c r="T298" s="63"/>
      <c r="U298" s="63"/>
      <c r="V298" s="63"/>
      <c r="W298" s="209"/>
    </row>
    <row r="299" spans="1:23" ht="21" customHeight="1" x14ac:dyDescent="0.2">
      <c r="A299" s="38"/>
      <c r="B299" s="494"/>
      <c r="C299" s="267"/>
      <c r="D299" s="495" t="s">
        <v>412</v>
      </c>
      <c r="E299" s="49" t="s">
        <v>114</v>
      </c>
      <c r="F299" s="201"/>
      <c r="G299" s="53" t="s">
        <v>67</v>
      </c>
      <c r="H299" s="201"/>
      <c r="I299" s="388" t="s">
        <v>67</v>
      </c>
      <c r="J299" s="201"/>
      <c r="K299" s="53" t="s">
        <v>67</v>
      </c>
      <c r="L299" s="82"/>
      <c r="M299" s="200"/>
      <c r="N299" s="57"/>
      <c r="O299" s="57"/>
      <c r="P299" s="57"/>
      <c r="Q299" s="57"/>
      <c r="R299" s="57"/>
      <c r="S299" s="57"/>
      <c r="T299" s="57"/>
      <c r="U299" s="57"/>
      <c r="V299" s="57"/>
      <c r="W299" s="202"/>
    </row>
    <row r="300" spans="1:23" ht="21" customHeight="1" x14ac:dyDescent="0.2">
      <c r="A300" s="38"/>
      <c r="B300" s="494"/>
      <c r="C300" s="267"/>
      <c r="D300" s="496"/>
      <c r="E300" s="62" t="s">
        <v>115</v>
      </c>
      <c r="F300" s="113"/>
      <c r="G300" s="368" t="s">
        <v>67</v>
      </c>
      <c r="H300" s="113"/>
      <c r="I300" s="392" t="s">
        <v>67</v>
      </c>
      <c r="J300" s="113"/>
      <c r="K300" s="368" t="s">
        <v>67</v>
      </c>
      <c r="L300" s="98"/>
      <c r="M300" s="208"/>
      <c r="N300" s="63"/>
      <c r="O300" s="63"/>
      <c r="P300" s="63"/>
      <c r="Q300" s="63"/>
      <c r="R300" s="63"/>
      <c r="S300" s="63"/>
      <c r="T300" s="63"/>
      <c r="U300" s="63"/>
      <c r="V300" s="63"/>
      <c r="W300" s="209"/>
    </row>
    <row r="301" spans="1:23" ht="21" customHeight="1" x14ac:dyDescent="0.2">
      <c r="A301" s="38"/>
      <c r="B301" s="494"/>
      <c r="C301" s="267"/>
      <c r="D301" s="495" t="s">
        <v>389</v>
      </c>
      <c r="E301" s="49" t="s">
        <v>114</v>
      </c>
      <c r="F301" s="201"/>
      <c r="G301" s="53" t="s">
        <v>67</v>
      </c>
      <c r="H301" s="201"/>
      <c r="I301" s="388" t="s">
        <v>67</v>
      </c>
      <c r="J301" s="201"/>
      <c r="K301" s="53" t="s">
        <v>67</v>
      </c>
      <c r="L301" s="82"/>
      <c r="M301" s="200"/>
      <c r="N301" s="57"/>
      <c r="O301" s="57"/>
      <c r="P301" s="57"/>
      <c r="Q301" s="57"/>
      <c r="R301" s="57"/>
      <c r="S301" s="57"/>
      <c r="T301" s="57"/>
      <c r="U301" s="57"/>
      <c r="V301" s="57"/>
      <c r="W301" s="202"/>
    </row>
    <row r="302" spans="1:23" ht="21" customHeight="1" x14ac:dyDescent="0.2">
      <c r="A302" s="38"/>
      <c r="B302" s="494"/>
      <c r="C302" s="267"/>
      <c r="D302" s="496"/>
      <c r="E302" s="62" t="s">
        <v>115</v>
      </c>
      <c r="F302" s="113"/>
      <c r="G302" s="368" t="s">
        <v>67</v>
      </c>
      <c r="H302" s="113"/>
      <c r="I302" s="392" t="s">
        <v>67</v>
      </c>
      <c r="J302" s="113"/>
      <c r="K302" s="368" t="s">
        <v>67</v>
      </c>
      <c r="L302" s="98"/>
      <c r="M302" s="208"/>
      <c r="N302" s="63"/>
      <c r="O302" s="63"/>
      <c r="P302" s="63"/>
      <c r="Q302" s="63"/>
      <c r="R302" s="63"/>
      <c r="S302" s="63"/>
      <c r="T302" s="63"/>
      <c r="U302" s="63"/>
      <c r="V302" s="63"/>
      <c r="W302" s="209"/>
    </row>
    <row r="303" spans="1:23" ht="21" customHeight="1" x14ac:dyDescent="0.2">
      <c r="A303" s="38"/>
      <c r="B303" s="494"/>
      <c r="C303" s="267"/>
      <c r="D303" s="495" t="s">
        <v>422</v>
      </c>
      <c r="E303" s="49" t="s">
        <v>114</v>
      </c>
      <c r="F303" s="201"/>
      <c r="G303" s="53" t="s">
        <v>67</v>
      </c>
      <c r="H303" s="201"/>
      <c r="I303" s="388" t="s">
        <v>67</v>
      </c>
      <c r="J303" s="201"/>
      <c r="K303" s="53" t="s">
        <v>67</v>
      </c>
      <c r="L303" s="201"/>
      <c r="M303" s="53" t="s">
        <v>67</v>
      </c>
      <c r="N303" s="57"/>
      <c r="O303" s="57"/>
      <c r="P303" s="57"/>
      <c r="Q303" s="57"/>
      <c r="R303" s="57"/>
      <c r="S303" s="57"/>
      <c r="T303" s="57"/>
      <c r="U303" s="57"/>
      <c r="V303" s="57"/>
      <c r="W303" s="202"/>
    </row>
    <row r="304" spans="1:23" ht="21" customHeight="1" x14ac:dyDescent="0.2">
      <c r="A304" s="38"/>
      <c r="B304" s="494"/>
      <c r="C304" s="267"/>
      <c r="D304" s="496"/>
      <c r="E304" s="62" t="s">
        <v>115</v>
      </c>
      <c r="F304" s="113"/>
      <c r="G304" s="368" t="s">
        <v>67</v>
      </c>
      <c r="H304" s="113"/>
      <c r="I304" s="392" t="s">
        <v>67</v>
      </c>
      <c r="J304" s="113"/>
      <c r="K304" s="368" t="s">
        <v>67</v>
      </c>
      <c r="L304" s="116"/>
      <c r="M304" s="66" t="s">
        <v>67</v>
      </c>
      <c r="N304" s="63"/>
      <c r="O304" s="63"/>
      <c r="P304" s="63"/>
      <c r="Q304" s="63"/>
      <c r="R304" s="63"/>
      <c r="S304" s="63"/>
      <c r="T304" s="63"/>
      <c r="U304" s="63"/>
      <c r="V304" s="63"/>
      <c r="W304" s="209"/>
    </row>
    <row r="305" spans="1:23" ht="21" customHeight="1" x14ac:dyDescent="0.2">
      <c r="A305" s="38"/>
      <c r="B305" s="494"/>
      <c r="C305" s="267"/>
      <c r="D305" s="497" t="s">
        <v>414</v>
      </c>
      <c r="E305" s="49" t="s">
        <v>114</v>
      </c>
      <c r="F305" s="201"/>
      <c r="G305" s="53" t="s">
        <v>67</v>
      </c>
      <c r="H305" s="201"/>
      <c r="I305" s="388" t="s">
        <v>67</v>
      </c>
      <c r="J305" s="201"/>
      <c r="K305" s="53" t="s">
        <v>67</v>
      </c>
      <c r="L305" s="201"/>
      <c r="M305" s="53" t="s">
        <v>67</v>
      </c>
      <c r="N305" s="57"/>
      <c r="O305" s="57"/>
      <c r="P305" s="57"/>
      <c r="Q305" s="57"/>
      <c r="R305" s="57"/>
      <c r="S305" s="57"/>
      <c r="T305" s="57"/>
      <c r="U305" s="57"/>
      <c r="V305" s="57"/>
      <c r="W305" s="202"/>
    </row>
    <row r="306" spans="1:23" ht="21" customHeight="1" x14ac:dyDescent="0.2">
      <c r="A306" s="38"/>
      <c r="B306" s="494"/>
      <c r="C306" s="267"/>
      <c r="D306" s="498"/>
      <c r="E306" s="62" t="s">
        <v>115</v>
      </c>
      <c r="F306" s="113"/>
      <c r="G306" s="66" t="s">
        <v>67</v>
      </c>
      <c r="H306" s="113"/>
      <c r="I306" s="389" t="s">
        <v>67</v>
      </c>
      <c r="J306" s="113"/>
      <c r="K306" s="66" t="s">
        <v>67</v>
      </c>
      <c r="L306" s="116"/>
      <c r="M306" s="66" t="s">
        <v>67</v>
      </c>
      <c r="N306" s="63"/>
      <c r="O306" s="63"/>
      <c r="P306" s="63"/>
      <c r="Q306" s="63"/>
      <c r="R306" s="63"/>
      <c r="S306" s="63"/>
      <c r="T306" s="63"/>
      <c r="U306" s="63"/>
      <c r="V306" s="63"/>
      <c r="W306" s="209"/>
    </row>
    <row r="307" spans="1:23" ht="21" customHeight="1" x14ac:dyDescent="0.2">
      <c r="A307" s="38"/>
      <c r="B307" s="494"/>
      <c r="C307" s="268"/>
      <c r="D307" s="534" t="s">
        <v>418</v>
      </c>
      <c r="E307" s="49" t="s">
        <v>114</v>
      </c>
      <c r="F307" s="201"/>
      <c r="G307" s="53" t="s">
        <v>67</v>
      </c>
      <c r="H307" s="201"/>
      <c r="I307" s="388" t="s">
        <v>67</v>
      </c>
      <c r="J307" s="201"/>
      <c r="K307" s="53" t="s">
        <v>67</v>
      </c>
      <c r="L307" s="201"/>
      <c r="M307" s="53" t="s">
        <v>67</v>
      </c>
      <c r="N307" s="57"/>
      <c r="O307" s="57"/>
      <c r="P307" s="57"/>
      <c r="Q307" s="57"/>
      <c r="R307" s="57"/>
      <c r="S307" s="57"/>
      <c r="T307" s="57"/>
      <c r="U307" s="57"/>
      <c r="V307" s="57"/>
      <c r="W307" s="202"/>
    </row>
    <row r="308" spans="1:23" ht="21" customHeight="1" x14ac:dyDescent="0.2">
      <c r="A308" s="38"/>
      <c r="B308" s="494"/>
      <c r="C308" s="268"/>
      <c r="D308" s="535"/>
      <c r="E308" s="62" t="s">
        <v>115</v>
      </c>
      <c r="F308" s="265"/>
      <c r="G308" s="72" t="s">
        <v>67</v>
      </c>
      <c r="H308" s="117"/>
      <c r="I308" s="391" t="s">
        <v>67</v>
      </c>
      <c r="J308" s="117"/>
      <c r="K308" s="72" t="s">
        <v>67</v>
      </c>
      <c r="L308" s="117"/>
      <c r="M308" s="72" t="s">
        <v>67</v>
      </c>
      <c r="N308" s="63"/>
      <c r="O308" s="63"/>
      <c r="P308" s="63"/>
      <c r="Q308" s="63"/>
      <c r="R308" s="63"/>
      <c r="S308" s="63"/>
      <c r="T308" s="63"/>
      <c r="U308" s="63"/>
      <c r="V308" s="63"/>
      <c r="W308" s="209"/>
    </row>
    <row r="309" spans="1:23" ht="21" customHeight="1" x14ac:dyDescent="0.2">
      <c r="A309" s="38"/>
      <c r="B309" s="493" t="s">
        <v>381</v>
      </c>
      <c r="C309" s="530" t="s">
        <v>425</v>
      </c>
      <c r="D309" s="531"/>
      <c r="E309" s="49" t="s">
        <v>114</v>
      </c>
      <c r="F309" s="199">
        <f>SUM(F311,F313,F315,F317,F319,F321)</f>
        <v>0</v>
      </c>
      <c r="G309" s="53" t="s">
        <v>84</v>
      </c>
      <c r="H309" s="199">
        <f>SUM(H311,H313,H315,H317,H319,H321)</f>
        <v>0</v>
      </c>
      <c r="I309" s="388" t="s">
        <v>67</v>
      </c>
      <c r="J309" s="199">
        <f>SUM(J311,J313,J315,J317,J319,J321)</f>
        <v>0</v>
      </c>
      <c r="K309" s="53" t="s">
        <v>67</v>
      </c>
      <c r="L309" s="199">
        <f>SUM(L311,L313,L315,L317,L319,L321)</f>
        <v>0</v>
      </c>
      <c r="M309" s="53" t="s">
        <v>84</v>
      </c>
      <c r="N309" s="57"/>
      <c r="O309" s="57"/>
      <c r="P309" s="57"/>
      <c r="Q309" s="57"/>
      <c r="R309" s="57"/>
      <c r="S309" s="57"/>
      <c r="T309" s="57"/>
      <c r="U309" s="57"/>
      <c r="V309" s="57"/>
      <c r="W309" s="202"/>
    </row>
    <row r="310" spans="1:23" ht="21" customHeight="1" x14ac:dyDescent="0.2">
      <c r="A310" s="38"/>
      <c r="B310" s="494"/>
      <c r="C310" s="532"/>
      <c r="D310" s="533"/>
      <c r="E310" s="62" t="s">
        <v>115</v>
      </c>
      <c r="F310" s="203">
        <f>SUM(F312,F314,F316,F318,F320,F322)</f>
        <v>0</v>
      </c>
      <c r="G310" s="66" t="s">
        <v>84</v>
      </c>
      <c r="H310" s="203">
        <f>SUM(H312,H314,H316,H318,H320,H322)</f>
        <v>0</v>
      </c>
      <c r="I310" s="389" t="s">
        <v>67</v>
      </c>
      <c r="J310" s="203">
        <f>SUM(J312,J314,J316,J318,J320,J322)</f>
        <v>0</v>
      </c>
      <c r="K310" s="66" t="s">
        <v>67</v>
      </c>
      <c r="L310" s="203">
        <f>SUM(L312,L314,L316,L318,L320,L322)</f>
        <v>0</v>
      </c>
      <c r="M310" s="64" t="s">
        <v>84</v>
      </c>
      <c r="N310" s="63"/>
      <c r="O310" s="63"/>
      <c r="P310" s="63"/>
      <c r="Q310" s="63"/>
      <c r="R310" s="63"/>
      <c r="S310" s="63"/>
      <c r="T310" s="63"/>
      <c r="U310" s="63"/>
      <c r="V310" s="63"/>
      <c r="W310" s="209"/>
    </row>
    <row r="311" spans="1:23" ht="21" customHeight="1" x14ac:dyDescent="0.2">
      <c r="A311" s="38"/>
      <c r="B311" s="494"/>
      <c r="C311" s="260" t="s">
        <v>454</v>
      </c>
      <c r="D311" s="495" t="s">
        <v>388</v>
      </c>
      <c r="E311" s="49" t="s">
        <v>114</v>
      </c>
      <c r="F311" s="201"/>
      <c r="G311" s="53" t="s">
        <v>84</v>
      </c>
      <c r="H311" s="201"/>
      <c r="I311" s="388" t="s">
        <v>67</v>
      </c>
      <c r="J311" s="201"/>
      <c r="K311" s="53" t="s">
        <v>67</v>
      </c>
      <c r="L311" s="82"/>
      <c r="M311" s="200"/>
      <c r="N311" s="57"/>
      <c r="O311" s="57"/>
      <c r="P311" s="57"/>
      <c r="Q311" s="57"/>
      <c r="R311" s="57"/>
      <c r="S311" s="57"/>
      <c r="T311" s="57"/>
      <c r="U311" s="57"/>
      <c r="V311" s="57"/>
      <c r="W311" s="202"/>
    </row>
    <row r="312" spans="1:23" ht="21" customHeight="1" x14ac:dyDescent="0.2">
      <c r="A312" s="38"/>
      <c r="B312" s="494"/>
      <c r="C312" s="267"/>
      <c r="D312" s="496"/>
      <c r="E312" s="62" t="s">
        <v>115</v>
      </c>
      <c r="F312" s="113"/>
      <c r="G312" s="368" t="s">
        <v>84</v>
      </c>
      <c r="H312" s="113"/>
      <c r="I312" s="392" t="s">
        <v>67</v>
      </c>
      <c r="J312" s="113"/>
      <c r="K312" s="368" t="s">
        <v>67</v>
      </c>
      <c r="L312" s="98"/>
      <c r="M312" s="208"/>
      <c r="N312" s="63"/>
      <c r="O312" s="63"/>
      <c r="P312" s="63"/>
      <c r="Q312" s="63"/>
      <c r="R312" s="63"/>
      <c r="S312" s="63"/>
      <c r="T312" s="63"/>
      <c r="U312" s="63"/>
      <c r="V312" s="63"/>
      <c r="W312" s="209"/>
    </row>
    <row r="313" spans="1:23" ht="21" customHeight="1" x14ac:dyDescent="0.2">
      <c r="A313" s="38"/>
      <c r="B313" s="494"/>
      <c r="C313" s="267"/>
      <c r="D313" s="495" t="s">
        <v>412</v>
      </c>
      <c r="E313" s="49" t="s">
        <v>114</v>
      </c>
      <c r="F313" s="201"/>
      <c r="G313" s="53" t="s">
        <v>84</v>
      </c>
      <c r="H313" s="201"/>
      <c r="I313" s="388" t="s">
        <v>67</v>
      </c>
      <c r="J313" s="201"/>
      <c r="K313" s="53" t="s">
        <v>67</v>
      </c>
      <c r="L313" s="82"/>
      <c r="M313" s="200"/>
      <c r="N313" s="57"/>
      <c r="O313" s="57"/>
      <c r="P313" s="57"/>
      <c r="Q313" s="57"/>
      <c r="R313" s="57"/>
      <c r="S313" s="57"/>
      <c r="T313" s="57"/>
      <c r="U313" s="57"/>
      <c r="V313" s="57"/>
      <c r="W313" s="202"/>
    </row>
    <row r="314" spans="1:23" ht="21" customHeight="1" x14ac:dyDescent="0.2">
      <c r="A314" s="38"/>
      <c r="B314" s="494"/>
      <c r="C314" s="267"/>
      <c r="D314" s="496"/>
      <c r="E314" s="62" t="s">
        <v>115</v>
      </c>
      <c r="F314" s="113"/>
      <c r="G314" s="368" t="s">
        <v>84</v>
      </c>
      <c r="H314" s="113"/>
      <c r="I314" s="392" t="s">
        <v>67</v>
      </c>
      <c r="J314" s="113"/>
      <c r="K314" s="368" t="s">
        <v>67</v>
      </c>
      <c r="L314" s="98"/>
      <c r="M314" s="208"/>
      <c r="N314" s="63"/>
      <c r="O314" s="63"/>
      <c r="P314" s="63"/>
      <c r="Q314" s="63"/>
      <c r="R314" s="63"/>
      <c r="S314" s="63"/>
      <c r="T314" s="63"/>
      <c r="U314" s="63"/>
      <c r="V314" s="63"/>
      <c r="W314" s="209"/>
    </row>
    <row r="315" spans="1:23" ht="21" customHeight="1" x14ac:dyDescent="0.2">
      <c r="A315" s="38"/>
      <c r="B315" s="494"/>
      <c r="C315" s="267"/>
      <c r="D315" s="495" t="s">
        <v>389</v>
      </c>
      <c r="E315" s="49" t="s">
        <v>114</v>
      </c>
      <c r="F315" s="201"/>
      <c r="G315" s="53" t="s">
        <v>84</v>
      </c>
      <c r="H315" s="201"/>
      <c r="I315" s="388" t="s">
        <v>67</v>
      </c>
      <c r="J315" s="201"/>
      <c r="K315" s="53" t="s">
        <v>67</v>
      </c>
      <c r="L315" s="82"/>
      <c r="M315" s="200"/>
      <c r="N315" s="57"/>
      <c r="O315" s="57"/>
      <c r="P315" s="57"/>
      <c r="Q315" s="57"/>
      <c r="R315" s="57"/>
      <c r="S315" s="57"/>
      <c r="T315" s="57"/>
      <c r="U315" s="57"/>
      <c r="V315" s="57"/>
      <c r="W315" s="202"/>
    </row>
    <row r="316" spans="1:23" ht="21" customHeight="1" x14ac:dyDescent="0.2">
      <c r="A316" s="38"/>
      <c r="B316" s="494"/>
      <c r="C316" s="267"/>
      <c r="D316" s="496"/>
      <c r="E316" s="62" t="s">
        <v>115</v>
      </c>
      <c r="F316" s="113"/>
      <c r="G316" s="368" t="s">
        <v>84</v>
      </c>
      <c r="H316" s="113"/>
      <c r="I316" s="392" t="s">
        <v>67</v>
      </c>
      <c r="J316" s="113"/>
      <c r="K316" s="368" t="s">
        <v>67</v>
      </c>
      <c r="L316" s="98"/>
      <c r="M316" s="208"/>
      <c r="N316" s="63"/>
      <c r="O316" s="63"/>
      <c r="P316" s="63"/>
      <c r="Q316" s="63"/>
      <c r="R316" s="63"/>
      <c r="S316" s="63"/>
      <c r="T316" s="63"/>
      <c r="U316" s="63"/>
      <c r="V316" s="63"/>
      <c r="W316" s="209"/>
    </row>
    <row r="317" spans="1:23" ht="21" customHeight="1" x14ac:dyDescent="0.2">
      <c r="A317" s="38"/>
      <c r="B317" s="494"/>
      <c r="C317" s="267"/>
      <c r="D317" s="495" t="s">
        <v>422</v>
      </c>
      <c r="E317" s="49" t="s">
        <v>114</v>
      </c>
      <c r="F317" s="201"/>
      <c r="G317" s="53" t="s">
        <v>84</v>
      </c>
      <c r="H317" s="201"/>
      <c r="I317" s="388" t="s">
        <v>67</v>
      </c>
      <c r="J317" s="201"/>
      <c r="K317" s="53" t="s">
        <v>67</v>
      </c>
      <c r="L317" s="201"/>
      <c r="M317" s="53" t="s">
        <v>84</v>
      </c>
      <c r="N317" s="57"/>
      <c r="O317" s="57"/>
      <c r="P317" s="57"/>
      <c r="Q317" s="57"/>
      <c r="R317" s="57"/>
      <c r="S317" s="57"/>
      <c r="T317" s="57"/>
      <c r="U317" s="57"/>
      <c r="V317" s="57"/>
      <c r="W317" s="202"/>
    </row>
    <row r="318" spans="1:23" ht="21" customHeight="1" x14ac:dyDescent="0.2">
      <c r="A318" s="38"/>
      <c r="B318" s="494"/>
      <c r="C318" s="267"/>
      <c r="D318" s="496"/>
      <c r="E318" s="62" t="s">
        <v>115</v>
      </c>
      <c r="F318" s="113"/>
      <c r="G318" s="368" t="s">
        <v>84</v>
      </c>
      <c r="H318" s="113"/>
      <c r="I318" s="392" t="s">
        <v>67</v>
      </c>
      <c r="J318" s="113"/>
      <c r="K318" s="368" t="s">
        <v>67</v>
      </c>
      <c r="L318" s="116"/>
      <c r="M318" s="66" t="s">
        <v>84</v>
      </c>
      <c r="N318" s="63"/>
      <c r="O318" s="63"/>
      <c r="P318" s="63"/>
      <c r="Q318" s="63"/>
      <c r="R318" s="63"/>
      <c r="S318" s="63"/>
      <c r="T318" s="63"/>
      <c r="U318" s="63"/>
      <c r="V318" s="63"/>
      <c r="W318" s="209"/>
    </row>
    <row r="319" spans="1:23" ht="21" customHeight="1" x14ac:dyDescent="0.2">
      <c r="A319" s="38"/>
      <c r="B319" s="494"/>
      <c r="C319" s="267"/>
      <c r="D319" s="497" t="s">
        <v>414</v>
      </c>
      <c r="E319" s="49" t="s">
        <v>114</v>
      </c>
      <c r="F319" s="201"/>
      <c r="G319" s="53" t="s">
        <v>84</v>
      </c>
      <c r="H319" s="201"/>
      <c r="I319" s="388" t="s">
        <v>67</v>
      </c>
      <c r="J319" s="201"/>
      <c r="K319" s="53" t="s">
        <v>67</v>
      </c>
      <c r="L319" s="201"/>
      <c r="M319" s="53" t="s">
        <v>84</v>
      </c>
      <c r="N319" s="57"/>
      <c r="O319" s="57"/>
      <c r="P319" s="57"/>
      <c r="Q319" s="57"/>
      <c r="R319" s="57"/>
      <c r="S319" s="57"/>
      <c r="T319" s="57"/>
      <c r="U319" s="57"/>
      <c r="V319" s="57"/>
      <c r="W319" s="202"/>
    </row>
    <row r="320" spans="1:23" ht="21" customHeight="1" x14ac:dyDescent="0.2">
      <c r="A320" s="38"/>
      <c r="B320" s="494"/>
      <c r="C320" s="267"/>
      <c r="D320" s="498"/>
      <c r="E320" s="62" t="s">
        <v>115</v>
      </c>
      <c r="F320" s="113"/>
      <c r="G320" s="66" t="s">
        <v>84</v>
      </c>
      <c r="H320" s="113"/>
      <c r="I320" s="389" t="s">
        <v>67</v>
      </c>
      <c r="J320" s="113"/>
      <c r="K320" s="66" t="s">
        <v>67</v>
      </c>
      <c r="L320" s="116"/>
      <c r="M320" s="66" t="s">
        <v>84</v>
      </c>
      <c r="N320" s="63"/>
      <c r="O320" s="63"/>
      <c r="P320" s="63"/>
      <c r="Q320" s="63"/>
      <c r="R320" s="63"/>
      <c r="S320" s="63"/>
      <c r="T320" s="63"/>
      <c r="U320" s="63"/>
      <c r="V320" s="63"/>
      <c r="W320" s="209"/>
    </row>
    <row r="321" spans="1:23" ht="21" customHeight="1" x14ac:dyDescent="0.2">
      <c r="A321" s="38"/>
      <c r="B321" s="494"/>
      <c r="C321" s="268"/>
      <c r="D321" s="534" t="s">
        <v>419</v>
      </c>
      <c r="E321" s="49" t="s">
        <v>114</v>
      </c>
      <c r="F321" s="201"/>
      <c r="G321" s="53" t="s">
        <v>84</v>
      </c>
      <c r="H321" s="201"/>
      <c r="I321" s="388" t="s">
        <v>67</v>
      </c>
      <c r="J321" s="201"/>
      <c r="K321" s="53" t="s">
        <v>67</v>
      </c>
      <c r="L321" s="201"/>
      <c r="M321" s="53" t="s">
        <v>84</v>
      </c>
      <c r="N321" s="57"/>
      <c r="O321" s="57"/>
      <c r="P321" s="57"/>
      <c r="Q321" s="57"/>
      <c r="R321" s="57"/>
      <c r="S321" s="57"/>
      <c r="T321" s="57"/>
      <c r="U321" s="57"/>
      <c r="V321" s="57"/>
      <c r="W321" s="202"/>
    </row>
    <row r="322" spans="1:23" ht="21" customHeight="1" x14ac:dyDescent="0.2">
      <c r="A322" s="38"/>
      <c r="B322" s="494"/>
      <c r="C322" s="268"/>
      <c r="D322" s="535"/>
      <c r="E322" s="62" t="s">
        <v>115</v>
      </c>
      <c r="F322" s="265"/>
      <c r="G322" s="72" t="s">
        <v>67</v>
      </c>
      <c r="H322" s="117"/>
      <c r="I322" s="391" t="s">
        <v>67</v>
      </c>
      <c r="J322" s="117"/>
      <c r="K322" s="72" t="s">
        <v>67</v>
      </c>
      <c r="L322" s="117"/>
      <c r="M322" s="72" t="s">
        <v>67</v>
      </c>
      <c r="N322" s="257"/>
      <c r="O322" s="63"/>
      <c r="P322" s="63"/>
      <c r="Q322" s="63"/>
      <c r="R322" s="63"/>
      <c r="S322" s="63"/>
      <c r="T322" s="63"/>
      <c r="U322" s="63"/>
      <c r="V322" s="63"/>
      <c r="W322" s="209"/>
    </row>
    <row r="323" spans="1:23" ht="21" customHeight="1" x14ac:dyDescent="0.2">
      <c r="A323" s="38"/>
      <c r="B323" s="567" t="s">
        <v>281</v>
      </c>
      <c r="C323" s="568"/>
      <c r="D323" s="568"/>
      <c r="E323" s="569"/>
      <c r="F323" s="199">
        <f>SUM(F324,F325)</f>
        <v>0</v>
      </c>
      <c r="G323" s="371" t="s">
        <v>80</v>
      </c>
      <c r="H323" s="199">
        <f>SUM(H324,H325)</f>
        <v>0</v>
      </c>
      <c r="I323" s="393" t="s">
        <v>80</v>
      </c>
      <c r="J323" s="199">
        <f>SUM(J324,J325)</f>
        <v>0</v>
      </c>
      <c r="K323" s="371" t="s">
        <v>80</v>
      </c>
      <c r="L323" s="199">
        <f>SUM(L324,L325)</f>
        <v>0</v>
      </c>
      <c r="M323" s="259" t="s">
        <v>80</v>
      </c>
      <c r="N323" s="41"/>
      <c r="O323" s="41"/>
      <c r="P323" s="41"/>
      <c r="Q323" s="41"/>
      <c r="R323" s="41"/>
      <c r="S323" s="41"/>
      <c r="T323" s="41"/>
      <c r="U323" s="41"/>
      <c r="V323" s="41"/>
      <c r="W323" s="217"/>
    </row>
    <row r="324" spans="1:23" s="327" customFormat="1" ht="21" customHeight="1" x14ac:dyDescent="0.2">
      <c r="A324" s="38"/>
      <c r="B324" s="348"/>
      <c r="C324" s="581" t="s">
        <v>489</v>
      </c>
      <c r="D324" s="582"/>
      <c r="E324" s="583"/>
      <c r="F324" s="201"/>
      <c r="G324" s="53" t="s">
        <v>80</v>
      </c>
      <c r="H324" s="270"/>
      <c r="I324" s="388" t="s">
        <v>80</v>
      </c>
      <c r="J324" s="201"/>
      <c r="K324" s="53" t="s">
        <v>80</v>
      </c>
      <c r="L324" s="201"/>
      <c r="M324" s="200" t="s">
        <v>80</v>
      </c>
      <c r="N324" s="41"/>
      <c r="O324" s="41"/>
      <c r="P324" s="41"/>
      <c r="Q324" s="41"/>
      <c r="R324" s="41"/>
      <c r="S324" s="41"/>
      <c r="T324" s="41"/>
      <c r="U324" s="41"/>
      <c r="V324" s="41"/>
      <c r="W324" s="217"/>
    </row>
    <row r="325" spans="1:23" s="327" customFormat="1" ht="21" customHeight="1" x14ac:dyDescent="0.2">
      <c r="A325" s="38"/>
      <c r="B325" s="347"/>
      <c r="C325" s="584" t="s">
        <v>488</v>
      </c>
      <c r="D325" s="585"/>
      <c r="E325" s="586"/>
      <c r="F325" s="326"/>
      <c r="G325" s="72" t="s">
        <v>80</v>
      </c>
      <c r="H325" s="117"/>
      <c r="I325" s="391" t="s">
        <v>80</v>
      </c>
      <c r="J325" s="117"/>
      <c r="K325" s="72" t="s">
        <v>80</v>
      </c>
      <c r="L325" s="117"/>
      <c r="M325" s="206" t="s">
        <v>80</v>
      </c>
      <c r="N325" s="41"/>
      <c r="O325" s="41"/>
      <c r="P325" s="41"/>
      <c r="Q325" s="41"/>
      <c r="R325" s="41"/>
      <c r="S325" s="41"/>
      <c r="T325" s="41"/>
      <c r="U325" s="41"/>
      <c r="V325" s="41"/>
      <c r="W325" s="217"/>
    </row>
    <row r="326" spans="1:23" ht="21" customHeight="1" x14ac:dyDescent="0.2">
      <c r="A326" s="38"/>
      <c r="B326" s="518" t="s">
        <v>208</v>
      </c>
      <c r="C326" s="519"/>
      <c r="D326" s="519"/>
      <c r="E326" s="520"/>
      <c r="F326" s="41"/>
      <c r="G326" s="372" t="s">
        <v>209</v>
      </c>
      <c r="H326" s="270"/>
      <c r="I326" s="374" t="s">
        <v>209</v>
      </c>
      <c r="J326" s="134"/>
      <c r="K326" s="372" t="s">
        <v>209</v>
      </c>
      <c r="L326" s="134"/>
      <c r="M326" s="39" t="s">
        <v>209</v>
      </c>
      <c r="N326" s="41"/>
      <c r="O326" s="41"/>
      <c r="P326" s="41"/>
      <c r="Q326" s="41"/>
      <c r="R326" s="41"/>
      <c r="S326" s="41"/>
      <c r="T326" s="41"/>
      <c r="U326" s="41"/>
      <c r="V326" s="41"/>
      <c r="W326" s="217"/>
    </row>
    <row r="327" spans="1:23" ht="21" customHeight="1" x14ac:dyDescent="0.2">
      <c r="A327" s="245" t="s">
        <v>401</v>
      </c>
      <c r="B327" s="570" t="s">
        <v>188</v>
      </c>
      <c r="C327" s="571"/>
      <c r="D327" s="572"/>
      <c r="E327" s="53" t="s">
        <v>114</v>
      </c>
      <c r="F327" s="134"/>
      <c r="G327" s="372" t="s">
        <v>80</v>
      </c>
      <c r="H327" s="270"/>
      <c r="I327" s="374" t="s">
        <v>80</v>
      </c>
      <c r="J327" s="134"/>
      <c r="K327" s="372" t="s">
        <v>80</v>
      </c>
      <c r="L327" s="134"/>
      <c r="M327" s="39" t="s">
        <v>80</v>
      </c>
      <c r="N327" s="41"/>
      <c r="O327" s="41"/>
      <c r="P327" s="41"/>
      <c r="Q327" s="41"/>
      <c r="R327" s="41"/>
      <c r="S327" s="41"/>
      <c r="T327" s="41"/>
      <c r="U327" s="41"/>
      <c r="V327" s="41"/>
      <c r="W327" s="197"/>
    </row>
    <row r="328" spans="1:23" ht="21" customHeight="1" x14ac:dyDescent="0.2">
      <c r="A328" s="244"/>
      <c r="B328" s="573"/>
      <c r="C328" s="574"/>
      <c r="D328" s="575"/>
      <c r="E328" s="66" t="s">
        <v>115</v>
      </c>
      <c r="F328" s="134"/>
      <c r="G328" s="372" t="s">
        <v>447</v>
      </c>
      <c r="H328" s="270"/>
      <c r="I328" s="374" t="s">
        <v>447</v>
      </c>
      <c r="J328" s="134"/>
      <c r="K328" s="372" t="s">
        <v>447</v>
      </c>
      <c r="L328" s="134"/>
      <c r="M328" s="39" t="s">
        <v>447</v>
      </c>
      <c r="N328" s="41"/>
      <c r="O328" s="41"/>
      <c r="P328" s="41"/>
      <c r="Q328" s="41"/>
      <c r="R328" s="41"/>
      <c r="S328" s="41"/>
      <c r="T328" s="41"/>
      <c r="U328" s="41"/>
      <c r="V328" s="41"/>
      <c r="W328" s="197"/>
    </row>
    <row r="329" spans="1:23" ht="21" customHeight="1" x14ac:dyDescent="0.2">
      <c r="A329" s="245" t="s">
        <v>424</v>
      </c>
      <c r="B329" s="518" t="s">
        <v>45</v>
      </c>
      <c r="C329" s="519"/>
      <c r="D329" s="519"/>
      <c r="E329" s="520"/>
      <c r="F329" s="41"/>
      <c r="G329" s="372" t="s">
        <v>116</v>
      </c>
      <c r="H329" s="270"/>
      <c r="I329" s="374" t="s">
        <v>72</v>
      </c>
      <c r="J329" s="134"/>
      <c r="K329" s="372" t="s">
        <v>72</v>
      </c>
      <c r="L329" s="134"/>
      <c r="M329" s="39" t="s">
        <v>116</v>
      </c>
      <c r="N329" s="41"/>
      <c r="O329" s="41"/>
      <c r="P329" s="41"/>
      <c r="Q329" s="41"/>
      <c r="R329" s="41"/>
      <c r="S329" s="41"/>
      <c r="T329" s="41"/>
      <c r="U329" s="41"/>
      <c r="V329" s="41"/>
      <c r="W329" s="217"/>
    </row>
    <row r="330" spans="1:23" ht="21" customHeight="1" x14ac:dyDescent="0.2">
      <c r="A330" s="38"/>
      <c r="B330" s="518" t="s">
        <v>46</v>
      </c>
      <c r="C330" s="519"/>
      <c r="D330" s="519"/>
      <c r="E330" s="520"/>
      <c r="F330" s="134"/>
      <c r="G330" s="372" t="s">
        <v>116</v>
      </c>
      <c r="H330" s="270"/>
      <c r="I330" s="374" t="s">
        <v>72</v>
      </c>
      <c r="J330" s="134"/>
      <c r="K330" s="372" t="s">
        <v>72</v>
      </c>
      <c r="L330" s="134"/>
      <c r="M330" s="39" t="s">
        <v>116</v>
      </c>
      <c r="N330" s="41"/>
      <c r="O330" s="41"/>
      <c r="P330" s="41"/>
      <c r="Q330" s="41"/>
      <c r="R330" s="41"/>
      <c r="S330" s="41"/>
      <c r="T330" s="41"/>
      <c r="U330" s="41"/>
      <c r="V330" s="41"/>
      <c r="W330" s="217"/>
    </row>
    <row r="331" spans="1:23" ht="21" customHeight="1" x14ac:dyDescent="0.2">
      <c r="A331" s="38"/>
      <c r="B331" s="518" t="s">
        <v>269</v>
      </c>
      <c r="C331" s="519"/>
      <c r="D331" s="519"/>
      <c r="E331" s="520"/>
      <c r="F331" s="134"/>
      <c r="G331" s="372" t="s">
        <v>270</v>
      </c>
      <c r="H331" s="270"/>
      <c r="I331" s="374" t="s">
        <v>270</v>
      </c>
      <c r="J331" s="134"/>
      <c r="K331" s="372" t="s">
        <v>270</v>
      </c>
      <c r="L331" s="134"/>
      <c r="M331" s="39" t="s">
        <v>270</v>
      </c>
      <c r="N331" s="41"/>
      <c r="O331" s="41"/>
      <c r="P331" s="41"/>
      <c r="Q331" s="41"/>
      <c r="R331" s="41"/>
      <c r="S331" s="41"/>
      <c r="T331" s="41"/>
      <c r="U331" s="41"/>
      <c r="V331" s="41"/>
      <c r="W331" s="217"/>
    </row>
    <row r="332" spans="1:23" ht="21" customHeight="1" x14ac:dyDescent="0.2">
      <c r="A332" s="120"/>
      <c r="B332" s="518" t="s">
        <v>332</v>
      </c>
      <c r="C332" s="519"/>
      <c r="D332" s="519"/>
      <c r="E332" s="520"/>
      <c r="F332" s="134"/>
      <c r="G332" s="372" t="s">
        <v>333</v>
      </c>
      <c r="H332" s="270"/>
      <c r="I332" s="374" t="s">
        <v>333</v>
      </c>
      <c r="J332" s="134"/>
      <c r="K332" s="372" t="s">
        <v>333</v>
      </c>
      <c r="L332" s="134"/>
      <c r="M332" s="39" t="s">
        <v>333</v>
      </c>
      <c r="N332" s="41"/>
      <c r="O332" s="41"/>
      <c r="P332" s="41"/>
      <c r="Q332" s="41"/>
      <c r="R332" s="41"/>
      <c r="S332" s="41"/>
      <c r="T332" s="41"/>
      <c r="U332" s="41"/>
      <c r="V332" s="41"/>
      <c r="W332" s="217"/>
    </row>
    <row r="333" spans="1:23" ht="21" customHeight="1" x14ac:dyDescent="0.2">
      <c r="A333" s="621" t="s">
        <v>403</v>
      </c>
      <c r="B333" s="518" t="s">
        <v>49</v>
      </c>
      <c r="C333" s="519"/>
      <c r="D333" s="519"/>
      <c r="E333" s="520"/>
      <c r="F333" s="134"/>
      <c r="G333" s="372" t="s">
        <v>83</v>
      </c>
      <c r="H333" s="270"/>
      <c r="I333" s="374" t="s">
        <v>73</v>
      </c>
      <c r="J333" s="134"/>
      <c r="K333" s="372" t="s">
        <v>73</v>
      </c>
      <c r="L333" s="134"/>
      <c r="M333" s="39" t="s">
        <v>83</v>
      </c>
      <c r="N333" s="41"/>
      <c r="O333" s="41"/>
      <c r="P333" s="41"/>
      <c r="Q333" s="41"/>
      <c r="R333" s="41"/>
      <c r="S333" s="41"/>
      <c r="T333" s="41"/>
      <c r="U333" s="41"/>
      <c r="V333" s="41"/>
      <c r="W333" s="217"/>
    </row>
    <row r="334" spans="1:23" ht="21" customHeight="1" x14ac:dyDescent="0.2">
      <c r="A334" s="503"/>
      <c r="B334" s="518" t="s">
        <v>218</v>
      </c>
      <c r="C334" s="519"/>
      <c r="D334" s="519"/>
      <c r="E334" s="520"/>
      <c r="F334" s="134"/>
      <c r="G334" s="372" t="s">
        <v>83</v>
      </c>
      <c r="H334" s="270"/>
      <c r="I334" s="374" t="s">
        <v>73</v>
      </c>
      <c r="J334" s="134"/>
      <c r="K334" s="372" t="s">
        <v>73</v>
      </c>
      <c r="L334" s="134"/>
      <c r="M334" s="39" t="s">
        <v>83</v>
      </c>
      <c r="N334" s="41"/>
      <c r="O334" s="41"/>
      <c r="P334" s="41"/>
      <c r="Q334" s="41"/>
      <c r="R334" s="41"/>
      <c r="S334" s="41"/>
      <c r="T334" s="41"/>
      <c r="U334" s="41"/>
      <c r="V334" s="41"/>
      <c r="W334" s="217"/>
    </row>
    <row r="335" spans="1:23" ht="21" customHeight="1" x14ac:dyDescent="0.2">
      <c r="A335" s="38"/>
      <c r="B335" s="518" t="s">
        <v>327</v>
      </c>
      <c r="C335" s="519"/>
      <c r="D335" s="519"/>
      <c r="E335" s="520"/>
      <c r="F335" s="134"/>
      <c r="G335" s="372" t="s">
        <v>270</v>
      </c>
      <c r="H335" s="270"/>
      <c r="I335" s="374" t="s">
        <v>270</v>
      </c>
      <c r="J335" s="134"/>
      <c r="K335" s="372" t="s">
        <v>270</v>
      </c>
      <c r="L335" s="134"/>
      <c r="M335" s="39" t="s">
        <v>270</v>
      </c>
      <c r="N335" s="41"/>
      <c r="O335" s="41"/>
      <c r="P335" s="41"/>
      <c r="Q335" s="41"/>
      <c r="R335" s="41"/>
      <c r="S335" s="41"/>
      <c r="T335" s="41"/>
      <c r="U335" s="41"/>
      <c r="V335" s="41"/>
      <c r="W335" s="198"/>
    </row>
    <row r="336" spans="1:23" ht="21" customHeight="1" x14ac:dyDescent="0.2">
      <c r="A336" s="38"/>
      <c r="B336" s="518" t="s">
        <v>186</v>
      </c>
      <c r="C336" s="519"/>
      <c r="D336" s="519"/>
      <c r="E336" s="520"/>
      <c r="F336" s="134"/>
      <c r="G336" s="372" t="s">
        <v>71</v>
      </c>
      <c r="H336" s="270"/>
      <c r="I336" s="374" t="s">
        <v>71</v>
      </c>
      <c r="J336" s="134"/>
      <c r="K336" s="372" t="s">
        <v>71</v>
      </c>
      <c r="L336" s="134"/>
      <c r="M336" s="39" t="s">
        <v>71</v>
      </c>
      <c r="N336" s="41"/>
      <c r="O336" s="41"/>
      <c r="P336" s="41"/>
      <c r="Q336" s="41"/>
      <c r="R336" s="41"/>
      <c r="S336" s="41"/>
      <c r="T336" s="41"/>
      <c r="U336" s="41"/>
      <c r="V336" s="41"/>
      <c r="W336" s="198"/>
    </row>
    <row r="337" spans="1:23" ht="21" customHeight="1" x14ac:dyDescent="0.2">
      <c r="A337" s="38"/>
      <c r="B337" s="567" t="s">
        <v>187</v>
      </c>
      <c r="C337" s="568"/>
      <c r="D337" s="568"/>
      <c r="E337" s="569"/>
      <c r="F337" s="199">
        <f>SUM(F338,F339)</f>
        <v>0</v>
      </c>
      <c r="G337" s="372" t="s">
        <v>71</v>
      </c>
      <c r="H337" s="199">
        <f>SUM(H338,H339)</f>
        <v>0</v>
      </c>
      <c r="I337" s="374" t="s">
        <v>71</v>
      </c>
      <c r="J337" s="199">
        <f>SUM(J338,J339)</f>
        <v>0</v>
      </c>
      <c r="K337" s="372" t="s">
        <v>71</v>
      </c>
      <c r="L337" s="199">
        <f>SUM(L338,L339)</f>
        <v>0</v>
      </c>
      <c r="M337" s="261" t="s">
        <v>71</v>
      </c>
      <c r="N337" s="41"/>
      <c r="O337" s="41"/>
      <c r="P337" s="41"/>
      <c r="Q337" s="41"/>
      <c r="R337" s="41"/>
      <c r="S337" s="41"/>
      <c r="T337" s="41"/>
      <c r="U337" s="41"/>
      <c r="V337" s="41"/>
      <c r="W337" s="198"/>
    </row>
    <row r="338" spans="1:23" s="327" customFormat="1" ht="21" customHeight="1" x14ac:dyDescent="0.2">
      <c r="A338" s="38"/>
      <c r="B338" s="349"/>
      <c r="C338" s="562" t="s">
        <v>489</v>
      </c>
      <c r="D338" s="563"/>
      <c r="E338" s="564"/>
      <c r="F338" s="134"/>
      <c r="G338" s="372" t="s">
        <v>71</v>
      </c>
      <c r="H338" s="270"/>
      <c r="I338" s="374" t="s">
        <v>71</v>
      </c>
      <c r="J338" s="134"/>
      <c r="K338" s="372" t="s">
        <v>71</v>
      </c>
      <c r="L338" s="134"/>
      <c r="M338" s="321" t="s">
        <v>71</v>
      </c>
      <c r="N338" s="41"/>
      <c r="O338" s="41"/>
      <c r="P338" s="41"/>
      <c r="Q338" s="41"/>
      <c r="R338" s="41"/>
      <c r="S338" s="41"/>
      <c r="T338" s="41"/>
      <c r="U338" s="41"/>
      <c r="V338" s="41"/>
      <c r="W338" s="198"/>
    </row>
    <row r="339" spans="1:23" s="327" customFormat="1" ht="21" customHeight="1" x14ac:dyDescent="0.2">
      <c r="A339" s="38"/>
      <c r="B339" s="347"/>
      <c r="C339" s="559" t="s">
        <v>488</v>
      </c>
      <c r="D339" s="560"/>
      <c r="E339" s="561"/>
      <c r="F339" s="134"/>
      <c r="G339" s="372" t="s">
        <v>71</v>
      </c>
      <c r="H339" s="134"/>
      <c r="I339" s="374" t="s">
        <v>71</v>
      </c>
      <c r="J339" s="134"/>
      <c r="K339" s="372" t="s">
        <v>71</v>
      </c>
      <c r="L339" s="134"/>
      <c r="M339" s="321" t="s">
        <v>71</v>
      </c>
      <c r="N339" s="41"/>
      <c r="O339" s="41"/>
      <c r="P339" s="41"/>
      <c r="Q339" s="41"/>
      <c r="R339" s="41"/>
      <c r="S339" s="41"/>
      <c r="T339" s="41"/>
      <c r="U339" s="41"/>
      <c r="V339" s="41"/>
      <c r="W339" s="198"/>
    </row>
    <row r="340" spans="1:23" ht="21" customHeight="1" x14ac:dyDescent="0.2">
      <c r="A340" s="38"/>
      <c r="B340" s="518" t="s">
        <v>47</v>
      </c>
      <c r="C340" s="519"/>
      <c r="D340" s="519"/>
      <c r="E340" s="520"/>
      <c r="F340" s="134"/>
      <c r="G340" s="372" t="s">
        <v>71</v>
      </c>
      <c r="H340" s="270"/>
      <c r="I340" s="374" t="s">
        <v>71</v>
      </c>
      <c r="J340" s="134"/>
      <c r="K340" s="372" t="s">
        <v>71</v>
      </c>
      <c r="L340" s="134"/>
      <c r="M340" s="39" t="s">
        <v>71</v>
      </c>
      <c r="N340" s="41"/>
      <c r="O340" s="41"/>
      <c r="P340" s="41"/>
      <c r="Q340" s="41"/>
      <c r="R340" s="41"/>
      <c r="S340" s="41"/>
      <c r="T340" s="41"/>
      <c r="U340" s="41"/>
      <c r="V340" s="41"/>
      <c r="W340" s="198"/>
    </row>
    <row r="341" spans="1:23" ht="21" customHeight="1" x14ac:dyDescent="0.2">
      <c r="A341" s="38"/>
      <c r="B341" s="518" t="s">
        <v>48</v>
      </c>
      <c r="C341" s="519"/>
      <c r="D341" s="519"/>
      <c r="E341" s="520"/>
      <c r="F341" s="134"/>
      <c r="G341" s="372" t="s">
        <v>71</v>
      </c>
      <c r="H341" s="270"/>
      <c r="I341" s="374" t="s">
        <v>71</v>
      </c>
      <c r="J341" s="134"/>
      <c r="K341" s="372" t="s">
        <v>71</v>
      </c>
      <c r="L341" s="134"/>
      <c r="M341" s="39" t="s">
        <v>71</v>
      </c>
      <c r="N341" s="41"/>
      <c r="O341" s="41"/>
      <c r="P341" s="41"/>
      <c r="Q341" s="41"/>
      <c r="R341" s="41"/>
      <c r="S341" s="41"/>
      <c r="T341" s="41"/>
      <c r="U341" s="41"/>
      <c r="V341" s="41"/>
      <c r="W341" s="198"/>
    </row>
    <row r="342" spans="1:23" ht="21" customHeight="1" x14ac:dyDescent="0.2">
      <c r="A342" s="244"/>
      <c r="B342" s="570" t="s">
        <v>313</v>
      </c>
      <c r="C342" s="571"/>
      <c r="D342" s="572"/>
      <c r="E342" s="49" t="s">
        <v>114</v>
      </c>
      <c r="F342" s="201"/>
      <c r="G342" s="53" t="s">
        <v>83</v>
      </c>
      <c r="H342" s="270"/>
      <c r="I342" s="388" t="s">
        <v>73</v>
      </c>
      <c r="J342" s="201"/>
      <c r="K342" s="53" t="s">
        <v>73</v>
      </c>
      <c r="L342" s="201"/>
      <c r="M342" s="200" t="s">
        <v>83</v>
      </c>
      <c r="N342" s="57"/>
      <c r="O342" s="57"/>
      <c r="P342" s="57"/>
      <c r="Q342" s="57"/>
      <c r="R342" s="57"/>
      <c r="S342" s="57"/>
      <c r="T342" s="57"/>
      <c r="U342" s="57"/>
      <c r="V342" s="57"/>
      <c r="W342" s="202"/>
    </row>
    <row r="343" spans="1:23" ht="21" customHeight="1" x14ac:dyDescent="0.2">
      <c r="A343" s="244"/>
      <c r="B343" s="573"/>
      <c r="C343" s="574"/>
      <c r="D343" s="575"/>
      <c r="E343" s="62" t="s">
        <v>115</v>
      </c>
      <c r="F343" s="112"/>
      <c r="G343" s="66" t="s">
        <v>83</v>
      </c>
      <c r="H343" s="270"/>
      <c r="I343" s="389" t="s">
        <v>73</v>
      </c>
      <c r="J343" s="112"/>
      <c r="K343" s="66" t="s">
        <v>73</v>
      </c>
      <c r="L343" s="112"/>
      <c r="M343" s="204" t="s">
        <v>83</v>
      </c>
      <c r="N343" s="67"/>
      <c r="O343" s="67"/>
      <c r="P343" s="67"/>
      <c r="Q343" s="67"/>
      <c r="R343" s="67"/>
      <c r="S343" s="67"/>
      <c r="T343" s="67"/>
      <c r="U343" s="67"/>
      <c r="V343" s="67"/>
      <c r="W343" s="205"/>
    </row>
    <row r="344" spans="1:23" ht="21" customHeight="1" x14ac:dyDescent="0.2">
      <c r="A344" s="244"/>
      <c r="B344" s="570" t="s">
        <v>182</v>
      </c>
      <c r="C344" s="571"/>
      <c r="D344" s="572"/>
      <c r="E344" s="49" t="s">
        <v>114</v>
      </c>
      <c r="F344" s="57"/>
      <c r="G344" s="53" t="s">
        <v>83</v>
      </c>
      <c r="H344" s="270"/>
      <c r="I344" s="388" t="s">
        <v>73</v>
      </c>
      <c r="J344" s="201"/>
      <c r="K344" s="53" t="s">
        <v>73</v>
      </c>
      <c r="L344" s="201"/>
      <c r="M344" s="200" t="s">
        <v>83</v>
      </c>
      <c r="N344" s="57"/>
      <c r="O344" s="57"/>
      <c r="P344" s="57"/>
      <c r="Q344" s="57"/>
      <c r="R344" s="57"/>
      <c r="S344" s="57"/>
      <c r="T344" s="57"/>
      <c r="U344" s="57"/>
      <c r="V344" s="57"/>
      <c r="W344" s="202"/>
    </row>
    <row r="345" spans="1:23" ht="21" customHeight="1" x14ac:dyDescent="0.2">
      <c r="A345" s="244"/>
      <c r="B345" s="573"/>
      <c r="C345" s="574"/>
      <c r="D345" s="575"/>
      <c r="E345" s="62" t="s">
        <v>115</v>
      </c>
      <c r="F345" s="67"/>
      <c r="G345" s="66" t="s">
        <v>83</v>
      </c>
      <c r="H345" s="270"/>
      <c r="I345" s="389" t="s">
        <v>73</v>
      </c>
      <c r="J345" s="112"/>
      <c r="K345" s="66" t="s">
        <v>73</v>
      </c>
      <c r="L345" s="112"/>
      <c r="M345" s="204" t="s">
        <v>83</v>
      </c>
      <c r="N345" s="67"/>
      <c r="O345" s="67"/>
      <c r="P345" s="67"/>
      <c r="Q345" s="67"/>
      <c r="R345" s="67"/>
      <c r="S345" s="67"/>
      <c r="T345" s="67"/>
      <c r="U345" s="67"/>
      <c r="V345" s="67"/>
      <c r="W345" s="205"/>
    </row>
    <row r="346" spans="1:23" ht="21" customHeight="1" x14ac:dyDescent="0.2">
      <c r="A346" s="244"/>
      <c r="B346" s="570" t="s">
        <v>183</v>
      </c>
      <c r="C346" s="571"/>
      <c r="D346" s="572"/>
      <c r="E346" s="49" t="s">
        <v>114</v>
      </c>
      <c r="F346" s="201"/>
      <c r="G346" s="53" t="s">
        <v>84</v>
      </c>
      <c r="H346" s="270"/>
      <c r="I346" s="388" t="s">
        <v>67</v>
      </c>
      <c r="J346" s="201"/>
      <c r="K346" s="53" t="s">
        <v>67</v>
      </c>
      <c r="L346" s="201"/>
      <c r="M346" s="200" t="s">
        <v>84</v>
      </c>
      <c r="N346" s="57"/>
      <c r="O346" s="57"/>
      <c r="P346" s="57"/>
      <c r="Q346" s="57"/>
      <c r="R346" s="57"/>
      <c r="S346" s="57"/>
      <c r="T346" s="57"/>
      <c r="U346" s="57"/>
      <c r="V346" s="57"/>
      <c r="W346" s="202"/>
    </row>
    <row r="347" spans="1:23" ht="21" customHeight="1" x14ac:dyDescent="0.2">
      <c r="A347" s="244"/>
      <c r="B347" s="573"/>
      <c r="C347" s="574"/>
      <c r="D347" s="575"/>
      <c r="E347" s="62" t="s">
        <v>115</v>
      </c>
      <c r="F347" s="112"/>
      <c r="G347" s="66" t="s">
        <v>84</v>
      </c>
      <c r="H347" s="270"/>
      <c r="I347" s="389" t="s">
        <v>67</v>
      </c>
      <c r="J347" s="112"/>
      <c r="K347" s="66" t="s">
        <v>67</v>
      </c>
      <c r="L347" s="112"/>
      <c r="M347" s="204" t="s">
        <v>84</v>
      </c>
      <c r="N347" s="67"/>
      <c r="O347" s="67"/>
      <c r="P347" s="67"/>
      <c r="Q347" s="67"/>
      <c r="R347" s="67"/>
      <c r="S347" s="67"/>
      <c r="T347" s="67"/>
      <c r="U347" s="67"/>
      <c r="V347" s="67"/>
      <c r="W347" s="205"/>
    </row>
    <row r="348" spans="1:23" ht="21" customHeight="1" x14ac:dyDescent="0.2">
      <c r="A348" s="244"/>
      <c r="B348" s="570" t="s">
        <v>184</v>
      </c>
      <c r="C348" s="571"/>
      <c r="D348" s="572"/>
      <c r="E348" s="49" t="s">
        <v>114</v>
      </c>
      <c r="F348" s="201"/>
      <c r="G348" s="53" t="s">
        <v>99</v>
      </c>
      <c r="H348" s="270"/>
      <c r="I348" s="388" t="s">
        <v>63</v>
      </c>
      <c r="J348" s="201"/>
      <c r="K348" s="53" t="s">
        <v>63</v>
      </c>
      <c r="L348" s="201"/>
      <c r="M348" s="200" t="s">
        <v>99</v>
      </c>
      <c r="N348" s="57"/>
      <c r="O348" s="57"/>
      <c r="P348" s="57"/>
      <c r="Q348" s="57"/>
      <c r="R348" s="57"/>
      <c r="S348" s="57"/>
      <c r="T348" s="57"/>
      <c r="U348" s="57"/>
      <c r="V348" s="57"/>
      <c r="W348" s="202"/>
    </row>
    <row r="349" spans="1:23" ht="21" customHeight="1" x14ac:dyDescent="0.2">
      <c r="A349" s="244"/>
      <c r="B349" s="573"/>
      <c r="C349" s="574"/>
      <c r="D349" s="575"/>
      <c r="E349" s="62" t="s">
        <v>115</v>
      </c>
      <c r="F349" s="112"/>
      <c r="G349" s="66" t="s">
        <v>99</v>
      </c>
      <c r="H349" s="270"/>
      <c r="I349" s="389" t="s">
        <v>63</v>
      </c>
      <c r="J349" s="112"/>
      <c r="K349" s="66" t="s">
        <v>63</v>
      </c>
      <c r="L349" s="112"/>
      <c r="M349" s="204" t="s">
        <v>99</v>
      </c>
      <c r="N349" s="67"/>
      <c r="O349" s="67"/>
      <c r="P349" s="67"/>
      <c r="Q349" s="67"/>
      <c r="R349" s="67"/>
      <c r="S349" s="67"/>
      <c r="T349" s="67"/>
      <c r="U349" s="67"/>
      <c r="V349" s="67"/>
      <c r="W349" s="205"/>
    </row>
    <row r="350" spans="1:23" ht="21" customHeight="1" x14ac:dyDescent="0.2">
      <c r="A350" s="118" t="s">
        <v>404</v>
      </c>
      <c r="B350" s="518" t="s">
        <v>314</v>
      </c>
      <c r="C350" s="519"/>
      <c r="D350" s="519"/>
      <c r="E350" s="520"/>
      <c r="F350" s="134"/>
      <c r="G350" s="372" t="s">
        <v>117</v>
      </c>
      <c r="H350" s="270"/>
      <c r="I350" s="374" t="s">
        <v>74</v>
      </c>
      <c r="J350" s="134"/>
      <c r="K350" s="372" t="s">
        <v>74</v>
      </c>
      <c r="L350" s="134"/>
      <c r="M350" s="39" t="s">
        <v>117</v>
      </c>
      <c r="N350" s="41"/>
      <c r="O350" s="41"/>
      <c r="P350" s="41"/>
      <c r="Q350" s="41"/>
      <c r="R350" s="41"/>
      <c r="S350" s="41"/>
      <c r="T350" s="41"/>
      <c r="U350" s="41"/>
      <c r="V350" s="41"/>
      <c r="W350" s="197"/>
    </row>
    <row r="351" spans="1:23" ht="21" customHeight="1" x14ac:dyDescent="0.2">
      <c r="A351" s="244" t="s">
        <v>405</v>
      </c>
      <c r="B351" s="679" t="s">
        <v>311</v>
      </c>
      <c r="C351" s="574"/>
      <c r="D351" s="575"/>
      <c r="E351" s="64" t="s">
        <v>114</v>
      </c>
      <c r="F351" s="57"/>
      <c r="G351" s="53" t="s">
        <v>270</v>
      </c>
      <c r="H351" s="270"/>
      <c r="I351" s="388" t="s">
        <v>270</v>
      </c>
      <c r="J351" s="201"/>
      <c r="K351" s="53" t="s">
        <v>270</v>
      </c>
      <c r="L351" s="201"/>
      <c r="M351" s="200" t="s">
        <v>270</v>
      </c>
      <c r="N351" s="57"/>
      <c r="O351" s="57"/>
      <c r="P351" s="57"/>
      <c r="Q351" s="57"/>
      <c r="R351" s="57"/>
      <c r="S351" s="57"/>
      <c r="T351" s="57"/>
      <c r="U351" s="57"/>
      <c r="V351" s="57"/>
      <c r="W351" s="202"/>
    </row>
    <row r="352" spans="1:23" ht="21" customHeight="1" x14ac:dyDescent="0.2">
      <c r="A352" s="244"/>
      <c r="B352" s="573"/>
      <c r="C352" s="574"/>
      <c r="D352" s="575"/>
      <c r="E352" s="66" t="s">
        <v>115</v>
      </c>
      <c r="F352" s="67"/>
      <c r="G352" s="66" t="s">
        <v>270</v>
      </c>
      <c r="H352" s="270"/>
      <c r="I352" s="389" t="s">
        <v>270</v>
      </c>
      <c r="J352" s="112"/>
      <c r="K352" s="66" t="s">
        <v>270</v>
      </c>
      <c r="L352" s="112"/>
      <c r="M352" s="204" t="s">
        <v>270</v>
      </c>
      <c r="N352" s="67"/>
      <c r="O352" s="67"/>
      <c r="P352" s="67"/>
      <c r="Q352" s="67"/>
      <c r="R352" s="67"/>
      <c r="S352" s="67"/>
      <c r="T352" s="67"/>
      <c r="U352" s="67"/>
      <c r="V352" s="67"/>
      <c r="W352" s="205"/>
    </row>
    <row r="353" spans="1:23" ht="21" customHeight="1" x14ac:dyDescent="0.2">
      <c r="A353" s="244"/>
      <c r="B353" s="570" t="s">
        <v>315</v>
      </c>
      <c r="C353" s="571"/>
      <c r="D353" s="572"/>
      <c r="E353" s="49" t="s">
        <v>114</v>
      </c>
      <c r="F353" s="57"/>
      <c r="G353" s="53" t="s">
        <v>270</v>
      </c>
      <c r="H353" s="270"/>
      <c r="I353" s="388" t="s">
        <v>270</v>
      </c>
      <c r="J353" s="201"/>
      <c r="K353" s="53" t="s">
        <v>270</v>
      </c>
      <c r="L353" s="201"/>
      <c r="M353" s="200" t="s">
        <v>270</v>
      </c>
      <c r="N353" s="57"/>
      <c r="O353" s="57"/>
      <c r="P353" s="57"/>
      <c r="Q353" s="57"/>
      <c r="R353" s="57"/>
      <c r="S353" s="57"/>
      <c r="T353" s="57"/>
      <c r="U353" s="57"/>
      <c r="V353" s="57"/>
      <c r="W353" s="202"/>
    </row>
    <row r="354" spans="1:23" ht="21" customHeight="1" x14ac:dyDescent="0.2">
      <c r="A354" s="244"/>
      <c r="B354" s="573"/>
      <c r="C354" s="574"/>
      <c r="D354" s="575"/>
      <c r="E354" s="62" t="s">
        <v>115</v>
      </c>
      <c r="F354" s="67"/>
      <c r="G354" s="66" t="s">
        <v>270</v>
      </c>
      <c r="H354" s="270"/>
      <c r="I354" s="389" t="s">
        <v>270</v>
      </c>
      <c r="J354" s="112"/>
      <c r="K354" s="66" t="s">
        <v>270</v>
      </c>
      <c r="L354" s="112"/>
      <c r="M354" s="204" t="s">
        <v>270</v>
      </c>
      <c r="N354" s="67"/>
      <c r="O354" s="67"/>
      <c r="P354" s="67"/>
      <c r="Q354" s="67"/>
      <c r="R354" s="67"/>
      <c r="S354" s="67"/>
      <c r="T354" s="67"/>
      <c r="U354" s="67"/>
      <c r="V354" s="67"/>
      <c r="W354" s="205"/>
    </row>
    <row r="355" spans="1:23" ht="21" customHeight="1" x14ac:dyDescent="0.2">
      <c r="A355" s="244"/>
      <c r="B355" s="518" t="s">
        <v>139</v>
      </c>
      <c r="C355" s="519"/>
      <c r="D355" s="519"/>
      <c r="E355" s="520"/>
      <c r="F355" s="41"/>
      <c r="G355" s="372" t="s">
        <v>270</v>
      </c>
      <c r="H355" s="270"/>
      <c r="I355" s="374" t="s">
        <v>270</v>
      </c>
      <c r="J355" s="134"/>
      <c r="K355" s="372" t="s">
        <v>270</v>
      </c>
      <c r="L355" s="134"/>
      <c r="M355" s="39" t="s">
        <v>270</v>
      </c>
      <c r="N355" s="41"/>
      <c r="O355" s="41"/>
      <c r="P355" s="41"/>
      <c r="Q355" s="41"/>
      <c r="R355" s="41"/>
      <c r="S355" s="41"/>
      <c r="T355" s="41"/>
      <c r="U355" s="41"/>
      <c r="V355" s="41"/>
      <c r="W355" s="197"/>
    </row>
    <row r="356" spans="1:23" ht="21" customHeight="1" x14ac:dyDescent="0.2">
      <c r="A356" s="244"/>
      <c r="B356" s="518" t="s">
        <v>271</v>
      </c>
      <c r="C356" s="519"/>
      <c r="D356" s="519"/>
      <c r="E356" s="520"/>
      <c r="F356" s="41"/>
      <c r="G356" s="372" t="s">
        <v>270</v>
      </c>
      <c r="H356" s="270"/>
      <c r="I356" s="374" t="s">
        <v>270</v>
      </c>
      <c r="J356" s="134"/>
      <c r="K356" s="372" t="s">
        <v>270</v>
      </c>
      <c r="L356" s="134"/>
      <c r="M356" s="39" t="s">
        <v>270</v>
      </c>
      <c r="N356" s="41"/>
      <c r="O356" s="41"/>
      <c r="P356" s="41"/>
      <c r="Q356" s="41"/>
      <c r="R356" s="41"/>
      <c r="S356" s="41"/>
      <c r="T356" s="41"/>
      <c r="U356" s="41"/>
      <c r="V356" s="41"/>
      <c r="W356" s="197"/>
    </row>
    <row r="357" spans="1:23" ht="21" customHeight="1" x14ac:dyDescent="0.2">
      <c r="A357" s="244"/>
      <c r="B357" s="518" t="s">
        <v>272</v>
      </c>
      <c r="C357" s="519"/>
      <c r="D357" s="519"/>
      <c r="E357" s="520"/>
      <c r="F357" s="41"/>
      <c r="G357" s="372" t="s">
        <v>270</v>
      </c>
      <c r="H357" s="270"/>
      <c r="I357" s="374" t="s">
        <v>270</v>
      </c>
      <c r="J357" s="134"/>
      <c r="K357" s="372" t="s">
        <v>270</v>
      </c>
      <c r="L357" s="134"/>
      <c r="M357" s="39" t="s">
        <v>270</v>
      </c>
      <c r="N357" s="41"/>
      <c r="O357" s="41"/>
      <c r="P357" s="41"/>
      <c r="Q357" s="41"/>
      <c r="R357" s="41"/>
      <c r="S357" s="41"/>
      <c r="T357" s="41"/>
      <c r="U357" s="41"/>
      <c r="V357" s="41"/>
      <c r="W357" s="197"/>
    </row>
    <row r="358" spans="1:23" ht="21" customHeight="1" x14ac:dyDescent="0.2">
      <c r="A358" s="244"/>
      <c r="B358" s="518" t="s">
        <v>273</v>
      </c>
      <c r="C358" s="519"/>
      <c r="D358" s="519"/>
      <c r="E358" s="520"/>
      <c r="F358" s="41"/>
      <c r="G358" s="372" t="s">
        <v>270</v>
      </c>
      <c r="H358" s="270"/>
      <c r="I358" s="374" t="s">
        <v>270</v>
      </c>
      <c r="J358" s="134"/>
      <c r="K358" s="372" t="s">
        <v>270</v>
      </c>
      <c r="L358" s="134"/>
      <c r="M358" s="39" t="s">
        <v>270</v>
      </c>
      <c r="N358" s="41"/>
      <c r="O358" s="41"/>
      <c r="P358" s="41"/>
      <c r="Q358" s="41"/>
      <c r="R358" s="41"/>
      <c r="S358" s="41"/>
      <c r="T358" s="41"/>
      <c r="U358" s="41"/>
      <c r="V358" s="41"/>
      <c r="W358" s="197"/>
    </row>
    <row r="359" spans="1:23" ht="21" customHeight="1" x14ac:dyDescent="0.2">
      <c r="A359" s="244"/>
      <c r="B359" s="570" t="s">
        <v>274</v>
      </c>
      <c r="C359" s="571"/>
      <c r="D359" s="572"/>
      <c r="E359" s="49" t="s">
        <v>114</v>
      </c>
      <c r="F359" s="57"/>
      <c r="G359" s="53" t="s">
        <v>270</v>
      </c>
      <c r="H359" s="270"/>
      <c r="I359" s="388" t="s">
        <v>270</v>
      </c>
      <c r="J359" s="201"/>
      <c r="K359" s="53" t="s">
        <v>270</v>
      </c>
      <c r="L359" s="201"/>
      <c r="M359" s="200" t="s">
        <v>270</v>
      </c>
      <c r="N359" s="57"/>
      <c r="O359" s="57"/>
      <c r="P359" s="57"/>
      <c r="Q359" s="57"/>
      <c r="R359" s="57"/>
      <c r="S359" s="57"/>
      <c r="T359" s="57"/>
      <c r="U359" s="57"/>
      <c r="V359" s="57"/>
      <c r="W359" s="202"/>
    </row>
    <row r="360" spans="1:23" ht="21" customHeight="1" x14ac:dyDescent="0.2">
      <c r="A360" s="244"/>
      <c r="B360" s="573"/>
      <c r="C360" s="574"/>
      <c r="D360" s="575"/>
      <c r="E360" s="62" t="s">
        <v>115</v>
      </c>
      <c r="F360" s="67"/>
      <c r="G360" s="66" t="s">
        <v>270</v>
      </c>
      <c r="H360" s="270"/>
      <c r="I360" s="389" t="s">
        <v>270</v>
      </c>
      <c r="J360" s="112"/>
      <c r="K360" s="66" t="s">
        <v>270</v>
      </c>
      <c r="L360" s="117"/>
      <c r="M360" s="204" t="s">
        <v>270</v>
      </c>
      <c r="N360" s="67"/>
      <c r="O360" s="67"/>
      <c r="P360" s="67"/>
      <c r="Q360" s="67"/>
      <c r="R360" s="67"/>
      <c r="S360" s="67"/>
      <c r="T360" s="67"/>
      <c r="U360" s="67"/>
      <c r="V360" s="67"/>
      <c r="W360" s="205"/>
    </row>
    <row r="361" spans="1:23" ht="21" customHeight="1" x14ac:dyDescent="0.2">
      <c r="A361" s="245" t="s">
        <v>444</v>
      </c>
      <c r="B361" s="518" t="s">
        <v>50</v>
      </c>
      <c r="C361" s="519"/>
      <c r="D361" s="519"/>
      <c r="E361" s="520"/>
      <c r="F361" s="41"/>
      <c r="G361" s="372" t="s">
        <v>350</v>
      </c>
      <c r="H361" s="270"/>
      <c r="I361" s="374" t="s">
        <v>350</v>
      </c>
      <c r="J361" s="134"/>
      <c r="K361" s="372" t="s">
        <v>350</v>
      </c>
      <c r="L361" s="395"/>
      <c r="M361" s="40" t="s">
        <v>350</v>
      </c>
      <c r="N361" s="41"/>
      <c r="O361" s="41"/>
      <c r="P361" s="41"/>
      <c r="Q361" s="41"/>
      <c r="R361" s="41"/>
      <c r="S361" s="41"/>
      <c r="T361" s="41"/>
      <c r="U361" s="41"/>
      <c r="V361" s="41"/>
      <c r="W361" s="197"/>
    </row>
    <row r="362" spans="1:23" ht="21" customHeight="1" x14ac:dyDescent="0.2">
      <c r="A362" s="244"/>
      <c r="B362" s="657" t="s">
        <v>118</v>
      </c>
      <c r="C362" s="690"/>
      <c r="D362" s="568"/>
      <c r="E362" s="569"/>
      <c r="F362" s="199">
        <f>SUM(F363,F364)</f>
        <v>0</v>
      </c>
      <c r="G362" s="372" t="s">
        <v>71</v>
      </c>
      <c r="H362" s="199">
        <f>SUM(H363,H364)</f>
        <v>0</v>
      </c>
      <c r="I362" s="374" t="s">
        <v>71</v>
      </c>
      <c r="J362" s="199">
        <f>SUM(J363,J364)</f>
        <v>0</v>
      </c>
      <c r="K362" s="372" t="s">
        <v>71</v>
      </c>
      <c r="L362" s="199">
        <f>SUM(L363,L364)</f>
        <v>0</v>
      </c>
      <c r="M362" s="40" t="s">
        <v>71</v>
      </c>
      <c r="N362" s="41"/>
      <c r="O362" s="41"/>
      <c r="P362" s="41"/>
      <c r="Q362" s="41"/>
      <c r="R362" s="41"/>
      <c r="S362" s="41"/>
      <c r="T362" s="41"/>
      <c r="U362" s="41"/>
      <c r="V362" s="41"/>
      <c r="W362" s="197"/>
    </row>
    <row r="363" spans="1:23" s="327" customFormat="1" ht="21" customHeight="1" x14ac:dyDescent="0.2">
      <c r="A363" s="315"/>
      <c r="B363" s="348"/>
      <c r="C363" s="559" t="s">
        <v>489</v>
      </c>
      <c r="D363" s="560"/>
      <c r="E363" s="561"/>
      <c r="F363" s="134"/>
      <c r="G363" s="372" t="s">
        <v>71</v>
      </c>
      <c r="H363" s="270"/>
      <c r="I363" s="374" t="s">
        <v>71</v>
      </c>
      <c r="J363" s="134"/>
      <c r="K363" s="372" t="s">
        <v>71</v>
      </c>
      <c r="L363" s="134"/>
      <c r="M363" s="321" t="s">
        <v>71</v>
      </c>
      <c r="N363" s="41"/>
      <c r="O363" s="41"/>
      <c r="P363" s="41"/>
      <c r="Q363" s="41"/>
      <c r="R363" s="41"/>
      <c r="S363" s="41"/>
      <c r="T363" s="41"/>
      <c r="U363" s="41"/>
      <c r="V363" s="41"/>
      <c r="W363" s="197"/>
    </row>
    <row r="364" spans="1:23" s="327" customFormat="1" ht="21" customHeight="1" x14ac:dyDescent="0.2">
      <c r="A364" s="315"/>
      <c r="B364" s="347"/>
      <c r="C364" s="559" t="s">
        <v>488</v>
      </c>
      <c r="D364" s="560"/>
      <c r="E364" s="561"/>
      <c r="F364" s="134"/>
      <c r="G364" s="372" t="s">
        <v>71</v>
      </c>
      <c r="H364" s="134"/>
      <c r="I364" s="374" t="s">
        <v>71</v>
      </c>
      <c r="J364" s="134"/>
      <c r="K364" s="372" t="s">
        <v>71</v>
      </c>
      <c r="L364" s="134"/>
      <c r="M364" s="321" t="s">
        <v>71</v>
      </c>
      <c r="N364" s="41"/>
      <c r="O364" s="41"/>
      <c r="P364" s="41"/>
      <c r="Q364" s="41"/>
      <c r="R364" s="41"/>
      <c r="S364" s="41"/>
      <c r="T364" s="41"/>
      <c r="U364" s="41"/>
      <c r="V364" s="41"/>
      <c r="W364" s="197"/>
    </row>
    <row r="365" spans="1:23" ht="21" customHeight="1" x14ac:dyDescent="0.2">
      <c r="A365" s="38"/>
      <c r="B365" s="518" t="s">
        <v>51</v>
      </c>
      <c r="C365" s="519"/>
      <c r="D365" s="519"/>
      <c r="E365" s="520"/>
      <c r="F365" s="41"/>
      <c r="G365" s="372" t="s">
        <v>350</v>
      </c>
      <c r="H365" s="270"/>
      <c r="I365" s="374" t="s">
        <v>350</v>
      </c>
      <c r="J365" s="134"/>
      <c r="K365" s="372" t="s">
        <v>350</v>
      </c>
      <c r="L365" s="305"/>
      <c r="M365" s="39"/>
      <c r="N365" s="41"/>
      <c r="O365" s="41"/>
      <c r="P365" s="41"/>
      <c r="Q365" s="41"/>
      <c r="R365" s="41"/>
      <c r="S365" s="41"/>
      <c r="T365" s="41"/>
      <c r="U365" s="41"/>
      <c r="V365" s="41"/>
      <c r="W365" s="197"/>
    </row>
    <row r="366" spans="1:23" ht="21" customHeight="1" x14ac:dyDescent="0.2">
      <c r="A366" s="38"/>
      <c r="B366" s="518" t="s">
        <v>334</v>
      </c>
      <c r="C366" s="519"/>
      <c r="D366" s="519"/>
      <c r="E366" s="520"/>
      <c r="F366" s="134"/>
      <c r="G366" s="372" t="s">
        <v>123</v>
      </c>
      <c r="H366" s="270"/>
      <c r="I366" s="374" t="s">
        <v>62</v>
      </c>
      <c r="J366" s="134"/>
      <c r="K366" s="372" t="s">
        <v>62</v>
      </c>
      <c r="L366" s="305"/>
      <c r="M366" s="39"/>
      <c r="N366" s="41"/>
      <c r="O366" s="41"/>
      <c r="P366" s="41"/>
      <c r="Q366" s="41"/>
      <c r="R366" s="41"/>
      <c r="S366" s="41"/>
      <c r="T366" s="41"/>
      <c r="U366" s="41"/>
      <c r="V366" s="41"/>
      <c r="W366" s="197"/>
    </row>
    <row r="367" spans="1:23" ht="21" customHeight="1" x14ac:dyDescent="0.2">
      <c r="A367" s="244"/>
      <c r="B367" s="506" t="s">
        <v>119</v>
      </c>
      <c r="C367" s="507"/>
      <c r="D367" s="104" t="s">
        <v>121</v>
      </c>
      <c r="E367" s="40"/>
      <c r="F367" s="134"/>
      <c r="G367" s="372" t="s">
        <v>84</v>
      </c>
      <c r="H367" s="270"/>
      <c r="I367" s="374" t="s">
        <v>67</v>
      </c>
      <c r="J367" s="134"/>
      <c r="K367" s="372" t="s">
        <v>67</v>
      </c>
      <c r="L367" s="305"/>
      <c r="M367" s="39"/>
      <c r="N367" s="41"/>
      <c r="O367" s="41"/>
      <c r="P367" s="41"/>
      <c r="Q367" s="41"/>
      <c r="R367" s="41"/>
      <c r="S367" s="41"/>
      <c r="T367" s="41"/>
      <c r="U367" s="41"/>
      <c r="V367" s="41"/>
      <c r="W367" s="197"/>
    </row>
    <row r="368" spans="1:23" ht="21" customHeight="1" x14ac:dyDescent="0.2">
      <c r="A368" s="38"/>
      <c r="B368" s="508"/>
      <c r="C368" s="509"/>
      <c r="D368" s="363" t="s">
        <v>120</v>
      </c>
      <c r="E368" s="360"/>
      <c r="F368" s="201"/>
      <c r="G368" s="53" t="s">
        <v>84</v>
      </c>
      <c r="H368" s="270"/>
      <c r="I368" s="388" t="s">
        <v>67</v>
      </c>
      <c r="J368" s="201"/>
      <c r="K368" s="53" t="s">
        <v>67</v>
      </c>
      <c r="L368" s="82"/>
      <c r="M368" s="200"/>
      <c r="N368" s="57"/>
      <c r="O368" s="57"/>
      <c r="P368" s="57"/>
      <c r="Q368" s="57"/>
      <c r="R368" s="57"/>
      <c r="S368" s="57"/>
      <c r="T368" s="57"/>
      <c r="U368" s="57"/>
      <c r="V368" s="57"/>
      <c r="W368" s="215"/>
    </row>
    <row r="369" spans="1:23" ht="21" customHeight="1" x14ac:dyDescent="0.2">
      <c r="A369" s="244"/>
      <c r="B369" s="518" t="s">
        <v>408</v>
      </c>
      <c r="C369" s="519"/>
      <c r="D369" s="519"/>
      <c r="E369" s="520"/>
      <c r="F369" s="41"/>
      <c r="G369" s="372" t="s">
        <v>99</v>
      </c>
      <c r="H369" s="270"/>
      <c r="I369" s="374" t="s">
        <v>63</v>
      </c>
      <c r="J369" s="134"/>
      <c r="K369" s="372" t="s">
        <v>63</v>
      </c>
      <c r="L369" s="134"/>
      <c r="M369" s="39" t="s">
        <v>99</v>
      </c>
      <c r="N369" s="41"/>
      <c r="O369" s="41"/>
      <c r="P369" s="41"/>
      <c r="Q369" s="41"/>
      <c r="R369" s="41"/>
      <c r="S369" s="41"/>
      <c r="T369" s="41"/>
      <c r="U369" s="41"/>
      <c r="V369" s="41"/>
      <c r="W369" s="197"/>
    </row>
    <row r="370" spans="1:23" ht="21" customHeight="1" x14ac:dyDescent="0.2">
      <c r="A370" s="244"/>
      <c r="B370" s="518" t="s">
        <v>409</v>
      </c>
      <c r="C370" s="655"/>
      <c r="D370" s="655"/>
      <c r="E370" s="656"/>
      <c r="F370" s="41"/>
      <c r="G370" s="372" t="s">
        <v>63</v>
      </c>
      <c r="H370" s="270"/>
      <c r="I370" s="374" t="s">
        <v>63</v>
      </c>
      <c r="J370" s="134"/>
      <c r="K370" s="372" t="s">
        <v>63</v>
      </c>
      <c r="L370" s="134"/>
      <c r="M370" s="39" t="s">
        <v>99</v>
      </c>
      <c r="N370" s="41"/>
      <c r="O370" s="41"/>
      <c r="P370" s="41"/>
      <c r="Q370" s="41"/>
      <c r="R370" s="41"/>
      <c r="S370" s="41"/>
      <c r="T370" s="41"/>
      <c r="U370" s="41"/>
      <c r="V370" s="41"/>
      <c r="W370" s="197"/>
    </row>
    <row r="371" spans="1:23" ht="21" customHeight="1" x14ac:dyDescent="0.2">
      <c r="A371" s="244"/>
      <c r="B371" s="518" t="s">
        <v>264</v>
      </c>
      <c r="C371" s="519"/>
      <c r="D371" s="519"/>
      <c r="E371" s="520"/>
      <c r="F371" s="41"/>
      <c r="G371" s="372" t="s">
        <v>71</v>
      </c>
      <c r="H371" s="270"/>
      <c r="I371" s="374" t="s">
        <v>71</v>
      </c>
      <c r="J371" s="134"/>
      <c r="K371" s="372" t="s">
        <v>71</v>
      </c>
      <c r="L371" s="134"/>
      <c r="M371" s="39" t="s">
        <v>71</v>
      </c>
      <c r="N371" s="41"/>
      <c r="O371" s="41"/>
      <c r="P371" s="41"/>
      <c r="Q371" s="41"/>
      <c r="R371" s="41"/>
      <c r="S371" s="41"/>
      <c r="T371" s="41"/>
      <c r="U371" s="41"/>
      <c r="V371" s="41"/>
      <c r="W371" s="197"/>
    </row>
    <row r="372" spans="1:23" ht="21" customHeight="1" x14ac:dyDescent="0.2">
      <c r="A372" s="244"/>
      <c r="B372" s="565" t="s">
        <v>436</v>
      </c>
      <c r="C372" s="565"/>
      <c r="D372" s="565"/>
      <c r="E372" s="566"/>
      <c r="F372" s="41"/>
      <c r="G372" s="372" t="s">
        <v>71</v>
      </c>
      <c r="H372" s="270"/>
      <c r="I372" s="374" t="s">
        <v>71</v>
      </c>
      <c r="J372" s="134"/>
      <c r="K372" s="372" t="s">
        <v>71</v>
      </c>
      <c r="L372" s="134"/>
      <c r="M372" s="39" t="s">
        <v>71</v>
      </c>
      <c r="N372" s="41"/>
      <c r="O372" s="41"/>
      <c r="P372" s="41"/>
      <c r="Q372" s="41"/>
      <c r="R372" s="41"/>
      <c r="S372" s="41"/>
      <c r="T372" s="41"/>
      <c r="U372" s="41"/>
      <c r="V372" s="41"/>
      <c r="W372" s="197"/>
    </row>
    <row r="373" spans="1:23" ht="21" customHeight="1" x14ac:dyDescent="0.2">
      <c r="A373" s="244"/>
      <c r="B373" s="557" t="s">
        <v>373</v>
      </c>
      <c r="C373" s="557"/>
      <c r="D373" s="557"/>
      <c r="E373" s="558"/>
      <c r="F373" s="41"/>
      <c r="G373" s="372" t="s">
        <v>123</v>
      </c>
      <c r="H373" s="270"/>
      <c r="I373" s="374" t="s">
        <v>62</v>
      </c>
      <c r="J373" s="134"/>
      <c r="K373" s="372" t="s">
        <v>62</v>
      </c>
      <c r="L373" s="134"/>
      <c r="M373" s="39" t="s">
        <v>123</v>
      </c>
      <c r="N373" s="41"/>
      <c r="O373" s="41"/>
      <c r="P373" s="41"/>
      <c r="Q373" s="41"/>
      <c r="R373" s="41"/>
      <c r="S373" s="41"/>
      <c r="T373" s="41"/>
      <c r="U373" s="41"/>
      <c r="V373" s="41"/>
      <c r="W373" s="197"/>
    </row>
    <row r="374" spans="1:23" ht="21" customHeight="1" x14ac:dyDescent="0.2">
      <c r="A374" s="244"/>
      <c r="B374" s="557" t="s">
        <v>374</v>
      </c>
      <c r="C374" s="557"/>
      <c r="D374" s="557"/>
      <c r="E374" s="558"/>
      <c r="F374" s="41"/>
      <c r="G374" s="372" t="s">
        <v>123</v>
      </c>
      <c r="H374" s="270"/>
      <c r="I374" s="374" t="s">
        <v>62</v>
      </c>
      <c r="J374" s="134"/>
      <c r="K374" s="372" t="s">
        <v>62</v>
      </c>
      <c r="L374" s="134"/>
      <c r="M374" s="39" t="s">
        <v>123</v>
      </c>
      <c r="N374" s="41"/>
      <c r="O374" s="41"/>
      <c r="P374" s="41"/>
      <c r="Q374" s="41"/>
      <c r="R374" s="41"/>
      <c r="S374" s="41"/>
      <c r="T374" s="41"/>
      <c r="U374" s="41"/>
      <c r="V374" s="41"/>
      <c r="W374" s="197"/>
    </row>
    <row r="375" spans="1:23" ht="21" customHeight="1" x14ac:dyDescent="0.2">
      <c r="A375" s="245" t="s">
        <v>491</v>
      </c>
      <c r="B375" s="638" t="s">
        <v>375</v>
      </c>
      <c r="C375" s="639"/>
      <c r="D375" s="639"/>
      <c r="E375" s="640"/>
      <c r="F375" s="199">
        <f>SUM(F376,F377)</f>
        <v>0</v>
      </c>
      <c r="G375" s="372" t="s">
        <v>80</v>
      </c>
      <c r="H375" s="199">
        <f>SUM(H376,H377)</f>
        <v>0</v>
      </c>
      <c r="I375" s="374" t="s">
        <v>80</v>
      </c>
      <c r="J375" s="199">
        <f>SUM(J376,J377)</f>
        <v>0</v>
      </c>
      <c r="K375" s="372" t="s">
        <v>80</v>
      </c>
      <c r="L375" s="199">
        <f>SUM(L376,L377)</f>
        <v>0</v>
      </c>
      <c r="M375" s="39" t="s">
        <v>80</v>
      </c>
      <c r="N375" s="41"/>
      <c r="O375" s="41"/>
      <c r="P375" s="41"/>
      <c r="Q375" s="41"/>
      <c r="R375" s="41"/>
      <c r="S375" s="41"/>
      <c r="T375" s="41"/>
      <c r="U375" s="41"/>
      <c r="V375" s="41"/>
      <c r="W375" s="217"/>
    </row>
    <row r="376" spans="1:23" s="327" customFormat="1" ht="21" customHeight="1" x14ac:dyDescent="0.2">
      <c r="A376" s="38" t="s">
        <v>512</v>
      </c>
      <c r="B376" s="348"/>
      <c r="C376" s="559" t="s">
        <v>489</v>
      </c>
      <c r="D376" s="560"/>
      <c r="E376" s="561"/>
      <c r="F376" s="134"/>
      <c r="G376" s="372" t="s">
        <v>80</v>
      </c>
      <c r="H376" s="270"/>
      <c r="I376" s="374" t="s">
        <v>80</v>
      </c>
      <c r="J376" s="134"/>
      <c r="K376" s="372" t="s">
        <v>80</v>
      </c>
      <c r="L376" s="134"/>
      <c r="M376" s="321" t="s">
        <v>80</v>
      </c>
      <c r="N376" s="41"/>
      <c r="O376" s="41"/>
      <c r="P376" s="41"/>
      <c r="Q376" s="41"/>
      <c r="R376" s="41"/>
      <c r="S376" s="41"/>
      <c r="T376" s="41"/>
      <c r="U376" s="41"/>
      <c r="V376" s="41"/>
      <c r="W376" s="217"/>
    </row>
    <row r="377" spans="1:23" s="327" customFormat="1" ht="21" customHeight="1" x14ac:dyDescent="0.2">
      <c r="A377" s="315"/>
      <c r="B377" s="347"/>
      <c r="C377" s="559" t="s">
        <v>488</v>
      </c>
      <c r="D377" s="560"/>
      <c r="E377" s="561"/>
      <c r="F377" s="134"/>
      <c r="G377" s="372" t="s">
        <v>80</v>
      </c>
      <c r="H377" s="134"/>
      <c r="I377" s="374" t="s">
        <v>80</v>
      </c>
      <c r="J377" s="134"/>
      <c r="K377" s="372" t="s">
        <v>80</v>
      </c>
      <c r="L377" s="134"/>
      <c r="M377" s="321" t="s">
        <v>80</v>
      </c>
      <c r="N377" s="41"/>
      <c r="O377" s="41"/>
      <c r="P377" s="41"/>
      <c r="Q377" s="41"/>
      <c r="R377" s="41"/>
      <c r="S377" s="41"/>
      <c r="T377" s="41"/>
      <c r="U377" s="41"/>
      <c r="V377" s="41"/>
      <c r="W377" s="217"/>
    </row>
    <row r="378" spans="1:23" ht="21" customHeight="1" x14ac:dyDescent="0.2">
      <c r="A378" s="38"/>
      <c r="B378" s="518" t="s">
        <v>253</v>
      </c>
      <c r="C378" s="519"/>
      <c r="D378" s="519"/>
      <c r="E378" s="520"/>
      <c r="F378" s="134"/>
      <c r="G378" s="372" t="s">
        <v>99</v>
      </c>
      <c r="H378" s="270"/>
      <c r="I378" s="374" t="s">
        <v>63</v>
      </c>
      <c r="J378" s="134"/>
      <c r="K378" s="372" t="s">
        <v>63</v>
      </c>
      <c r="L378" s="134"/>
      <c r="M378" s="39" t="s">
        <v>99</v>
      </c>
      <c r="N378" s="41"/>
      <c r="O378" s="41"/>
      <c r="P378" s="41"/>
      <c r="Q378" s="41"/>
      <c r="R378" s="41"/>
      <c r="S378" s="41"/>
      <c r="T378" s="41"/>
      <c r="U378" s="41"/>
      <c r="V378" s="41"/>
      <c r="W378" s="217"/>
    </row>
    <row r="379" spans="1:23" ht="21" customHeight="1" x14ac:dyDescent="0.2">
      <c r="A379" s="38"/>
      <c r="B379" s="518" t="s">
        <v>304</v>
      </c>
      <c r="C379" s="519"/>
      <c r="D379" s="519"/>
      <c r="E379" s="520"/>
      <c r="F379" s="134"/>
      <c r="G379" s="372" t="s">
        <v>99</v>
      </c>
      <c r="H379" s="270"/>
      <c r="I379" s="374" t="s">
        <v>63</v>
      </c>
      <c r="J379" s="134"/>
      <c r="K379" s="372" t="s">
        <v>63</v>
      </c>
      <c r="L379" s="134"/>
      <c r="M379" s="39" t="s">
        <v>99</v>
      </c>
      <c r="N379" s="41"/>
      <c r="O379" s="41"/>
      <c r="P379" s="41"/>
      <c r="Q379" s="41"/>
      <c r="R379" s="41"/>
      <c r="S379" s="41"/>
      <c r="T379" s="41"/>
      <c r="U379" s="41"/>
      <c r="V379" s="41"/>
      <c r="W379" s="198"/>
    </row>
    <row r="380" spans="1:23" ht="21" customHeight="1" x14ac:dyDescent="0.2">
      <c r="A380" s="38"/>
      <c r="B380" s="518" t="s">
        <v>254</v>
      </c>
      <c r="C380" s="519"/>
      <c r="D380" s="519"/>
      <c r="E380" s="520"/>
      <c r="F380" s="134"/>
      <c r="G380" s="372" t="s">
        <v>99</v>
      </c>
      <c r="H380" s="270"/>
      <c r="I380" s="374" t="s">
        <v>63</v>
      </c>
      <c r="J380" s="134"/>
      <c r="K380" s="372" t="s">
        <v>63</v>
      </c>
      <c r="L380" s="134"/>
      <c r="M380" s="39" t="s">
        <v>99</v>
      </c>
      <c r="N380" s="41"/>
      <c r="O380" s="41"/>
      <c r="P380" s="41"/>
      <c r="Q380" s="41"/>
      <c r="R380" s="41"/>
      <c r="S380" s="41"/>
      <c r="T380" s="41"/>
      <c r="U380" s="41"/>
      <c r="V380" s="41"/>
      <c r="W380" s="198"/>
    </row>
    <row r="381" spans="1:23" ht="21" customHeight="1" x14ac:dyDescent="0.2">
      <c r="A381" s="38"/>
      <c r="B381" s="518" t="s">
        <v>255</v>
      </c>
      <c r="C381" s="519"/>
      <c r="D381" s="519"/>
      <c r="E381" s="520"/>
      <c r="F381" s="134"/>
      <c r="G381" s="372" t="s">
        <v>99</v>
      </c>
      <c r="H381" s="270"/>
      <c r="I381" s="374" t="s">
        <v>63</v>
      </c>
      <c r="J381" s="134"/>
      <c r="K381" s="372" t="s">
        <v>63</v>
      </c>
      <c r="L381" s="134"/>
      <c r="M381" s="39" t="s">
        <v>99</v>
      </c>
      <c r="N381" s="41"/>
      <c r="O381" s="41"/>
      <c r="P381" s="41"/>
      <c r="Q381" s="41"/>
      <c r="R381" s="41"/>
      <c r="S381" s="41"/>
      <c r="T381" s="41"/>
      <c r="U381" s="41"/>
      <c r="V381" s="41"/>
      <c r="W381" s="198"/>
    </row>
    <row r="382" spans="1:23" ht="21" customHeight="1" x14ac:dyDescent="0.2">
      <c r="A382" s="38"/>
      <c r="B382" s="518" t="s">
        <v>303</v>
      </c>
      <c r="C382" s="519"/>
      <c r="D382" s="519"/>
      <c r="E382" s="520"/>
      <c r="F382" s="134"/>
      <c r="G382" s="372" t="s">
        <v>99</v>
      </c>
      <c r="H382" s="270"/>
      <c r="I382" s="374" t="s">
        <v>63</v>
      </c>
      <c r="J382" s="134"/>
      <c r="K382" s="372" t="s">
        <v>63</v>
      </c>
      <c r="L382" s="134"/>
      <c r="M382" s="39" t="s">
        <v>99</v>
      </c>
      <c r="N382" s="41"/>
      <c r="O382" s="41"/>
      <c r="P382" s="41"/>
      <c r="Q382" s="41"/>
      <c r="R382" s="41"/>
      <c r="S382" s="41"/>
      <c r="T382" s="41"/>
      <c r="U382" s="41"/>
      <c r="V382" s="41"/>
      <c r="W382" s="198"/>
    </row>
    <row r="383" spans="1:23" ht="21" customHeight="1" x14ac:dyDescent="0.2">
      <c r="A383" s="38"/>
      <c r="B383" s="518" t="s">
        <v>305</v>
      </c>
      <c r="C383" s="519"/>
      <c r="D383" s="519"/>
      <c r="E383" s="520"/>
      <c r="F383" s="134"/>
      <c r="G383" s="372" t="s">
        <v>99</v>
      </c>
      <c r="H383" s="270"/>
      <c r="I383" s="374" t="s">
        <v>63</v>
      </c>
      <c r="J383" s="134"/>
      <c r="K383" s="372" t="s">
        <v>63</v>
      </c>
      <c r="L383" s="134"/>
      <c r="M383" s="39" t="s">
        <v>99</v>
      </c>
      <c r="N383" s="41"/>
      <c r="O383" s="41"/>
      <c r="P383" s="41"/>
      <c r="Q383" s="41"/>
      <c r="R383" s="41"/>
      <c r="S383" s="41"/>
      <c r="T383" s="41"/>
      <c r="U383" s="41"/>
      <c r="V383" s="41"/>
      <c r="W383" s="198"/>
    </row>
    <row r="384" spans="1:23" s="266" customFormat="1" ht="21" customHeight="1" x14ac:dyDescent="0.2">
      <c r="A384" s="307" t="s">
        <v>449</v>
      </c>
      <c r="B384" s="676" t="s">
        <v>453</v>
      </c>
      <c r="C384" s="677"/>
      <c r="D384" s="677"/>
      <c r="E384" s="678"/>
      <c r="F384" s="134"/>
      <c r="G384" s="372" t="s">
        <v>72</v>
      </c>
      <c r="H384" s="270"/>
      <c r="I384" s="374" t="s">
        <v>72</v>
      </c>
      <c r="J384" s="134"/>
      <c r="K384" s="372" t="s">
        <v>72</v>
      </c>
      <c r="L384" s="134"/>
      <c r="M384" s="278" t="s">
        <v>72</v>
      </c>
      <c r="N384" s="41"/>
      <c r="O384" s="41"/>
      <c r="P384" s="41"/>
      <c r="Q384" s="41"/>
      <c r="R384" s="41"/>
      <c r="S384" s="41"/>
      <c r="T384" s="41"/>
      <c r="U384" s="41"/>
      <c r="V384" s="41"/>
      <c r="W384" s="198"/>
    </row>
    <row r="385" spans="1:23" ht="21" customHeight="1" x14ac:dyDescent="0.2">
      <c r="A385" s="38"/>
      <c r="B385" s="518" t="s">
        <v>256</v>
      </c>
      <c r="C385" s="519"/>
      <c r="D385" s="519"/>
      <c r="E385" s="520"/>
      <c r="F385" s="134"/>
      <c r="G385" s="372" t="s">
        <v>99</v>
      </c>
      <c r="H385" s="270"/>
      <c r="I385" s="374" t="s">
        <v>63</v>
      </c>
      <c r="J385" s="134"/>
      <c r="K385" s="372" t="s">
        <v>63</v>
      </c>
      <c r="L385" s="134"/>
      <c r="M385" s="39" t="s">
        <v>99</v>
      </c>
      <c r="N385" s="41"/>
      <c r="O385" s="41"/>
      <c r="P385" s="41"/>
      <c r="Q385" s="41"/>
      <c r="R385" s="41"/>
      <c r="S385" s="41"/>
      <c r="T385" s="41"/>
      <c r="U385" s="41"/>
      <c r="V385" s="41"/>
      <c r="W385" s="198"/>
    </row>
    <row r="386" spans="1:23" ht="21" customHeight="1" x14ac:dyDescent="0.2">
      <c r="A386" s="38"/>
      <c r="B386" s="518" t="s">
        <v>316</v>
      </c>
      <c r="C386" s="519"/>
      <c r="D386" s="519"/>
      <c r="E386" s="520"/>
      <c r="F386" s="134"/>
      <c r="G386" s="372" t="s">
        <v>99</v>
      </c>
      <c r="H386" s="270"/>
      <c r="I386" s="374" t="s">
        <v>63</v>
      </c>
      <c r="J386" s="134"/>
      <c r="K386" s="372" t="s">
        <v>63</v>
      </c>
      <c r="L386" s="134"/>
      <c r="M386" s="39" t="s">
        <v>99</v>
      </c>
      <c r="N386" s="41"/>
      <c r="O386" s="41"/>
      <c r="P386" s="41"/>
      <c r="Q386" s="41"/>
      <c r="R386" s="41"/>
      <c r="S386" s="41"/>
      <c r="T386" s="41"/>
      <c r="U386" s="41"/>
      <c r="V386" s="41"/>
      <c r="W386" s="198"/>
    </row>
    <row r="387" spans="1:23" ht="21" customHeight="1" x14ac:dyDescent="0.2">
      <c r="A387" s="120"/>
      <c r="B387" s="518" t="s">
        <v>338</v>
      </c>
      <c r="C387" s="519"/>
      <c r="D387" s="519"/>
      <c r="E387" s="520"/>
      <c r="F387" s="134"/>
      <c r="G387" s="372" t="s">
        <v>99</v>
      </c>
      <c r="H387" s="270"/>
      <c r="I387" s="374" t="s">
        <v>63</v>
      </c>
      <c r="J387" s="134"/>
      <c r="K387" s="372" t="s">
        <v>63</v>
      </c>
      <c r="L387" s="134"/>
      <c r="M387" s="39" t="s">
        <v>99</v>
      </c>
      <c r="N387" s="41"/>
      <c r="O387" s="41"/>
      <c r="P387" s="41"/>
      <c r="Q387" s="41"/>
      <c r="R387" s="41"/>
      <c r="S387" s="41"/>
      <c r="T387" s="41"/>
      <c r="U387" s="41"/>
      <c r="V387" s="41"/>
      <c r="W387" s="198"/>
    </row>
    <row r="388" spans="1:23" s="419" customFormat="1" ht="21" customHeight="1" x14ac:dyDescent="0.2">
      <c r="A388" s="415" t="s">
        <v>406</v>
      </c>
      <c r="B388" s="604"/>
      <c r="C388" s="565"/>
      <c r="D388" s="565"/>
      <c r="E388" s="658"/>
      <c r="F388" s="416" t="s">
        <v>122</v>
      </c>
      <c r="G388" s="393"/>
      <c r="H388" s="416"/>
      <c r="I388" s="393"/>
      <c r="J388" s="416"/>
      <c r="K388" s="393"/>
      <c r="L388" s="416"/>
      <c r="M388" s="352"/>
      <c r="N388" s="417"/>
      <c r="O388" s="417"/>
      <c r="P388" s="417"/>
      <c r="Q388" s="417"/>
      <c r="R388" s="417"/>
      <c r="S388" s="417"/>
      <c r="T388" s="417"/>
      <c r="U388" s="417"/>
      <c r="V388" s="417"/>
      <c r="W388" s="418"/>
    </row>
    <row r="389" spans="1:23" ht="21" customHeight="1" x14ac:dyDescent="0.2">
      <c r="A389" s="245" t="s">
        <v>443</v>
      </c>
      <c r="B389" s="518" t="s">
        <v>52</v>
      </c>
      <c r="C389" s="519"/>
      <c r="D389" s="519"/>
      <c r="E389" s="520"/>
      <c r="F389" s="134"/>
      <c r="G389" s="372" t="s">
        <v>123</v>
      </c>
      <c r="H389" s="270"/>
      <c r="I389" s="374" t="s">
        <v>62</v>
      </c>
      <c r="J389" s="481"/>
      <c r="K389" s="372" t="s">
        <v>62</v>
      </c>
      <c r="L389" s="305"/>
      <c r="M389" s="39"/>
      <c r="N389" s="41"/>
      <c r="O389" s="41"/>
      <c r="P389" s="41"/>
      <c r="Q389" s="41"/>
      <c r="R389" s="41"/>
      <c r="S389" s="41"/>
      <c r="T389" s="41"/>
      <c r="U389" s="41"/>
      <c r="V389" s="41"/>
      <c r="W389" s="198"/>
    </row>
    <row r="390" spans="1:23" ht="21" customHeight="1" x14ac:dyDescent="0.2">
      <c r="A390" s="38"/>
      <c r="B390" s="657" t="s">
        <v>124</v>
      </c>
      <c r="C390" s="568"/>
      <c r="D390" s="568"/>
      <c r="E390" s="569"/>
      <c r="F390" s="199">
        <f>SUM(F391,F392)</f>
        <v>0</v>
      </c>
      <c r="G390" s="372" t="s">
        <v>123</v>
      </c>
      <c r="H390" s="199">
        <f>SUM(H391,H392)</f>
        <v>0</v>
      </c>
      <c r="I390" s="374" t="s">
        <v>62</v>
      </c>
      <c r="J390" s="481"/>
      <c r="K390" s="372" t="s">
        <v>62</v>
      </c>
      <c r="L390" s="199">
        <f>SUM(L391,L392)</f>
        <v>0</v>
      </c>
      <c r="M390" s="40" t="s">
        <v>123</v>
      </c>
      <c r="N390" s="50"/>
      <c r="O390" s="50"/>
      <c r="P390" s="50"/>
      <c r="Q390" s="50"/>
      <c r="R390" s="50"/>
      <c r="S390" s="50"/>
      <c r="T390" s="50"/>
      <c r="U390" s="50"/>
      <c r="V390" s="50"/>
      <c r="W390" s="219"/>
    </row>
    <row r="391" spans="1:23" s="327" customFormat="1" ht="21" customHeight="1" x14ac:dyDescent="0.2">
      <c r="A391" s="38"/>
      <c r="B391" s="350"/>
      <c r="C391" s="559" t="s">
        <v>489</v>
      </c>
      <c r="D391" s="560"/>
      <c r="E391" s="561"/>
      <c r="F391" s="41"/>
      <c r="G391" s="372" t="s">
        <v>62</v>
      </c>
      <c r="H391" s="270"/>
      <c r="I391" s="372" t="s">
        <v>62</v>
      </c>
      <c r="J391" s="481"/>
      <c r="K391" s="372" t="s">
        <v>62</v>
      </c>
      <c r="L391" s="134"/>
      <c r="M391" s="322" t="s">
        <v>62</v>
      </c>
      <c r="N391" s="310"/>
      <c r="O391" s="310"/>
      <c r="P391" s="310"/>
      <c r="Q391" s="310"/>
      <c r="R391" s="310"/>
      <c r="S391" s="310"/>
      <c r="T391" s="310"/>
      <c r="U391" s="310"/>
      <c r="V391" s="310"/>
      <c r="W391" s="219"/>
    </row>
    <row r="392" spans="1:23" s="327" customFormat="1" ht="21" customHeight="1" x14ac:dyDescent="0.2">
      <c r="A392" s="38"/>
      <c r="B392" s="351"/>
      <c r="C392" s="584" t="s">
        <v>488</v>
      </c>
      <c r="D392" s="631"/>
      <c r="E392" s="632"/>
      <c r="F392" s="310"/>
      <c r="G392" s="372" t="s">
        <v>62</v>
      </c>
      <c r="H392" s="218"/>
      <c r="I392" s="372" t="s">
        <v>62</v>
      </c>
      <c r="J392" s="481"/>
      <c r="K392" s="372" t="s">
        <v>62</v>
      </c>
      <c r="L392" s="218"/>
      <c r="M392" s="322" t="s">
        <v>62</v>
      </c>
      <c r="N392" s="310"/>
      <c r="O392" s="310"/>
      <c r="P392" s="310"/>
      <c r="Q392" s="310"/>
      <c r="R392" s="310"/>
      <c r="S392" s="310"/>
      <c r="T392" s="310"/>
      <c r="U392" s="310"/>
      <c r="V392" s="310"/>
      <c r="W392" s="219"/>
    </row>
    <row r="393" spans="1:23" ht="21" customHeight="1" x14ac:dyDescent="0.2">
      <c r="A393" s="38"/>
      <c r="B393" s="532" t="s">
        <v>125</v>
      </c>
      <c r="C393" s="577"/>
      <c r="D393" s="577"/>
      <c r="E393" s="578"/>
      <c r="F393" s="199">
        <f>SUM(F394,F398)</f>
        <v>0</v>
      </c>
      <c r="G393" s="53" t="s">
        <v>123</v>
      </c>
      <c r="H393" s="199">
        <f>SUM(H394,H398)</f>
        <v>0</v>
      </c>
      <c r="I393" s="53" t="s">
        <v>62</v>
      </c>
      <c r="J393" s="481"/>
      <c r="K393" s="53" t="s">
        <v>62</v>
      </c>
      <c r="L393" s="199">
        <f>SUM(L394,L398)</f>
        <v>0</v>
      </c>
      <c r="M393" s="53" t="s">
        <v>123</v>
      </c>
      <c r="N393" s="291"/>
      <c r="O393" s="291"/>
      <c r="P393" s="291"/>
      <c r="Q393" s="291"/>
      <c r="R393" s="291"/>
      <c r="S393" s="291"/>
      <c r="T393" s="291"/>
      <c r="U393" s="291"/>
      <c r="V393" s="291"/>
      <c r="W393" s="220"/>
    </row>
    <row r="394" spans="1:23" s="272" customFormat="1" ht="24" customHeight="1" x14ac:dyDescent="0.2">
      <c r="A394" s="38"/>
      <c r="B394" s="350"/>
      <c r="C394" s="623" t="s">
        <v>489</v>
      </c>
      <c r="D394" s="674"/>
      <c r="E394" s="675"/>
      <c r="F394" s="420">
        <f>SUM(F395:F397)</f>
        <v>0</v>
      </c>
      <c r="G394" s="66" t="s">
        <v>62</v>
      </c>
      <c r="H394" s="270"/>
      <c r="I394" s="66" t="s">
        <v>62</v>
      </c>
      <c r="J394" s="481"/>
      <c r="K394" s="66" t="s">
        <v>62</v>
      </c>
      <c r="L394" s="407"/>
      <c r="M394" s="66" t="s">
        <v>62</v>
      </c>
      <c r="N394" s="296"/>
      <c r="O394" s="296"/>
      <c r="P394" s="296"/>
      <c r="Q394" s="296"/>
      <c r="R394" s="296"/>
      <c r="S394" s="296"/>
      <c r="T394" s="296"/>
      <c r="U394" s="296"/>
      <c r="V394" s="296"/>
      <c r="W394" s="309"/>
    </row>
    <row r="395" spans="1:23" s="272" customFormat="1" ht="31.2" customHeight="1" x14ac:dyDescent="0.2">
      <c r="A395" s="38"/>
      <c r="B395" s="350"/>
      <c r="C395" s="330"/>
      <c r="D395" s="579" t="s">
        <v>570</v>
      </c>
      <c r="E395" s="580"/>
      <c r="F395" s="292"/>
      <c r="G395" s="72" t="s">
        <v>62</v>
      </c>
      <c r="H395" s="270"/>
      <c r="I395" s="72" t="s">
        <v>62</v>
      </c>
      <c r="J395" s="481"/>
      <c r="K395" s="72" t="s">
        <v>62</v>
      </c>
      <c r="L395" s="74"/>
      <c r="M395" s="72"/>
      <c r="N395" s="292"/>
      <c r="O395" s="292"/>
      <c r="P395" s="292"/>
      <c r="Q395" s="292"/>
      <c r="R395" s="292"/>
      <c r="S395" s="292"/>
      <c r="T395" s="292"/>
      <c r="U395" s="292"/>
      <c r="V395" s="292"/>
      <c r="W395" s="214"/>
    </row>
    <row r="396" spans="1:23" s="327" customFormat="1" ht="21" customHeight="1" x14ac:dyDescent="0.2">
      <c r="A396" s="38"/>
      <c r="B396" s="350"/>
      <c r="C396" s="331"/>
      <c r="D396" s="628" t="s">
        <v>573</v>
      </c>
      <c r="E396" s="629"/>
      <c r="F396" s="326"/>
      <c r="G396" s="72" t="s">
        <v>62</v>
      </c>
      <c r="H396" s="270"/>
      <c r="I396" s="72" t="s">
        <v>62</v>
      </c>
      <c r="J396" s="481"/>
      <c r="K396" s="72" t="s">
        <v>62</v>
      </c>
      <c r="L396" s="74"/>
      <c r="M396" s="313"/>
      <c r="N396" s="311"/>
      <c r="O396" s="311"/>
      <c r="P396" s="311"/>
      <c r="Q396" s="311"/>
      <c r="R396" s="311"/>
      <c r="S396" s="311"/>
      <c r="T396" s="311"/>
      <c r="U396" s="311"/>
      <c r="V396" s="311"/>
      <c r="W396" s="222"/>
    </row>
    <row r="397" spans="1:23" s="327" customFormat="1" ht="21" customHeight="1" x14ac:dyDescent="0.2">
      <c r="A397" s="38"/>
      <c r="B397" s="350"/>
      <c r="C397" s="332"/>
      <c r="D397" s="576" t="s">
        <v>490</v>
      </c>
      <c r="E397" s="630"/>
      <c r="F397" s="326"/>
      <c r="G397" s="72" t="s">
        <v>62</v>
      </c>
      <c r="H397" s="270"/>
      <c r="I397" s="72" t="s">
        <v>62</v>
      </c>
      <c r="J397" s="481"/>
      <c r="K397" s="72" t="s">
        <v>62</v>
      </c>
      <c r="L397" s="74"/>
      <c r="M397" s="313"/>
      <c r="N397" s="311"/>
      <c r="O397" s="311"/>
      <c r="P397" s="311"/>
      <c r="Q397" s="311"/>
      <c r="R397" s="311"/>
      <c r="S397" s="311"/>
      <c r="T397" s="311"/>
      <c r="U397" s="311"/>
      <c r="V397" s="311"/>
      <c r="W397" s="222"/>
    </row>
    <row r="398" spans="1:23" s="327" customFormat="1" ht="21" customHeight="1" x14ac:dyDescent="0.2">
      <c r="A398" s="38"/>
      <c r="B398" s="351"/>
      <c r="C398" s="576" t="s">
        <v>488</v>
      </c>
      <c r="D398" s="577"/>
      <c r="E398" s="578"/>
      <c r="F398" s="326"/>
      <c r="G398" s="72" t="s">
        <v>62</v>
      </c>
      <c r="H398" s="117"/>
      <c r="I398" s="72" t="s">
        <v>62</v>
      </c>
      <c r="J398" s="481"/>
      <c r="K398" s="72" t="s">
        <v>62</v>
      </c>
      <c r="L398" s="201"/>
      <c r="M398" s="313" t="s">
        <v>62</v>
      </c>
      <c r="N398" s="311"/>
      <c r="O398" s="311"/>
      <c r="P398" s="311"/>
      <c r="Q398" s="311"/>
      <c r="R398" s="311"/>
      <c r="S398" s="311"/>
      <c r="T398" s="311"/>
      <c r="U398" s="311"/>
      <c r="V398" s="311"/>
      <c r="W398" s="222"/>
    </row>
    <row r="399" spans="1:23" ht="21" customHeight="1" x14ac:dyDescent="0.2">
      <c r="A399" s="38"/>
      <c r="B399" s="508" t="s">
        <v>276</v>
      </c>
      <c r="C399" s="671"/>
      <c r="D399" s="509"/>
      <c r="E399" s="97" t="s">
        <v>277</v>
      </c>
      <c r="F399" s="116"/>
      <c r="G399" s="367" t="s">
        <v>123</v>
      </c>
      <c r="H399" s="270"/>
      <c r="I399" s="367" t="s">
        <v>62</v>
      </c>
      <c r="J399" s="481"/>
      <c r="K399" s="367" t="s">
        <v>62</v>
      </c>
      <c r="L399" s="98"/>
      <c r="M399" s="288"/>
      <c r="N399" s="289"/>
      <c r="O399" s="289"/>
      <c r="P399" s="289"/>
      <c r="Q399" s="289"/>
      <c r="R399" s="289"/>
      <c r="S399" s="289"/>
      <c r="T399" s="289"/>
      <c r="U399" s="289"/>
      <c r="V399" s="289"/>
      <c r="W399" s="308"/>
    </row>
    <row r="400" spans="1:23" ht="21" customHeight="1" x14ac:dyDescent="0.2">
      <c r="A400" s="38"/>
      <c r="B400" s="545"/>
      <c r="C400" s="546"/>
      <c r="D400" s="547"/>
      <c r="E400" s="71" t="s">
        <v>278</v>
      </c>
      <c r="F400" s="221"/>
      <c r="G400" s="369" t="s">
        <v>123</v>
      </c>
      <c r="H400" s="270"/>
      <c r="I400" s="369" t="s">
        <v>62</v>
      </c>
      <c r="J400" s="481"/>
      <c r="K400" s="369" t="s">
        <v>62</v>
      </c>
      <c r="L400" s="306"/>
      <c r="N400" s="122"/>
      <c r="O400" s="122"/>
      <c r="P400" s="122"/>
      <c r="Q400" s="122"/>
      <c r="R400" s="122"/>
      <c r="S400" s="122"/>
      <c r="T400" s="122"/>
      <c r="U400" s="122"/>
      <c r="V400" s="122"/>
      <c r="W400" s="222"/>
    </row>
    <row r="401" spans="1:23" ht="21" customHeight="1" x14ac:dyDescent="0.2">
      <c r="A401" s="38"/>
      <c r="B401" s="506" t="s">
        <v>152</v>
      </c>
      <c r="C401" s="516"/>
      <c r="D401" s="516"/>
      <c r="E401" s="507"/>
      <c r="F401" s="57"/>
      <c r="G401" s="53" t="s">
        <v>123</v>
      </c>
      <c r="H401" s="270"/>
      <c r="I401" s="53" t="s">
        <v>62</v>
      </c>
      <c r="J401" s="481"/>
      <c r="K401" s="53" t="s">
        <v>62</v>
      </c>
      <c r="L401" s="201"/>
      <c r="M401" s="53" t="s">
        <v>123</v>
      </c>
      <c r="N401" s="57"/>
      <c r="O401" s="57"/>
      <c r="P401" s="57"/>
      <c r="Q401" s="57"/>
      <c r="R401" s="57"/>
      <c r="S401" s="57"/>
      <c r="T401" s="57"/>
      <c r="U401" s="57"/>
      <c r="V401" s="57"/>
      <c r="W401" s="220"/>
    </row>
    <row r="402" spans="1:23" ht="21" customHeight="1" x14ac:dyDescent="0.2">
      <c r="A402" s="38"/>
      <c r="B402" s="61"/>
      <c r="C402" s="672" t="s">
        <v>252</v>
      </c>
      <c r="D402" s="673"/>
      <c r="E402" s="670"/>
      <c r="F402" s="92"/>
      <c r="G402" s="368" t="s">
        <v>123</v>
      </c>
      <c r="H402" s="270"/>
      <c r="I402" s="368" t="s">
        <v>62</v>
      </c>
      <c r="J402" s="481"/>
      <c r="K402" s="368" t="s">
        <v>62</v>
      </c>
      <c r="L402" s="102"/>
      <c r="M402" s="210"/>
      <c r="N402" s="92"/>
      <c r="O402" s="92"/>
      <c r="P402" s="92"/>
      <c r="Q402" s="92"/>
      <c r="R402" s="92"/>
      <c r="S402" s="92"/>
      <c r="T402" s="92"/>
      <c r="U402" s="92"/>
      <c r="V402" s="92"/>
      <c r="W402" s="223"/>
    </row>
    <row r="403" spans="1:23" ht="21" customHeight="1" x14ac:dyDescent="0.2">
      <c r="A403" s="38"/>
      <c r="B403" s="61"/>
      <c r="C403" s="224"/>
      <c r="D403" s="626" t="s">
        <v>153</v>
      </c>
      <c r="E403" s="627"/>
      <c r="F403" s="92"/>
      <c r="G403" s="368" t="s">
        <v>123</v>
      </c>
      <c r="H403" s="270"/>
      <c r="I403" s="368" t="s">
        <v>62</v>
      </c>
      <c r="J403" s="481"/>
      <c r="K403" s="368" t="s">
        <v>62</v>
      </c>
      <c r="L403" s="102"/>
      <c r="M403" s="210"/>
      <c r="N403" s="92"/>
      <c r="O403" s="92"/>
      <c r="P403" s="92"/>
      <c r="Q403" s="92"/>
      <c r="R403" s="92"/>
      <c r="S403" s="92"/>
      <c r="T403" s="92"/>
      <c r="U403" s="92"/>
      <c r="V403" s="92"/>
      <c r="W403" s="223"/>
    </row>
    <row r="404" spans="1:23" ht="21" customHeight="1" x14ac:dyDescent="0.2">
      <c r="A404" s="38"/>
      <c r="B404" s="61"/>
      <c r="C404" s="672" t="s">
        <v>250</v>
      </c>
      <c r="D404" s="673"/>
      <c r="E404" s="670"/>
      <c r="F404" s="92"/>
      <c r="G404" s="368" t="s">
        <v>123</v>
      </c>
      <c r="H404" s="270"/>
      <c r="I404" s="368" t="s">
        <v>62</v>
      </c>
      <c r="J404" s="481"/>
      <c r="K404" s="368" t="s">
        <v>62</v>
      </c>
      <c r="L404" s="102"/>
      <c r="M404" s="210"/>
      <c r="N404" s="92"/>
      <c r="O404" s="92"/>
      <c r="P404" s="92"/>
      <c r="Q404" s="92"/>
      <c r="R404" s="92"/>
      <c r="S404" s="92"/>
      <c r="T404" s="92"/>
      <c r="U404" s="92"/>
      <c r="V404" s="92"/>
      <c r="W404" s="223"/>
    </row>
    <row r="405" spans="1:23" ht="21" customHeight="1" x14ac:dyDescent="0.2">
      <c r="A405" s="38"/>
      <c r="B405" s="518" t="s">
        <v>210</v>
      </c>
      <c r="C405" s="519"/>
      <c r="D405" s="519"/>
      <c r="E405" s="520"/>
      <c r="F405" s="41"/>
      <c r="G405" s="372" t="s">
        <v>123</v>
      </c>
      <c r="H405" s="270"/>
      <c r="I405" s="372" t="s">
        <v>62</v>
      </c>
      <c r="J405" s="481"/>
      <c r="K405" s="372" t="s">
        <v>62</v>
      </c>
      <c r="L405" s="134"/>
      <c r="M405" s="40" t="s">
        <v>123</v>
      </c>
      <c r="N405" s="50"/>
      <c r="O405" s="50"/>
      <c r="P405" s="50"/>
      <c r="Q405" s="50"/>
      <c r="R405" s="50"/>
      <c r="S405" s="50"/>
      <c r="T405" s="50"/>
      <c r="U405" s="50"/>
      <c r="V405" s="50"/>
      <c r="W405" s="219"/>
    </row>
    <row r="406" spans="1:23" ht="21" customHeight="1" x14ac:dyDescent="0.2">
      <c r="A406" s="38"/>
      <c r="B406" s="518" t="s">
        <v>247</v>
      </c>
      <c r="C406" s="519"/>
      <c r="D406" s="519"/>
      <c r="E406" s="520"/>
      <c r="F406" s="41"/>
      <c r="G406" s="372" t="s">
        <v>123</v>
      </c>
      <c r="H406" s="270"/>
      <c r="I406" s="372" t="s">
        <v>62</v>
      </c>
      <c r="J406" s="481"/>
      <c r="K406" s="372" t="s">
        <v>62</v>
      </c>
      <c r="L406" s="134"/>
      <c r="M406" s="40" t="s">
        <v>123</v>
      </c>
      <c r="N406" s="50"/>
      <c r="O406" s="50"/>
      <c r="P406" s="50"/>
      <c r="Q406" s="50"/>
      <c r="R406" s="50"/>
      <c r="S406" s="50"/>
      <c r="T406" s="50"/>
      <c r="U406" s="50"/>
      <c r="V406" s="50"/>
      <c r="W406" s="219"/>
    </row>
    <row r="407" spans="1:23" ht="21" customHeight="1" x14ac:dyDescent="0.2">
      <c r="A407" s="38"/>
      <c r="B407" s="518" t="s">
        <v>348</v>
      </c>
      <c r="C407" s="519"/>
      <c r="D407" s="519"/>
      <c r="E407" s="520"/>
      <c r="F407" s="41"/>
      <c r="G407" s="372" t="s">
        <v>123</v>
      </c>
      <c r="H407" s="270"/>
      <c r="I407" s="372" t="s">
        <v>62</v>
      </c>
      <c r="J407" s="481"/>
      <c r="K407" s="372" t="s">
        <v>62</v>
      </c>
      <c r="L407" s="134"/>
      <c r="M407" s="40" t="s">
        <v>123</v>
      </c>
      <c r="N407" s="50"/>
      <c r="O407" s="50"/>
      <c r="P407" s="50"/>
      <c r="Q407" s="50"/>
      <c r="R407" s="50"/>
      <c r="S407" s="50"/>
      <c r="T407" s="50"/>
      <c r="U407" s="50"/>
      <c r="V407" s="50"/>
      <c r="W407" s="219"/>
    </row>
    <row r="408" spans="1:23" ht="21" customHeight="1" x14ac:dyDescent="0.2">
      <c r="A408" s="38"/>
      <c r="B408" s="518" t="s">
        <v>211</v>
      </c>
      <c r="C408" s="519"/>
      <c r="D408" s="519"/>
      <c r="E408" s="520"/>
      <c r="F408" s="41"/>
      <c r="G408" s="372" t="s">
        <v>123</v>
      </c>
      <c r="H408" s="270"/>
      <c r="I408" s="372" t="s">
        <v>62</v>
      </c>
      <c r="J408" s="481"/>
      <c r="K408" s="372" t="s">
        <v>62</v>
      </c>
      <c r="L408" s="134"/>
      <c r="M408" s="40" t="s">
        <v>123</v>
      </c>
      <c r="N408" s="50"/>
      <c r="O408" s="50"/>
      <c r="P408" s="50"/>
      <c r="Q408" s="50"/>
      <c r="R408" s="50"/>
      <c r="S408" s="50"/>
      <c r="T408" s="50"/>
      <c r="U408" s="50"/>
      <c r="V408" s="50"/>
      <c r="W408" s="219"/>
    </row>
    <row r="409" spans="1:23" ht="21" customHeight="1" x14ac:dyDescent="0.2">
      <c r="A409" s="38"/>
      <c r="B409" s="518" t="s">
        <v>349</v>
      </c>
      <c r="C409" s="519"/>
      <c r="D409" s="519"/>
      <c r="E409" s="520"/>
      <c r="F409" s="218"/>
      <c r="G409" s="369" t="s">
        <v>123</v>
      </c>
      <c r="H409" s="270"/>
      <c r="I409" s="369" t="s">
        <v>62</v>
      </c>
      <c r="J409" s="481"/>
      <c r="K409" s="369" t="s">
        <v>62</v>
      </c>
      <c r="L409" s="218"/>
      <c r="M409" s="1" t="s">
        <v>123</v>
      </c>
      <c r="N409" s="50"/>
      <c r="O409" s="50"/>
      <c r="P409" s="50"/>
      <c r="Q409" s="50"/>
      <c r="R409" s="50"/>
      <c r="S409" s="50"/>
      <c r="T409" s="50"/>
      <c r="U409" s="50"/>
      <c r="V409" s="50"/>
      <c r="W409" s="219"/>
    </row>
    <row r="410" spans="1:23" ht="21" customHeight="1" x14ac:dyDescent="0.2">
      <c r="A410" s="38"/>
      <c r="B410" s="518" t="s">
        <v>265</v>
      </c>
      <c r="C410" s="519"/>
      <c r="D410" s="519"/>
      <c r="E410" s="520"/>
      <c r="F410" s="41"/>
      <c r="G410" s="372" t="s">
        <v>123</v>
      </c>
      <c r="H410" s="270"/>
      <c r="I410" s="372" t="s">
        <v>62</v>
      </c>
      <c r="J410" s="481"/>
      <c r="K410" s="372" t="s">
        <v>62</v>
      </c>
      <c r="L410" s="134"/>
      <c r="M410" s="40" t="s">
        <v>123</v>
      </c>
      <c r="N410" s="50"/>
      <c r="O410" s="50"/>
      <c r="P410" s="50"/>
      <c r="Q410" s="50"/>
      <c r="R410" s="50"/>
      <c r="S410" s="50"/>
      <c r="T410" s="50"/>
      <c r="U410" s="50"/>
      <c r="V410" s="50"/>
      <c r="W410" s="219"/>
    </row>
    <row r="411" spans="1:23" ht="21" customHeight="1" x14ac:dyDescent="0.2">
      <c r="A411" s="38"/>
      <c r="B411" s="518" t="s">
        <v>257</v>
      </c>
      <c r="C411" s="519"/>
      <c r="D411" s="519"/>
      <c r="E411" s="520"/>
      <c r="F411" s="218"/>
      <c r="G411" s="369" t="s">
        <v>123</v>
      </c>
      <c r="H411" s="270"/>
      <c r="I411" s="369" t="s">
        <v>62</v>
      </c>
      <c r="J411" s="481"/>
      <c r="K411" s="369" t="s">
        <v>62</v>
      </c>
      <c r="L411" s="218"/>
      <c r="M411" s="1" t="s">
        <v>123</v>
      </c>
      <c r="N411" s="50"/>
      <c r="O411" s="50"/>
      <c r="P411" s="50"/>
      <c r="Q411" s="50"/>
      <c r="R411" s="50"/>
      <c r="S411" s="50"/>
      <c r="T411" s="50"/>
      <c r="U411" s="50"/>
      <c r="V411" s="50"/>
      <c r="W411" s="219"/>
    </row>
    <row r="412" spans="1:23" ht="21" customHeight="1" x14ac:dyDescent="0.2">
      <c r="A412" s="38"/>
      <c r="B412" s="518" t="s">
        <v>228</v>
      </c>
      <c r="C412" s="519"/>
      <c r="D412" s="519"/>
      <c r="E412" s="520"/>
      <c r="F412" s="41"/>
      <c r="G412" s="372" t="s">
        <v>123</v>
      </c>
      <c r="H412" s="270"/>
      <c r="I412" s="372" t="s">
        <v>62</v>
      </c>
      <c r="J412" s="481"/>
      <c r="K412" s="372" t="s">
        <v>62</v>
      </c>
      <c r="L412" s="134"/>
      <c r="M412" s="40" t="s">
        <v>123</v>
      </c>
      <c r="N412" s="50"/>
      <c r="O412" s="50"/>
      <c r="P412" s="50"/>
      <c r="Q412" s="50"/>
      <c r="R412" s="50"/>
      <c r="S412" s="50"/>
      <c r="T412" s="50"/>
      <c r="U412" s="50"/>
      <c r="V412" s="50"/>
      <c r="W412" s="219"/>
    </row>
    <row r="413" spans="1:23" ht="21" customHeight="1" x14ac:dyDescent="0.2">
      <c r="A413" s="38"/>
      <c r="B413" s="518" t="s">
        <v>258</v>
      </c>
      <c r="C413" s="519"/>
      <c r="D413" s="519"/>
      <c r="E413" s="520"/>
      <c r="F413" s="41"/>
      <c r="G413" s="372" t="s">
        <v>123</v>
      </c>
      <c r="H413" s="270"/>
      <c r="I413" s="372" t="s">
        <v>62</v>
      </c>
      <c r="J413" s="481"/>
      <c r="K413" s="372" t="s">
        <v>62</v>
      </c>
      <c r="L413" s="134"/>
      <c r="M413" s="40" t="s">
        <v>123</v>
      </c>
      <c r="N413" s="50"/>
      <c r="O413" s="50"/>
      <c r="P413" s="50"/>
      <c r="Q413" s="50"/>
      <c r="R413" s="50"/>
      <c r="S413" s="50"/>
      <c r="T413" s="50"/>
      <c r="U413" s="50"/>
      <c r="V413" s="50"/>
      <c r="W413" s="219"/>
    </row>
    <row r="414" spans="1:23" ht="21" customHeight="1" x14ac:dyDescent="0.2">
      <c r="A414" s="38"/>
      <c r="B414" s="510" t="s">
        <v>229</v>
      </c>
      <c r="C414" s="511"/>
      <c r="D414" s="511"/>
      <c r="E414" s="512"/>
      <c r="F414" s="50"/>
      <c r="G414" s="366" t="s">
        <v>123</v>
      </c>
      <c r="H414" s="270"/>
      <c r="I414" s="366" t="s">
        <v>62</v>
      </c>
      <c r="J414" s="481"/>
      <c r="K414" s="366" t="s">
        <v>62</v>
      </c>
      <c r="L414" s="218"/>
      <c r="M414" s="51" t="s">
        <v>123</v>
      </c>
      <c r="N414" s="50"/>
      <c r="O414" s="50"/>
      <c r="P414" s="50"/>
      <c r="Q414" s="50"/>
      <c r="R414" s="50"/>
      <c r="S414" s="50"/>
      <c r="T414" s="50"/>
      <c r="U414" s="50"/>
      <c r="V414" s="50"/>
      <c r="W414" s="219"/>
    </row>
    <row r="415" spans="1:23" ht="21" customHeight="1" x14ac:dyDescent="0.2">
      <c r="A415" s="38"/>
      <c r="B415" s="510" t="s">
        <v>275</v>
      </c>
      <c r="C415" s="511"/>
      <c r="D415" s="511"/>
      <c r="E415" s="512"/>
      <c r="F415" s="50"/>
      <c r="G415" s="366" t="s">
        <v>123</v>
      </c>
      <c r="H415" s="270"/>
      <c r="I415" s="366" t="s">
        <v>62</v>
      </c>
      <c r="J415" s="481"/>
      <c r="K415" s="366" t="s">
        <v>62</v>
      </c>
      <c r="L415" s="218"/>
      <c r="M415" s="51" t="s">
        <v>123</v>
      </c>
      <c r="N415" s="50"/>
      <c r="O415" s="50"/>
      <c r="P415" s="50"/>
      <c r="Q415" s="50"/>
      <c r="R415" s="50"/>
      <c r="S415" s="50"/>
      <c r="T415" s="50"/>
      <c r="U415" s="50"/>
      <c r="V415" s="50"/>
      <c r="W415" s="219"/>
    </row>
    <row r="416" spans="1:23" ht="21" customHeight="1" x14ac:dyDescent="0.2">
      <c r="A416" s="244"/>
      <c r="B416" s="570" t="s">
        <v>290</v>
      </c>
      <c r="C416" s="516"/>
      <c r="D416" s="666" t="s">
        <v>291</v>
      </c>
      <c r="E416" s="667"/>
      <c r="F416" s="57"/>
      <c r="G416" s="53" t="s">
        <v>84</v>
      </c>
      <c r="H416" s="270"/>
      <c r="I416" s="53" t="s">
        <v>67</v>
      </c>
      <c r="J416" s="481"/>
      <c r="K416" s="53" t="s">
        <v>67</v>
      </c>
      <c r="L416" s="201"/>
      <c r="M416" s="200" t="s">
        <v>84</v>
      </c>
      <c r="N416" s="57"/>
      <c r="O416" s="57"/>
      <c r="P416" s="57"/>
      <c r="Q416" s="57"/>
      <c r="R416" s="57"/>
      <c r="S416" s="57"/>
      <c r="T416" s="57"/>
      <c r="U416" s="57"/>
      <c r="V416" s="57"/>
      <c r="W416" s="202"/>
    </row>
    <row r="417" spans="1:23" ht="21" customHeight="1" x14ac:dyDescent="0.2">
      <c r="A417" s="244"/>
      <c r="B417" s="508"/>
      <c r="C417" s="517"/>
      <c r="D417" s="668" t="s">
        <v>292</v>
      </c>
      <c r="E417" s="627"/>
      <c r="F417" s="67"/>
      <c r="G417" s="66" t="s">
        <v>84</v>
      </c>
      <c r="H417" s="270"/>
      <c r="I417" s="66" t="s">
        <v>67</v>
      </c>
      <c r="J417" s="481"/>
      <c r="K417" s="66" t="s">
        <v>67</v>
      </c>
      <c r="L417" s="112"/>
      <c r="M417" s="204" t="s">
        <v>84</v>
      </c>
      <c r="N417" s="67"/>
      <c r="O417" s="67"/>
      <c r="P417" s="67"/>
      <c r="Q417" s="67"/>
      <c r="R417" s="67"/>
      <c r="S417" s="67"/>
      <c r="T417" s="67"/>
      <c r="U417" s="67"/>
      <c r="V417" s="67"/>
      <c r="W417" s="205"/>
    </row>
    <row r="418" spans="1:23" ht="21" customHeight="1" x14ac:dyDescent="0.2">
      <c r="A418" s="244"/>
      <c r="B418" s="508"/>
      <c r="C418" s="517"/>
      <c r="D418" s="669" t="s">
        <v>293</v>
      </c>
      <c r="E418" s="670"/>
      <c r="F418" s="92"/>
      <c r="G418" s="368" t="s">
        <v>84</v>
      </c>
      <c r="H418" s="270"/>
      <c r="I418" s="368" t="s">
        <v>67</v>
      </c>
      <c r="J418" s="481"/>
      <c r="K418" s="368" t="s">
        <v>67</v>
      </c>
      <c r="L418" s="113"/>
      <c r="M418" s="210" t="s">
        <v>84</v>
      </c>
      <c r="N418" s="92"/>
      <c r="O418" s="92"/>
      <c r="P418" s="92"/>
      <c r="Q418" s="92"/>
      <c r="R418" s="92"/>
      <c r="S418" s="92"/>
      <c r="T418" s="92"/>
      <c r="U418" s="92"/>
      <c r="V418" s="92"/>
      <c r="W418" s="211"/>
    </row>
    <row r="419" spans="1:23" ht="21" customHeight="1" x14ac:dyDescent="0.2">
      <c r="A419" s="244"/>
      <c r="B419" s="518" t="s">
        <v>307</v>
      </c>
      <c r="C419" s="519"/>
      <c r="D419" s="519"/>
      <c r="E419" s="520"/>
      <c r="F419" s="41"/>
      <c r="G419" s="372" t="s">
        <v>123</v>
      </c>
      <c r="H419" s="270"/>
      <c r="I419" s="372" t="s">
        <v>62</v>
      </c>
      <c r="J419" s="481"/>
      <c r="K419" s="372" t="s">
        <v>62</v>
      </c>
      <c r="L419" s="134"/>
      <c r="M419" s="40" t="s">
        <v>123</v>
      </c>
      <c r="N419" s="41"/>
      <c r="O419" s="41"/>
      <c r="P419" s="41"/>
      <c r="Q419" s="41"/>
      <c r="R419" s="41"/>
      <c r="S419" s="41"/>
      <c r="T419" s="41"/>
      <c r="U419" s="41"/>
      <c r="V419" s="41"/>
      <c r="W419" s="217"/>
    </row>
    <row r="420" spans="1:23" ht="21" customHeight="1" x14ac:dyDescent="0.2">
      <c r="A420" s="244"/>
      <c r="B420" s="518" t="s">
        <v>324</v>
      </c>
      <c r="C420" s="519"/>
      <c r="D420" s="519"/>
      <c r="E420" s="520"/>
      <c r="F420" s="41"/>
      <c r="G420" s="372" t="s">
        <v>123</v>
      </c>
      <c r="H420" s="270"/>
      <c r="I420" s="372" t="s">
        <v>62</v>
      </c>
      <c r="J420" s="481"/>
      <c r="K420" s="372" t="s">
        <v>62</v>
      </c>
      <c r="L420" s="134"/>
      <c r="M420" s="40" t="s">
        <v>123</v>
      </c>
      <c r="N420" s="41"/>
      <c r="O420" s="41"/>
      <c r="P420" s="41"/>
      <c r="Q420" s="41"/>
      <c r="R420" s="41"/>
      <c r="S420" s="41"/>
      <c r="T420" s="41"/>
      <c r="U420" s="41"/>
      <c r="V420" s="41"/>
      <c r="W420" s="217"/>
    </row>
    <row r="421" spans="1:23" ht="21" customHeight="1" thickBot="1" x14ac:dyDescent="0.25">
      <c r="A421" s="225"/>
      <c r="B421" s="663" t="s">
        <v>355</v>
      </c>
      <c r="C421" s="664"/>
      <c r="D421" s="664"/>
      <c r="E421" s="665"/>
      <c r="F421" s="226"/>
      <c r="G421" s="228" t="s">
        <v>123</v>
      </c>
      <c r="H421" s="481"/>
      <c r="I421" s="228" t="s">
        <v>62</v>
      </c>
      <c r="J421" s="481"/>
      <c r="K421" s="228" t="s">
        <v>62</v>
      </c>
      <c r="L421" s="174"/>
      <c r="M421" s="228" t="s">
        <v>123</v>
      </c>
      <c r="N421" s="226"/>
      <c r="O421" s="226"/>
      <c r="P421" s="226"/>
      <c r="Q421" s="226"/>
      <c r="R421" s="226"/>
      <c r="S421" s="226"/>
      <c r="T421" s="226"/>
      <c r="U421" s="226"/>
      <c r="V421" s="226"/>
      <c r="W421" s="229"/>
    </row>
    <row r="422" spans="1:23" ht="21" customHeight="1" thickBot="1" x14ac:dyDescent="0.25">
      <c r="A422" s="140" t="s">
        <v>407</v>
      </c>
      <c r="B422" s="650" t="s">
        <v>363</v>
      </c>
      <c r="C422" s="651"/>
      <c r="D422" s="651"/>
      <c r="E422" s="652"/>
      <c r="F422" s="226"/>
      <c r="G422" s="228" t="s">
        <v>83</v>
      </c>
      <c r="H422" s="482"/>
      <c r="I422" s="228" t="s">
        <v>73</v>
      </c>
      <c r="J422" s="174"/>
      <c r="K422" s="228" t="s">
        <v>73</v>
      </c>
      <c r="L422" s="174"/>
      <c r="M422" s="228" t="s">
        <v>83</v>
      </c>
      <c r="N422" s="226"/>
      <c r="O422" s="226"/>
      <c r="P422" s="226"/>
      <c r="Q422" s="226"/>
      <c r="R422" s="226"/>
      <c r="S422" s="226"/>
      <c r="T422" s="226"/>
      <c r="U422" s="226"/>
      <c r="V422" s="226"/>
      <c r="W422" s="229"/>
    </row>
    <row r="423" spans="1:23" ht="42" customHeight="1" x14ac:dyDescent="0.2">
      <c r="A423" s="230" t="s">
        <v>126</v>
      </c>
      <c r="W423" s="231"/>
    </row>
    <row r="424" spans="1:23" ht="21" customHeight="1" x14ac:dyDescent="0.2"/>
    <row r="425" spans="1:23" ht="21" customHeight="1" x14ac:dyDescent="0.2"/>
    <row r="426" spans="1:23" ht="21" customHeight="1" x14ac:dyDescent="0.2"/>
    <row r="427" spans="1:23" ht="21" customHeight="1" x14ac:dyDescent="0.2"/>
    <row r="428" spans="1:23" ht="21" customHeight="1" x14ac:dyDescent="0.2"/>
    <row r="429" spans="1:23" ht="21" customHeight="1" x14ac:dyDescent="0.2"/>
    <row r="430" spans="1:23" ht="21" customHeight="1" x14ac:dyDescent="0.2"/>
    <row r="431" spans="1:23" ht="21" customHeight="1" x14ac:dyDescent="0.2"/>
    <row r="432" spans="1:23" ht="21" customHeight="1" x14ac:dyDescent="0.2"/>
    <row r="433" ht="21" customHeight="1" x14ac:dyDescent="0.2"/>
    <row r="434" ht="21" customHeight="1" x14ac:dyDescent="0.2"/>
    <row r="435" ht="21" customHeight="1" x14ac:dyDescent="0.2"/>
    <row r="436" ht="21" customHeight="1" x14ac:dyDescent="0.2"/>
    <row r="437" ht="21" customHeight="1" x14ac:dyDescent="0.2"/>
  </sheetData>
  <sheetProtection sheet="1" objects="1" scenarios="1"/>
  <autoFilter ref="A15:X423" xr:uid="{00000000-0009-0000-0000-000004000000}"/>
  <mergeCells count="318">
    <mergeCell ref="B309:B322"/>
    <mergeCell ref="B281:B294"/>
    <mergeCell ref="B327:D328"/>
    <mergeCell ref="D275:D276"/>
    <mergeCell ref="D289:D290"/>
    <mergeCell ref="D277:D278"/>
    <mergeCell ref="D269:D270"/>
    <mergeCell ref="D273:D274"/>
    <mergeCell ref="D287:D288"/>
    <mergeCell ref="D321:D322"/>
    <mergeCell ref="D271:D272"/>
    <mergeCell ref="D297:D298"/>
    <mergeCell ref="D299:D300"/>
    <mergeCell ref="B295:B308"/>
    <mergeCell ref="B323:E323"/>
    <mergeCell ref="D319:D320"/>
    <mergeCell ref="C309:D310"/>
    <mergeCell ref="B326:E326"/>
    <mergeCell ref="D301:D302"/>
    <mergeCell ref="D315:D316"/>
    <mergeCell ref="D307:D308"/>
    <mergeCell ref="D305:D306"/>
    <mergeCell ref="C281:D282"/>
    <mergeCell ref="D283:D284"/>
    <mergeCell ref="A192:A193"/>
    <mergeCell ref="B405:E405"/>
    <mergeCell ref="B401:E401"/>
    <mergeCell ref="B362:E362"/>
    <mergeCell ref="B366:E366"/>
    <mergeCell ref="B357:E357"/>
    <mergeCell ref="B234:D234"/>
    <mergeCell ref="D241:D242"/>
    <mergeCell ref="C404:E404"/>
    <mergeCell ref="B356:E356"/>
    <mergeCell ref="D237:D238"/>
    <mergeCell ref="D285:D286"/>
    <mergeCell ref="C295:D296"/>
    <mergeCell ref="D317:D318"/>
    <mergeCell ref="B235:B252"/>
    <mergeCell ref="D291:D292"/>
    <mergeCell ref="D293:D294"/>
    <mergeCell ref="B358:E358"/>
    <mergeCell ref="D243:D244"/>
    <mergeCell ref="D261:D262"/>
    <mergeCell ref="B222:D223"/>
    <mergeCell ref="D265:D266"/>
    <mergeCell ref="D279:D280"/>
    <mergeCell ref="B267:B280"/>
    <mergeCell ref="D230:D231"/>
    <mergeCell ref="B224:B231"/>
    <mergeCell ref="C224:D225"/>
    <mergeCell ref="D226:D227"/>
    <mergeCell ref="B253:B266"/>
    <mergeCell ref="D255:D256"/>
    <mergeCell ref="B206:D207"/>
    <mergeCell ref="B208:D209"/>
    <mergeCell ref="C267:D268"/>
    <mergeCell ref="D251:D252"/>
    <mergeCell ref="C235:D236"/>
    <mergeCell ref="D263:D264"/>
    <mergeCell ref="D259:D260"/>
    <mergeCell ref="D239:D240"/>
    <mergeCell ref="D249:D250"/>
    <mergeCell ref="D245:D246"/>
    <mergeCell ref="C253:D254"/>
    <mergeCell ref="D247:D248"/>
    <mergeCell ref="B117:E117"/>
    <mergeCell ref="B118:E118"/>
    <mergeCell ref="D131:D132"/>
    <mergeCell ref="D121:D122"/>
    <mergeCell ref="D125:D126"/>
    <mergeCell ref="C169:E169"/>
    <mergeCell ref="B204:D205"/>
    <mergeCell ref="B190:D191"/>
    <mergeCell ref="B170:D171"/>
    <mergeCell ref="B188:D189"/>
    <mergeCell ref="B186:D187"/>
    <mergeCell ref="B192:D193"/>
    <mergeCell ref="B194:D195"/>
    <mergeCell ref="C196:D197"/>
    <mergeCell ref="C202:D203"/>
    <mergeCell ref="B174:D175"/>
    <mergeCell ref="B172:D173"/>
    <mergeCell ref="D178:D179"/>
    <mergeCell ref="D184:D185"/>
    <mergeCell ref="C133:D134"/>
    <mergeCell ref="D135:D136"/>
    <mergeCell ref="D137:D138"/>
    <mergeCell ref="B133:B138"/>
    <mergeCell ref="D123:D124"/>
    <mergeCell ref="B112:E112"/>
    <mergeCell ref="B113:E113"/>
    <mergeCell ref="B114:E114"/>
    <mergeCell ref="B115:E115"/>
    <mergeCell ref="B108:E108"/>
    <mergeCell ref="B109:E109"/>
    <mergeCell ref="B110:E110"/>
    <mergeCell ref="B111:E111"/>
    <mergeCell ref="B116:E116"/>
    <mergeCell ref="B100:E100"/>
    <mergeCell ref="B101:E101"/>
    <mergeCell ref="B92:E92"/>
    <mergeCell ref="B94:E94"/>
    <mergeCell ref="B105:E105"/>
    <mergeCell ref="B107:E107"/>
    <mergeCell ref="B104:E104"/>
    <mergeCell ref="B102:E102"/>
    <mergeCell ref="B103:E103"/>
    <mergeCell ref="B106:E106"/>
    <mergeCell ref="B95:E95"/>
    <mergeCell ref="B98:E98"/>
    <mergeCell ref="B99:E99"/>
    <mergeCell ref="B91:E91"/>
    <mergeCell ref="B93:E93"/>
    <mergeCell ref="B96:E96"/>
    <mergeCell ref="B97:E97"/>
    <mergeCell ref="B74:E74"/>
    <mergeCell ref="B75:E75"/>
    <mergeCell ref="B76:E76"/>
    <mergeCell ref="B77:E77"/>
    <mergeCell ref="B88:E88"/>
    <mergeCell ref="B90:E90"/>
    <mergeCell ref="B78:E78"/>
    <mergeCell ref="B79:E79"/>
    <mergeCell ref="B80:E80"/>
    <mergeCell ref="B81:E81"/>
    <mergeCell ref="B82:E82"/>
    <mergeCell ref="B83:E83"/>
    <mergeCell ref="B84:E84"/>
    <mergeCell ref="B89:E89"/>
    <mergeCell ref="B85:E85"/>
    <mergeCell ref="B86:E86"/>
    <mergeCell ref="B87:E87"/>
    <mergeCell ref="B13:E13"/>
    <mergeCell ref="B16:E16"/>
    <mergeCell ref="B61:E61"/>
    <mergeCell ref="B72:E72"/>
    <mergeCell ref="B73:E73"/>
    <mergeCell ref="B62:E62"/>
    <mergeCell ref="B63:E63"/>
    <mergeCell ref="B64:E64"/>
    <mergeCell ref="B69:E69"/>
    <mergeCell ref="B70:E70"/>
    <mergeCell ref="B71:E71"/>
    <mergeCell ref="B66:E66"/>
    <mergeCell ref="B67:E67"/>
    <mergeCell ref="B68:E68"/>
    <mergeCell ref="B20:E20"/>
    <mergeCell ref="B25:E25"/>
    <mergeCell ref="B26:E26"/>
    <mergeCell ref="B27:E27"/>
    <mergeCell ref="B28:E28"/>
    <mergeCell ref="B52:E52"/>
    <mergeCell ref="B53:E53"/>
    <mergeCell ref="B42:E42"/>
    <mergeCell ref="B43:E43"/>
    <mergeCell ref="B44:E44"/>
    <mergeCell ref="B65:E65"/>
    <mergeCell ref="B54:E54"/>
    <mergeCell ref="B55:E55"/>
    <mergeCell ref="B56:E56"/>
    <mergeCell ref="B57:E57"/>
    <mergeCell ref="B58:E58"/>
    <mergeCell ref="B59:E59"/>
    <mergeCell ref="B60:E60"/>
    <mergeCell ref="B19:E19"/>
    <mergeCell ref="B45:E45"/>
    <mergeCell ref="B46:E46"/>
    <mergeCell ref="B47:E47"/>
    <mergeCell ref="B21:E21"/>
    <mergeCell ref="B22:E22"/>
    <mergeCell ref="B23:E23"/>
    <mergeCell ref="B24:E24"/>
    <mergeCell ref="B41:E41"/>
    <mergeCell ref="B30:E30"/>
    <mergeCell ref="B34:E34"/>
    <mergeCell ref="B33:E33"/>
    <mergeCell ref="B32:E32"/>
    <mergeCell ref="B29:E29"/>
    <mergeCell ref="B17:E17"/>
    <mergeCell ref="B18:E18"/>
    <mergeCell ref="B31:E31"/>
    <mergeCell ref="B48:E48"/>
    <mergeCell ref="B49:E49"/>
    <mergeCell ref="B50:E50"/>
    <mergeCell ref="B51:E51"/>
    <mergeCell ref="B35:E35"/>
    <mergeCell ref="B36:E36"/>
    <mergeCell ref="B40:E40"/>
    <mergeCell ref="B37:E37"/>
    <mergeCell ref="B39:E39"/>
    <mergeCell ref="B38:E38"/>
    <mergeCell ref="B329:E329"/>
    <mergeCell ref="B330:E330"/>
    <mergeCell ref="B332:E332"/>
    <mergeCell ref="B139:D140"/>
    <mergeCell ref="B141:D142"/>
    <mergeCell ref="B143:D144"/>
    <mergeCell ref="B145:E145"/>
    <mergeCell ref="B146:E146"/>
    <mergeCell ref="B168:E168"/>
    <mergeCell ref="B164:D165"/>
    <mergeCell ref="B147:B156"/>
    <mergeCell ref="C147:D148"/>
    <mergeCell ref="B157:D158"/>
    <mergeCell ref="C212:D213"/>
    <mergeCell ref="C214:D215"/>
    <mergeCell ref="B210:D211"/>
    <mergeCell ref="B216:D217"/>
    <mergeCell ref="C218:D219"/>
    <mergeCell ref="C220:D221"/>
    <mergeCell ref="D228:D229"/>
    <mergeCell ref="B232:D233"/>
    <mergeCell ref="C176:D177"/>
    <mergeCell ref="B176:B185"/>
    <mergeCell ref="D303:D304"/>
    <mergeCell ref="B372:E372"/>
    <mergeCell ref="B380:E380"/>
    <mergeCell ref="B373:E373"/>
    <mergeCell ref="B384:E384"/>
    <mergeCell ref="B383:E383"/>
    <mergeCell ref="A333:A334"/>
    <mergeCell ref="B334:E334"/>
    <mergeCell ref="B335:E335"/>
    <mergeCell ref="B336:E336"/>
    <mergeCell ref="B337:E337"/>
    <mergeCell ref="B344:D345"/>
    <mergeCell ref="B351:D352"/>
    <mergeCell ref="B359:D360"/>
    <mergeCell ref="B361:E361"/>
    <mergeCell ref="B367:C368"/>
    <mergeCell ref="B342:D343"/>
    <mergeCell ref="B340:E340"/>
    <mergeCell ref="D416:E416"/>
    <mergeCell ref="D417:E417"/>
    <mergeCell ref="D418:E418"/>
    <mergeCell ref="B393:E393"/>
    <mergeCell ref="B399:D400"/>
    <mergeCell ref="C402:E402"/>
    <mergeCell ref="B411:E411"/>
    <mergeCell ref="B415:E415"/>
    <mergeCell ref="B414:E414"/>
    <mergeCell ref="B410:E410"/>
    <mergeCell ref="B408:E408"/>
    <mergeCell ref="B409:E409"/>
    <mergeCell ref="B407:E407"/>
    <mergeCell ref="C394:E394"/>
    <mergeCell ref="C398:E398"/>
    <mergeCell ref="D395:E395"/>
    <mergeCell ref="D396:E396"/>
    <mergeCell ref="D397:E397"/>
    <mergeCell ref="B406:E406"/>
    <mergeCell ref="D403:E403"/>
    <mergeCell ref="J14:J15"/>
    <mergeCell ref="H14:H15"/>
    <mergeCell ref="C237:C246"/>
    <mergeCell ref="C247:C252"/>
    <mergeCell ref="D257:D258"/>
    <mergeCell ref="B422:E422"/>
    <mergeCell ref="B412:E412"/>
    <mergeCell ref="B413:E413"/>
    <mergeCell ref="B416:C418"/>
    <mergeCell ref="B382:E382"/>
    <mergeCell ref="B331:E331"/>
    <mergeCell ref="D311:D312"/>
    <mergeCell ref="D313:D314"/>
    <mergeCell ref="B374:E374"/>
    <mergeCell ref="B365:E365"/>
    <mergeCell ref="B341:E341"/>
    <mergeCell ref="B348:D349"/>
    <mergeCell ref="B350:E350"/>
    <mergeCell ref="B333:E333"/>
    <mergeCell ref="B419:E419"/>
    <mergeCell ref="B420:E420"/>
    <mergeCell ref="B353:D354"/>
    <mergeCell ref="B355:E355"/>
    <mergeCell ref="B421:E421"/>
    <mergeCell ref="D127:D128"/>
    <mergeCell ref="D129:D130"/>
    <mergeCell ref="D180:D181"/>
    <mergeCell ref="D182:D183"/>
    <mergeCell ref="C198:D199"/>
    <mergeCell ref="C200:D201"/>
    <mergeCell ref="B159:D160"/>
    <mergeCell ref="B162:D163"/>
    <mergeCell ref="B166:E166"/>
    <mergeCell ref="B161:E161"/>
    <mergeCell ref="B167:E167"/>
    <mergeCell ref="D149:D150"/>
    <mergeCell ref="D155:D156"/>
    <mergeCell ref="D153:D154"/>
    <mergeCell ref="D151:D152"/>
    <mergeCell ref="B119:B132"/>
    <mergeCell ref="C119:D120"/>
    <mergeCell ref="C391:E391"/>
    <mergeCell ref="C392:E392"/>
    <mergeCell ref="C376:E376"/>
    <mergeCell ref="C377:E377"/>
    <mergeCell ref="C363:E363"/>
    <mergeCell ref="C364:E364"/>
    <mergeCell ref="C338:E338"/>
    <mergeCell ref="C339:E339"/>
    <mergeCell ref="C324:E324"/>
    <mergeCell ref="C325:E325"/>
    <mergeCell ref="B370:E370"/>
    <mergeCell ref="B346:D347"/>
    <mergeCell ref="B386:E386"/>
    <mergeCell ref="B387:E387"/>
    <mergeCell ref="B389:E389"/>
    <mergeCell ref="B390:E390"/>
    <mergeCell ref="B381:E381"/>
    <mergeCell ref="B369:E369"/>
    <mergeCell ref="B375:E375"/>
    <mergeCell ref="B379:E379"/>
    <mergeCell ref="B378:E378"/>
    <mergeCell ref="B385:E385"/>
    <mergeCell ref="B371:E371"/>
    <mergeCell ref="B388:E388"/>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06" max="22" man="1"/>
    <brk id="161" max="16383" man="1"/>
    <brk id="207" max="22" man="1"/>
    <brk id="252" max="22" man="1"/>
    <brk id="294" max="22" man="1"/>
    <brk id="349" max="16383" man="1"/>
    <brk id="388" max="22" man="1"/>
  </rowBreaks>
  <ignoredErrors>
    <ignoredError sqref="F16"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F3844-F304-4E07-8231-E9DCDC025488}">
  <dimension ref="A1:X437"/>
  <sheetViews>
    <sheetView showGridLines="0" view="pageBreakPreview" zoomScale="75" zoomScaleNormal="90" zoomScaleSheetLayoutView="75" workbookViewId="0">
      <pane xSplit="5" ySplit="15" topLeftCell="F16" activePane="bottomRight" state="frozen"/>
      <selection activeCell="D397" sqref="D397:E397"/>
      <selection pane="topRight" activeCell="D397" sqref="D397:E397"/>
      <selection pane="bottomLeft" activeCell="D397" sqref="D397:E397"/>
      <selection pane="bottomRight" activeCell="A18" sqref="A18"/>
    </sheetView>
  </sheetViews>
  <sheetFormatPr defaultColWidth="9" defaultRowHeight="20.100000000000001" customHeight="1" x14ac:dyDescent="0.2"/>
  <cols>
    <col min="1" max="1" width="24.77734375" style="382" customWidth="1"/>
    <col min="2" max="2" width="4.6640625" style="382" customWidth="1"/>
    <col min="3" max="3" width="10.33203125" style="382" customWidth="1"/>
    <col min="4" max="4" width="24.44140625" style="382" customWidth="1"/>
    <col min="5" max="5" width="27.21875" style="382" customWidth="1"/>
    <col min="6" max="6" width="20.6640625" style="382" customWidth="1"/>
    <col min="7" max="7" width="4.6640625" style="382" customWidth="1"/>
    <col min="8" max="8" width="20.6640625" style="382" customWidth="1"/>
    <col min="9" max="9" width="4.6640625" style="382" customWidth="1"/>
    <col min="10" max="10" width="20.6640625" style="382" customWidth="1"/>
    <col min="11" max="11" width="4.6640625" style="382" customWidth="1"/>
    <col min="12" max="12" width="20.6640625" style="382" customWidth="1"/>
    <col min="13" max="13" width="4.6640625" style="382" customWidth="1"/>
    <col min="14" max="15" width="14.6640625" style="382" customWidth="1"/>
    <col min="16" max="22" width="13.21875" style="382" customWidth="1"/>
    <col min="23" max="23" width="20.33203125" style="382" customWidth="1"/>
    <col min="24" max="24" width="13.21875" style="382" customWidth="1"/>
    <col min="25" max="25" width="18.6640625" style="382" customWidth="1"/>
    <col min="26" max="26" width="9" style="382" customWidth="1"/>
    <col min="27" max="16384" width="9" style="382"/>
  </cols>
  <sheetData>
    <row r="1" spans="1:24" ht="20.100000000000001" customHeight="1" x14ac:dyDescent="0.2">
      <c r="A1" s="3"/>
      <c r="F1" s="3"/>
      <c r="G1" s="3"/>
      <c r="H1" s="3"/>
      <c r="I1" s="3"/>
      <c r="J1" s="3"/>
      <c r="K1" s="3"/>
      <c r="L1" s="3"/>
      <c r="M1" s="3"/>
      <c r="N1" s="3"/>
      <c r="O1" s="3"/>
      <c r="Q1" s="3"/>
      <c r="R1" s="3"/>
      <c r="S1" s="3"/>
      <c r="T1" s="3"/>
      <c r="U1" s="3"/>
      <c r="V1" s="3"/>
      <c r="W1" s="3"/>
      <c r="X1" s="148"/>
    </row>
    <row r="2" spans="1:24" s="232" customFormat="1" ht="25.95" customHeight="1" x14ac:dyDescent="0.2">
      <c r="A2" s="236" t="s">
        <v>450</v>
      </c>
      <c r="F2" s="233"/>
      <c r="G2" s="233"/>
      <c r="H2" s="233"/>
      <c r="I2" s="233"/>
      <c r="J2" s="233"/>
      <c r="K2" s="233"/>
      <c r="L2" s="237" t="s">
        <v>85</v>
      </c>
      <c r="M2" s="237"/>
      <c r="N2" s="233" t="str" cm="1">
        <f t="array" aca="1" ref="N2" ca="1">RIGHT(CELL("filename",A1),LEN(CELL("filename",A1))-FIND("]",CELL("filename",A1)))</f>
        <v>5月</v>
      </c>
      <c r="O2" s="233"/>
      <c r="P2" s="233"/>
      <c r="Q2" s="233"/>
      <c r="R2" s="233"/>
      <c r="S2" s="233"/>
      <c r="T2" s="233"/>
      <c r="U2" s="233"/>
      <c r="V2" s="233"/>
      <c r="W2" s="233"/>
      <c r="X2" s="233"/>
    </row>
    <row r="3" spans="1:24" ht="19.8" customHeight="1" x14ac:dyDescent="0.2">
      <c r="A3" s="2"/>
      <c r="F3" s="149"/>
      <c r="G3" s="3"/>
      <c r="H3" s="149"/>
      <c r="I3" s="3"/>
      <c r="J3" s="149"/>
      <c r="K3" s="3"/>
      <c r="L3" s="3"/>
      <c r="M3" s="3"/>
      <c r="N3" s="3"/>
      <c r="O3" s="3"/>
      <c r="P3" s="3"/>
      <c r="Q3" s="3"/>
      <c r="R3" s="3"/>
      <c r="S3" s="3"/>
      <c r="T3" s="3"/>
      <c r="U3" s="3"/>
      <c r="V3" s="3"/>
      <c r="W3" s="3"/>
      <c r="X3" s="3"/>
    </row>
    <row r="4" spans="1:24" ht="19.8" customHeight="1" thickBot="1" x14ac:dyDescent="0.25">
      <c r="A4" s="2"/>
      <c r="F4" s="149"/>
      <c r="G4" s="3"/>
      <c r="H4" s="149"/>
      <c r="I4" s="3"/>
      <c r="J4" s="149"/>
      <c r="K4" s="3"/>
      <c r="L4" s="3"/>
      <c r="M4" s="3"/>
      <c r="N4" s="3"/>
      <c r="O4" s="3"/>
      <c r="P4" s="3"/>
      <c r="Q4" s="3"/>
      <c r="R4" s="3"/>
      <c r="S4" s="3"/>
      <c r="T4" s="3"/>
      <c r="U4" s="3"/>
      <c r="V4" s="3"/>
      <c r="W4" s="3"/>
      <c r="X4" s="3"/>
    </row>
    <row r="5" spans="1:24" ht="19.8" customHeight="1" thickBot="1" x14ac:dyDescent="0.25">
      <c r="A5" s="150"/>
      <c r="E5" s="149"/>
      <c r="F5" s="480"/>
      <c r="G5" s="480"/>
      <c r="H5" s="149" t="s">
        <v>86</v>
      </c>
      <c r="I5" s="480"/>
      <c r="J5" s="151"/>
      <c r="K5" s="152"/>
      <c r="L5" s="153" t="s">
        <v>87</v>
      </c>
      <c r="M5" s="154"/>
      <c r="N5" s="155" t="s">
        <v>232</v>
      </c>
      <c r="O5" s="154"/>
      <c r="P5" s="153" t="s">
        <v>88</v>
      </c>
      <c r="Q5" s="152"/>
      <c r="R5" s="156" t="s">
        <v>230</v>
      </c>
      <c r="S5" s="157"/>
      <c r="T5" s="150"/>
      <c r="U5" s="150"/>
      <c r="V5" s="150"/>
      <c r="W5" s="150"/>
    </row>
    <row r="6" spans="1:24" ht="19.8" customHeight="1" thickBot="1" x14ac:dyDescent="0.25">
      <c r="A6" s="150"/>
      <c r="E6" s="149"/>
      <c r="F6" s="480"/>
      <c r="G6" s="480"/>
      <c r="H6" s="149" t="s">
        <v>89</v>
      </c>
      <c r="I6" s="480"/>
      <c r="J6" s="387" t="s">
        <v>233</v>
      </c>
      <c r="K6" s="475"/>
      <c r="L6" s="158"/>
      <c r="M6" s="159" t="s">
        <v>90</v>
      </c>
      <c r="N6" s="246"/>
      <c r="O6" s="159" t="s">
        <v>423</v>
      </c>
      <c r="P6" s="160">
        <f>L6*N6</f>
        <v>0</v>
      </c>
      <c r="Q6" s="161" t="s">
        <v>2</v>
      </c>
      <c r="R6" s="162">
        <f>SUM(P6:P10)</f>
        <v>0</v>
      </c>
      <c r="S6" s="163" t="s">
        <v>2</v>
      </c>
      <c r="T6" s="150"/>
      <c r="U6" s="150"/>
      <c r="V6" s="150"/>
      <c r="W6" s="150"/>
    </row>
    <row r="7" spans="1:24" ht="19.8" customHeight="1" x14ac:dyDescent="0.2">
      <c r="A7" s="150"/>
      <c r="F7" s="480"/>
      <c r="G7" s="480"/>
      <c r="H7" s="480"/>
      <c r="I7" s="480"/>
      <c r="J7" s="164" t="s">
        <v>234</v>
      </c>
      <c r="K7" s="165"/>
      <c r="L7" s="134"/>
      <c r="M7" s="166" t="s">
        <v>90</v>
      </c>
      <c r="N7" s="41"/>
      <c r="O7" s="166" t="s">
        <v>423</v>
      </c>
      <c r="P7" s="464">
        <f>L7*N7</f>
        <v>0</v>
      </c>
      <c r="Q7" s="167" t="s">
        <v>2</v>
      </c>
      <c r="R7" s="168"/>
      <c r="S7" s="169"/>
      <c r="T7" s="150"/>
      <c r="U7" s="150"/>
      <c r="V7" s="150"/>
      <c r="W7" s="150"/>
    </row>
    <row r="8" spans="1:24" ht="19.8" customHeight="1" x14ac:dyDescent="0.2">
      <c r="A8" s="150"/>
      <c r="F8" s="480"/>
      <c r="G8" s="480"/>
      <c r="H8" s="480"/>
      <c r="I8" s="480"/>
      <c r="J8" s="164" t="s">
        <v>235</v>
      </c>
      <c r="K8" s="165"/>
      <c r="L8" s="134"/>
      <c r="M8" s="166" t="s">
        <v>90</v>
      </c>
      <c r="N8" s="41"/>
      <c r="O8" s="166" t="s">
        <v>423</v>
      </c>
      <c r="P8" s="464">
        <f>L8*N8</f>
        <v>0</v>
      </c>
      <c r="Q8" s="167" t="s">
        <v>2</v>
      </c>
      <c r="R8" s="170"/>
      <c r="S8" s="171"/>
      <c r="T8" s="150"/>
      <c r="U8" s="150"/>
      <c r="V8" s="150"/>
      <c r="W8" s="150"/>
    </row>
    <row r="9" spans="1:24" ht="19.8" customHeight="1" x14ac:dyDescent="0.2">
      <c r="A9" s="150"/>
      <c r="F9" s="480"/>
      <c r="G9" s="480"/>
      <c r="H9" s="480"/>
      <c r="I9" s="480"/>
      <c r="J9" s="164" t="s">
        <v>236</v>
      </c>
      <c r="K9" s="165"/>
      <c r="L9" s="134"/>
      <c r="M9" s="166" t="s">
        <v>90</v>
      </c>
      <c r="N9" s="41"/>
      <c r="O9" s="166" t="s">
        <v>423</v>
      </c>
      <c r="P9" s="464">
        <f>L9*N9</f>
        <v>0</v>
      </c>
      <c r="Q9" s="167" t="s">
        <v>2</v>
      </c>
      <c r="R9" s="170"/>
      <c r="S9" s="171"/>
      <c r="T9" s="150"/>
      <c r="U9" s="150"/>
      <c r="V9" s="150"/>
      <c r="W9" s="150"/>
    </row>
    <row r="10" spans="1:24" ht="19.8" customHeight="1" thickBot="1" x14ac:dyDescent="0.25">
      <c r="A10" s="150"/>
      <c r="B10" s="2"/>
      <c r="C10" s="3"/>
      <c r="D10" s="3"/>
      <c r="E10" s="3"/>
      <c r="F10" s="480"/>
      <c r="G10" s="480"/>
      <c r="H10" s="480"/>
      <c r="I10" s="480"/>
      <c r="J10" s="172" t="s">
        <v>91</v>
      </c>
      <c r="K10" s="173"/>
      <c r="L10" s="174"/>
      <c r="M10" s="175" t="s">
        <v>90</v>
      </c>
      <c r="N10" s="226"/>
      <c r="O10" s="175" t="s">
        <v>423</v>
      </c>
      <c r="P10" s="227">
        <f>L10*N10</f>
        <v>0</v>
      </c>
      <c r="Q10" s="176" t="s">
        <v>2</v>
      </c>
      <c r="R10" s="170"/>
      <c r="S10" s="171"/>
      <c r="T10" s="150"/>
      <c r="U10" s="150"/>
      <c r="V10" s="150"/>
      <c r="W10" s="150"/>
    </row>
    <row r="11" spans="1:24" ht="13.5" customHeight="1" x14ac:dyDescent="0.2">
      <c r="A11" s="150"/>
      <c r="B11" s="2"/>
      <c r="C11" s="3"/>
      <c r="D11" s="3"/>
      <c r="E11" s="3"/>
      <c r="F11" s="150"/>
      <c r="G11" s="150"/>
      <c r="H11" s="150"/>
      <c r="I11" s="150"/>
      <c r="J11" s="150"/>
      <c r="K11" s="150"/>
      <c r="L11" s="150"/>
      <c r="M11" s="150"/>
      <c r="N11" s="150"/>
      <c r="O11" s="150"/>
      <c r="P11" s="150"/>
      <c r="Q11" s="150"/>
      <c r="R11" s="150"/>
      <c r="S11" s="150"/>
      <c r="T11" s="150"/>
      <c r="U11" s="150"/>
      <c r="V11" s="150"/>
      <c r="W11" s="150"/>
      <c r="X11" s="150"/>
    </row>
    <row r="12" spans="1:24" ht="17.55" customHeight="1" thickBot="1" x14ac:dyDescent="0.25">
      <c r="A12" s="171" t="s">
        <v>92</v>
      </c>
      <c r="B12" s="3"/>
      <c r="C12" s="3"/>
      <c r="D12" s="3"/>
      <c r="E12" s="3"/>
      <c r="F12" s="171"/>
      <c r="G12" s="150"/>
      <c r="H12" s="171"/>
      <c r="I12" s="150"/>
      <c r="J12" s="171"/>
      <c r="K12" s="150"/>
      <c r="L12" s="150"/>
      <c r="M12" s="150"/>
      <c r="N12" s="150"/>
      <c r="O12" s="150"/>
      <c r="P12" s="150"/>
      <c r="Q12" s="150"/>
      <c r="R12" s="150"/>
      <c r="S12" s="150"/>
      <c r="T12" s="150"/>
      <c r="U12" s="150"/>
      <c r="V12" s="150"/>
      <c r="W12" s="150"/>
      <c r="X12" s="171"/>
    </row>
    <row r="13" spans="1:24" ht="20.100000000000001" customHeight="1" x14ac:dyDescent="0.2">
      <c r="A13" s="177" t="s">
        <v>155</v>
      </c>
      <c r="B13" s="612" t="s">
        <v>4</v>
      </c>
      <c r="C13" s="613"/>
      <c r="D13" s="613"/>
      <c r="E13" s="614"/>
      <c r="F13" s="169" t="s">
        <v>93</v>
      </c>
      <c r="G13" s="178"/>
      <c r="H13" s="335" t="s">
        <v>476</v>
      </c>
      <c r="I13" s="336"/>
      <c r="J13" s="340" t="s">
        <v>554</v>
      </c>
      <c r="K13" s="339"/>
      <c r="L13" s="239" t="s">
        <v>94</v>
      </c>
      <c r="M13" s="179"/>
      <c r="N13" s="474"/>
      <c r="O13" s="474"/>
      <c r="P13" s="474"/>
      <c r="Q13" s="474"/>
      <c r="R13" s="474"/>
      <c r="S13" s="474"/>
      <c r="T13" s="474"/>
      <c r="U13" s="474"/>
      <c r="V13" s="181"/>
      <c r="W13" s="182" t="s">
        <v>451</v>
      </c>
    </row>
    <row r="14" spans="1:24" ht="21" customHeight="1" x14ac:dyDescent="0.2">
      <c r="A14" s="459"/>
      <c r="B14" s="11"/>
      <c r="C14" s="12"/>
      <c r="D14" s="12"/>
      <c r="E14" s="183"/>
      <c r="F14" s="171" t="s">
        <v>156</v>
      </c>
      <c r="G14" s="150"/>
      <c r="H14" s="661" t="s">
        <v>477</v>
      </c>
      <c r="I14" s="337"/>
      <c r="J14" s="523" t="s">
        <v>458</v>
      </c>
      <c r="K14" s="341"/>
      <c r="L14" s="184" t="s">
        <v>222</v>
      </c>
      <c r="M14" s="150"/>
      <c r="N14" s="184" t="s">
        <v>223</v>
      </c>
      <c r="O14" s="184" t="s">
        <v>203</v>
      </c>
      <c r="P14" s="185" t="s">
        <v>492</v>
      </c>
      <c r="Q14" s="186"/>
      <c r="R14" s="186"/>
      <c r="S14" s="186"/>
      <c r="T14" s="186"/>
      <c r="U14" s="186"/>
      <c r="V14" s="18"/>
      <c r="W14" s="187"/>
    </row>
    <row r="15" spans="1:24" ht="108" customHeight="1" thickBot="1" x14ac:dyDescent="0.25">
      <c r="A15" s="21"/>
      <c r="B15" s="22"/>
      <c r="C15" s="23"/>
      <c r="D15" s="23"/>
      <c r="E15" s="188"/>
      <c r="F15" s="189"/>
      <c r="G15" s="189"/>
      <c r="H15" s="662"/>
      <c r="I15" s="338"/>
      <c r="J15" s="660"/>
      <c r="K15" s="342"/>
      <c r="L15" s="190" t="s">
        <v>96</v>
      </c>
      <c r="M15" s="191"/>
      <c r="N15" s="192" t="s">
        <v>97</v>
      </c>
      <c r="O15" s="193" t="s">
        <v>95</v>
      </c>
      <c r="P15" s="240" t="s">
        <v>365</v>
      </c>
      <c r="Q15" s="240" t="s">
        <v>368</v>
      </c>
      <c r="R15" s="240" t="s">
        <v>369</v>
      </c>
      <c r="S15" s="240" t="s">
        <v>370</v>
      </c>
      <c r="T15" s="240" t="s">
        <v>371</v>
      </c>
      <c r="U15" s="240" t="s">
        <v>366</v>
      </c>
      <c r="V15" s="240" t="s">
        <v>367</v>
      </c>
      <c r="W15" s="194"/>
    </row>
    <row r="16" spans="1:24" ht="21" customHeight="1" thickTop="1" x14ac:dyDescent="0.2">
      <c r="A16" s="459" t="s">
        <v>392</v>
      </c>
      <c r="B16" s="609" t="s">
        <v>5</v>
      </c>
      <c r="C16" s="610"/>
      <c r="D16" s="610"/>
      <c r="E16" s="611"/>
      <c r="F16" s="195">
        <f>R6</f>
        <v>0</v>
      </c>
      <c r="G16" s="470" t="s">
        <v>1</v>
      </c>
      <c r="H16" s="269"/>
      <c r="I16" s="352" t="s">
        <v>1</v>
      </c>
      <c r="J16" s="269"/>
      <c r="K16" s="454" t="s">
        <v>1</v>
      </c>
      <c r="L16" s="32"/>
      <c r="M16" s="471" t="s">
        <v>1</v>
      </c>
      <c r="N16" s="32"/>
      <c r="O16" s="32"/>
      <c r="P16" s="32"/>
      <c r="Q16" s="32"/>
      <c r="R16" s="32"/>
      <c r="S16" s="32"/>
      <c r="T16" s="32"/>
      <c r="U16" s="32"/>
      <c r="V16" s="32"/>
      <c r="W16" s="196"/>
    </row>
    <row r="17" spans="1:23" ht="21" customHeight="1" x14ac:dyDescent="0.2">
      <c r="A17" s="38"/>
      <c r="B17" s="605" t="s">
        <v>6</v>
      </c>
      <c r="C17" s="606"/>
      <c r="D17" s="606"/>
      <c r="E17" s="607"/>
      <c r="F17" s="41"/>
      <c r="G17" s="464" t="s">
        <v>2</v>
      </c>
      <c r="H17" s="270"/>
      <c r="I17" s="468" t="s">
        <v>2</v>
      </c>
      <c r="J17" s="270"/>
      <c r="K17" s="465" t="s">
        <v>2</v>
      </c>
      <c r="L17" s="134"/>
      <c r="M17" s="465" t="s">
        <v>2</v>
      </c>
      <c r="N17" s="41"/>
      <c r="O17" s="41"/>
      <c r="P17" s="41"/>
      <c r="Q17" s="41"/>
      <c r="R17" s="41"/>
      <c r="S17" s="41"/>
      <c r="T17" s="41"/>
      <c r="U17" s="41"/>
      <c r="V17" s="41"/>
      <c r="W17" s="197"/>
    </row>
    <row r="18" spans="1:23" ht="21" customHeight="1" x14ac:dyDescent="0.2">
      <c r="A18" s="38"/>
      <c r="B18" s="518" t="s">
        <v>98</v>
      </c>
      <c r="C18" s="519"/>
      <c r="D18" s="519"/>
      <c r="E18" s="520"/>
      <c r="F18" s="41"/>
      <c r="G18" s="464" t="s">
        <v>2</v>
      </c>
      <c r="H18" s="270"/>
      <c r="I18" s="468" t="s">
        <v>2</v>
      </c>
      <c r="J18" s="270"/>
      <c r="K18" s="465" t="s">
        <v>2</v>
      </c>
      <c r="L18" s="134"/>
      <c r="M18" s="464" t="s">
        <v>2</v>
      </c>
      <c r="N18" s="41"/>
      <c r="O18" s="41"/>
      <c r="P18" s="41"/>
      <c r="Q18" s="41"/>
      <c r="R18" s="41"/>
      <c r="S18" s="41"/>
      <c r="T18" s="41"/>
      <c r="U18" s="41"/>
      <c r="V18" s="41"/>
      <c r="W18" s="197"/>
    </row>
    <row r="19" spans="1:23" ht="21" customHeight="1" x14ac:dyDescent="0.2">
      <c r="A19" s="459"/>
      <c r="B19" s="605" t="s">
        <v>266</v>
      </c>
      <c r="C19" s="606"/>
      <c r="D19" s="606"/>
      <c r="E19" s="607"/>
      <c r="F19" s="41"/>
      <c r="G19" s="464" t="s">
        <v>2</v>
      </c>
      <c r="H19" s="270"/>
      <c r="I19" s="468" t="s">
        <v>2</v>
      </c>
      <c r="J19" s="270"/>
      <c r="K19" s="465" t="s">
        <v>2</v>
      </c>
      <c r="L19" s="134"/>
      <c r="M19" s="464" t="s">
        <v>2</v>
      </c>
      <c r="N19" s="41"/>
      <c r="O19" s="41"/>
      <c r="P19" s="41"/>
      <c r="Q19" s="41"/>
      <c r="R19" s="41"/>
      <c r="S19" s="41"/>
      <c r="T19" s="41"/>
      <c r="U19" s="41"/>
      <c r="V19" s="41"/>
      <c r="W19" s="198"/>
    </row>
    <row r="20" spans="1:23" ht="21" customHeight="1" x14ac:dyDescent="0.2">
      <c r="A20" s="459"/>
      <c r="B20" s="605" t="s">
        <v>267</v>
      </c>
      <c r="C20" s="606"/>
      <c r="D20" s="606"/>
      <c r="E20" s="607"/>
      <c r="F20" s="41"/>
      <c r="G20" s="464" t="s">
        <v>2</v>
      </c>
      <c r="H20" s="270"/>
      <c r="I20" s="468" t="s">
        <v>2</v>
      </c>
      <c r="J20" s="270"/>
      <c r="K20" s="465" t="s">
        <v>2</v>
      </c>
      <c r="L20" s="134"/>
      <c r="M20" s="464" t="s">
        <v>2</v>
      </c>
      <c r="N20" s="41"/>
      <c r="O20" s="41"/>
      <c r="P20" s="41"/>
      <c r="Q20" s="41"/>
      <c r="R20" s="41"/>
      <c r="S20" s="41"/>
      <c r="T20" s="41"/>
      <c r="U20" s="41"/>
      <c r="V20" s="41"/>
      <c r="W20" s="198"/>
    </row>
    <row r="21" spans="1:23" ht="21" customHeight="1" x14ac:dyDescent="0.2">
      <c r="A21" s="459"/>
      <c r="B21" s="605" t="s">
        <v>159</v>
      </c>
      <c r="C21" s="606"/>
      <c r="D21" s="606"/>
      <c r="E21" s="607"/>
      <c r="F21" s="41"/>
      <c r="G21" s="464" t="s">
        <v>2</v>
      </c>
      <c r="H21" s="270"/>
      <c r="I21" s="468" t="s">
        <v>2</v>
      </c>
      <c r="J21" s="270"/>
      <c r="K21" s="465" t="s">
        <v>2</v>
      </c>
      <c r="L21" s="134"/>
      <c r="M21" s="464" t="s">
        <v>2</v>
      </c>
      <c r="N21" s="41"/>
      <c r="O21" s="41"/>
      <c r="P21" s="41"/>
      <c r="Q21" s="41"/>
      <c r="R21" s="41"/>
      <c r="S21" s="41"/>
      <c r="T21" s="41"/>
      <c r="U21" s="41"/>
      <c r="V21" s="41"/>
      <c r="W21" s="198"/>
    </row>
    <row r="22" spans="1:23" ht="21" customHeight="1" x14ac:dyDescent="0.2">
      <c r="A22" s="48"/>
      <c r="B22" s="605" t="s">
        <v>160</v>
      </c>
      <c r="C22" s="606"/>
      <c r="D22" s="606"/>
      <c r="E22" s="607"/>
      <c r="F22" s="134"/>
      <c r="G22" s="464" t="s">
        <v>2</v>
      </c>
      <c r="H22" s="270"/>
      <c r="I22" s="468" t="s">
        <v>2</v>
      </c>
      <c r="J22" s="270"/>
      <c r="K22" s="465" t="s">
        <v>2</v>
      </c>
      <c r="L22" s="134"/>
      <c r="M22" s="464" t="s">
        <v>2</v>
      </c>
      <c r="N22" s="41"/>
      <c r="O22" s="41"/>
      <c r="P22" s="41"/>
      <c r="Q22" s="41"/>
      <c r="R22" s="41"/>
      <c r="S22" s="41"/>
      <c r="T22" s="41"/>
      <c r="U22" s="41"/>
      <c r="V22" s="41"/>
      <c r="W22" s="198"/>
    </row>
    <row r="23" spans="1:23" ht="21" customHeight="1" x14ac:dyDescent="0.2">
      <c r="A23" s="462" t="s">
        <v>426</v>
      </c>
      <c r="B23" s="605" t="s">
        <v>7</v>
      </c>
      <c r="C23" s="606"/>
      <c r="D23" s="606"/>
      <c r="E23" s="607"/>
      <c r="F23" s="134"/>
      <c r="G23" s="464" t="s">
        <v>80</v>
      </c>
      <c r="H23" s="270"/>
      <c r="I23" s="468" t="s">
        <v>80</v>
      </c>
      <c r="J23" s="41"/>
      <c r="K23" s="465" t="s">
        <v>80</v>
      </c>
      <c r="L23" s="134"/>
      <c r="M23" s="464" t="s">
        <v>80</v>
      </c>
      <c r="N23" s="41"/>
      <c r="O23" s="41"/>
      <c r="P23" s="41"/>
      <c r="Q23" s="41"/>
      <c r="R23" s="41"/>
      <c r="S23" s="41"/>
      <c r="T23" s="41"/>
      <c r="U23" s="41"/>
      <c r="V23" s="41"/>
      <c r="W23" s="198"/>
    </row>
    <row r="24" spans="1:23" ht="21" customHeight="1" x14ac:dyDescent="0.2">
      <c r="A24" s="38"/>
      <c r="B24" s="605" t="s">
        <v>8</v>
      </c>
      <c r="C24" s="606"/>
      <c r="D24" s="606"/>
      <c r="E24" s="607"/>
      <c r="F24" s="134"/>
      <c r="G24" s="464" t="s">
        <v>63</v>
      </c>
      <c r="H24" s="270"/>
      <c r="I24" s="468" t="s">
        <v>63</v>
      </c>
      <c r="J24" s="41"/>
      <c r="K24" s="465" t="s">
        <v>63</v>
      </c>
      <c r="L24" s="134"/>
      <c r="M24" s="464" t="s">
        <v>63</v>
      </c>
      <c r="N24" s="41"/>
      <c r="O24" s="41"/>
      <c r="P24" s="41"/>
      <c r="Q24" s="41"/>
      <c r="R24" s="41"/>
      <c r="S24" s="41"/>
      <c r="T24" s="41"/>
      <c r="U24" s="41"/>
      <c r="V24" s="41"/>
      <c r="W24" s="197"/>
    </row>
    <row r="25" spans="1:23" ht="21" customHeight="1" x14ac:dyDescent="0.2">
      <c r="A25" s="459"/>
      <c r="B25" s="605" t="s">
        <v>9</v>
      </c>
      <c r="C25" s="606"/>
      <c r="D25" s="606"/>
      <c r="E25" s="607"/>
      <c r="F25" s="134"/>
      <c r="G25" s="464" t="s">
        <v>80</v>
      </c>
      <c r="H25" s="270"/>
      <c r="I25" s="468" t="s">
        <v>80</v>
      </c>
      <c r="J25" s="41"/>
      <c r="K25" s="465" t="s">
        <v>80</v>
      </c>
      <c r="L25" s="134"/>
      <c r="M25" s="464" t="s">
        <v>80</v>
      </c>
      <c r="N25" s="41"/>
      <c r="O25" s="41"/>
      <c r="P25" s="41"/>
      <c r="Q25" s="41"/>
      <c r="R25" s="41"/>
      <c r="S25" s="41"/>
      <c r="T25" s="41"/>
      <c r="U25" s="41"/>
      <c r="V25" s="41"/>
      <c r="W25" s="197"/>
    </row>
    <row r="26" spans="1:23" ht="21" customHeight="1" x14ac:dyDescent="0.2">
      <c r="A26" s="459"/>
      <c r="B26" s="605" t="s">
        <v>10</v>
      </c>
      <c r="C26" s="606"/>
      <c r="D26" s="606"/>
      <c r="E26" s="607"/>
      <c r="F26" s="134"/>
      <c r="G26" s="464" t="s">
        <v>80</v>
      </c>
      <c r="H26" s="270"/>
      <c r="I26" s="468" t="s">
        <v>80</v>
      </c>
      <c r="J26" s="41"/>
      <c r="K26" s="465" t="s">
        <v>80</v>
      </c>
      <c r="L26" s="134"/>
      <c r="M26" s="464" t="s">
        <v>80</v>
      </c>
      <c r="N26" s="41"/>
      <c r="O26" s="41"/>
      <c r="P26" s="41"/>
      <c r="Q26" s="41"/>
      <c r="R26" s="41"/>
      <c r="S26" s="41"/>
      <c r="T26" s="41"/>
      <c r="U26" s="41"/>
      <c r="V26" s="41"/>
      <c r="W26" s="197"/>
    </row>
    <row r="27" spans="1:23" ht="21" customHeight="1" x14ac:dyDescent="0.2">
      <c r="A27" s="459"/>
      <c r="B27" s="605" t="s">
        <v>161</v>
      </c>
      <c r="C27" s="606"/>
      <c r="D27" s="606"/>
      <c r="E27" s="607"/>
      <c r="F27" s="134"/>
      <c r="G27" s="464" t="s">
        <v>80</v>
      </c>
      <c r="H27" s="270"/>
      <c r="I27" s="468" t="s">
        <v>80</v>
      </c>
      <c r="J27" s="41"/>
      <c r="K27" s="465" t="s">
        <v>80</v>
      </c>
      <c r="L27" s="134"/>
      <c r="M27" s="464" t="s">
        <v>80</v>
      </c>
      <c r="N27" s="41"/>
      <c r="O27" s="41"/>
      <c r="P27" s="41"/>
      <c r="Q27" s="41"/>
      <c r="R27" s="41"/>
      <c r="S27" s="41"/>
      <c r="T27" s="41"/>
      <c r="U27" s="41"/>
      <c r="V27" s="41"/>
      <c r="W27" s="197"/>
    </row>
    <row r="28" spans="1:23" ht="21" customHeight="1" x14ac:dyDescent="0.2">
      <c r="A28" s="459"/>
      <c r="B28" s="605" t="s">
        <v>11</v>
      </c>
      <c r="C28" s="606"/>
      <c r="D28" s="606"/>
      <c r="E28" s="607"/>
      <c r="F28" s="134"/>
      <c r="G28" s="464" t="s">
        <v>63</v>
      </c>
      <c r="H28" s="270"/>
      <c r="I28" s="468" t="s">
        <v>63</v>
      </c>
      <c r="J28" s="41"/>
      <c r="K28" s="465" t="s">
        <v>63</v>
      </c>
      <c r="L28" s="134"/>
      <c r="M28" s="464" t="s">
        <v>63</v>
      </c>
      <c r="N28" s="41"/>
      <c r="O28" s="41"/>
      <c r="P28" s="41"/>
      <c r="Q28" s="41"/>
      <c r="R28" s="41"/>
      <c r="S28" s="41"/>
      <c r="T28" s="41"/>
      <c r="U28" s="41"/>
      <c r="V28" s="41"/>
      <c r="W28" s="197"/>
    </row>
    <row r="29" spans="1:23" ht="21" customHeight="1" x14ac:dyDescent="0.2">
      <c r="A29" s="459"/>
      <c r="B29" s="605" t="s">
        <v>12</v>
      </c>
      <c r="C29" s="606"/>
      <c r="D29" s="606"/>
      <c r="E29" s="607"/>
      <c r="F29" s="134"/>
      <c r="G29" s="464" t="s">
        <v>63</v>
      </c>
      <c r="H29" s="270"/>
      <c r="I29" s="468" t="s">
        <v>63</v>
      </c>
      <c r="J29" s="41"/>
      <c r="K29" s="465" t="s">
        <v>63</v>
      </c>
      <c r="L29" s="134"/>
      <c r="M29" s="464" t="s">
        <v>63</v>
      </c>
      <c r="N29" s="41"/>
      <c r="O29" s="41"/>
      <c r="P29" s="41"/>
      <c r="Q29" s="41"/>
      <c r="R29" s="41"/>
      <c r="S29" s="41"/>
      <c r="T29" s="41"/>
      <c r="U29" s="41"/>
      <c r="V29" s="41"/>
      <c r="W29" s="197"/>
    </row>
    <row r="30" spans="1:23" ht="21" customHeight="1" x14ac:dyDescent="0.2">
      <c r="A30" s="459"/>
      <c r="B30" s="605" t="s">
        <v>13</v>
      </c>
      <c r="C30" s="606"/>
      <c r="D30" s="606"/>
      <c r="E30" s="607"/>
      <c r="F30" s="134"/>
      <c r="G30" s="464" t="s">
        <v>63</v>
      </c>
      <c r="H30" s="270"/>
      <c r="I30" s="468" t="s">
        <v>63</v>
      </c>
      <c r="J30" s="41"/>
      <c r="K30" s="465" t="s">
        <v>63</v>
      </c>
      <c r="L30" s="134"/>
      <c r="M30" s="464" t="s">
        <v>63</v>
      </c>
      <c r="N30" s="41"/>
      <c r="O30" s="41"/>
      <c r="P30" s="41"/>
      <c r="Q30" s="41"/>
      <c r="R30" s="41"/>
      <c r="S30" s="41"/>
      <c r="T30" s="41"/>
      <c r="U30" s="41"/>
      <c r="V30" s="41"/>
      <c r="W30" s="197"/>
    </row>
    <row r="31" spans="1:23" ht="21" customHeight="1" x14ac:dyDescent="0.2">
      <c r="A31" s="459"/>
      <c r="B31" s="605" t="s">
        <v>204</v>
      </c>
      <c r="C31" s="606"/>
      <c r="D31" s="606"/>
      <c r="E31" s="607"/>
      <c r="F31" s="134"/>
      <c r="G31" s="464" t="s">
        <v>63</v>
      </c>
      <c r="H31" s="270"/>
      <c r="I31" s="468" t="s">
        <v>63</v>
      </c>
      <c r="J31" s="41"/>
      <c r="K31" s="465" t="s">
        <v>63</v>
      </c>
      <c r="L31" s="134"/>
      <c r="M31" s="464" t="s">
        <v>63</v>
      </c>
      <c r="N31" s="41"/>
      <c r="O31" s="41"/>
      <c r="P31" s="41"/>
      <c r="Q31" s="41"/>
      <c r="R31" s="41"/>
      <c r="S31" s="41"/>
      <c r="T31" s="41"/>
      <c r="U31" s="41"/>
      <c r="V31" s="41"/>
      <c r="W31" s="197"/>
    </row>
    <row r="32" spans="1:23" ht="21" customHeight="1" x14ac:dyDescent="0.2">
      <c r="A32" s="459"/>
      <c r="B32" s="605" t="s">
        <v>205</v>
      </c>
      <c r="C32" s="606"/>
      <c r="D32" s="606"/>
      <c r="E32" s="607"/>
      <c r="F32" s="134"/>
      <c r="G32" s="464" t="s">
        <v>63</v>
      </c>
      <c r="H32" s="270"/>
      <c r="I32" s="468" t="s">
        <v>63</v>
      </c>
      <c r="J32" s="41"/>
      <c r="K32" s="465" t="s">
        <v>63</v>
      </c>
      <c r="L32" s="134"/>
      <c r="M32" s="464" t="s">
        <v>63</v>
      </c>
      <c r="N32" s="41"/>
      <c r="O32" s="41"/>
      <c r="P32" s="41"/>
      <c r="Q32" s="41"/>
      <c r="R32" s="41"/>
      <c r="S32" s="41"/>
      <c r="T32" s="41"/>
      <c r="U32" s="41"/>
      <c r="V32" s="41"/>
      <c r="W32" s="197"/>
    </row>
    <row r="33" spans="1:23" ht="21" customHeight="1" x14ac:dyDescent="0.2">
      <c r="A33" s="459"/>
      <c r="B33" s="605" t="s">
        <v>154</v>
      </c>
      <c r="C33" s="606"/>
      <c r="D33" s="606"/>
      <c r="E33" s="607"/>
      <c r="F33" s="134"/>
      <c r="G33" s="464" t="s">
        <v>63</v>
      </c>
      <c r="H33" s="270"/>
      <c r="I33" s="468" t="s">
        <v>63</v>
      </c>
      <c r="J33" s="41"/>
      <c r="K33" s="465" t="s">
        <v>63</v>
      </c>
      <c r="L33" s="134"/>
      <c r="M33" s="464" t="s">
        <v>63</v>
      </c>
      <c r="N33" s="41"/>
      <c r="O33" s="41"/>
      <c r="P33" s="41"/>
      <c r="Q33" s="41"/>
      <c r="R33" s="41"/>
      <c r="S33" s="41"/>
      <c r="T33" s="41"/>
      <c r="U33" s="41"/>
      <c r="V33" s="41"/>
      <c r="W33" s="197"/>
    </row>
    <row r="34" spans="1:23" ht="21" customHeight="1" x14ac:dyDescent="0.2">
      <c r="A34" s="459"/>
      <c r="B34" s="605" t="s">
        <v>100</v>
      </c>
      <c r="C34" s="606"/>
      <c r="D34" s="606"/>
      <c r="E34" s="607"/>
      <c r="F34" s="134"/>
      <c r="G34" s="464" t="s">
        <v>63</v>
      </c>
      <c r="H34" s="270"/>
      <c r="I34" s="468" t="s">
        <v>63</v>
      </c>
      <c r="J34" s="41"/>
      <c r="K34" s="465" t="s">
        <v>63</v>
      </c>
      <c r="L34" s="134"/>
      <c r="M34" s="464" t="s">
        <v>63</v>
      </c>
      <c r="N34" s="41"/>
      <c r="O34" s="41"/>
      <c r="P34" s="41"/>
      <c r="Q34" s="41"/>
      <c r="R34" s="41"/>
      <c r="S34" s="41"/>
      <c r="T34" s="41"/>
      <c r="U34" s="41"/>
      <c r="V34" s="41"/>
      <c r="W34" s="197"/>
    </row>
    <row r="35" spans="1:23" ht="21" customHeight="1" x14ac:dyDescent="0.2">
      <c r="A35" s="459"/>
      <c r="B35" s="605" t="s">
        <v>14</v>
      </c>
      <c r="C35" s="606"/>
      <c r="D35" s="606"/>
      <c r="E35" s="607"/>
      <c r="F35" s="134"/>
      <c r="G35" s="464" t="s">
        <v>63</v>
      </c>
      <c r="H35" s="270"/>
      <c r="I35" s="468" t="s">
        <v>63</v>
      </c>
      <c r="J35" s="41"/>
      <c r="K35" s="465" t="s">
        <v>63</v>
      </c>
      <c r="L35" s="134"/>
      <c r="M35" s="464" t="s">
        <v>63</v>
      </c>
      <c r="N35" s="41"/>
      <c r="O35" s="41"/>
      <c r="P35" s="41"/>
      <c r="Q35" s="41"/>
      <c r="R35" s="41"/>
      <c r="S35" s="41"/>
      <c r="T35" s="41"/>
      <c r="U35" s="41"/>
      <c r="V35" s="41"/>
      <c r="W35" s="197"/>
    </row>
    <row r="36" spans="1:23" ht="21" customHeight="1" x14ac:dyDescent="0.2">
      <c r="A36" s="459"/>
      <c r="B36" s="605" t="s">
        <v>15</v>
      </c>
      <c r="C36" s="606"/>
      <c r="D36" s="606"/>
      <c r="E36" s="607"/>
      <c r="F36" s="134"/>
      <c r="G36" s="464" t="s">
        <v>63</v>
      </c>
      <c r="H36" s="270"/>
      <c r="I36" s="468" t="s">
        <v>63</v>
      </c>
      <c r="J36" s="41"/>
      <c r="K36" s="465" t="s">
        <v>63</v>
      </c>
      <c r="L36" s="134"/>
      <c r="M36" s="464" t="s">
        <v>63</v>
      </c>
      <c r="N36" s="41"/>
      <c r="O36" s="41"/>
      <c r="P36" s="41"/>
      <c r="Q36" s="41"/>
      <c r="R36" s="41"/>
      <c r="S36" s="41"/>
      <c r="T36" s="41"/>
      <c r="U36" s="41"/>
      <c r="V36" s="41"/>
      <c r="W36" s="197"/>
    </row>
    <row r="37" spans="1:23" ht="21" customHeight="1" x14ac:dyDescent="0.2">
      <c r="A37" s="459"/>
      <c r="B37" s="605" t="s">
        <v>16</v>
      </c>
      <c r="C37" s="606"/>
      <c r="D37" s="606"/>
      <c r="E37" s="607"/>
      <c r="F37" s="134"/>
      <c r="G37" s="464" t="s">
        <v>63</v>
      </c>
      <c r="H37" s="270"/>
      <c r="I37" s="468" t="s">
        <v>63</v>
      </c>
      <c r="J37" s="41"/>
      <c r="K37" s="465" t="s">
        <v>63</v>
      </c>
      <c r="L37" s="134"/>
      <c r="M37" s="464" t="s">
        <v>63</v>
      </c>
      <c r="N37" s="41"/>
      <c r="O37" s="41"/>
      <c r="P37" s="41"/>
      <c r="Q37" s="41"/>
      <c r="R37" s="41"/>
      <c r="S37" s="41"/>
      <c r="T37" s="41"/>
      <c r="U37" s="41"/>
      <c r="V37" s="41"/>
      <c r="W37" s="197"/>
    </row>
    <row r="38" spans="1:23" ht="21" customHeight="1" x14ac:dyDescent="0.2">
      <c r="A38" s="459"/>
      <c r="B38" s="605" t="s">
        <v>286</v>
      </c>
      <c r="C38" s="606"/>
      <c r="D38" s="606"/>
      <c r="E38" s="607"/>
      <c r="F38" s="134"/>
      <c r="G38" s="464" t="s">
        <v>63</v>
      </c>
      <c r="H38" s="270"/>
      <c r="I38" s="468" t="s">
        <v>63</v>
      </c>
      <c r="J38" s="41"/>
      <c r="K38" s="465" t="s">
        <v>63</v>
      </c>
      <c r="L38" s="134"/>
      <c r="M38" s="464" t="s">
        <v>63</v>
      </c>
      <c r="N38" s="41"/>
      <c r="O38" s="41"/>
      <c r="P38" s="41"/>
      <c r="Q38" s="41"/>
      <c r="R38" s="41"/>
      <c r="S38" s="41"/>
      <c r="T38" s="41"/>
      <c r="U38" s="41"/>
      <c r="V38" s="41"/>
      <c r="W38" s="197"/>
    </row>
    <row r="39" spans="1:23" ht="21" customHeight="1" x14ac:dyDescent="0.2">
      <c r="A39" s="459"/>
      <c r="B39" s="605" t="s">
        <v>287</v>
      </c>
      <c r="C39" s="606"/>
      <c r="D39" s="606"/>
      <c r="E39" s="607"/>
      <c r="F39" s="134"/>
      <c r="G39" s="464" t="s">
        <v>63</v>
      </c>
      <c r="H39" s="270"/>
      <c r="I39" s="468" t="s">
        <v>63</v>
      </c>
      <c r="J39" s="41"/>
      <c r="K39" s="465" t="s">
        <v>63</v>
      </c>
      <c r="L39" s="134"/>
      <c r="M39" s="464" t="s">
        <v>63</v>
      </c>
      <c r="N39" s="41"/>
      <c r="O39" s="41"/>
      <c r="P39" s="41"/>
      <c r="Q39" s="41"/>
      <c r="R39" s="41"/>
      <c r="S39" s="41"/>
      <c r="T39" s="41"/>
      <c r="U39" s="41"/>
      <c r="V39" s="41"/>
      <c r="W39" s="197"/>
    </row>
    <row r="40" spans="1:23" ht="21" customHeight="1" x14ac:dyDescent="0.2">
      <c r="A40" s="459"/>
      <c r="B40" s="605" t="s">
        <v>101</v>
      </c>
      <c r="C40" s="606"/>
      <c r="D40" s="606"/>
      <c r="E40" s="607"/>
      <c r="F40" s="134"/>
      <c r="G40" s="464" t="s">
        <v>63</v>
      </c>
      <c r="H40" s="270"/>
      <c r="I40" s="468" t="s">
        <v>63</v>
      </c>
      <c r="J40" s="41"/>
      <c r="K40" s="465" t="s">
        <v>63</v>
      </c>
      <c r="L40" s="134"/>
      <c r="M40" s="464" t="s">
        <v>63</v>
      </c>
      <c r="N40" s="41"/>
      <c r="O40" s="41"/>
      <c r="P40" s="41"/>
      <c r="Q40" s="41"/>
      <c r="R40" s="41"/>
      <c r="S40" s="41"/>
      <c r="T40" s="41"/>
      <c r="U40" s="41"/>
      <c r="V40" s="41"/>
      <c r="W40" s="197"/>
    </row>
    <row r="41" spans="1:23" ht="21" customHeight="1" x14ac:dyDescent="0.2">
      <c r="A41" s="459"/>
      <c r="B41" s="605" t="s">
        <v>162</v>
      </c>
      <c r="C41" s="606"/>
      <c r="D41" s="606"/>
      <c r="E41" s="607"/>
      <c r="F41" s="134"/>
      <c r="G41" s="464" t="s">
        <v>63</v>
      </c>
      <c r="H41" s="270"/>
      <c r="I41" s="468" t="s">
        <v>63</v>
      </c>
      <c r="J41" s="41"/>
      <c r="K41" s="465" t="s">
        <v>63</v>
      </c>
      <c r="L41" s="134"/>
      <c r="M41" s="464" t="s">
        <v>63</v>
      </c>
      <c r="N41" s="41"/>
      <c r="O41" s="41"/>
      <c r="P41" s="41"/>
      <c r="Q41" s="41"/>
      <c r="R41" s="41"/>
      <c r="S41" s="41"/>
      <c r="T41" s="41"/>
      <c r="U41" s="41"/>
      <c r="V41" s="41"/>
      <c r="W41" s="197"/>
    </row>
    <row r="42" spans="1:23" ht="21" customHeight="1" x14ac:dyDescent="0.2">
      <c r="A42" s="459"/>
      <c r="B42" s="605" t="s">
        <v>163</v>
      </c>
      <c r="C42" s="606"/>
      <c r="D42" s="606"/>
      <c r="E42" s="607"/>
      <c r="F42" s="134"/>
      <c r="G42" s="464" t="s">
        <v>63</v>
      </c>
      <c r="H42" s="270"/>
      <c r="I42" s="468" t="s">
        <v>63</v>
      </c>
      <c r="J42" s="41"/>
      <c r="K42" s="465" t="s">
        <v>63</v>
      </c>
      <c r="L42" s="134"/>
      <c r="M42" s="464" t="s">
        <v>63</v>
      </c>
      <c r="N42" s="41"/>
      <c r="O42" s="41"/>
      <c r="P42" s="41"/>
      <c r="Q42" s="41"/>
      <c r="R42" s="41"/>
      <c r="S42" s="41"/>
      <c r="T42" s="41"/>
      <c r="U42" s="41"/>
      <c r="V42" s="41"/>
      <c r="W42" s="197"/>
    </row>
    <row r="43" spans="1:23" ht="21" customHeight="1" x14ac:dyDescent="0.2">
      <c r="A43" s="459"/>
      <c r="B43" s="605" t="s">
        <v>102</v>
      </c>
      <c r="C43" s="606"/>
      <c r="D43" s="606"/>
      <c r="E43" s="607"/>
      <c r="F43" s="134"/>
      <c r="G43" s="464" t="s">
        <v>63</v>
      </c>
      <c r="H43" s="270"/>
      <c r="I43" s="468" t="s">
        <v>63</v>
      </c>
      <c r="J43" s="41"/>
      <c r="K43" s="465" t="s">
        <v>63</v>
      </c>
      <c r="L43" s="134"/>
      <c r="M43" s="464" t="s">
        <v>63</v>
      </c>
      <c r="N43" s="41"/>
      <c r="O43" s="41"/>
      <c r="P43" s="41"/>
      <c r="Q43" s="41"/>
      <c r="R43" s="41"/>
      <c r="S43" s="41"/>
      <c r="T43" s="41"/>
      <c r="U43" s="41"/>
      <c r="V43" s="41"/>
      <c r="W43" s="197"/>
    </row>
    <row r="44" spans="1:23" ht="21" customHeight="1" x14ac:dyDescent="0.2">
      <c r="A44" s="459"/>
      <c r="B44" s="605" t="s">
        <v>17</v>
      </c>
      <c r="C44" s="606"/>
      <c r="D44" s="606"/>
      <c r="E44" s="607"/>
      <c r="F44" s="134"/>
      <c r="G44" s="464" t="s">
        <v>63</v>
      </c>
      <c r="H44" s="270"/>
      <c r="I44" s="468" t="s">
        <v>63</v>
      </c>
      <c r="J44" s="41"/>
      <c r="K44" s="465" t="s">
        <v>63</v>
      </c>
      <c r="L44" s="134"/>
      <c r="M44" s="464" t="s">
        <v>63</v>
      </c>
      <c r="N44" s="41"/>
      <c r="O44" s="41"/>
      <c r="P44" s="41"/>
      <c r="Q44" s="41"/>
      <c r="R44" s="41"/>
      <c r="S44" s="41"/>
      <c r="T44" s="41"/>
      <c r="U44" s="41"/>
      <c r="V44" s="41"/>
      <c r="W44" s="197"/>
    </row>
    <row r="45" spans="1:23" ht="21" customHeight="1" x14ac:dyDescent="0.2">
      <c r="A45" s="459"/>
      <c r="B45" s="615" t="s">
        <v>435</v>
      </c>
      <c r="C45" s="616"/>
      <c r="D45" s="616"/>
      <c r="E45" s="617"/>
      <c r="F45" s="134"/>
      <c r="G45" s="464" t="s">
        <v>63</v>
      </c>
      <c r="H45" s="270"/>
      <c r="I45" s="468" t="s">
        <v>63</v>
      </c>
      <c r="J45" s="41"/>
      <c r="K45" s="465" t="s">
        <v>63</v>
      </c>
      <c r="L45" s="134"/>
      <c r="M45" s="464" t="s">
        <v>63</v>
      </c>
      <c r="N45" s="41"/>
      <c r="O45" s="41"/>
      <c r="P45" s="41"/>
      <c r="Q45" s="41"/>
      <c r="R45" s="41"/>
      <c r="S45" s="41"/>
      <c r="T45" s="41"/>
      <c r="U45" s="41"/>
      <c r="V45" s="41"/>
      <c r="W45" s="197"/>
    </row>
    <row r="46" spans="1:23" ht="21" customHeight="1" x14ac:dyDescent="0.2">
      <c r="A46" s="459"/>
      <c r="B46" s="605" t="s">
        <v>128</v>
      </c>
      <c r="C46" s="606"/>
      <c r="D46" s="606"/>
      <c r="E46" s="607"/>
      <c r="F46" s="134"/>
      <c r="G46" s="464" t="s">
        <v>63</v>
      </c>
      <c r="H46" s="270"/>
      <c r="I46" s="468" t="s">
        <v>63</v>
      </c>
      <c r="J46" s="41"/>
      <c r="K46" s="465" t="s">
        <v>63</v>
      </c>
      <c r="L46" s="134"/>
      <c r="M46" s="464" t="s">
        <v>63</v>
      </c>
      <c r="N46" s="41"/>
      <c r="O46" s="41"/>
      <c r="P46" s="41"/>
      <c r="Q46" s="41"/>
      <c r="R46" s="41"/>
      <c r="S46" s="41"/>
      <c r="T46" s="41"/>
      <c r="U46" s="41"/>
      <c r="V46" s="41"/>
      <c r="W46" s="197"/>
    </row>
    <row r="47" spans="1:23" ht="21" customHeight="1" x14ac:dyDescent="0.2">
      <c r="A47" s="459"/>
      <c r="B47" s="605" t="s">
        <v>129</v>
      </c>
      <c r="C47" s="606"/>
      <c r="D47" s="606"/>
      <c r="E47" s="607"/>
      <c r="F47" s="134"/>
      <c r="G47" s="464" t="s">
        <v>63</v>
      </c>
      <c r="H47" s="270"/>
      <c r="I47" s="468" t="s">
        <v>63</v>
      </c>
      <c r="J47" s="41"/>
      <c r="K47" s="465" t="s">
        <v>63</v>
      </c>
      <c r="L47" s="134"/>
      <c r="M47" s="464" t="s">
        <v>63</v>
      </c>
      <c r="N47" s="41"/>
      <c r="O47" s="41"/>
      <c r="P47" s="41"/>
      <c r="Q47" s="41"/>
      <c r="R47" s="41"/>
      <c r="S47" s="41"/>
      <c r="T47" s="41"/>
      <c r="U47" s="41"/>
      <c r="V47" s="41"/>
      <c r="W47" s="197"/>
    </row>
    <row r="48" spans="1:23" ht="21" customHeight="1" x14ac:dyDescent="0.2">
      <c r="A48" s="459"/>
      <c r="B48" s="605" t="s">
        <v>18</v>
      </c>
      <c r="C48" s="606"/>
      <c r="D48" s="606"/>
      <c r="E48" s="607"/>
      <c r="F48" s="134"/>
      <c r="G48" s="464" t="s">
        <v>63</v>
      </c>
      <c r="H48" s="270"/>
      <c r="I48" s="468" t="s">
        <v>63</v>
      </c>
      <c r="J48" s="41"/>
      <c r="K48" s="465" t="s">
        <v>63</v>
      </c>
      <c r="L48" s="134"/>
      <c r="M48" s="464" t="s">
        <v>63</v>
      </c>
      <c r="N48" s="41"/>
      <c r="O48" s="41"/>
      <c r="P48" s="41"/>
      <c r="Q48" s="41"/>
      <c r="R48" s="41"/>
      <c r="S48" s="41"/>
      <c r="T48" s="41"/>
      <c r="U48" s="41"/>
      <c r="V48" s="41"/>
      <c r="W48" s="197"/>
    </row>
    <row r="49" spans="1:23" ht="21" customHeight="1" x14ac:dyDescent="0.2">
      <c r="A49" s="459"/>
      <c r="B49" s="605" t="s">
        <v>164</v>
      </c>
      <c r="C49" s="606"/>
      <c r="D49" s="606"/>
      <c r="E49" s="607"/>
      <c r="F49" s="134"/>
      <c r="G49" s="464" t="s">
        <v>63</v>
      </c>
      <c r="H49" s="270"/>
      <c r="I49" s="468" t="s">
        <v>63</v>
      </c>
      <c r="J49" s="41"/>
      <c r="K49" s="465" t="s">
        <v>63</v>
      </c>
      <c r="L49" s="134"/>
      <c r="M49" s="464" t="s">
        <v>63</v>
      </c>
      <c r="N49" s="41"/>
      <c r="O49" s="41"/>
      <c r="P49" s="41"/>
      <c r="Q49" s="41"/>
      <c r="R49" s="41"/>
      <c r="S49" s="41"/>
      <c r="T49" s="41"/>
      <c r="U49" s="41"/>
      <c r="V49" s="41"/>
      <c r="W49" s="197"/>
    </row>
    <row r="50" spans="1:23" ht="21" customHeight="1" x14ac:dyDescent="0.2">
      <c r="A50" s="459"/>
      <c r="B50" s="605" t="s">
        <v>165</v>
      </c>
      <c r="C50" s="606"/>
      <c r="D50" s="606"/>
      <c r="E50" s="607"/>
      <c r="F50" s="134"/>
      <c r="G50" s="464" t="s">
        <v>63</v>
      </c>
      <c r="H50" s="270"/>
      <c r="I50" s="468" t="s">
        <v>63</v>
      </c>
      <c r="J50" s="41"/>
      <c r="K50" s="465" t="s">
        <v>63</v>
      </c>
      <c r="L50" s="134"/>
      <c r="M50" s="464" t="s">
        <v>63</v>
      </c>
      <c r="N50" s="41"/>
      <c r="O50" s="41"/>
      <c r="P50" s="41"/>
      <c r="Q50" s="41"/>
      <c r="R50" s="41"/>
      <c r="S50" s="41"/>
      <c r="T50" s="41"/>
      <c r="U50" s="41"/>
      <c r="V50" s="41"/>
      <c r="W50" s="197"/>
    </row>
    <row r="51" spans="1:23" ht="21" customHeight="1" x14ac:dyDescent="0.2">
      <c r="A51" s="459"/>
      <c r="B51" s="605" t="s">
        <v>166</v>
      </c>
      <c r="C51" s="606"/>
      <c r="D51" s="606"/>
      <c r="E51" s="607"/>
      <c r="F51" s="134"/>
      <c r="G51" s="464" t="s">
        <v>63</v>
      </c>
      <c r="H51" s="270"/>
      <c r="I51" s="468" t="s">
        <v>63</v>
      </c>
      <c r="J51" s="41"/>
      <c r="K51" s="465" t="s">
        <v>63</v>
      </c>
      <c r="L51" s="134"/>
      <c r="M51" s="464" t="s">
        <v>63</v>
      </c>
      <c r="N51" s="41"/>
      <c r="O51" s="41"/>
      <c r="P51" s="41"/>
      <c r="Q51" s="41"/>
      <c r="R51" s="41"/>
      <c r="S51" s="41"/>
      <c r="T51" s="41"/>
      <c r="U51" s="41"/>
      <c r="V51" s="41"/>
      <c r="W51" s="197"/>
    </row>
    <row r="52" spans="1:23" ht="21" customHeight="1" x14ac:dyDescent="0.2">
      <c r="A52" s="459"/>
      <c r="B52" s="605" t="s">
        <v>167</v>
      </c>
      <c r="C52" s="606"/>
      <c r="D52" s="606"/>
      <c r="E52" s="607"/>
      <c r="F52" s="134"/>
      <c r="G52" s="464" t="s">
        <v>63</v>
      </c>
      <c r="H52" s="270"/>
      <c r="I52" s="468" t="s">
        <v>63</v>
      </c>
      <c r="J52" s="41"/>
      <c r="K52" s="465" t="s">
        <v>63</v>
      </c>
      <c r="L52" s="134"/>
      <c r="M52" s="464" t="s">
        <v>63</v>
      </c>
      <c r="N52" s="41"/>
      <c r="O52" s="41"/>
      <c r="P52" s="41"/>
      <c r="Q52" s="41"/>
      <c r="R52" s="41"/>
      <c r="S52" s="41"/>
      <c r="T52" s="41"/>
      <c r="U52" s="41"/>
      <c r="V52" s="41"/>
      <c r="W52" s="197"/>
    </row>
    <row r="53" spans="1:23" ht="21" customHeight="1" x14ac:dyDescent="0.2">
      <c r="A53" s="459"/>
      <c r="B53" s="605" t="s">
        <v>168</v>
      </c>
      <c r="C53" s="606"/>
      <c r="D53" s="606"/>
      <c r="E53" s="607"/>
      <c r="F53" s="134"/>
      <c r="G53" s="464" t="s">
        <v>63</v>
      </c>
      <c r="H53" s="270"/>
      <c r="I53" s="468" t="s">
        <v>63</v>
      </c>
      <c r="J53" s="41"/>
      <c r="K53" s="465" t="s">
        <v>63</v>
      </c>
      <c r="L53" s="134"/>
      <c r="M53" s="464" t="s">
        <v>63</v>
      </c>
      <c r="N53" s="41"/>
      <c r="O53" s="41"/>
      <c r="P53" s="41"/>
      <c r="Q53" s="41"/>
      <c r="R53" s="41"/>
      <c r="S53" s="41"/>
      <c r="T53" s="41"/>
      <c r="U53" s="41"/>
      <c r="V53" s="41"/>
      <c r="W53" s="197"/>
    </row>
    <row r="54" spans="1:23" ht="21" customHeight="1" x14ac:dyDescent="0.2">
      <c r="A54" s="459"/>
      <c r="B54" s="605" t="s">
        <v>19</v>
      </c>
      <c r="C54" s="606"/>
      <c r="D54" s="606"/>
      <c r="E54" s="607"/>
      <c r="F54" s="134"/>
      <c r="G54" s="464" t="s">
        <v>63</v>
      </c>
      <c r="H54" s="270"/>
      <c r="I54" s="468" t="s">
        <v>63</v>
      </c>
      <c r="J54" s="41"/>
      <c r="K54" s="465" t="s">
        <v>63</v>
      </c>
      <c r="L54" s="134"/>
      <c r="M54" s="464" t="s">
        <v>63</v>
      </c>
      <c r="N54" s="41"/>
      <c r="O54" s="41"/>
      <c r="P54" s="41"/>
      <c r="Q54" s="41"/>
      <c r="R54" s="41"/>
      <c r="S54" s="41"/>
      <c r="T54" s="41"/>
      <c r="U54" s="41"/>
      <c r="V54" s="41"/>
      <c r="W54" s="197"/>
    </row>
    <row r="55" spans="1:23" ht="21" customHeight="1" x14ac:dyDescent="0.2">
      <c r="A55" s="459"/>
      <c r="B55" s="605" t="s">
        <v>103</v>
      </c>
      <c r="C55" s="606"/>
      <c r="D55" s="606"/>
      <c r="E55" s="607"/>
      <c r="F55" s="134"/>
      <c r="G55" s="464" t="s">
        <v>63</v>
      </c>
      <c r="H55" s="270"/>
      <c r="I55" s="468" t="s">
        <v>63</v>
      </c>
      <c r="J55" s="41"/>
      <c r="K55" s="465" t="s">
        <v>63</v>
      </c>
      <c r="L55" s="134"/>
      <c r="M55" s="464" t="s">
        <v>63</v>
      </c>
      <c r="N55" s="41"/>
      <c r="O55" s="41"/>
      <c r="P55" s="41"/>
      <c r="Q55" s="41"/>
      <c r="R55" s="41"/>
      <c r="S55" s="41"/>
      <c r="T55" s="41"/>
      <c r="U55" s="41"/>
      <c r="V55" s="41"/>
      <c r="W55" s="197"/>
    </row>
    <row r="56" spans="1:23" ht="21" customHeight="1" x14ac:dyDescent="0.2">
      <c r="A56" s="459"/>
      <c r="B56" s="518" t="s">
        <v>104</v>
      </c>
      <c r="C56" s="519"/>
      <c r="D56" s="519"/>
      <c r="E56" s="520"/>
      <c r="F56" s="134"/>
      <c r="G56" s="464" t="s">
        <v>63</v>
      </c>
      <c r="H56" s="270"/>
      <c r="I56" s="468" t="s">
        <v>63</v>
      </c>
      <c r="J56" s="41"/>
      <c r="K56" s="465" t="s">
        <v>63</v>
      </c>
      <c r="L56" s="134"/>
      <c r="M56" s="464" t="s">
        <v>63</v>
      </c>
      <c r="N56" s="41"/>
      <c r="O56" s="41"/>
      <c r="P56" s="41"/>
      <c r="Q56" s="41"/>
      <c r="R56" s="41"/>
      <c r="S56" s="41"/>
      <c r="T56" s="41"/>
      <c r="U56" s="41"/>
      <c r="V56" s="41"/>
      <c r="W56" s="197"/>
    </row>
    <row r="57" spans="1:23" ht="21" customHeight="1" x14ac:dyDescent="0.2">
      <c r="A57" s="459"/>
      <c r="B57" s="518" t="s">
        <v>135</v>
      </c>
      <c r="C57" s="519"/>
      <c r="D57" s="519"/>
      <c r="E57" s="520"/>
      <c r="F57" s="134"/>
      <c r="G57" s="464" t="s">
        <v>63</v>
      </c>
      <c r="H57" s="270"/>
      <c r="I57" s="468" t="s">
        <v>63</v>
      </c>
      <c r="J57" s="41"/>
      <c r="K57" s="465" t="s">
        <v>63</v>
      </c>
      <c r="L57" s="134"/>
      <c r="M57" s="464" t="s">
        <v>63</v>
      </c>
      <c r="N57" s="41"/>
      <c r="O57" s="41"/>
      <c r="P57" s="41"/>
      <c r="Q57" s="41"/>
      <c r="R57" s="41"/>
      <c r="S57" s="41"/>
      <c r="T57" s="41"/>
      <c r="U57" s="41"/>
      <c r="V57" s="41"/>
      <c r="W57" s="197"/>
    </row>
    <row r="58" spans="1:23" ht="21" customHeight="1" x14ac:dyDescent="0.2">
      <c r="A58" s="459"/>
      <c r="B58" s="518" t="s">
        <v>105</v>
      </c>
      <c r="C58" s="519"/>
      <c r="D58" s="519"/>
      <c r="E58" s="520"/>
      <c r="F58" s="134"/>
      <c r="G58" s="464" t="s">
        <v>63</v>
      </c>
      <c r="H58" s="270"/>
      <c r="I58" s="468" t="s">
        <v>63</v>
      </c>
      <c r="J58" s="41"/>
      <c r="K58" s="465" t="s">
        <v>63</v>
      </c>
      <c r="L58" s="134"/>
      <c r="M58" s="464" t="s">
        <v>63</v>
      </c>
      <c r="N58" s="41"/>
      <c r="O58" s="41"/>
      <c r="P58" s="41"/>
      <c r="Q58" s="41"/>
      <c r="R58" s="41"/>
      <c r="S58" s="41"/>
      <c r="T58" s="41"/>
      <c r="U58" s="41"/>
      <c r="V58" s="41"/>
      <c r="W58" s="197"/>
    </row>
    <row r="59" spans="1:23" ht="21" customHeight="1" x14ac:dyDescent="0.2">
      <c r="A59" s="459"/>
      <c r="B59" s="518" t="s">
        <v>20</v>
      </c>
      <c r="C59" s="519"/>
      <c r="D59" s="519"/>
      <c r="E59" s="520"/>
      <c r="F59" s="134"/>
      <c r="G59" s="464" t="s">
        <v>63</v>
      </c>
      <c r="H59" s="270"/>
      <c r="I59" s="468" t="s">
        <v>63</v>
      </c>
      <c r="J59" s="41"/>
      <c r="K59" s="465" t="s">
        <v>63</v>
      </c>
      <c r="L59" s="134"/>
      <c r="M59" s="464" t="s">
        <v>63</v>
      </c>
      <c r="N59" s="41"/>
      <c r="O59" s="41"/>
      <c r="P59" s="41"/>
      <c r="Q59" s="41"/>
      <c r="R59" s="41"/>
      <c r="S59" s="41"/>
      <c r="T59" s="41"/>
      <c r="U59" s="41"/>
      <c r="V59" s="41"/>
      <c r="W59" s="197"/>
    </row>
    <row r="60" spans="1:23" ht="21" customHeight="1" x14ac:dyDescent="0.2">
      <c r="A60" s="459"/>
      <c r="B60" s="518" t="s">
        <v>21</v>
      </c>
      <c r="C60" s="519"/>
      <c r="D60" s="519"/>
      <c r="E60" s="520"/>
      <c r="F60" s="134"/>
      <c r="G60" s="464" t="s">
        <v>63</v>
      </c>
      <c r="H60" s="270"/>
      <c r="I60" s="468" t="s">
        <v>63</v>
      </c>
      <c r="J60" s="41"/>
      <c r="K60" s="465" t="s">
        <v>63</v>
      </c>
      <c r="L60" s="134"/>
      <c r="M60" s="464" t="s">
        <v>63</v>
      </c>
      <c r="N60" s="41"/>
      <c r="O60" s="41"/>
      <c r="P60" s="41"/>
      <c r="Q60" s="41"/>
      <c r="R60" s="41"/>
      <c r="S60" s="41"/>
      <c r="T60" s="41"/>
      <c r="U60" s="41"/>
      <c r="V60" s="41"/>
      <c r="W60" s="197"/>
    </row>
    <row r="61" spans="1:23" ht="21" customHeight="1" x14ac:dyDescent="0.2">
      <c r="A61" s="459"/>
      <c r="B61" s="518" t="s">
        <v>169</v>
      </c>
      <c r="C61" s="519"/>
      <c r="D61" s="519"/>
      <c r="E61" s="520"/>
      <c r="F61" s="134"/>
      <c r="G61" s="464" t="s">
        <v>63</v>
      </c>
      <c r="H61" s="270"/>
      <c r="I61" s="468" t="s">
        <v>63</v>
      </c>
      <c r="J61" s="41"/>
      <c r="K61" s="465" t="s">
        <v>63</v>
      </c>
      <c r="L61" s="134"/>
      <c r="M61" s="464" t="s">
        <v>63</v>
      </c>
      <c r="N61" s="41"/>
      <c r="O61" s="41"/>
      <c r="P61" s="41"/>
      <c r="Q61" s="41"/>
      <c r="R61" s="41"/>
      <c r="S61" s="41"/>
      <c r="T61" s="41"/>
      <c r="U61" s="41"/>
      <c r="V61" s="41"/>
      <c r="W61" s="197"/>
    </row>
    <row r="62" spans="1:23" ht="21" customHeight="1" x14ac:dyDescent="0.2">
      <c r="A62" s="459"/>
      <c r="B62" s="518" t="s">
        <v>22</v>
      </c>
      <c r="C62" s="519"/>
      <c r="D62" s="519"/>
      <c r="E62" s="520"/>
      <c r="F62" s="134"/>
      <c r="G62" s="464" t="s">
        <v>63</v>
      </c>
      <c r="H62" s="270"/>
      <c r="I62" s="468" t="s">
        <v>63</v>
      </c>
      <c r="J62" s="41"/>
      <c r="K62" s="465" t="s">
        <v>63</v>
      </c>
      <c r="L62" s="134"/>
      <c r="M62" s="464" t="s">
        <v>63</v>
      </c>
      <c r="N62" s="41"/>
      <c r="O62" s="41"/>
      <c r="P62" s="41"/>
      <c r="Q62" s="41"/>
      <c r="R62" s="41"/>
      <c r="S62" s="41"/>
      <c r="T62" s="41"/>
      <c r="U62" s="41"/>
      <c r="V62" s="41"/>
      <c r="W62" s="197"/>
    </row>
    <row r="63" spans="1:23" ht="21" customHeight="1" x14ac:dyDescent="0.2">
      <c r="A63" s="459"/>
      <c r="B63" s="518" t="s">
        <v>318</v>
      </c>
      <c r="C63" s="519"/>
      <c r="D63" s="519"/>
      <c r="E63" s="520"/>
      <c r="F63" s="134"/>
      <c r="G63" s="464" t="s">
        <v>63</v>
      </c>
      <c r="H63" s="270"/>
      <c r="I63" s="468" t="s">
        <v>63</v>
      </c>
      <c r="J63" s="41"/>
      <c r="K63" s="465" t="s">
        <v>63</v>
      </c>
      <c r="L63" s="134"/>
      <c r="M63" s="464" t="s">
        <v>63</v>
      </c>
      <c r="N63" s="41"/>
      <c r="O63" s="41"/>
      <c r="P63" s="41"/>
      <c r="Q63" s="41"/>
      <c r="R63" s="41"/>
      <c r="S63" s="41"/>
      <c r="T63" s="41"/>
      <c r="U63" s="41"/>
      <c r="V63" s="41"/>
      <c r="W63" s="197"/>
    </row>
    <row r="64" spans="1:23" ht="21" customHeight="1" x14ac:dyDescent="0.2">
      <c r="A64" s="459"/>
      <c r="B64" s="518" t="s">
        <v>23</v>
      </c>
      <c r="C64" s="519"/>
      <c r="D64" s="519"/>
      <c r="E64" s="520"/>
      <c r="F64" s="134"/>
      <c r="G64" s="464" t="s">
        <v>63</v>
      </c>
      <c r="H64" s="270"/>
      <c r="I64" s="468" t="s">
        <v>63</v>
      </c>
      <c r="J64" s="41"/>
      <c r="K64" s="465" t="s">
        <v>63</v>
      </c>
      <c r="L64" s="134"/>
      <c r="M64" s="464" t="s">
        <v>63</v>
      </c>
      <c r="N64" s="41"/>
      <c r="O64" s="41"/>
      <c r="P64" s="41"/>
      <c r="Q64" s="41"/>
      <c r="R64" s="41"/>
      <c r="S64" s="41"/>
      <c r="T64" s="41"/>
      <c r="U64" s="41"/>
      <c r="V64" s="41"/>
      <c r="W64" s="197"/>
    </row>
    <row r="65" spans="1:23" ht="21" customHeight="1" x14ac:dyDescent="0.2">
      <c r="A65" s="459"/>
      <c r="B65" s="518" t="s">
        <v>206</v>
      </c>
      <c r="C65" s="519"/>
      <c r="D65" s="519"/>
      <c r="E65" s="520"/>
      <c r="F65" s="134"/>
      <c r="G65" s="464" t="s">
        <v>63</v>
      </c>
      <c r="H65" s="270"/>
      <c r="I65" s="468" t="s">
        <v>63</v>
      </c>
      <c r="J65" s="41"/>
      <c r="K65" s="465" t="s">
        <v>63</v>
      </c>
      <c r="L65" s="134"/>
      <c r="M65" s="464" t="s">
        <v>63</v>
      </c>
      <c r="N65" s="41"/>
      <c r="O65" s="41"/>
      <c r="P65" s="41"/>
      <c r="Q65" s="41"/>
      <c r="R65" s="41"/>
      <c r="S65" s="41"/>
      <c r="T65" s="41"/>
      <c r="U65" s="41"/>
      <c r="V65" s="41"/>
      <c r="W65" s="197"/>
    </row>
    <row r="66" spans="1:23" ht="21" customHeight="1" x14ac:dyDescent="0.2">
      <c r="A66" s="459"/>
      <c r="B66" s="518" t="s">
        <v>130</v>
      </c>
      <c r="C66" s="519"/>
      <c r="D66" s="519"/>
      <c r="E66" s="520"/>
      <c r="F66" s="134"/>
      <c r="G66" s="464" t="s">
        <v>67</v>
      </c>
      <c r="H66" s="270"/>
      <c r="I66" s="468" t="s">
        <v>67</v>
      </c>
      <c r="J66" s="41"/>
      <c r="K66" s="465" t="s">
        <v>67</v>
      </c>
      <c r="L66" s="134"/>
      <c r="M66" s="464" t="s">
        <v>67</v>
      </c>
      <c r="N66" s="41"/>
      <c r="O66" s="41"/>
      <c r="P66" s="41"/>
      <c r="Q66" s="41"/>
      <c r="R66" s="41"/>
      <c r="S66" s="41"/>
      <c r="T66" s="41"/>
      <c r="U66" s="41"/>
      <c r="V66" s="41"/>
      <c r="W66" s="197"/>
    </row>
    <row r="67" spans="1:23" ht="21" customHeight="1" x14ac:dyDescent="0.2">
      <c r="A67" s="459"/>
      <c r="B67" s="518" t="s">
        <v>24</v>
      </c>
      <c r="C67" s="519"/>
      <c r="D67" s="519"/>
      <c r="E67" s="520"/>
      <c r="F67" s="134"/>
      <c r="G67" s="464" t="s">
        <v>63</v>
      </c>
      <c r="H67" s="270"/>
      <c r="I67" s="468" t="s">
        <v>63</v>
      </c>
      <c r="J67" s="41"/>
      <c r="K67" s="465" t="s">
        <v>63</v>
      </c>
      <c r="L67" s="134"/>
      <c r="M67" s="464" t="s">
        <v>63</v>
      </c>
      <c r="N67" s="41"/>
      <c r="O67" s="41"/>
      <c r="P67" s="41"/>
      <c r="Q67" s="41"/>
      <c r="R67" s="41"/>
      <c r="S67" s="41"/>
      <c r="T67" s="41"/>
      <c r="U67" s="41"/>
      <c r="V67" s="41"/>
      <c r="W67" s="197"/>
    </row>
    <row r="68" spans="1:23" ht="21" customHeight="1" x14ac:dyDescent="0.2">
      <c r="A68" s="459"/>
      <c r="B68" s="518" t="s">
        <v>170</v>
      </c>
      <c r="C68" s="519"/>
      <c r="D68" s="519"/>
      <c r="E68" s="520"/>
      <c r="F68" s="134"/>
      <c r="G68" s="464" t="s">
        <v>63</v>
      </c>
      <c r="H68" s="270"/>
      <c r="I68" s="468" t="s">
        <v>63</v>
      </c>
      <c r="J68" s="41"/>
      <c r="K68" s="465" t="s">
        <v>63</v>
      </c>
      <c r="L68" s="134"/>
      <c r="M68" s="464" t="s">
        <v>63</v>
      </c>
      <c r="N68" s="41"/>
      <c r="O68" s="41"/>
      <c r="P68" s="41"/>
      <c r="Q68" s="41"/>
      <c r="R68" s="41"/>
      <c r="S68" s="41"/>
      <c r="T68" s="41"/>
      <c r="U68" s="41"/>
      <c r="V68" s="41"/>
      <c r="W68" s="197"/>
    </row>
    <row r="69" spans="1:23" ht="21" customHeight="1" x14ac:dyDescent="0.2">
      <c r="A69" s="459"/>
      <c r="B69" s="518" t="s">
        <v>171</v>
      </c>
      <c r="C69" s="519"/>
      <c r="D69" s="519"/>
      <c r="E69" s="520"/>
      <c r="F69" s="134"/>
      <c r="G69" s="464" t="s">
        <v>63</v>
      </c>
      <c r="H69" s="270"/>
      <c r="I69" s="468" t="s">
        <v>63</v>
      </c>
      <c r="J69" s="41"/>
      <c r="K69" s="465" t="s">
        <v>63</v>
      </c>
      <c r="L69" s="134"/>
      <c r="M69" s="464" t="s">
        <v>63</v>
      </c>
      <c r="N69" s="41"/>
      <c r="O69" s="41"/>
      <c r="P69" s="41"/>
      <c r="Q69" s="41"/>
      <c r="R69" s="41"/>
      <c r="S69" s="41"/>
      <c r="T69" s="41"/>
      <c r="U69" s="41"/>
      <c r="V69" s="41"/>
      <c r="W69" s="197"/>
    </row>
    <row r="70" spans="1:23" ht="21" customHeight="1" x14ac:dyDescent="0.2">
      <c r="A70" s="459"/>
      <c r="B70" s="518" t="s">
        <v>25</v>
      </c>
      <c r="C70" s="519"/>
      <c r="D70" s="519"/>
      <c r="E70" s="520"/>
      <c r="F70" s="134"/>
      <c r="G70" s="464" t="s">
        <v>63</v>
      </c>
      <c r="H70" s="270"/>
      <c r="I70" s="468" t="s">
        <v>63</v>
      </c>
      <c r="J70" s="41"/>
      <c r="K70" s="465" t="s">
        <v>63</v>
      </c>
      <c r="L70" s="134"/>
      <c r="M70" s="464" t="s">
        <v>63</v>
      </c>
      <c r="N70" s="41"/>
      <c r="O70" s="41"/>
      <c r="P70" s="41"/>
      <c r="Q70" s="41"/>
      <c r="R70" s="41"/>
      <c r="S70" s="41"/>
      <c r="T70" s="41"/>
      <c r="U70" s="41"/>
      <c r="V70" s="41"/>
      <c r="W70" s="197"/>
    </row>
    <row r="71" spans="1:23" ht="21" customHeight="1" x14ac:dyDescent="0.2">
      <c r="A71" s="459"/>
      <c r="B71" s="518" t="s">
        <v>106</v>
      </c>
      <c r="C71" s="519"/>
      <c r="D71" s="519"/>
      <c r="E71" s="520"/>
      <c r="F71" s="134"/>
      <c r="G71" s="464" t="s">
        <v>63</v>
      </c>
      <c r="H71" s="270"/>
      <c r="I71" s="468" t="s">
        <v>63</v>
      </c>
      <c r="J71" s="41"/>
      <c r="K71" s="465" t="s">
        <v>63</v>
      </c>
      <c r="L71" s="134"/>
      <c r="M71" s="464" t="s">
        <v>63</v>
      </c>
      <c r="N71" s="41"/>
      <c r="O71" s="41"/>
      <c r="P71" s="41"/>
      <c r="Q71" s="41"/>
      <c r="R71" s="41"/>
      <c r="S71" s="41"/>
      <c r="T71" s="41"/>
      <c r="U71" s="41"/>
      <c r="V71" s="41"/>
      <c r="W71" s="197"/>
    </row>
    <row r="72" spans="1:23" ht="21" customHeight="1" x14ac:dyDescent="0.2">
      <c r="A72" s="459"/>
      <c r="B72" s="518" t="s">
        <v>26</v>
      </c>
      <c r="C72" s="519"/>
      <c r="D72" s="519"/>
      <c r="E72" s="520"/>
      <c r="F72" s="134"/>
      <c r="G72" s="464" t="s">
        <v>63</v>
      </c>
      <c r="H72" s="270"/>
      <c r="I72" s="468" t="s">
        <v>63</v>
      </c>
      <c r="J72" s="41"/>
      <c r="K72" s="465" t="s">
        <v>63</v>
      </c>
      <c r="L72" s="134"/>
      <c r="M72" s="464" t="s">
        <v>63</v>
      </c>
      <c r="N72" s="41"/>
      <c r="O72" s="41"/>
      <c r="P72" s="41"/>
      <c r="Q72" s="41"/>
      <c r="R72" s="41"/>
      <c r="S72" s="41"/>
      <c r="T72" s="41"/>
      <c r="U72" s="41"/>
      <c r="V72" s="41"/>
      <c r="W72" s="197"/>
    </row>
    <row r="73" spans="1:23" ht="21" customHeight="1" x14ac:dyDescent="0.2">
      <c r="A73" s="459"/>
      <c r="B73" s="518" t="s">
        <v>27</v>
      </c>
      <c r="C73" s="519"/>
      <c r="D73" s="519"/>
      <c r="E73" s="520"/>
      <c r="F73" s="134"/>
      <c r="G73" s="464" t="s">
        <v>63</v>
      </c>
      <c r="H73" s="270"/>
      <c r="I73" s="468" t="s">
        <v>63</v>
      </c>
      <c r="J73" s="41"/>
      <c r="K73" s="465" t="s">
        <v>63</v>
      </c>
      <c r="L73" s="134"/>
      <c r="M73" s="464" t="s">
        <v>63</v>
      </c>
      <c r="N73" s="41"/>
      <c r="O73" s="41"/>
      <c r="P73" s="41"/>
      <c r="Q73" s="41"/>
      <c r="R73" s="41"/>
      <c r="S73" s="41"/>
      <c r="T73" s="41"/>
      <c r="U73" s="41"/>
      <c r="V73" s="41"/>
      <c r="W73" s="197"/>
    </row>
    <row r="74" spans="1:23" ht="21" customHeight="1" x14ac:dyDescent="0.2">
      <c r="A74" s="459"/>
      <c r="B74" s="518" t="s">
        <v>172</v>
      </c>
      <c r="C74" s="519"/>
      <c r="D74" s="519"/>
      <c r="E74" s="520"/>
      <c r="F74" s="134"/>
      <c r="G74" s="464" t="s">
        <v>63</v>
      </c>
      <c r="H74" s="270"/>
      <c r="I74" s="468" t="s">
        <v>63</v>
      </c>
      <c r="J74" s="41"/>
      <c r="K74" s="465" t="s">
        <v>63</v>
      </c>
      <c r="L74" s="134"/>
      <c r="M74" s="464" t="s">
        <v>63</v>
      </c>
      <c r="N74" s="41"/>
      <c r="O74" s="41"/>
      <c r="P74" s="41"/>
      <c r="Q74" s="41"/>
      <c r="R74" s="41"/>
      <c r="S74" s="41"/>
      <c r="T74" s="41"/>
      <c r="U74" s="41"/>
      <c r="V74" s="41"/>
      <c r="W74" s="197"/>
    </row>
    <row r="75" spans="1:23" ht="21" customHeight="1" x14ac:dyDescent="0.2">
      <c r="A75" s="459"/>
      <c r="B75" s="518" t="s">
        <v>173</v>
      </c>
      <c r="C75" s="519"/>
      <c r="D75" s="519"/>
      <c r="E75" s="520"/>
      <c r="F75" s="134"/>
      <c r="G75" s="464" t="s">
        <v>63</v>
      </c>
      <c r="H75" s="270"/>
      <c r="I75" s="468" t="s">
        <v>63</v>
      </c>
      <c r="J75" s="41"/>
      <c r="K75" s="465" t="s">
        <v>63</v>
      </c>
      <c r="L75" s="134"/>
      <c r="M75" s="464" t="s">
        <v>63</v>
      </c>
      <c r="N75" s="41"/>
      <c r="O75" s="41"/>
      <c r="P75" s="41"/>
      <c r="Q75" s="41"/>
      <c r="R75" s="41"/>
      <c r="S75" s="41"/>
      <c r="T75" s="41"/>
      <c r="U75" s="41"/>
      <c r="V75" s="41"/>
      <c r="W75" s="197"/>
    </row>
    <row r="76" spans="1:23" ht="21" customHeight="1" x14ac:dyDescent="0.2">
      <c r="A76" s="459"/>
      <c r="B76" s="518" t="s">
        <v>341</v>
      </c>
      <c r="C76" s="519"/>
      <c r="D76" s="519"/>
      <c r="E76" s="520"/>
      <c r="F76" s="134"/>
      <c r="G76" s="464" t="s">
        <v>63</v>
      </c>
      <c r="H76" s="270"/>
      <c r="I76" s="468" t="s">
        <v>63</v>
      </c>
      <c r="J76" s="41"/>
      <c r="K76" s="465" t="s">
        <v>63</v>
      </c>
      <c r="L76" s="134"/>
      <c r="M76" s="464" t="s">
        <v>63</v>
      </c>
      <c r="N76" s="41"/>
      <c r="O76" s="41"/>
      <c r="P76" s="41"/>
      <c r="Q76" s="41"/>
      <c r="R76" s="41"/>
      <c r="S76" s="41"/>
      <c r="T76" s="41"/>
      <c r="U76" s="41"/>
      <c r="V76" s="41"/>
      <c r="W76" s="197"/>
    </row>
    <row r="77" spans="1:23" ht="21" customHeight="1" x14ac:dyDescent="0.2">
      <c r="A77" s="459"/>
      <c r="B77" s="518" t="s">
        <v>28</v>
      </c>
      <c r="C77" s="519"/>
      <c r="D77" s="519"/>
      <c r="E77" s="520"/>
      <c r="F77" s="134"/>
      <c r="G77" s="464" t="s">
        <v>63</v>
      </c>
      <c r="H77" s="270"/>
      <c r="I77" s="468" t="s">
        <v>63</v>
      </c>
      <c r="J77" s="41"/>
      <c r="K77" s="465" t="s">
        <v>63</v>
      </c>
      <c r="L77" s="134"/>
      <c r="M77" s="464" t="s">
        <v>63</v>
      </c>
      <c r="N77" s="41"/>
      <c r="O77" s="41"/>
      <c r="P77" s="41"/>
      <c r="Q77" s="41"/>
      <c r="R77" s="41"/>
      <c r="S77" s="41"/>
      <c r="T77" s="41"/>
      <c r="U77" s="41"/>
      <c r="V77" s="41"/>
      <c r="W77" s="197"/>
    </row>
    <row r="78" spans="1:23" ht="21" customHeight="1" x14ac:dyDescent="0.2">
      <c r="A78" s="459"/>
      <c r="B78" s="518" t="s">
        <v>29</v>
      </c>
      <c r="C78" s="519"/>
      <c r="D78" s="519"/>
      <c r="E78" s="520"/>
      <c r="F78" s="134"/>
      <c r="G78" s="464" t="s">
        <v>81</v>
      </c>
      <c r="H78" s="270"/>
      <c r="I78" s="468" t="s">
        <v>81</v>
      </c>
      <c r="J78" s="41"/>
      <c r="K78" s="465" t="s">
        <v>81</v>
      </c>
      <c r="L78" s="134"/>
      <c r="M78" s="464" t="s">
        <v>81</v>
      </c>
      <c r="N78" s="41"/>
      <c r="O78" s="41"/>
      <c r="P78" s="41"/>
      <c r="Q78" s="41"/>
      <c r="R78" s="41"/>
      <c r="S78" s="41"/>
      <c r="T78" s="41"/>
      <c r="U78" s="41"/>
      <c r="V78" s="41"/>
      <c r="W78" s="197"/>
    </row>
    <row r="79" spans="1:23" ht="21" customHeight="1" x14ac:dyDescent="0.2">
      <c r="A79" s="459"/>
      <c r="B79" s="518" t="s">
        <v>30</v>
      </c>
      <c r="C79" s="519"/>
      <c r="D79" s="519"/>
      <c r="E79" s="520"/>
      <c r="F79" s="134"/>
      <c r="G79" s="464" t="s">
        <v>81</v>
      </c>
      <c r="H79" s="270"/>
      <c r="I79" s="468" t="s">
        <v>81</v>
      </c>
      <c r="J79" s="41"/>
      <c r="K79" s="465" t="s">
        <v>81</v>
      </c>
      <c r="L79" s="134"/>
      <c r="M79" s="464" t="s">
        <v>81</v>
      </c>
      <c r="N79" s="41"/>
      <c r="O79" s="41"/>
      <c r="P79" s="41"/>
      <c r="Q79" s="41"/>
      <c r="R79" s="41"/>
      <c r="S79" s="41"/>
      <c r="T79" s="41"/>
      <c r="U79" s="41"/>
      <c r="V79" s="41"/>
      <c r="W79" s="197"/>
    </row>
    <row r="80" spans="1:23" ht="21" customHeight="1" x14ac:dyDescent="0.2">
      <c r="A80" s="459"/>
      <c r="B80" s="518" t="s">
        <v>131</v>
      </c>
      <c r="C80" s="519"/>
      <c r="D80" s="519"/>
      <c r="E80" s="520"/>
      <c r="F80" s="134"/>
      <c r="G80" s="464" t="s">
        <v>63</v>
      </c>
      <c r="H80" s="270"/>
      <c r="I80" s="468" t="s">
        <v>63</v>
      </c>
      <c r="J80" s="41"/>
      <c r="K80" s="465" t="s">
        <v>63</v>
      </c>
      <c r="L80" s="134"/>
      <c r="M80" s="464" t="s">
        <v>63</v>
      </c>
      <c r="N80" s="41"/>
      <c r="O80" s="41"/>
      <c r="P80" s="41"/>
      <c r="Q80" s="41"/>
      <c r="R80" s="41"/>
      <c r="S80" s="41"/>
      <c r="T80" s="41"/>
      <c r="U80" s="41"/>
      <c r="V80" s="41"/>
      <c r="W80" s="197"/>
    </row>
    <row r="81" spans="1:23" ht="21" customHeight="1" x14ac:dyDescent="0.2">
      <c r="A81" s="459"/>
      <c r="B81" s="518" t="s">
        <v>342</v>
      </c>
      <c r="C81" s="519"/>
      <c r="D81" s="519"/>
      <c r="E81" s="520"/>
      <c r="F81" s="134"/>
      <c r="G81" s="464" t="s">
        <v>63</v>
      </c>
      <c r="H81" s="270"/>
      <c r="I81" s="468" t="s">
        <v>63</v>
      </c>
      <c r="J81" s="41"/>
      <c r="K81" s="465" t="s">
        <v>63</v>
      </c>
      <c r="L81" s="134"/>
      <c r="M81" s="464" t="s">
        <v>63</v>
      </c>
      <c r="N81" s="41"/>
      <c r="O81" s="41"/>
      <c r="P81" s="41"/>
      <c r="Q81" s="41"/>
      <c r="R81" s="41"/>
      <c r="S81" s="41"/>
      <c r="T81" s="41"/>
      <c r="U81" s="41"/>
      <c r="V81" s="41"/>
      <c r="W81" s="197"/>
    </row>
    <row r="82" spans="1:23" ht="21" customHeight="1" x14ac:dyDescent="0.2">
      <c r="A82" s="459"/>
      <c r="B82" s="518" t="s">
        <v>174</v>
      </c>
      <c r="C82" s="519"/>
      <c r="D82" s="519"/>
      <c r="E82" s="520"/>
      <c r="F82" s="134"/>
      <c r="G82" s="464" t="s">
        <v>63</v>
      </c>
      <c r="H82" s="270"/>
      <c r="I82" s="468" t="s">
        <v>63</v>
      </c>
      <c r="J82" s="41"/>
      <c r="K82" s="465" t="s">
        <v>63</v>
      </c>
      <c r="L82" s="134"/>
      <c r="M82" s="464" t="s">
        <v>63</v>
      </c>
      <c r="N82" s="41"/>
      <c r="O82" s="41"/>
      <c r="P82" s="41"/>
      <c r="Q82" s="41"/>
      <c r="R82" s="41"/>
      <c r="S82" s="41"/>
      <c r="T82" s="41"/>
      <c r="U82" s="41"/>
      <c r="V82" s="41"/>
      <c r="W82" s="197"/>
    </row>
    <row r="83" spans="1:23" ht="21" customHeight="1" x14ac:dyDescent="0.2">
      <c r="A83" s="459"/>
      <c r="B83" s="518" t="s">
        <v>31</v>
      </c>
      <c r="C83" s="519"/>
      <c r="D83" s="519"/>
      <c r="E83" s="520"/>
      <c r="F83" s="134"/>
      <c r="G83" s="464" t="s">
        <v>63</v>
      </c>
      <c r="H83" s="270"/>
      <c r="I83" s="468" t="s">
        <v>63</v>
      </c>
      <c r="J83" s="41"/>
      <c r="K83" s="465" t="s">
        <v>63</v>
      </c>
      <c r="L83" s="134"/>
      <c r="M83" s="464" t="s">
        <v>63</v>
      </c>
      <c r="N83" s="41"/>
      <c r="O83" s="41"/>
      <c r="P83" s="41"/>
      <c r="Q83" s="41"/>
      <c r="R83" s="41"/>
      <c r="S83" s="41"/>
      <c r="T83" s="41"/>
      <c r="U83" s="41"/>
      <c r="V83" s="41"/>
      <c r="W83" s="197"/>
    </row>
    <row r="84" spans="1:23" ht="21" customHeight="1" x14ac:dyDescent="0.2">
      <c r="A84" s="459"/>
      <c r="B84" s="518" t="s">
        <v>107</v>
      </c>
      <c r="C84" s="519"/>
      <c r="D84" s="519"/>
      <c r="E84" s="520"/>
      <c r="F84" s="134"/>
      <c r="G84" s="464" t="s">
        <v>73</v>
      </c>
      <c r="H84" s="270"/>
      <c r="I84" s="468" t="s">
        <v>73</v>
      </c>
      <c r="J84" s="41"/>
      <c r="K84" s="465" t="s">
        <v>73</v>
      </c>
      <c r="L84" s="134"/>
      <c r="M84" s="464" t="s">
        <v>73</v>
      </c>
      <c r="N84" s="41"/>
      <c r="O84" s="41"/>
      <c r="P84" s="41"/>
      <c r="Q84" s="41"/>
      <c r="R84" s="41"/>
      <c r="S84" s="41"/>
      <c r="T84" s="41"/>
      <c r="U84" s="41"/>
      <c r="V84" s="41"/>
      <c r="W84" s="197"/>
    </row>
    <row r="85" spans="1:23" ht="21" customHeight="1" x14ac:dyDescent="0.2">
      <c r="A85" s="459"/>
      <c r="B85" s="518" t="s">
        <v>132</v>
      </c>
      <c r="C85" s="519"/>
      <c r="D85" s="519"/>
      <c r="E85" s="520"/>
      <c r="F85" s="134"/>
      <c r="G85" s="464" t="s">
        <v>73</v>
      </c>
      <c r="H85" s="270"/>
      <c r="I85" s="468" t="s">
        <v>73</v>
      </c>
      <c r="J85" s="41"/>
      <c r="K85" s="465" t="s">
        <v>73</v>
      </c>
      <c r="L85" s="134"/>
      <c r="M85" s="464" t="s">
        <v>73</v>
      </c>
      <c r="N85" s="41"/>
      <c r="O85" s="41"/>
      <c r="P85" s="41"/>
      <c r="Q85" s="41"/>
      <c r="R85" s="41"/>
      <c r="S85" s="41"/>
      <c r="T85" s="41"/>
      <c r="U85" s="41"/>
      <c r="V85" s="41"/>
      <c r="W85" s="197"/>
    </row>
    <row r="86" spans="1:23" ht="21" customHeight="1" x14ac:dyDescent="0.2">
      <c r="A86" s="459"/>
      <c r="B86" s="518" t="s">
        <v>32</v>
      </c>
      <c r="C86" s="519"/>
      <c r="D86" s="519"/>
      <c r="E86" s="520"/>
      <c r="F86" s="134"/>
      <c r="G86" s="464" t="s">
        <v>63</v>
      </c>
      <c r="H86" s="270"/>
      <c r="I86" s="468" t="s">
        <v>63</v>
      </c>
      <c r="J86" s="41"/>
      <c r="K86" s="465" t="s">
        <v>63</v>
      </c>
      <c r="L86" s="134"/>
      <c r="M86" s="464" t="s">
        <v>63</v>
      </c>
      <c r="N86" s="41"/>
      <c r="O86" s="41"/>
      <c r="P86" s="41"/>
      <c r="Q86" s="41"/>
      <c r="R86" s="41"/>
      <c r="S86" s="41"/>
      <c r="T86" s="41"/>
      <c r="U86" s="41"/>
      <c r="V86" s="41"/>
      <c r="W86" s="198"/>
    </row>
    <row r="87" spans="1:23" ht="21" customHeight="1" x14ac:dyDescent="0.2">
      <c r="A87" s="459"/>
      <c r="B87" s="518" t="s">
        <v>33</v>
      </c>
      <c r="C87" s="519"/>
      <c r="D87" s="519"/>
      <c r="E87" s="520"/>
      <c r="F87" s="134"/>
      <c r="G87" s="464" t="s">
        <v>81</v>
      </c>
      <c r="H87" s="270"/>
      <c r="I87" s="468" t="s">
        <v>81</v>
      </c>
      <c r="J87" s="41"/>
      <c r="K87" s="465" t="s">
        <v>81</v>
      </c>
      <c r="L87" s="134"/>
      <c r="M87" s="464" t="s">
        <v>81</v>
      </c>
      <c r="N87" s="41"/>
      <c r="O87" s="41"/>
      <c r="P87" s="41"/>
      <c r="Q87" s="41"/>
      <c r="R87" s="41"/>
      <c r="S87" s="41"/>
      <c r="T87" s="41"/>
      <c r="U87" s="41"/>
      <c r="V87" s="41"/>
      <c r="W87" s="198"/>
    </row>
    <row r="88" spans="1:23" ht="21" customHeight="1" x14ac:dyDescent="0.2">
      <c r="A88" s="459"/>
      <c r="B88" s="518" t="s">
        <v>185</v>
      </c>
      <c r="C88" s="519"/>
      <c r="D88" s="519"/>
      <c r="E88" s="520"/>
      <c r="F88" s="134"/>
      <c r="G88" s="464" t="s">
        <v>63</v>
      </c>
      <c r="H88" s="270"/>
      <c r="I88" s="468" t="s">
        <v>63</v>
      </c>
      <c r="J88" s="41"/>
      <c r="K88" s="465" t="s">
        <v>63</v>
      </c>
      <c r="L88" s="134"/>
      <c r="M88" s="464" t="s">
        <v>63</v>
      </c>
      <c r="N88" s="41"/>
      <c r="O88" s="41"/>
      <c r="P88" s="41"/>
      <c r="Q88" s="41"/>
      <c r="R88" s="41"/>
      <c r="S88" s="41"/>
      <c r="T88" s="41"/>
      <c r="U88" s="41"/>
      <c r="V88" s="41"/>
      <c r="W88" s="198"/>
    </row>
    <row r="89" spans="1:23" ht="21" customHeight="1" x14ac:dyDescent="0.2">
      <c r="A89" s="459"/>
      <c r="B89" s="518" t="s">
        <v>320</v>
      </c>
      <c r="C89" s="519"/>
      <c r="D89" s="519"/>
      <c r="E89" s="520"/>
      <c r="F89" s="134"/>
      <c r="G89" s="464" t="s">
        <v>63</v>
      </c>
      <c r="H89" s="270"/>
      <c r="I89" s="468" t="s">
        <v>63</v>
      </c>
      <c r="J89" s="41"/>
      <c r="K89" s="465" t="s">
        <v>63</v>
      </c>
      <c r="L89" s="134"/>
      <c r="M89" s="464" t="s">
        <v>63</v>
      </c>
      <c r="N89" s="41"/>
      <c r="O89" s="41"/>
      <c r="P89" s="41"/>
      <c r="Q89" s="41"/>
      <c r="R89" s="41"/>
      <c r="S89" s="41"/>
      <c r="T89" s="41"/>
      <c r="U89" s="41"/>
      <c r="V89" s="41"/>
      <c r="W89" s="198"/>
    </row>
    <row r="90" spans="1:23" ht="21" customHeight="1" x14ac:dyDescent="0.2">
      <c r="A90" s="459"/>
      <c r="B90" s="518" t="s">
        <v>283</v>
      </c>
      <c r="C90" s="519"/>
      <c r="D90" s="519"/>
      <c r="E90" s="520"/>
      <c r="F90" s="134"/>
      <c r="G90" s="464" t="s">
        <v>63</v>
      </c>
      <c r="H90" s="270"/>
      <c r="I90" s="468" t="s">
        <v>63</v>
      </c>
      <c r="J90" s="41"/>
      <c r="K90" s="465" t="s">
        <v>63</v>
      </c>
      <c r="L90" s="134"/>
      <c r="M90" s="464" t="s">
        <v>63</v>
      </c>
      <c r="N90" s="41"/>
      <c r="O90" s="41"/>
      <c r="P90" s="41"/>
      <c r="Q90" s="41"/>
      <c r="R90" s="41"/>
      <c r="S90" s="41"/>
      <c r="T90" s="41"/>
      <c r="U90" s="41"/>
      <c r="V90" s="41"/>
      <c r="W90" s="198"/>
    </row>
    <row r="91" spans="1:23" ht="21" customHeight="1" x14ac:dyDescent="0.2">
      <c r="A91" s="459"/>
      <c r="B91" s="518" t="s">
        <v>34</v>
      </c>
      <c r="C91" s="519"/>
      <c r="D91" s="519"/>
      <c r="E91" s="520"/>
      <c r="F91" s="134"/>
      <c r="G91" s="464" t="s">
        <v>63</v>
      </c>
      <c r="H91" s="270"/>
      <c r="I91" s="468" t="s">
        <v>63</v>
      </c>
      <c r="J91" s="41"/>
      <c r="K91" s="465" t="s">
        <v>63</v>
      </c>
      <c r="L91" s="134"/>
      <c r="M91" s="464" t="s">
        <v>63</v>
      </c>
      <c r="N91" s="41"/>
      <c r="O91" s="41"/>
      <c r="P91" s="41"/>
      <c r="Q91" s="41"/>
      <c r="R91" s="41"/>
      <c r="S91" s="41"/>
      <c r="T91" s="41"/>
      <c r="U91" s="41"/>
      <c r="V91" s="41"/>
      <c r="W91" s="198"/>
    </row>
    <row r="92" spans="1:23" ht="21" customHeight="1" x14ac:dyDescent="0.2">
      <c r="A92" s="459"/>
      <c r="B92" s="518" t="s">
        <v>148</v>
      </c>
      <c r="C92" s="519"/>
      <c r="D92" s="519"/>
      <c r="E92" s="520"/>
      <c r="F92" s="134"/>
      <c r="G92" s="464" t="s">
        <v>63</v>
      </c>
      <c r="H92" s="270"/>
      <c r="I92" s="468" t="s">
        <v>63</v>
      </c>
      <c r="J92" s="41"/>
      <c r="K92" s="465" t="s">
        <v>63</v>
      </c>
      <c r="L92" s="134"/>
      <c r="M92" s="464" t="s">
        <v>63</v>
      </c>
      <c r="N92" s="41"/>
      <c r="O92" s="41"/>
      <c r="P92" s="41"/>
      <c r="Q92" s="41"/>
      <c r="R92" s="41"/>
      <c r="S92" s="41"/>
      <c r="T92" s="41"/>
      <c r="U92" s="41"/>
      <c r="V92" s="41"/>
      <c r="W92" s="198"/>
    </row>
    <row r="93" spans="1:23" ht="21" customHeight="1" x14ac:dyDescent="0.2">
      <c r="A93" s="459"/>
      <c r="B93" s="518" t="s">
        <v>108</v>
      </c>
      <c r="C93" s="519"/>
      <c r="D93" s="519"/>
      <c r="E93" s="520"/>
      <c r="F93" s="134"/>
      <c r="G93" s="464" t="s">
        <v>63</v>
      </c>
      <c r="H93" s="270"/>
      <c r="I93" s="468" t="s">
        <v>63</v>
      </c>
      <c r="J93" s="41"/>
      <c r="K93" s="465" t="s">
        <v>63</v>
      </c>
      <c r="L93" s="134"/>
      <c r="M93" s="464" t="s">
        <v>63</v>
      </c>
      <c r="N93" s="41"/>
      <c r="O93" s="41"/>
      <c r="P93" s="41"/>
      <c r="Q93" s="41"/>
      <c r="R93" s="41"/>
      <c r="S93" s="41"/>
      <c r="T93" s="41"/>
      <c r="U93" s="41"/>
      <c r="V93" s="41"/>
      <c r="W93" s="198"/>
    </row>
    <row r="94" spans="1:23" ht="21" customHeight="1" x14ac:dyDescent="0.2">
      <c r="A94" s="459"/>
      <c r="B94" s="518" t="s">
        <v>109</v>
      </c>
      <c r="C94" s="519"/>
      <c r="D94" s="519"/>
      <c r="E94" s="520"/>
      <c r="F94" s="134"/>
      <c r="G94" s="464" t="s">
        <v>63</v>
      </c>
      <c r="H94" s="270"/>
      <c r="I94" s="468" t="s">
        <v>63</v>
      </c>
      <c r="J94" s="41"/>
      <c r="K94" s="465" t="s">
        <v>63</v>
      </c>
      <c r="L94" s="134"/>
      <c r="M94" s="464" t="s">
        <v>63</v>
      </c>
      <c r="N94" s="41"/>
      <c r="O94" s="41"/>
      <c r="P94" s="41"/>
      <c r="Q94" s="41"/>
      <c r="R94" s="41"/>
      <c r="S94" s="41"/>
      <c r="T94" s="41"/>
      <c r="U94" s="41"/>
      <c r="V94" s="41"/>
      <c r="W94" s="198"/>
    </row>
    <row r="95" spans="1:23" ht="21" customHeight="1" x14ac:dyDescent="0.2">
      <c r="A95" s="459"/>
      <c r="B95" s="518" t="s">
        <v>110</v>
      </c>
      <c r="C95" s="519"/>
      <c r="D95" s="519"/>
      <c r="E95" s="520"/>
      <c r="F95" s="134"/>
      <c r="G95" s="464" t="s">
        <v>63</v>
      </c>
      <c r="H95" s="270"/>
      <c r="I95" s="468" t="s">
        <v>63</v>
      </c>
      <c r="J95" s="41"/>
      <c r="K95" s="465" t="s">
        <v>63</v>
      </c>
      <c r="L95" s="134"/>
      <c r="M95" s="464" t="s">
        <v>63</v>
      </c>
      <c r="N95" s="41"/>
      <c r="O95" s="41"/>
      <c r="P95" s="41"/>
      <c r="Q95" s="41"/>
      <c r="R95" s="41"/>
      <c r="S95" s="41"/>
      <c r="T95" s="41"/>
      <c r="U95" s="41"/>
      <c r="V95" s="41"/>
      <c r="W95" s="198"/>
    </row>
    <row r="96" spans="1:23" ht="21" customHeight="1" x14ac:dyDescent="0.2">
      <c r="A96" s="459"/>
      <c r="B96" s="518" t="s">
        <v>429</v>
      </c>
      <c r="C96" s="519"/>
      <c r="D96" s="519"/>
      <c r="E96" s="520"/>
      <c r="F96" s="134"/>
      <c r="G96" s="464" t="s">
        <v>63</v>
      </c>
      <c r="H96" s="270"/>
      <c r="I96" s="468" t="s">
        <v>63</v>
      </c>
      <c r="J96" s="41"/>
      <c r="K96" s="465" t="s">
        <v>63</v>
      </c>
      <c r="L96" s="134"/>
      <c r="M96" s="464" t="s">
        <v>63</v>
      </c>
      <c r="N96" s="41"/>
      <c r="O96" s="41"/>
      <c r="P96" s="41"/>
      <c r="Q96" s="41"/>
      <c r="R96" s="41"/>
      <c r="S96" s="41"/>
      <c r="T96" s="41"/>
      <c r="U96" s="41"/>
      <c r="V96" s="41"/>
      <c r="W96" s="198"/>
    </row>
    <row r="97" spans="1:23" ht="21" customHeight="1" x14ac:dyDescent="0.2">
      <c r="A97" s="459"/>
      <c r="B97" s="518" t="s">
        <v>430</v>
      </c>
      <c r="C97" s="519"/>
      <c r="D97" s="519"/>
      <c r="E97" s="520"/>
      <c r="F97" s="134"/>
      <c r="G97" s="464" t="s">
        <v>63</v>
      </c>
      <c r="H97" s="270"/>
      <c r="I97" s="468" t="s">
        <v>63</v>
      </c>
      <c r="J97" s="41"/>
      <c r="K97" s="465" t="s">
        <v>63</v>
      </c>
      <c r="L97" s="134"/>
      <c r="M97" s="464" t="s">
        <v>63</v>
      </c>
      <c r="N97" s="41"/>
      <c r="O97" s="41"/>
      <c r="P97" s="41"/>
      <c r="Q97" s="41"/>
      <c r="R97" s="41"/>
      <c r="S97" s="41"/>
      <c r="T97" s="41"/>
      <c r="U97" s="41"/>
      <c r="V97" s="41"/>
      <c r="W97" s="198"/>
    </row>
    <row r="98" spans="1:23" ht="21" customHeight="1" x14ac:dyDescent="0.2">
      <c r="A98" s="459"/>
      <c r="B98" s="518" t="s">
        <v>175</v>
      </c>
      <c r="C98" s="519"/>
      <c r="D98" s="519"/>
      <c r="E98" s="520"/>
      <c r="F98" s="134"/>
      <c r="G98" s="464" t="s">
        <v>63</v>
      </c>
      <c r="H98" s="270"/>
      <c r="I98" s="468" t="s">
        <v>63</v>
      </c>
      <c r="J98" s="41"/>
      <c r="K98" s="465" t="s">
        <v>63</v>
      </c>
      <c r="L98" s="134"/>
      <c r="M98" s="464" t="s">
        <v>63</v>
      </c>
      <c r="N98" s="41"/>
      <c r="O98" s="41"/>
      <c r="P98" s="41"/>
      <c r="Q98" s="41"/>
      <c r="R98" s="41"/>
      <c r="S98" s="41"/>
      <c r="T98" s="41"/>
      <c r="U98" s="41"/>
      <c r="V98" s="41"/>
      <c r="W98" s="198"/>
    </row>
    <row r="99" spans="1:23" ht="21" customHeight="1" x14ac:dyDescent="0.2">
      <c r="A99" s="459"/>
      <c r="B99" s="518" t="s">
        <v>35</v>
      </c>
      <c r="C99" s="519"/>
      <c r="D99" s="519"/>
      <c r="E99" s="520"/>
      <c r="F99" s="134"/>
      <c r="G99" s="464" t="s">
        <v>63</v>
      </c>
      <c r="H99" s="270"/>
      <c r="I99" s="468" t="s">
        <v>63</v>
      </c>
      <c r="J99" s="41"/>
      <c r="K99" s="465" t="s">
        <v>63</v>
      </c>
      <c r="L99" s="134"/>
      <c r="M99" s="464" t="s">
        <v>63</v>
      </c>
      <c r="N99" s="41"/>
      <c r="O99" s="41"/>
      <c r="P99" s="41"/>
      <c r="Q99" s="41"/>
      <c r="R99" s="41"/>
      <c r="S99" s="41"/>
      <c r="T99" s="41"/>
      <c r="U99" s="41"/>
      <c r="V99" s="41"/>
      <c r="W99" s="197"/>
    </row>
    <row r="100" spans="1:23" ht="21" customHeight="1" x14ac:dyDescent="0.2">
      <c r="A100" s="459"/>
      <c r="B100" s="518" t="s">
        <v>136</v>
      </c>
      <c r="C100" s="519"/>
      <c r="D100" s="519"/>
      <c r="E100" s="520"/>
      <c r="F100" s="134"/>
      <c r="G100" s="464" t="s">
        <v>63</v>
      </c>
      <c r="H100" s="270"/>
      <c r="I100" s="468" t="s">
        <v>63</v>
      </c>
      <c r="J100" s="41"/>
      <c r="K100" s="465" t="s">
        <v>63</v>
      </c>
      <c r="L100" s="134"/>
      <c r="M100" s="464" t="s">
        <v>63</v>
      </c>
      <c r="N100" s="41"/>
      <c r="O100" s="41"/>
      <c r="P100" s="41"/>
      <c r="Q100" s="41"/>
      <c r="R100" s="41"/>
      <c r="S100" s="41"/>
      <c r="T100" s="41"/>
      <c r="U100" s="41"/>
      <c r="V100" s="41"/>
      <c r="W100" s="197"/>
    </row>
    <row r="101" spans="1:23" ht="21" customHeight="1" x14ac:dyDescent="0.2">
      <c r="A101" s="459"/>
      <c r="B101" s="518" t="s">
        <v>36</v>
      </c>
      <c r="C101" s="519"/>
      <c r="D101" s="519"/>
      <c r="E101" s="520"/>
      <c r="F101" s="134"/>
      <c r="G101" s="464" t="s">
        <v>63</v>
      </c>
      <c r="H101" s="270"/>
      <c r="I101" s="468" t="s">
        <v>63</v>
      </c>
      <c r="J101" s="41"/>
      <c r="K101" s="465" t="s">
        <v>63</v>
      </c>
      <c r="L101" s="134"/>
      <c r="M101" s="464" t="s">
        <v>63</v>
      </c>
      <c r="N101" s="41"/>
      <c r="O101" s="41"/>
      <c r="P101" s="41"/>
      <c r="Q101" s="41"/>
      <c r="R101" s="41"/>
      <c r="S101" s="41"/>
      <c r="T101" s="41"/>
      <c r="U101" s="41"/>
      <c r="V101" s="41"/>
      <c r="W101" s="197"/>
    </row>
    <row r="102" spans="1:23" ht="21" customHeight="1" x14ac:dyDescent="0.2">
      <c r="A102" s="459"/>
      <c r="B102" s="518" t="s">
        <v>111</v>
      </c>
      <c r="C102" s="519"/>
      <c r="D102" s="519"/>
      <c r="E102" s="520"/>
      <c r="F102" s="134"/>
      <c r="G102" s="464" t="s">
        <v>63</v>
      </c>
      <c r="H102" s="270"/>
      <c r="I102" s="468" t="s">
        <v>63</v>
      </c>
      <c r="J102" s="41"/>
      <c r="K102" s="465" t="s">
        <v>63</v>
      </c>
      <c r="L102" s="134"/>
      <c r="M102" s="464" t="s">
        <v>63</v>
      </c>
      <c r="N102" s="41"/>
      <c r="O102" s="41"/>
      <c r="P102" s="41"/>
      <c r="Q102" s="41"/>
      <c r="R102" s="41"/>
      <c r="S102" s="41"/>
      <c r="T102" s="41"/>
      <c r="U102" s="41"/>
      <c r="V102" s="41"/>
      <c r="W102" s="197"/>
    </row>
    <row r="103" spans="1:23" ht="21" customHeight="1" x14ac:dyDescent="0.2">
      <c r="A103" s="459"/>
      <c r="B103" s="518" t="s">
        <v>393</v>
      </c>
      <c r="C103" s="519"/>
      <c r="D103" s="519"/>
      <c r="E103" s="520"/>
      <c r="F103" s="134"/>
      <c r="G103" s="464" t="s">
        <v>63</v>
      </c>
      <c r="H103" s="270"/>
      <c r="I103" s="468" t="s">
        <v>63</v>
      </c>
      <c r="J103" s="41"/>
      <c r="K103" s="465" t="s">
        <v>63</v>
      </c>
      <c r="L103" s="134"/>
      <c r="M103" s="464" t="s">
        <v>63</v>
      </c>
      <c r="N103" s="41"/>
      <c r="O103" s="41"/>
      <c r="P103" s="41"/>
      <c r="Q103" s="41"/>
      <c r="R103" s="41"/>
      <c r="S103" s="41"/>
      <c r="T103" s="41"/>
      <c r="U103" s="41"/>
      <c r="V103" s="41"/>
      <c r="W103" s="197"/>
    </row>
    <row r="104" spans="1:23" ht="21" customHeight="1" x14ac:dyDescent="0.2">
      <c r="A104" s="459"/>
      <c r="B104" s="518" t="s">
        <v>241</v>
      </c>
      <c r="C104" s="519"/>
      <c r="D104" s="519"/>
      <c r="E104" s="520"/>
      <c r="F104" s="134"/>
      <c r="G104" s="464" t="s">
        <v>80</v>
      </c>
      <c r="H104" s="270"/>
      <c r="I104" s="468" t="s">
        <v>80</v>
      </c>
      <c r="J104" s="41"/>
      <c r="K104" s="465" t="s">
        <v>80</v>
      </c>
      <c r="L104" s="134"/>
      <c r="M104" s="464" t="s">
        <v>80</v>
      </c>
      <c r="N104" s="41"/>
      <c r="O104" s="41"/>
      <c r="P104" s="41"/>
      <c r="Q104" s="41"/>
      <c r="R104" s="41"/>
      <c r="S104" s="41"/>
      <c r="T104" s="41"/>
      <c r="U104" s="41"/>
      <c r="V104" s="41"/>
      <c r="W104" s="197"/>
    </row>
    <row r="105" spans="1:23" ht="21" customHeight="1" x14ac:dyDescent="0.2">
      <c r="A105" s="459"/>
      <c r="B105" s="518" t="s">
        <v>242</v>
      </c>
      <c r="C105" s="519"/>
      <c r="D105" s="519"/>
      <c r="E105" s="520"/>
      <c r="F105" s="134"/>
      <c r="G105" s="464" t="s">
        <v>2</v>
      </c>
      <c r="H105" s="270"/>
      <c r="I105" s="468" t="s">
        <v>2</v>
      </c>
      <c r="J105" s="41"/>
      <c r="K105" s="465" t="s">
        <v>2</v>
      </c>
      <c r="L105" s="134"/>
      <c r="M105" s="464" t="s">
        <v>2</v>
      </c>
      <c r="N105" s="41"/>
      <c r="O105" s="41"/>
      <c r="P105" s="41"/>
      <c r="Q105" s="41"/>
      <c r="R105" s="41"/>
      <c r="S105" s="41"/>
      <c r="T105" s="41"/>
      <c r="U105" s="41"/>
      <c r="V105" s="41"/>
      <c r="W105" s="197"/>
    </row>
    <row r="106" spans="1:23" ht="21" customHeight="1" x14ac:dyDescent="0.2">
      <c r="A106" s="459"/>
      <c r="B106" s="518" t="s">
        <v>260</v>
      </c>
      <c r="C106" s="519"/>
      <c r="D106" s="519"/>
      <c r="E106" s="520"/>
      <c r="F106" s="134"/>
      <c r="G106" s="464" t="s">
        <v>63</v>
      </c>
      <c r="H106" s="270"/>
      <c r="I106" s="468" t="s">
        <v>63</v>
      </c>
      <c r="J106" s="41"/>
      <c r="K106" s="465" t="s">
        <v>63</v>
      </c>
      <c r="L106" s="134"/>
      <c r="M106" s="464" t="s">
        <v>63</v>
      </c>
      <c r="N106" s="41"/>
      <c r="O106" s="41"/>
      <c r="P106" s="41"/>
      <c r="Q106" s="41"/>
      <c r="R106" s="41"/>
      <c r="S106" s="41"/>
      <c r="T106" s="41"/>
      <c r="U106" s="41"/>
      <c r="V106" s="41"/>
      <c r="W106" s="197"/>
    </row>
    <row r="107" spans="1:23" ht="21" customHeight="1" x14ac:dyDescent="0.2">
      <c r="A107" s="462" t="s">
        <v>446</v>
      </c>
      <c r="B107" s="518" t="s">
        <v>37</v>
      </c>
      <c r="C107" s="519"/>
      <c r="D107" s="519"/>
      <c r="E107" s="520"/>
      <c r="F107" s="134"/>
      <c r="G107" s="464" t="s">
        <v>82</v>
      </c>
      <c r="H107" s="270"/>
      <c r="I107" s="468" t="s">
        <v>82</v>
      </c>
      <c r="J107" s="41"/>
      <c r="K107" s="465" t="s">
        <v>82</v>
      </c>
      <c r="L107" s="134"/>
      <c r="M107" s="464" t="s">
        <v>82</v>
      </c>
      <c r="N107" s="41"/>
      <c r="O107" s="41"/>
      <c r="P107" s="41"/>
      <c r="Q107" s="41"/>
      <c r="R107" s="41"/>
      <c r="S107" s="41"/>
      <c r="T107" s="41"/>
      <c r="U107" s="41"/>
      <c r="V107" s="41"/>
      <c r="W107" s="197"/>
    </row>
    <row r="108" spans="1:23" ht="21" customHeight="1" x14ac:dyDescent="0.2">
      <c r="A108" s="38"/>
      <c r="B108" s="518" t="s">
        <v>38</v>
      </c>
      <c r="C108" s="519"/>
      <c r="D108" s="519"/>
      <c r="E108" s="520"/>
      <c r="F108" s="134"/>
      <c r="G108" s="464" t="s">
        <v>67</v>
      </c>
      <c r="H108" s="270"/>
      <c r="I108" s="468" t="s">
        <v>67</v>
      </c>
      <c r="J108" s="41"/>
      <c r="K108" s="465" t="s">
        <v>67</v>
      </c>
      <c r="L108" s="134"/>
      <c r="M108" s="464" t="s">
        <v>67</v>
      </c>
      <c r="N108" s="41"/>
      <c r="O108" s="41"/>
      <c r="P108" s="41"/>
      <c r="Q108" s="41"/>
      <c r="R108" s="41"/>
      <c r="S108" s="41"/>
      <c r="T108" s="41"/>
      <c r="U108" s="41"/>
      <c r="V108" s="41"/>
      <c r="W108" s="198"/>
    </row>
    <row r="109" spans="1:23" ht="21" customHeight="1" x14ac:dyDescent="0.2">
      <c r="A109" s="459"/>
      <c r="B109" s="518" t="s">
        <v>39</v>
      </c>
      <c r="C109" s="519"/>
      <c r="D109" s="519"/>
      <c r="E109" s="520"/>
      <c r="F109" s="134"/>
      <c r="G109" s="464" t="s">
        <v>66</v>
      </c>
      <c r="H109" s="270"/>
      <c r="I109" s="468" t="s">
        <v>66</v>
      </c>
      <c r="J109" s="41"/>
      <c r="K109" s="465" t="s">
        <v>66</v>
      </c>
      <c r="L109" s="134"/>
      <c r="M109" s="464" t="s">
        <v>66</v>
      </c>
      <c r="N109" s="41"/>
      <c r="O109" s="41"/>
      <c r="P109" s="41"/>
      <c r="Q109" s="41"/>
      <c r="R109" s="41"/>
      <c r="S109" s="41"/>
      <c r="T109" s="41"/>
      <c r="U109" s="41"/>
      <c r="V109" s="41"/>
      <c r="W109" s="197"/>
    </row>
    <row r="110" spans="1:23" ht="21" customHeight="1" x14ac:dyDescent="0.2">
      <c r="A110" s="459"/>
      <c r="B110" s="518" t="s">
        <v>137</v>
      </c>
      <c r="C110" s="519"/>
      <c r="D110" s="519"/>
      <c r="E110" s="520"/>
      <c r="F110" s="134"/>
      <c r="G110" s="464" t="s">
        <v>67</v>
      </c>
      <c r="H110" s="270"/>
      <c r="I110" s="468" t="s">
        <v>67</v>
      </c>
      <c r="J110" s="41"/>
      <c r="K110" s="465" t="s">
        <v>67</v>
      </c>
      <c r="L110" s="134"/>
      <c r="M110" s="464" t="s">
        <v>67</v>
      </c>
      <c r="N110" s="41"/>
      <c r="O110" s="41"/>
      <c r="P110" s="41"/>
      <c r="Q110" s="41"/>
      <c r="R110" s="41"/>
      <c r="S110" s="41"/>
      <c r="T110" s="41"/>
      <c r="U110" s="41"/>
      <c r="V110" s="41"/>
      <c r="W110" s="197"/>
    </row>
    <row r="111" spans="1:23" ht="21" customHeight="1" x14ac:dyDescent="0.2">
      <c r="A111" s="459"/>
      <c r="B111" s="518" t="s">
        <v>40</v>
      </c>
      <c r="C111" s="519"/>
      <c r="D111" s="519"/>
      <c r="E111" s="520"/>
      <c r="F111" s="134"/>
      <c r="G111" s="464" t="s">
        <v>67</v>
      </c>
      <c r="H111" s="270"/>
      <c r="I111" s="468" t="s">
        <v>67</v>
      </c>
      <c r="J111" s="41"/>
      <c r="K111" s="465" t="s">
        <v>67</v>
      </c>
      <c r="L111" s="134"/>
      <c r="M111" s="464" t="s">
        <v>67</v>
      </c>
      <c r="N111" s="41"/>
      <c r="O111" s="41"/>
      <c r="P111" s="41"/>
      <c r="Q111" s="41"/>
      <c r="R111" s="41"/>
      <c r="S111" s="41"/>
      <c r="T111" s="41"/>
      <c r="U111" s="41"/>
      <c r="V111" s="41"/>
      <c r="W111" s="197"/>
    </row>
    <row r="112" spans="1:23" ht="21" customHeight="1" x14ac:dyDescent="0.2">
      <c r="A112" s="459"/>
      <c r="B112" s="518" t="s">
        <v>176</v>
      </c>
      <c r="C112" s="519"/>
      <c r="D112" s="519"/>
      <c r="E112" s="520"/>
      <c r="F112" s="134"/>
      <c r="G112" s="464" t="s">
        <v>67</v>
      </c>
      <c r="H112" s="270"/>
      <c r="I112" s="468" t="s">
        <v>67</v>
      </c>
      <c r="J112" s="41"/>
      <c r="K112" s="465" t="s">
        <v>67</v>
      </c>
      <c r="L112" s="134"/>
      <c r="M112" s="464" t="s">
        <v>67</v>
      </c>
      <c r="N112" s="41"/>
      <c r="O112" s="41"/>
      <c r="P112" s="41"/>
      <c r="Q112" s="41"/>
      <c r="R112" s="41"/>
      <c r="S112" s="41"/>
      <c r="T112" s="41"/>
      <c r="U112" s="41"/>
      <c r="V112" s="41"/>
      <c r="W112" s="197"/>
    </row>
    <row r="113" spans="1:23" ht="21" customHeight="1" x14ac:dyDescent="0.2">
      <c r="A113" s="459"/>
      <c r="B113" s="518" t="s">
        <v>113</v>
      </c>
      <c r="C113" s="519"/>
      <c r="D113" s="519"/>
      <c r="E113" s="520"/>
      <c r="F113" s="134"/>
      <c r="G113" s="464" t="s">
        <v>67</v>
      </c>
      <c r="H113" s="270"/>
      <c r="I113" s="468" t="s">
        <v>67</v>
      </c>
      <c r="J113" s="41"/>
      <c r="K113" s="465" t="s">
        <v>67</v>
      </c>
      <c r="L113" s="134"/>
      <c r="M113" s="464" t="s">
        <v>67</v>
      </c>
      <c r="N113" s="41"/>
      <c r="O113" s="41"/>
      <c r="P113" s="41"/>
      <c r="Q113" s="41"/>
      <c r="R113" s="41"/>
      <c r="S113" s="41"/>
      <c r="T113" s="41"/>
      <c r="U113" s="41"/>
      <c r="V113" s="41"/>
      <c r="W113" s="197"/>
    </row>
    <row r="114" spans="1:23" ht="21" customHeight="1" x14ac:dyDescent="0.2">
      <c r="A114" s="459"/>
      <c r="B114" s="518" t="s">
        <v>41</v>
      </c>
      <c r="C114" s="519"/>
      <c r="D114" s="519"/>
      <c r="E114" s="520"/>
      <c r="F114" s="134"/>
      <c r="G114" s="464" t="s">
        <v>63</v>
      </c>
      <c r="H114" s="270"/>
      <c r="I114" s="468" t="s">
        <v>63</v>
      </c>
      <c r="J114" s="41"/>
      <c r="K114" s="465" t="s">
        <v>63</v>
      </c>
      <c r="L114" s="134"/>
      <c r="M114" s="464" t="s">
        <v>63</v>
      </c>
      <c r="N114" s="41"/>
      <c r="O114" s="41"/>
      <c r="P114" s="41"/>
      <c r="Q114" s="41"/>
      <c r="R114" s="41"/>
      <c r="S114" s="41"/>
      <c r="T114" s="41"/>
      <c r="U114" s="41"/>
      <c r="V114" s="41"/>
      <c r="W114" s="197"/>
    </row>
    <row r="115" spans="1:23" ht="21" customHeight="1" x14ac:dyDescent="0.2">
      <c r="A115" s="459"/>
      <c r="B115" s="518" t="s">
        <v>42</v>
      </c>
      <c r="C115" s="519"/>
      <c r="D115" s="519"/>
      <c r="E115" s="520"/>
      <c r="F115" s="134"/>
      <c r="G115" s="464" t="s">
        <v>63</v>
      </c>
      <c r="H115" s="270"/>
      <c r="I115" s="468" t="s">
        <v>63</v>
      </c>
      <c r="J115" s="41"/>
      <c r="K115" s="465" t="s">
        <v>63</v>
      </c>
      <c r="L115" s="134"/>
      <c r="M115" s="464" t="s">
        <v>63</v>
      </c>
      <c r="N115" s="41"/>
      <c r="O115" s="41"/>
      <c r="P115" s="41"/>
      <c r="Q115" s="41"/>
      <c r="R115" s="41"/>
      <c r="S115" s="41"/>
      <c r="T115" s="41"/>
      <c r="U115" s="41"/>
      <c r="V115" s="41"/>
      <c r="W115" s="197"/>
    </row>
    <row r="116" spans="1:23" ht="21" customHeight="1" x14ac:dyDescent="0.2">
      <c r="A116" s="459"/>
      <c r="B116" s="518" t="s">
        <v>43</v>
      </c>
      <c r="C116" s="519"/>
      <c r="D116" s="519"/>
      <c r="E116" s="520"/>
      <c r="F116" s="134"/>
      <c r="G116" s="464" t="s">
        <v>63</v>
      </c>
      <c r="H116" s="270"/>
      <c r="I116" s="468" t="s">
        <v>63</v>
      </c>
      <c r="J116" s="41"/>
      <c r="K116" s="465" t="s">
        <v>63</v>
      </c>
      <c r="L116" s="134"/>
      <c r="M116" s="464" t="s">
        <v>63</v>
      </c>
      <c r="N116" s="41"/>
      <c r="O116" s="41"/>
      <c r="P116" s="41"/>
      <c r="Q116" s="41"/>
      <c r="R116" s="41"/>
      <c r="S116" s="41"/>
      <c r="T116" s="41"/>
      <c r="U116" s="41"/>
      <c r="V116" s="41"/>
      <c r="W116" s="197"/>
    </row>
    <row r="117" spans="1:23" ht="21" customHeight="1" x14ac:dyDescent="0.2">
      <c r="A117" s="459"/>
      <c r="B117" s="604" t="s">
        <v>431</v>
      </c>
      <c r="C117" s="565"/>
      <c r="D117" s="565"/>
      <c r="E117" s="566"/>
      <c r="F117" s="134"/>
      <c r="G117" s="464" t="s">
        <v>67</v>
      </c>
      <c r="H117" s="270"/>
      <c r="I117" s="468" t="s">
        <v>67</v>
      </c>
      <c r="J117" s="41"/>
      <c r="K117" s="465" t="s">
        <v>67</v>
      </c>
      <c r="L117" s="134"/>
      <c r="M117" s="464" t="s">
        <v>67</v>
      </c>
      <c r="N117" s="41"/>
      <c r="O117" s="41"/>
      <c r="P117" s="41"/>
      <c r="Q117" s="41"/>
      <c r="R117" s="41"/>
      <c r="S117" s="41"/>
      <c r="T117" s="41"/>
      <c r="U117" s="41"/>
      <c r="V117" s="41"/>
      <c r="W117" s="197"/>
    </row>
    <row r="118" spans="1:23" ht="21" customHeight="1" x14ac:dyDescent="0.2">
      <c r="A118" s="459"/>
      <c r="B118" s="604" t="s">
        <v>432</v>
      </c>
      <c r="C118" s="565"/>
      <c r="D118" s="565"/>
      <c r="E118" s="566"/>
      <c r="F118" s="134"/>
      <c r="G118" s="465" t="s">
        <v>67</v>
      </c>
      <c r="H118" s="270"/>
      <c r="I118" s="468" t="s">
        <v>67</v>
      </c>
      <c r="J118" s="41"/>
      <c r="K118" s="465" t="s">
        <v>67</v>
      </c>
      <c r="L118" s="134"/>
      <c r="M118" s="464" t="s">
        <v>67</v>
      </c>
      <c r="N118" s="41"/>
      <c r="O118" s="41"/>
      <c r="P118" s="41"/>
      <c r="Q118" s="41"/>
      <c r="R118" s="41"/>
      <c r="S118" s="41"/>
      <c r="T118" s="41"/>
      <c r="U118" s="41"/>
      <c r="V118" s="41"/>
      <c r="W118" s="197"/>
    </row>
    <row r="119" spans="1:23" ht="21" customHeight="1" x14ac:dyDescent="0.2">
      <c r="A119" s="462" t="s">
        <v>394</v>
      </c>
      <c r="B119" s="543" t="s">
        <v>138</v>
      </c>
      <c r="C119" s="506" t="s">
        <v>140</v>
      </c>
      <c r="D119" s="507"/>
      <c r="E119" s="49" t="s">
        <v>114</v>
      </c>
      <c r="F119" s="199">
        <f>SUM(F121,F123,F125,F127,F129,F131)</f>
        <v>0</v>
      </c>
      <c r="G119" s="53" t="s">
        <v>67</v>
      </c>
      <c r="H119" s="199">
        <f>SUM(H121,H123,H125,H127,H129,H131)</f>
        <v>0</v>
      </c>
      <c r="I119" s="388" t="s">
        <v>67</v>
      </c>
      <c r="J119" s="199">
        <f>SUM(J121,J123,J125,J127,J129,J131)</f>
        <v>0</v>
      </c>
      <c r="K119" s="53" t="s">
        <v>67</v>
      </c>
      <c r="L119" s="199">
        <f>SUM(L121,L123,L125,L127,L129,L131)</f>
        <v>0</v>
      </c>
      <c r="M119" s="200" t="s">
        <v>67</v>
      </c>
      <c r="N119" s="455"/>
      <c r="O119" s="455"/>
      <c r="P119" s="455"/>
      <c r="Q119" s="455"/>
      <c r="R119" s="455"/>
      <c r="S119" s="455"/>
      <c r="T119" s="455"/>
      <c r="U119" s="455"/>
      <c r="V119" s="455"/>
      <c r="W119" s="202"/>
    </row>
    <row r="120" spans="1:23" ht="21" customHeight="1" x14ac:dyDescent="0.2">
      <c r="A120" s="459"/>
      <c r="B120" s="543"/>
      <c r="C120" s="508"/>
      <c r="D120" s="509"/>
      <c r="E120" s="62" t="s">
        <v>115</v>
      </c>
      <c r="F120" s="199">
        <f>SUM(F122,F124,F126,F128,F130,F132)</f>
        <v>0</v>
      </c>
      <c r="G120" s="66" t="s">
        <v>67</v>
      </c>
      <c r="H120" s="199">
        <f>SUM(H122,H124,H126,H128,H130,H132)</f>
        <v>0</v>
      </c>
      <c r="I120" s="389" t="s">
        <v>67</v>
      </c>
      <c r="J120" s="199">
        <f>SUM(J122,J124,J126,J128,J130,J132)</f>
        <v>0</v>
      </c>
      <c r="K120" s="66" t="s">
        <v>67</v>
      </c>
      <c r="L120" s="199">
        <f>SUM(L122,L124,L126,L128,L130,L132)</f>
        <v>0</v>
      </c>
      <c r="M120" s="204" t="s">
        <v>67</v>
      </c>
      <c r="N120" s="383"/>
      <c r="O120" s="383"/>
      <c r="P120" s="383"/>
      <c r="Q120" s="383"/>
      <c r="R120" s="383"/>
      <c r="S120" s="383"/>
      <c r="T120" s="383"/>
      <c r="U120" s="383"/>
      <c r="V120" s="383"/>
      <c r="W120" s="205"/>
    </row>
    <row r="121" spans="1:23" ht="21" customHeight="1" x14ac:dyDescent="0.2">
      <c r="A121" s="459"/>
      <c r="B121" s="543"/>
      <c r="D121" s="544" t="s">
        <v>467</v>
      </c>
      <c r="E121" s="49" t="s">
        <v>114</v>
      </c>
      <c r="F121" s="201"/>
      <c r="G121" s="53" t="s">
        <v>67</v>
      </c>
      <c r="H121" s="270"/>
      <c r="I121" s="388" t="s">
        <v>67</v>
      </c>
      <c r="J121" s="201"/>
      <c r="K121" s="53" t="s">
        <v>67</v>
      </c>
      <c r="L121" s="201"/>
      <c r="M121" s="200" t="s">
        <v>67</v>
      </c>
      <c r="N121" s="455"/>
      <c r="O121" s="455"/>
      <c r="P121" s="455"/>
      <c r="Q121" s="455"/>
      <c r="R121" s="455"/>
      <c r="S121" s="455"/>
      <c r="T121" s="455"/>
      <c r="U121" s="455"/>
      <c r="V121" s="455"/>
      <c r="W121" s="202"/>
    </row>
    <row r="122" spans="1:23" ht="21" customHeight="1" x14ac:dyDescent="0.2">
      <c r="A122" s="459"/>
      <c r="B122" s="543"/>
      <c r="D122" s="538"/>
      <c r="E122" s="62" t="s">
        <v>115</v>
      </c>
      <c r="F122" s="112"/>
      <c r="G122" s="66" t="s">
        <v>67</v>
      </c>
      <c r="H122" s="270"/>
      <c r="I122" s="389" t="s">
        <v>67</v>
      </c>
      <c r="J122" s="112"/>
      <c r="K122" s="66" t="s">
        <v>67</v>
      </c>
      <c r="L122" s="112"/>
      <c r="M122" s="204" t="s">
        <v>67</v>
      </c>
      <c r="N122" s="383"/>
      <c r="O122" s="383"/>
      <c r="P122" s="383"/>
      <c r="Q122" s="383"/>
      <c r="R122" s="383"/>
      <c r="S122" s="383"/>
      <c r="T122" s="383"/>
      <c r="U122" s="383"/>
      <c r="V122" s="383"/>
      <c r="W122" s="205"/>
    </row>
    <row r="123" spans="1:23" ht="21" customHeight="1" x14ac:dyDescent="0.2">
      <c r="A123" s="459"/>
      <c r="B123" s="543"/>
      <c r="D123" s="544" t="s">
        <v>470</v>
      </c>
      <c r="E123" s="49" t="s">
        <v>114</v>
      </c>
      <c r="F123" s="201"/>
      <c r="G123" s="53" t="s">
        <v>67</v>
      </c>
      <c r="H123" s="201"/>
      <c r="I123" s="388" t="s">
        <v>67</v>
      </c>
      <c r="J123" s="201"/>
      <c r="K123" s="53" t="s">
        <v>67</v>
      </c>
      <c r="L123" s="201"/>
      <c r="M123" s="200" t="s">
        <v>67</v>
      </c>
      <c r="N123" s="455"/>
      <c r="O123" s="455"/>
      <c r="P123" s="455"/>
      <c r="Q123" s="455"/>
      <c r="R123" s="455"/>
      <c r="S123" s="455"/>
      <c r="T123" s="455"/>
      <c r="U123" s="455"/>
      <c r="V123" s="455"/>
      <c r="W123" s="202"/>
    </row>
    <row r="124" spans="1:23" ht="21" customHeight="1" x14ac:dyDescent="0.2">
      <c r="A124" s="459"/>
      <c r="B124" s="543"/>
      <c r="D124" s="538"/>
      <c r="E124" s="62" t="s">
        <v>115</v>
      </c>
      <c r="F124" s="112"/>
      <c r="G124" s="66" t="s">
        <v>67</v>
      </c>
      <c r="H124" s="112"/>
      <c r="I124" s="389" t="s">
        <v>67</v>
      </c>
      <c r="J124" s="112"/>
      <c r="K124" s="66" t="s">
        <v>67</v>
      </c>
      <c r="L124" s="112"/>
      <c r="M124" s="204" t="s">
        <v>67</v>
      </c>
      <c r="N124" s="383"/>
      <c r="O124" s="383"/>
      <c r="P124" s="383"/>
      <c r="Q124" s="383"/>
      <c r="R124" s="383"/>
      <c r="S124" s="383"/>
      <c r="T124" s="383"/>
      <c r="U124" s="383"/>
      <c r="V124" s="383"/>
      <c r="W124" s="205"/>
    </row>
    <row r="125" spans="1:23" ht="21" customHeight="1" x14ac:dyDescent="0.2">
      <c r="A125" s="459"/>
      <c r="B125" s="543"/>
      <c r="D125" s="544" t="s">
        <v>468</v>
      </c>
      <c r="E125" s="62" t="s">
        <v>114</v>
      </c>
      <c r="F125" s="112"/>
      <c r="G125" s="66" t="s">
        <v>67</v>
      </c>
      <c r="H125" s="270"/>
      <c r="I125" s="389" t="s">
        <v>67</v>
      </c>
      <c r="J125" s="112"/>
      <c r="K125" s="66" t="s">
        <v>67</v>
      </c>
      <c r="L125" s="112"/>
      <c r="M125" s="204" t="s">
        <v>67</v>
      </c>
      <c r="N125" s="383"/>
      <c r="O125" s="383"/>
      <c r="P125" s="383"/>
      <c r="Q125" s="383"/>
      <c r="R125" s="383"/>
      <c r="S125" s="383"/>
      <c r="T125" s="383"/>
      <c r="U125" s="383"/>
      <c r="V125" s="383"/>
      <c r="W125" s="205"/>
    </row>
    <row r="126" spans="1:23" ht="21" customHeight="1" x14ac:dyDescent="0.2">
      <c r="A126" s="459"/>
      <c r="B126" s="543"/>
      <c r="D126" s="538"/>
      <c r="E126" s="62" t="s">
        <v>115</v>
      </c>
      <c r="F126" s="112"/>
      <c r="G126" s="66" t="s">
        <v>67</v>
      </c>
      <c r="H126" s="270"/>
      <c r="I126" s="389" t="s">
        <v>67</v>
      </c>
      <c r="J126" s="112"/>
      <c r="K126" s="66" t="s">
        <v>67</v>
      </c>
      <c r="L126" s="112"/>
      <c r="M126" s="204" t="s">
        <v>67</v>
      </c>
      <c r="N126" s="383"/>
      <c r="O126" s="383"/>
      <c r="P126" s="383"/>
      <c r="Q126" s="383"/>
      <c r="R126" s="383"/>
      <c r="S126" s="383"/>
      <c r="T126" s="383"/>
      <c r="U126" s="383"/>
      <c r="V126" s="383"/>
      <c r="W126" s="205"/>
    </row>
    <row r="127" spans="1:23" ht="21" customHeight="1" x14ac:dyDescent="0.2">
      <c r="A127" s="459"/>
      <c r="B127" s="543"/>
      <c r="D127" s="544" t="s">
        <v>471</v>
      </c>
      <c r="E127" s="62" t="s">
        <v>114</v>
      </c>
      <c r="F127" s="112"/>
      <c r="G127" s="66" t="s">
        <v>67</v>
      </c>
      <c r="H127" s="112"/>
      <c r="I127" s="389" t="s">
        <v>67</v>
      </c>
      <c r="J127" s="112"/>
      <c r="K127" s="66" t="s">
        <v>67</v>
      </c>
      <c r="L127" s="112"/>
      <c r="M127" s="204" t="s">
        <v>67</v>
      </c>
      <c r="N127" s="383"/>
      <c r="O127" s="383"/>
      <c r="P127" s="383"/>
      <c r="Q127" s="383"/>
      <c r="R127" s="383"/>
      <c r="S127" s="383"/>
      <c r="T127" s="383"/>
      <c r="U127" s="383"/>
      <c r="V127" s="383"/>
      <c r="W127" s="205"/>
    </row>
    <row r="128" spans="1:23" ht="21" customHeight="1" x14ac:dyDescent="0.2">
      <c r="A128" s="459"/>
      <c r="B128" s="543"/>
      <c r="D128" s="538"/>
      <c r="E128" s="62" t="s">
        <v>115</v>
      </c>
      <c r="F128" s="112"/>
      <c r="G128" s="66" t="s">
        <v>67</v>
      </c>
      <c r="H128" s="112"/>
      <c r="I128" s="389" t="s">
        <v>67</v>
      </c>
      <c r="J128" s="112"/>
      <c r="K128" s="66" t="s">
        <v>67</v>
      </c>
      <c r="L128" s="112"/>
      <c r="M128" s="204" t="s">
        <v>67</v>
      </c>
      <c r="N128" s="383"/>
      <c r="O128" s="383"/>
      <c r="P128" s="383"/>
      <c r="Q128" s="383"/>
      <c r="R128" s="383"/>
      <c r="S128" s="383"/>
      <c r="T128" s="383"/>
      <c r="U128" s="383"/>
      <c r="V128" s="383"/>
      <c r="W128" s="205"/>
    </row>
    <row r="129" spans="1:23" ht="21" customHeight="1" x14ac:dyDescent="0.2">
      <c r="A129" s="459"/>
      <c r="B129" s="543"/>
      <c r="D129" s="544" t="s">
        <v>469</v>
      </c>
      <c r="E129" s="49" t="s">
        <v>114</v>
      </c>
      <c r="F129" s="201"/>
      <c r="G129" s="53" t="s">
        <v>67</v>
      </c>
      <c r="H129" s="270"/>
      <c r="I129" s="388" t="s">
        <v>67</v>
      </c>
      <c r="J129" s="201"/>
      <c r="K129" s="53" t="s">
        <v>67</v>
      </c>
      <c r="L129" s="201"/>
      <c r="M129" s="200" t="s">
        <v>67</v>
      </c>
      <c r="N129" s="455"/>
      <c r="O129" s="455"/>
      <c r="P129" s="455"/>
      <c r="Q129" s="455"/>
      <c r="R129" s="455"/>
      <c r="S129" s="455"/>
      <c r="T129" s="455"/>
      <c r="U129" s="455"/>
      <c r="V129" s="455"/>
      <c r="W129" s="202"/>
    </row>
    <row r="130" spans="1:23" ht="21" customHeight="1" x14ac:dyDescent="0.2">
      <c r="A130" s="459"/>
      <c r="B130" s="543"/>
      <c r="D130" s="538"/>
      <c r="E130" s="71" t="s">
        <v>115</v>
      </c>
      <c r="F130" s="112"/>
      <c r="G130" s="66" t="s">
        <v>67</v>
      </c>
      <c r="H130" s="270"/>
      <c r="I130" s="389" t="s">
        <v>67</v>
      </c>
      <c r="J130" s="112"/>
      <c r="K130" s="66" t="s">
        <v>67</v>
      </c>
      <c r="L130" s="112"/>
      <c r="M130" s="204" t="s">
        <v>67</v>
      </c>
      <c r="N130" s="383"/>
      <c r="O130" s="383"/>
      <c r="P130" s="383"/>
      <c r="Q130" s="383"/>
      <c r="R130" s="383"/>
      <c r="S130" s="383"/>
      <c r="T130" s="383"/>
      <c r="U130" s="383"/>
      <c r="V130" s="383"/>
      <c r="W130" s="205"/>
    </row>
    <row r="131" spans="1:23" ht="21" customHeight="1" x14ac:dyDescent="0.2">
      <c r="A131" s="459"/>
      <c r="B131" s="543"/>
      <c r="D131" s="544" t="s">
        <v>472</v>
      </c>
      <c r="E131" s="49" t="s">
        <v>114</v>
      </c>
      <c r="F131" s="201"/>
      <c r="G131" s="53" t="s">
        <v>67</v>
      </c>
      <c r="H131" s="201"/>
      <c r="I131" s="388" t="s">
        <v>67</v>
      </c>
      <c r="J131" s="201"/>
      <c r="K131" s="53" t="s">
        <v>67</v>
      </c>
      <c r="L131" s="201"/>
      <c r="M131" s="200" t="s">
        <v>67</v>
      </c>
      <c r="N131" s="455"/>
      <c r="O131" s="455"/>
      <c r="P131" s="455"/>
      <c r="Q131" s="455"/>
      <c r="R131" s="455"/>
      <c r="S131" s="455"/>
      <c r="T131" s="455"/>
      <c r="U131" s="455"/>
      <c r="V131" s="455"/>
      <c r="W131" s="202"/>
    </row>
    <row r="132" spans="1:23" ht="21" customHeight="1" x14ac:dyDescent="0.2">
      <c r="A132" s="459"/>
      <c r="B132" s="543"/>
      <c r="D132" s="538"/>
      <c r="E132" s="71" t="s">
        <v>115</v>
      </c>
      <c r="F132" s="112"/>
      <c r="G132" s="66" t="s">
        <v>67</v>
      </c>
      <c r="H132" s="112"/>
      <c r="I132" s="389" t="s">
        <v>67</v>
      </c>
      <c r="J132" s="112"/>
      <c r="K132" s="66" t="s">
        <v>67</v>
      </c>
      <c r="L132" s="112"/>
      <c r="M132" s="204" t="s">
        <v>67</v>
      </c>
      <c r="N132" s="383"/>
      <c r="O132" s="383"/>
      <c r="P132" s="383"/>
      <c r="Q132" s="383"/>
      <c r="R132" s="383"/>
      <c r="S132" s="383"/>
      <c r="T132" s="383"/>
      <c r="U132" s="383"/>
      <c r="V132" s="383"/>
      <c r="W132" s="205"/>
    </row>
    <row r="133" spans="1:23" ht="21" customHeight="1" x14ac:dyDescent="0.2">
      <c r="A133" s="459"/>
      <c r="B133" s="542" t="s">
        <v>134</v>
      </c>
      <c r="C133" s="506" t="s">
        <v>141</v>
      </c>
      <c r="D133" s="507"/>
      <c r="E133" s="97" t="s">
        <v>114</v>
      </c>
      <c r="F133" s="199">
        <f>F135+F137</f>
        <v>0</v>
      </c>
      <c r="G133" s="53" t="s">
        <v>67</v>
      </c>
      <c r="H133" s="199">
        <f>H135+H137</f>
        <v>0</v>
      </c>
      <c r="I133" s="388" t="s">
        <v>67</v>
      </c>
      <c r="J133" s="199">
        <f>J135+J137</f>
        <v>0</v>
      </c>
      <c r="K133" s="53" t="s">
        <v>67</v>
      </c>
      <c r="L133" s="199">
        <f>L135+L137</f>
        <v>0</v>
      </c>
      <c r="M133" s="200" t="s">
        <v>67</v>
      </c>
      <c r="N133" s="455"/>
      <c r="O133" s="455"/>
      <c r="P133" s="455"/>
      <c r="Q133" s="455"/>
      <c r="R133" s="455"/>
      <c r="S133" s="455"/>
      <c r="T133" s="455"/>
      <c r="U133" s="455"/>
      <c r="V133" s="455"/>
      <c r="W133" s="202"/>
    </row>
    <row r="134" spans="1:23" ht="21" customHeight="1" x14ac:dyDescent="0.2">
      <c r="A134" s="459"/>
      <c r="B134" s="682"/>
      <c r="C134" s="508"/>
      <c r="D134" s="509"/>
      <c r="E134" s="62" t="s">
        <v>115</v>
      </c>
      <c r="F134" s="203">
        <f>F136+F138</f>
        <v>0</v>
      </c>
      <c r="G134" s="66" t="s">
        <v>67</v>
      </c>
      <c r="H134" s="203">
        <f>H136+H138</f>
        <v>0</v>
      </c>
      <c r="I134" s="389" t="s">
        <v>67</v>
      </c>
      <c r="J134" s="203">
        <f>J136+J138</f>
        <v>0</v>
      </c>
      <c r="K134" s="66" t="s">
        <v>67</v>
      </c>
      <c r="L134" s="203">
        <f>L136+L138</f>
        <v>0</v>
      </c>
      <c r="M134" s="204" t="s">
        <v>67</v>
      </c>
      <c r="N134" s="383"/>
      <c r="O134" s="383"/>
      <c r="P134" s="383"/>
      <c r="Q134" s="383"/>
      <c r="R134" s="383"/>
      <c r="S134" s="383"/>
      <c r="T134" s="383"/>
      <c r="U134" s="383"/>
      <c r="V134" s="383"/>
      <c r="W134" s="205"/>
    </row>
    <row r="135" spans="1:23" ht="21" customHeight="1" x14ac:dyDescent="0.2">
      <c r="A135" s="459"/>
      <c r="B135" s="682"/>
      <c r="C135" s="96"/>
      <c r="D135" s="603" t="s">
        <v>44</v>
      </c>
      <c r="E135" s="49" t="s">
        <v>114</v>
      </c>
      <c r="F135" s="201"/>
      <c r="G135" s="53" t="s">
        <v>67</v>
      </c>
      <c r="H135" s="270"/>
      <c r="I135" s="388" t="s">
        <v>67</v>
      </c>
      <c r="J135" s="201"/>
      <c r="K135" s="53" t="s">
        <v>67</v>
      </c>
      <c r="L135" s="201"/>
      <c r="M135" s="200" t="s">
        <v>67</v>
      </c>
      <c r="N135" s="455"/>
      <c r="O135" s="455"/>
      <c r="P135" s="455"/>
      <c r="Q135" s="455"/>
      <c r="R135" s="455"/>
      <c r="S135" s="455"/>
      <c r="T135" s="455"/>
      <c r="U135" s="455"/>
      <c r="V135" s="455"/>
      <c r="W135" s="202"/>
    </row>
    <row r="136" spans="1:23" ht="21" customHeight="1" x14ac:dyDescent="0.2">
      <c r="A136" s="459"/>
      <c r="B136" s="682"/>
      <c r="C136" s="472"/>
      <c r="D136" s="522"/>
      <c r="E136" s="62" t="s">
        <v>115</v>
      </c>
      <c r="F136" s="112"/>
      <c r="G136" s="66" t="s">
        <v>67</v>
      </c>
      <c r="H136" s="270"/>
      <c r="I136" s="389" t="s">
        <v>67</v>
      </c>
      <c r="J136" s="112"/>
      <c r="K136" s="66" t="s">
        <v>67</v>
      </c>
      <c r="L136" s="112"/>
      <c r="M136" s="204" t="s">
        <v>67</v>
      </c>
      <c r="N136" s="383"/>
      <c r="O136" s="383"/>
      <c r="P136" s="383"/>
      <c r="Q136" s="383"/>
      <c r="R136" s="383"/>
      <c r="S136" s="383"/>
      <c r="T136" s="383"/>
      <c r="U136" s="383"/>
      <c r="V136" s="383"/>
      <c r="W136" s="205"/>
    </row>
    <row r="137" spans="1:23" ht="21" customHeight="1" x14ac:dyDescent="0.2">
      <c r="A137" s="459"/>
      <c r="B137" s="682"/>
      <c r="C137" s="96"/>
      <c r="D137" s="681" t="s">
        <v>328</v>
      </c>
      <c r="E137" s="62" t="s">
        <v>114</v>
      </c>
      <c r="F137" s="112"/>
      <c r="G137" s="66" t="s">
        <v>67</v>
      </c>
      <c r="H137" s="270"/>
      <c r="I137" s="389" t="s">
        <v>67</v>
      </c>
      <c r="J137" s="112"/>
      <c r="K137" s="66" t="s">
        <v>67</v>
      </c>
      <c r="L137" s="112"/>
      <c r="M137" s="204" t="s">
        <v>67</v>
      </c>
      <c r="N137" s="383"/>
      <c r="O137" s="383"/>
      <c r="P137" s="383"/>
      <c r="Q137" s="383"/>
      <c r="R137" s="383"/>
      <c r="S137" s="383"/>
      <c r="T137" s="383"/>
      <c r="U137" s="383"/>
      <c r="V137" s="383"/>
      <c r="W137" s="205"/>
    </row>
    <row r="138" spans="1:23" ht="21" customHeight="1" x14ac:dyDescent="0.2">
      <c r="A138" s="459"/>
      <c r="B138" s="682"/>
      <c r="C138" s="472"/>
      <c r="D138" s="681"/>
      <c r="E138" s="62" t="s">
        <v>115</v>
      </c>
      <c r="F138" s="112"/>
      <c r="G138" s="66" t="s">
        <v>67</v>
      </c>
      <c r="H138" s="270"/>
      <c r="I138" s="389" t="s">
        <v>67</v>
      </c>
      <c r="J138" s="112"/>
      <c r="K138" s="66" t="s">
        <v>67</v>
      </c>
      <c r="L138" s="112"/>
      <c r="M138" s="204" t="s">
        <v>67</v>
      </c>
      <c r="N138" s="383"/>
      <c r="O138" s="383"/>
      <c r="P138" s="383"/>
      <c r="Q138" s="383"/>
      <c r="R138" s="383"/>
      <c r="S138" s="383"/>
      <c r="T138" s="383"/>
      <c r="U138" s="383"/>
      <c r="V138" s="383"/>
      <c r="W138" s="205"/>
    </row>
    <row r="139" spans="1:23" ht="21" customHeight="1" x14ac:dyDescent="0.2">
      <c r="A139" s="459"/>
      <c r="B139" s="506" t="s">
        <v>177</v>
      </c>
      <c r="C139" s="516"/>
      <c r="D139" s="507"/>
      <c r="E139" s="49" t="s">
        <v>114</v>
      </c>
      <c r="F139" s="201"/>
      <c r="G139" s="53" t="s">
        <v>67</v>
      </c>
      <c r="H139" s="270"/>
      <c r="I139" s="388" t="s">
        <v>67</v>
      </c>
      <c r="J139" s="201"/>
      <c r="K139" s="53" t="s">
        <v>67</v>
      </c>
      <c r="L139" s="201"/>
      <c r="M139" s="200" t="s">
        <v>67</v>
      </c>
      <c r="N139" s="455"/>
      <c r="O139" s="455"/>
      <c r="P139" s="455"/>
      <c r="Q139" s="455"/>
      <c r="R139" s="455"/>
      <c r="S139" s="455"/>
      <c r="T139" s="455"/>
      <c r="U139" s="455"/>
      <c r="V139" s="455"/>
      <c r="W139" s="202"/>
    </row>
    <row r="140" spans="1:23" ht="21" customHeight="1" x14ac:dyDescent="0.2">
      <c r="A140" s="459"/>
      <c r="B140" s="508"/>
      <c r="C140" s="517"/>
      <c r="D140" s="509"/>
      <c r="E140" s="62" t="s">
        <v>115</v>
      </c>
      <c r="F140" s="112"/>
      <c r="G140" s="66" t="s">
        <v>67</v>
      </c>
      <c r="H140" s="270"/>
      <c r="I140" s="389" t="s">
        <v>67</v>
      </c>
      <c r="J140" s="112"/>
      <c r="K140" s="66" t="s">
        <v>67</v>
      </c>
      <c r="L140" s="112"/>
      <c r="M140" s="204" t="s">
        <v>67</v>
      </c>
      <c r="N140" s="383"/>
      <c r="O140" s="383"/>
      <c r="P140" s="383"/>
      <c r="Q140" s="383"/>
      <c r="R140" s="383"/>
      <c r="S140" s="383"/>
      <c r="T140" s="383"/>
      <c r="U140" s="383"/>
      <c r="V140" s="383"/>
      <c r="W140" s="205"/>
    </row>
    <row r="141" spans="1:23" ht="21" customHeight="1" x14ac:dyDescent="0.2">
      <c r="A141" s="459"/>
      <c r="B141" s="506" t="s">
        <v>178</v>
      </c>
      <c r="C141" s="516"/>
      <c r="D141" s="507"/>
      <c r="E141" s="49" t="s">
        <v>114</v>
      </c>
      <c r="F141" s="201"/>
      <c r="G141" s="53" t="s">
        <v>67</v>
      </c>
      <c r="H141" s="270"/>
      <c r="I141" s="388" t="s">
        <v>67</v>
      </c>
      <c r="J141" s="201"/>
      <c r="K141" s="53" t="s">
        <v>67</v>
      </c>
      <c r="L141" s="201"/>
      <c r="M141" s="200" t="s">
        <v>67</v>
      </c>
      <c r="N141" s="455"/>
      <c r="O141" s="455"/>
      <c r="P141" s="455"/>
      <c r="Q141" s="455"/>
      <c r="R141" s="455"/>
      <c r="S141" s="455"/>
      <c r="T141" s="455"/>
      <c r="U141" s="455"/>
      <c r="V141" s="455"/>
      <c r="W141" s="202"/>
    </row>
    <row r="142" spans="1:23" ht="21" customHeight="1" x14ac:dyDescent="0.2">
      <c r="A142" s="459"/>
      <c r="B142" s="508"/>
      <c r="C142" s="517"/>
      <c r="D142" s="509"/>
      <c r="E142" s="62" t="s">
        <v>115</v>
      </c>
      <c r="F142" s="112"/>
      <c r="G142" s="66" t="s">
        <v>67</v>
      </c>
      <c r="H142" s="270"/>
      <c r="I142" s="389" t="s">
        <v>67</v>
      </c>
      <c r="J142" s="112"/>
      <c r="K142" s="66" t="s">
        <v>67</v>
      </c>
      <c r="L142" s="112"/>
      <c r="M142" s="204" t="s">
        <v>67</v>
      </c>
      <c r="N142" s="383"/>
      <c r="O142" s="383"/>
      <c r="P142" s="383"/>
      <c r="Q142" s="383"/>
      <c r="R142" s="383"/>
      <c r="S142" s="383"/>
      <c r="T142" s="383"/>
      <c r="U142" s="383"/>
      <c r="V142" s="383"/>
      <c r="W142" s="205"/>
    </row>
    <row r="143" spans="1:23" ht="21" customHeight="1" x14ac:dyDescent="0.2">
      <c r="A143" s="459"/>
      <c r="B143" s="506" t="s">
        <v>288</v>
      </c>
      <c r="C143" s="516"/>
      <c r="D143" s="507"/>
      <c r="E143" s="49" t="s">
        <v>114</v>
      </c>
      <c r="F143" s="201"/>
      <c r="G143" s="53" t="s">
        <v>67</v>
      </c>
      <c r="H143" s="270"/>
      <c r="I143" s="388" t="s">
        <v>67</v>
      </c>
      <c r="J143" s="201"/>
      <c r="K143" s="53" t="s">
        <v>67</v>
      </c>
      <c r="L143" s="201"/>
      <c r="M143" s="200" t="s">
        <v>67</v>
      </c>
      <c r="N143" s="455"/>
      <c r="O143" s="455"/>
      <c r="P143" s="455"/>
      <c r="Q143" s="455"/>
      <c r="R143" s="455"/>
      <c r="S143" s="455"/>
      <c r="T143" s="455"/>
      <c r="U143" s="455"/>
      <c r="V143" s="455"/>
      <c r="W143" s="202"/>
    </row>
    <row r="144" spans="1:23" ht="21" customHeight="1" x14ac:dyDescent="0.2">
      <c r="A144" s="459"/>
      <c r="B144" s="508"/>
      <c r="C144" s="517"/>
      <c r="D144" s="509"/>
      <c r="E144" s="62" t="s">
        <v>115</v>
      </c>
      <c r="F144" s="112"/>
      <c r="G144" s="66" t="s">
        <v>67</v>
      </c>
      <c r="H144" s="270"/>
      <c r="I144" s="389" t="s">
        <v>67</v>
      </c>
      <c r="J144" s="112"/>
      <c r="K144" s="66" t="s">
        <v>67</v>
      </c>
      <c r="L144" s="112"/>
      <c r="M144" s="204" t="s">
        <v>67</v>
      </c>
      <c r="N144" s="383"/>
      <c r="O144" s="383"/>
      <c r="P144" s="383"/>
      <c r="Q144" s="383"/>
      <c r="R144" s="383"/>
      <c r="S144" s="383"/>
      <c r="T144" s="383"/>
      <c r="U144" s="383"/>
      <c r="V144" s="383"/>
      <c r="W144" s="212"/>
    </row>
    <row r="145" spans="1:23" ht="21" customHeight="1" x14ac:dyDescent="0.2">
      <c r="A145" s="459"/>
      <c r="B145" s="518" t="s">
        <v>227</v>
      </c>
      <c r="C145" s="519"/>
      <c r="D145" s="519"/>
      <c r="E145" s="520"/>
      <c r="F145" s="134"/>
      <c r="G145" s="465" t="s">
        <v>63</v>
      </c>
      <c r="H145" s="270"/>
      <c r="I145" s="469" t="s">
        <v>63</v>
      </c>
      <c r="J145" s="134"/>
      <c r="K145" s="465" t="s">
        <v>63</v>
      </c>
      <c r="L145" s="134"/>
      <c r="M145" s="464" t="s">
        <v>63</v>
      </c>
      <c r="N145" s="41"/>
      <c r="O145" s="41"/>
      <c r="P145" s="41"/>
      <c r="Q145" s="41"/>
      <c r="R145" s="41"/>
      <c r="S145" s="41"/>
      <c r="T145" s="41"/>
      <c r="U145" s="41"/>
      <c r="V145" s="41"/>
      <c r="W145" s="197"/>
    </row>
    <row r="146" spans="1:23" ht="21" customHeight="1" x14ac:dyDescent="0.2">
      <c r="A146" s="48"/>
      <c r="B146" s="518" t="s">
        <v>217</v>
      </c>
      <c r="C146" s="519"/>
      <c r="D146" s="519"/>
      <c r="E146" s="520"/>
      <c r="F146" s="134"/>
      <c r="G146" s="465" t="s">
        <v>63</v>
      </c>
      <c r="H146" s="270"/>
      <c r="I146" s="469" t="s">
        <v>63</v>
      </c>
      <c r="J146" s="134"/>
      <c r="K146" s="465" t="s">
        <v>63</v>
      </c>
      <c r="L146" s="134"/>
      <c r="M146" s="464" t="s">
        <v>63</v>
      </c>
      <c r="N146" s="41"/>
      <c r="O146" s="41"/>
      <c r="P146" s="41"/>
      <c r="Q146" s="41"/>
      <c r="R146" s="41"/>
      <c r="S146" s="41"/>
      <c r="T146" s="41"/>
      <c r="U146" s="41"/>
      <c r="V146" s="41"/>
      <c r="W146" s="197"/>
    </row>
    <row r="147" spans="1:23" ht="21" customHeight="1" x14ac:dyDescent="0.2">
      <c r="A147" s="462" t="s">
        <v>395</v>
      </c>
      <c r="B147" s="542" t="s">
        <v>213</v>
      </c>
      <c r="C147" s="506" t="s">
        <v>214</v>
      </c>
      <c r="D147" s="507"/>
      <c r="E147" s="62" t="s">
        <v>114</v>
      </c>
      <c r="F147" s="199">
        <f>F149+F151+F153+F155</f>
        <v>0</v>
      </c>
      <c r="G147" s="53" t="s">
        <v>67</v>
      </c>
      <c r="H147" s="199">
        <f>H149+H151+H153+H155</f>
        <v>0</v>
      </c>
      <c r="I147" s="388" t="s">
        <v>67</v>
      </c>
      <c r="J147" s="199">
        <f>J149+J151+J153+J155</f>
        <v>0</v>
      </c>
      <c r="K147" s="53" t="s">
        <v>67</v>
      </c>
      <c r="L147" s="199">
        <f>L149+L151+L153+L155</f>
        <v>0</v>
      </c>
      <c r="M147" s="200" t="s">
        <v>67</v>
      </c>
      <c r="N147" s="455"/>
      <c r="O147" s="455"/>
      <c r="P147" s="455"/>
      <c r="Q147" s="455"/>
      <c r="R147" s="455"/>
      <c r="S147" s="455"/>
      <c r="T147" s="455"/>
      <c r="U147" s="455"/>
      <c r="V147" s="455"/>
      <c r="W147" s="202"/>
    </row>
    <row r="148" spans="1:23" ht="21" customHeight="1" x14ac:dyDescent="0.2">
      <c r="A148" s="459"/>
      <c r="B148" s="543"/>
      <c r="C148" s="508"/>
      <c r="D148" s="509"/>
      <c r="E148" s="62" t="s">
        <v>115</v>
      </c>
      <c r="F148" s="203">
        <f>F150+F152+F154+F156</f>
        <v>0</v>
      </c>
      <c r="G148" s="66" t="s">
        <v>67</v>
      </c>
      <c r="H148" s="203">
        <f>H150+H152+H154+H156</f>
        <v>0</v>
      </c>
      <c r="I148" s="389" t="s">
        <v>67</v>
      </c>
      <c r="J148" s="203">
        <f>J150+J152+J154+J156</f>
        <v>0</v>
      </c>
      <c r="K148" s="66" t="s">
        <v>67</v>
      </c>
      <c r="L148" s="203">
        <f>L150+L152+L154+L156</f>
        <v>0</v>
      </c>
      <c r="M148" s="204" t="s">
        <v>67</v>
      </c>
      <c r="N148" s="383"/>
      <c r="O148" s="383"/>
      <c r="P148" s="383"/>
      <c r="Q148" s="383"/>
      <c r="R148" s="383"/>
      <c r="S148" s="383"/>
      <c r="T148" s="383"/>
      <c r="U148" s="383"/>
      <c r="V148" s="383"/>
      <c r="W148" s="205"/>
    </row>
    <row r="149" spans="1:23" ht="21" customHeight="1" x14ac:dyDescent="0.2">
      <c r="A149" s="459"/>
      <c r="B149" s="543"/>
      <c r="D149" s="603" t="s">
        <v>294</v>
      </c>
      <c r="E149" s="49" t="s">
        <v>114</v>
      </c>
      <c r="F149" s="201"/>
      <c r="G149" s="53" t="s">
        <v>67</v>
      </c>
      <c r="H149" s="270"/>
      <c r="I149" s="388" t="s">
        <v>67</v>
      </c>
      <c r="J149" s="201"/>
      <c r="K149" s="53" t="s">
        <v>67</v>
      </c>
      <c r="L149" s="201"/>
      <c r="M149" s="200" t="s">
        <v>67</v>
      </c>
      <c r="N149" s="455"/>
      <c r="O149" s="455"/>
      <c r="P149" s="455"/>
      <c r="Q149" s="455"/>
      <c r="R149" s="455"/>
      <c r="S149" s="455"/>
      <c r="T149" s="455"/>
      <c r="U149" s="455"/>
      <c r="V149" s="455"/>
      <c r="W149" s="202"/>
    </row>
    <row r="150" spans="1:23" ht="21" customHeight="1" x14ac:dyDescent="0.2">
      <c r="A150" s="459"/>
      <c r="B150" s="543"/>
      <c r="D150" s="522"/>
      <c r="E150" s="62" t="s">
        <v>115</v>
      </c>
      <c r="F150" s="112"/>
      <c r="G150" s="66" t="s">
        <v>67</v>
      </c>
      <c r="H150" s="270"/>
      <c r="I150" s="389" t="s">
        <v>67</v>
      </c>
      <c r="J150" s="112"/>
      <c r="K150" s="66" t="s">
        <v>67</v>
      </c>
      <c r="L150" s="112"/>
      <c r="M150" s="204" t="s">
        <v>67</v>
      </c>
      <c r="N150" s="383"/>
      <c r="O150" s="383"/>
      <c r="P150" s="383"/>
      <c r="Q150" s="383"/>
      <c r="R150" s="383"/>
      <c r="S150" s="383"/>
      <c r="T150" s="383"/>
      <c r="U150" s="383"/>
      <c r="V150" s="383"/>
      <c r="W150" s="205"/>
    </row>
    <row r="151" spans="1:23" ht="21" customHeight="1" x14ac:dyDescent="0.2">
      <c r="A151" s="459"/>
      <c r="B151" s="543"/>
      <c r="D151" s="603" t="s">
        <v>295</v>
      </c>
      <c r="E151" s="49" t="s">
        <v>114</v>
      </c>
      <c r="F151" s="201"/>
      <c r="G151" s="53" t="s">
        <v>67</v>
      </c>
      <c r="H151" s="270"/>
      <c r="I151" s="388" t="s">
        <v>67</v>
      </c>
      <c r="J151" s="201"/>
      <c r="K151" s="53" t="s">
        <v>67</v>
      </c>
      <c r="L151" s="201"/>
      <c r="M151" s="200" t="s">
        <v>67</v>
      </c>
      <c r="N151" s="455"/>
      <c r="O151" s="455"/>
      <c r="P151" s="455"/>
      <c r="Q151" s="455"/>
      <c r="R151" s="455"/>
      <c r="S151" s="455"/>
      <c r="T151" s="455"/>
      <c r="U151" s="455"/>
      <c r="V151" s="455"/>
      <c r="W151" s="202"/>
    </row>
    <row r="152" spans="1:23" ht="21" customHeight="1" x14ac:dyDescent="0.2">
      <c r="A152" s="459"/>
      <c r="B152" s="543"/>
      <c r="D152" s="522"/>
      <c r="E152" s="62" t="s">
        <v>115</v>
      </c>
      <c r="F152" s="112"/>
      <c r="G152" s="66" t="s">
        <v>67</v>
      </c>
      <c r="H152" s="270"/>
      <c r="I152" s="389" t="s">
        <v>67</v>
      </c>
      <c r="J152" s="112"/>
      <c r="K152" s="66" t="s">
        <v>67</v>
      </c>
      <c r="L152" s="112"/>
      <c r="M152" s="204" t="s">
        <v>67</v>
      </c>
      <c r="N152" s="383"/>
      <c r="O152" s="383"/>
      <c r="P152" s="383"/>
      <c r="Q152" s="383"/>
      <c r="R152" s="383"/>
      <c r="S152" s="383"/>
      <c r="T152" s="383"/>
      <c r="U152" s="383"/>
      <c r="V152" s="383"/>
      <c r="W152" s="205"/>
    </row>
    <row r="153" spans="1:23" ht="21" customHeight="1" x14ac:dyDescent="0.2">
      <c r="A153" s="459"/>
      <c r="B153" s="543"/>
      <c r="D153" s="521" t="s">
        <v>296</v>
      </c>
      <c r="E153" s="62" t="s">
        <v>114</v>
      </c>
      <c r="F153" s="116"/>
      <c r="G153" s="451" t="s">
        <v>67</v>
      </c>
      <c r="H153" s="270"/>
      <c r="I153" s="390" t="s">
        <v>67</v>
      </c>
      <c r="J153" s="116"/>
      <c r="K153" s="451" t="s">
        <v>67</v>
      </c>
      <c r="L153" s="116"/>
      <c r="M153" s="208" t="s">
        <v>67</v>
      </c>
      <c r="N153" s="453"/>
      <c r="O153" s="453"/>
      <c r="P153" s="453"/>
      <c r="Q153" s="453"/>
      <c r="R153" s="453"/>
      <c r="S153" s="453"/>
      <c r="T153" s="453"/>
      <c r="U153" s="453"/>
      <c r="V153" s="453"/>
      <c r="W153" s="209"/>
    </row>
    <row r="154" spans="1:23" ht="21" customHeight="1" x14ac:dyDescent="0.2">
      <c r="A154" s="459"/>
      <c r="B154" s="543"/>
      <c r="D154" s="522"/>
      <c r="E154" s="62" t="s">
        <v>115</v>
      </c>
      <c r="F154" s="112"/>
      <c r="G154" s="66" t="s">
        <v>67</v>
      </c>
      <c r="H154" s="270"/>
      <c r="I154" s="389" t="s">
        <v>67</v>
      </c>
      <c r="J154" s="112"/>
      <c r="K154" s="66" t="s">
        <v>67</v>
      </c>
      <c r="L154" s="112"/>
      <c r="M154" s="204" t="s">
        <v>67</v>
      </c>
      <c r="N154" s="383"/>
      <c r="O154" s="383"/>
      <c r="P154" s="383"/>
      <c r="Q154" s="383"/>
      <c r="R154" s="383"/>
      <c r="S154" s="383"/>
      <c r="T154" s="383"/>
      <c r="U154" s="383"/>
      <c r="V154" s="383"/>
      <c r="W154" s="205"/>
    </row>
    <row r="155" spans="1:23" ht="21" customHeight="1" x14ac:dyDescent="0.2">
      <c r="A155" s="459"/>
      <c r="B155" s="543"/>
      <c r="D155" s="521" t="s">
        <v>297</v>
      </c>
      <c r="E155" s="62" t="s">
        <v>114</v>
      </c>
      <c r="F155" s="112"/>
      <c r="G155" s="66" t="s">
        <v>67</v>
      </c>
      <c r="H155" s="270"/>
      <c r="I155" s="389" t="s">
        <v>67</v>
      </c>
      <c r="J155" s="112"/>
      <c r="K155" s="66" t="s">
        <v>67</v>
      </c>
      <c r="L155" s="112"/>
      <c r="M155" s="204" t="s">
        <v>67</v>
      </c>
      <c r="N155" s="383"/>
      <c r="O155" s="383"/>
      <c r="P155" s="383"/>
      <c r="Q155" s="383"/>
      <c r="R155" s="383"/>
      <c r="S155" s="383"/>
      <c r="T155" s="383"/>
      <c r="U155" s="383"/>
      <c r="V155" s="383"/>
      <c r="W155" s="205"/>
    </row>
    <row r="156" spans="1:23" ht="21" customHeight="1" x14ac:dyDescent="0.2">
      <c r="A156" s="459"/>
      <c r="B156" s="543"/>
      <c r="D156" s="522"/>
      <c r="E156" s="62" t="s">
        <v>115</v>
      </c>
      <c r="F156" s="112"/>
      <c r="G156" s="66" t="s">
        <v>67</v>
      </c>
      <c r="H156" s="270"/>
      <c r="I156" s="389" t="s">
        <v>67</v>
      </c>
      <c r="J156" s="112"/>
      <c r="K156" s="66" t="s">
        <v>67</v>
      </c>
      <c r="L156" s="112"/>
      <c r="M156" s="204" t="s">
        <v>67</v>
      </c>
      <c r="N156" s="383"/>
      <c r="O156" s="383"/>
      <c r="P156" s="383"/>
      <c r="Q156" s="383"/>
      <c r="R156" s="383"/>
      <c r="S156" s="383"/>
      <c r="T156" s="383"/>
      <c r="U156" s="383"/>
      <c r="V156" s="383"/>
      <c r="W156" s="205"/>
    </row>
    <row r="157" spans="1:23" ht="21" customHeight="1" x14ac:dyDescent="0.2">
      <c r="A157" s="459"/>
      <c r="B157" s="506" t="s">
        <v>0</v>
      </c>
      <c r="C157" s="516"/>
      <c r="D157" s="507"/>
      <c r="E157" s="49" t="s">
        <v>114</v>
      </c>
      <c r="F157" s="201"/>
      <c r="G157" s="53" t="s">
        <v>67</v>
      </c>
      <c r="H157" s="270"/>
      <c r="I157" s="388" t="s">
        <v>67</v>
      </c>
      <c r="J157" s="201"/>
      <c r="K157" s="53" t="s">
        <v>67</v>
      </c>
      <c r="L157" s="201"/>
      <c r="M157" s="200" t="s">
        <v>67</v>
      </c>
      <c r="N157" s="455"/>
      <c r="O157" s="455"/>
      <c r="P157" s="455"/>
      <c r="Q157" s="455"/>
      <c r="R157" s="455"/>
      <c r="S157" s="455"/>
      <c r="T157" s="455"/>
      <c r="U157" s="455"/>
      <c r="V157" s="455"/>
      <c r="W157" s="202"/>
    </row>
    <row r="158" spans="1:23" ht="21" customHeight="1" x14ac:dyDescent="0.2">
      <c r="A158" s="459"/>
      <c r="B158" s="508"/>
      <c r="C158" s="517"/>
      <c r="D158" s="509"/>
      <c r="E158" s="62" t="s">
        <v>115</v>
      </c>
      <c r="F158" s="112"/>
      <c r="G158" s="66" t="s">
        <v>67</v>
      </c>
      <c r="H158" s="270"/>
      <c r="I158" s="389" t="s">
        <v>67</v>
      </c>
      <c r="J158" s="112"/>
      <c r="K158" s="66" t="s">
        <v>67</v>
      </c>
      <c r="L158" s="112"/>
      <c r="M158" s="204" t="s">
        <v>67</v>
      </c>
      <c r="N158" s="383"/>
      <c r="O158" s="383"/>
      <c r="P158" s="383"/>
      <c r="Q158" s="383"/>
      <c r="R158" s="383"/>
      <c r="S158" s="383"/>
      <c r="T158" s="383"/>
      <c r="U158" s="383"/>
      <c r="V158" s="383"/>
      <c r="W158" s="205"/>
    </row>
    <row r="159" spans="1:23" ht="21" customHeight="1" x14ac:dyDescent="0.2">
      <c r="A159" s="459"/>
      <c r="B159" s="506" t="s">
        <v>179</v>
      </c>
      <c r="C159" s="516"/>
      <c r="D159" s="507"/>
      <c r="E159" s="49" t="s">
        <v>114</v>
      </c>
      <c r="F159" s="201"/>
      <c r="G159" s="53" t="s">
        <v>67</v>
      </c>
      <c r="H159" s="270"/>
      <c r="I159" s="388" t="s">
        <v>67</v>
      </c>
      <c r="J159" s="201"/>
      <c r="K159" s="53" t="s">
        <v>67</v>
      </c>
      <c r="L159" s="201"/>
      <c r="M159" s="200" t="s">
        <v>67</v>
      </c>
      <c r="N159" s="455"/>
      <c r="O159" s="455"/>
      <c r="P159" s="455"/>
      <c r="Q159" s="455"/>
      <c r="R159" s="455"/>
      <c r="S159" s="455"/>
      <c r="T159" s="455"/>
      <c r="U159" s="455"/>
      <c r="V159" s="455"/>
      <c r="W159" s="202"/>
    </row>
    <row r="160" spans="1:23" ht="21" customHeight="1" x14ac:dyDescent="0.2">
      <c r="A160" s="459"/>
      <c r="B160" s="508"/>
      <c r="C160" s="517"/>
      <c r="D160" s="509"/>
      <c r="E160" s="62" t="s">
        <v>115</v>
      </c>
      <c r="F160" s="112"/>
      <c r="G160" s="66" t="s">
        <v>67</v>
      </c>
      <c r="H160" s="270"/>
      <c r="I160" s="389" t="s">
        <v>67</v>
      </c>
      <c r="J160" s="112"/>
      <c r="K160" s="66" t="s">
        <v>67</v>
      </c>
      <c r="L160" s="112"/>
      <c r="M160" s="204" t="s">
        <v>67</v>
      </c>
      <c r="N160" s="383"/>
      <c r="O160" s="383"/>
      <c r="P160" s="383"/>
      <c r="Q160" s="383"/>
      <c r="R160" s="383"/>
      <c r="S160" s="383"/>
      <c r="T160" s="383"/>
      <c r="U160" s="383"/>
      <c r="V160" s="383"/>
      <c r="W160" s="205"/>
    </row>
    <row r="161" spans="1:23" ht="21" customHeight="1" x14ac:dyDescent="0.2">
      <c r="A161" s="48"/>
      <c r="B161" s="518" t="s">
        <v>207</v>
      </c>
      <c r="C161" s="519"/>
      <c r="D161" s="519"/>
      <c r="E161" s="520"/>
      <c r="F161" s="134"/>
      <c r="G161" s="465" t="s">
        <v>63</v>
      </c>
      <c r="H161" s="270"/>
      <c r="I161" s="469" t="s">
        <v>63</v>
      </c>
      <c r="J161" s="134"/>
      <c r="K161" s="465" t="s">
        <v>63</v>
      </c>
      <c r="L161" s="134"/>
      <c r="M161" s="464" t="s">
        <v>63</v>
      </c>
      <c r="N161" s="41"/>
      <c r="O161" s="41"/>
      <c r="P161" s="41"/>
      <c r="Q161" s="41"/>
      <c r="R161" s="41"/>
      <c r="S161" s="41"/>
      <c r="T161" s="41"/>
      <c r="U161" s="41"/>
      <c r="V161" s="41"/>
      <c r="W161" s="197"/>
    </row>
    <row r="162" spans="1:23" ht="21" customHeight="1" x14ac:dyDescent="0.2">
      <c r="A162" s="462" t="s">
        <v>396</v>
      </c>
      <c r="B162" s="506" t="s">
        <v>180</v>
      </c>
      <c r="C162" s="516"/>
      <c r="D162" s="507"/>
      <c r="E162" s="49" t="s">
        <v>114</v>
      </c>
      <c r="F162" s="201"/>
      <c r="G162" s="53" t="s">
        <v>67</v>
      </c>
      <c r="H162" s="270"/>
      <c r="I162" s="388" t="s">
        <v>67</v>
      </c>
      <c r="J162" s="201"/>
      <c r="K162" s="53" t="s">
        <v>67</v>
      </c>
      <c r="L162" s="201"/>
      <c r="M162" s="200" t="s">
        <v>67</v>
      </c>
      <c r="N162" s="455"/>
      <c r="O162" s="455"/>
      <c r="P162" s="455"/>
      <c r="Q162" s="455"/>
      <c r="R162" s="455"/>
      <c r="S162" s="455"/>
      <c r="T162" s="455"/>
      <c r="U162" s="455"/>
      <c r="V162" s="455"/>
      <c r="W162" s="202"/>
    </row>
    <row r="163" spans="1:23" ht="21" customHeight="1" x14ac:dyDescent="0.2">
      <c r="A163" s="459"/>
      <c r="B163" s="508"/>
      <c r="C163" s="517"/>
      <c r="D163" s="509"/>
      <c r="E163" s="62" t="s">
        <v>115</v>
      </c>
      <c r="F163" s="112"/>
      <c r="G163" s="66" t="s">
        <v>67</v>
      </c>
      <c r="H163" s="270"/>
      <c r="I163" s="389" t="s">
        <v>67</v>
      </c>
      <c r="J163" s="112"/>
      <c r="K163" s="66" t="s">
        <v>67</v>
      </c>
      <c r="L163" s="112"/>
      <c r="M163" s="204" t="s">
        <v>67</v>
      </c>
      <c r="N163" s="383"/>
      <c r="O163" s="383"/>
      <c r="P163" s="383"/>
      <c r="Q163" s="383"/>
      <c r="R163" s="383"/>
      <c r="S163" s="383"/>
      <c r="T163" s="383"/>
      <c r="U163" s="383"/>
      <c r="V163" s="383"/>
      <c r="W163" s="205"/>
    </row>
    <row r="164" spans="1:23" ht="21" customHeight="1" x14ac:dyDescent="0.2">
      <c r="A164" s="459"/>
      <c r="B164" s="506" t="s">
        <v>149</v>
      </c>
      <c r="C164" s="516"/>
      <c r="D164" s="507"/>
      <c r="E164" s="49" t="s">
        <v>114</v>
      </c>
      <c r="F164" s="201"/>
      <c r="G164" s="53" t="s">
        <v>67</v>
      </c>
      <c r="H164" s="270"/>
      <c r="I164" s="388" t="s">
        <v>67</v>
      </c>
      <c r="J164" s="201"/>
      <c r="K164" s="53" t="s">
        <v>67</v>
      </c>
      <c r="L164" s="201"/>
      <c r="M164" s="200" t="s">
        <v>67</v>
      </c>
      <c r="N164" s="455"/>
      <c r="O164" s="455"/>
      <c r="P164" s="455"/>
      <c r="Q164" s="455"/>
      <c r="R164" s="455"/>
      <c r="S164" s="455"/>
      <c r="T164" s="455"/>
      <c r="U164" s="455"/>
      <c r="V164" s="455"/>
      <c r="W164" s="202"/>
    </row>
    <row r="165" spans="1:23" ht="21" customHeight="1" x14ac:dyDescent="0.2">
      <c r="A165" s="459"/>
      <c r="B165" s="508"/>
      <c r="C165" s="517"/>
      <c r="D165" s="509"/>
      <c r="E165" s="62" t="s">
        <v>115</v>
      </c>
      <c r="F165" s="112"/>
      <c r="G165" s="66" t="s">
        <v>67</v>
      </c>
      <c r="H165" s="270"/>
      <c r="I165" s="389" t="s">
        <v>67</v>
      </c>
      <c r="J165" s="112"/>
      <c r="K165" s="66" t="s">
        <v>67</v>
      </c>
      <c r="L165" s="112"/>
      <c r="M165" s="204" t="s">
        <v>67</v>
      </c>
      <c r="N165" s="383"/>
      <c r="O165" s="383"/>
      <c r="P165" s="383"/>
      <c r="Q165" s="383"/>
      <c r="R165" s="383"/>
      <c r="S165" s="383"/>
      <c r="T165" s="383"/>
      <c r="U165" s="383"/>
      <c r="V165" s="383"/>
      <c r="W165" s="212"/>
    </row>
    <row r="166" spans="1:23" ht="21" customHeight="1" x14ac:dyDescent="0.2">
      <c r="A166" s="459"/>
      <c r="B166" s="518" t="s">
        <v>268</v>
      </c>
      <c r="C166" s="519"/>
      <c r="D166" s="519"/>
      <c r="E166" s="520"/>
      <c r="F166" s="134"/>
      <c r="G166" s="465" t="s">
        <v>63</v>
      </c>
      <c r="H166" s="270"/>
      <c r="I166" s="469" t="s">
        <v>63</v>
      </c>
      <c r="J166" s="134"/>
      <c r="K166" s="465" t="s">
        <v>63</v>
      </c>
      <c r="L166" s="134"/>
      <c r="M166" s="464" t="s">
        <v>63</v>
      </c>
      <c r="N166" s="41"/>
      <c r="O166" s="41"/>
      <c r="P166" s="41"/>
      <c r="Q166" s="41"/>
      <c r="R166" s="41"/>
      <c r="S166" s="41"/>
      <c r="T166" s="41"/>
      <c r="U166" s="41"/>
      <c r="V166" s="41"/>
      <c r="W166" s="197"/>
    </row>
    <row r="167" spans="1:23" ht="21" customHeight="1" x14ac:dyDescent="0.2">
      <c r="A167" s="459"/>
      <c r="B167" s="518" t="s">
        <v>226</v>
      </c>
      <c r="C167" s="519"/>
      <c r="D167" s="519"/>
      <c r="E167" s="520"/>
      <c r="F167" s="134"/>
      <c r="G167" s="465" t="s">
        <v>63</v>
      </c>
      <c r="H167" s="270"/>
      <c r="I167" s="469" t="s">
        <v>63</v>
      </c>
      <c r="J167" s="134"/>
      <c r="K167" s="465" t="s">
        <v>63</v>
      </c>
      <c r="L167" s="134"/>
      <c r="M167" s="464" t="s">
        <v>63</v>
      </c>
      <c r="N167" s="41"/>
      <c r="O167" s="41"/>
      <c r="P167" s="41"/>
      <c r="Q167" s="41"/>
      <c r="R167" s="41"/>
      <c r="S167" s="41"/>
      <c r="T167" s="41"/>
      <c r="U167" s="41"/>
      <c r="V167" s="41"/>
      <c r="W167" s="197"/>
    </row>
    <row r="168" spans="1:23" ht="21" customHeight="1" x14ac:dyDescent="0.2">
      <c r="A168" s="459"/>
      <c r="B168" s="510" t="s">
        <v>298</v>
      </c>
      <c r="C168" s="680"/>
      <c r="D168" s="680"/>
      <c r="E168" s="667"/>
      <c r="F168" s="201"/>
      <c r="G168" s="53" t="s">
        <v>63</v>
      </c>
      <c r="H168" s="270"/>
      <c r="I168" s="388" t="s">
        <v>63</v>
      </c>
      <c r="J168" s="201"/>
      <c r="K168" s="53" t="s">
        <v>63</v>
      </c>
      <c r="L168" s="201"/>
      <c r="M168" s="200" t="s">
        <v>63</v>
      </c>
      <c r="N168" s="455"/>
      <c r="O168" s="455"/>
      <c r="P168" s="455"/>
      <c r="Q168" s="455"/>
      <c r="R168" s="455"/>
      <c r="S168" s="455"/>
      <c r="T168" s="455"/>
      <c r="U168" s="455"/>
      <c r="V168" s="455"/>
      <c r="W168" s="202"/>
    </row>
    <row r="169" spans="1:23" ht="21" customHeight="1" x14ac:dyDescent="0.2">
      <c r="A169" s="38"/>
      <c r="B169" s="213"/>
      <c r="C169" s="593" t="s">
        <v>317</v>
      </c>
      <c r="D169" s="594"/>
      <c r="E169" s="595"/>
      <c r="F169" s="456"/>
      <c r="G169" s="72" t="s">
        <v>63</v>
      </c>
      <c r="H169" s="270"/>
      <c r="I169" s="391" t="s">
        <v>63</v>
      </c>
      <c r="J169" s="117"/>
      <c r="K169" s="72" t="s">
        <v>63</v>
      </c>
      <c r="L169" s="206"/>
      <c r="M169" s="206" t="s">
        <v>63</v>
      </c>
      <c r="N169" s="456"/>
      <c r="O169" s="456"/>
      <c r="P169" s="456"/>
      <c r="Q169" s="456"/>
      <c r="R169" s="456"/>
      <c r="S169" s="456"/>
      <c r="T169" s="456"/>
      <c r="U169" s="456"/>
      <c r="V169" s="456"/>
      <c r="W169" s="214"/>
    </row>
    <row r="170" spans="1:23" ht="21" customHeight="1" x14ac:dyDescent="0.2">
      <c r="A170" s="462" t="s">
        <v>397</v>
      </c>
      <c r="B170" s="510" t="s">
        <v>261</v>
      </c>
      <c r="C170" s="511"/>
      <c r="D170" s="512"/>
      <c r="E170" s="49" t="s">
        <v>114</v>
      </c>
      <c r="F170" s="201"/>
      <c r="G170" s="53" t="s">
        <v>67</v>
      </c>
      <c r="H170" s="270"/>
      <c r="I170" s="388" t="s">
        <v>67</v>
      </c>
      <c r="J170" s="201"/>
      <c r="K170" s="53" t="s">
        <v>67</v>
      </c>
      <c r="L170" s="201"/>
      <c r="M170" s="200" t="s">
        <v>67</v>
      </c>
      <c r="N170" s="455"/>
      <c r="O170" s="455"/>
      <c r="P170" s="455"/>
      <c r="Q170" s="455"/>
      <c r="R170" s="455"/>
      <c r="S170" s="455"/>
      <c r="T170" s="455"/>
      <c r="U170" s="455"/>
      <c r="V170" s="455"/>
      <c r="W170" s="202"/>
    </row>
    <row r="171" spans="1:23" ht="21" customHeight="1" x14ac:dyDescent="0.2">
      <c r="A171" s="459"/>
      <c r="B171" s="513"/>
      <c r="C171" s="514"/>
      <c r="D171" s="515"/>
      <c r="E171" s="62" t="s">
        <v>115</v>
      </c>
      <c r="F171" s="112"/>
      <c r="G171" s="66" t="s">
        <v>67</v>
      </c>
      <c r="H171" s="270"/>
      <c r="I171" s="389" t="s">
        <v>67</v>
      </c>
      <c r="J171" s="112"/>
      <c r="K171" s="66" t="s">
        <v>67</v>
      </c>
      <c r="L171" s="112"/>
      <c r="M171" s="204" t="s">
        <v>67</v>
      </c>
      <c r="N171" s="383"/>
      <c r="O171" s="383"/>
      <c r="P171" s="383"/>
      <c r="Q171" s="383"/>
      <c r="R171" s="383"/>
      <c r="S171" s="383"/>
      <c r="T171" s="383"/>
      <c r="U171" s="383"/>
      <c r="V171" s="383"/>
      <c r="W171" s="212"/>
    </row>
    <row r="172" spans="1:23" ht="21" customHeight="1" x14ac:dyDescent="0.2">
      <c r="A172" s="459"/>
      <c r="B172" s="510" t="s">
        <v>262</v>
      </c>
      <c r="C172" s="511"/>
      <c r="D172" s="512"/>
      <c r="E172" s="49" t="s">
        <v>114</v>
      </c>
      <c r="F172" s="201"/>
      <c r="G172" s="53" t="s">
        <v>67</v>
      </c>
      <c r="H172" s="270"/>
      <c r="I172" s="388" t="s">
        <v>67</v>
      </c>
      <c r="J172" s="201"/>
      <c r="K172" s="53" t="s">
        <v>67</v>
      </c>
      <c r="L172" s="201"/>
      <c r="M172" s="200" t="s">
        <v>67</v>
      </c>
      <c r="N172" s="455"/>
      <c r="O172" s="455"/>
      <c r="P172" s="455"/>
      <c r="Q172" s="455"/>
      <c r="R172" s="455"/>
      <c r="S172" s="455"/>
      <c r="T172" s="455"/>
      <c r="U172" s="455"/>
      <c r="V172" s="455"/>
      <c r="W172" s="202"/>
    </row>
    <row r="173" spans="1:23" ht="21" customHeight="1" x14ac:dyDescent="0.2">
      <c r="A173" s="459"/>
      <c r="B173" s="513"/>
      <c r="C173" s="514"/>
      <c r="D173" s="515"/>
      <c r="E173" s="62" t="s">
        <v>115</v>
      </c>
      <c r="F173" s="112"/>
      <c r="G173" s="66" t="s">
        <v>67</v>
      </c>
      <c r="H173" s="270"/>
      <c r="I173" s="389" t="s">
        <v>67</v>
      </c>
      <c r="J173" s="112"/>
      <c r="K173" s="66" t="s">
        <v>67</v>
      </c>
      <c r="L173" s="112"/>
      <c r="M173" s="204" t="s">
        <v>67</v>
      </c>
      <c r="N173" s="383"/>
      <c r="O173" s="383"/>
      <c r="P173" s="383"/>
      <c r="Q173" s="383"/>
      <c r="R173" s="383"/>
      <c r="S173" s="383"/>
      <c r="T173" s="383"/>
      <c r="U173" s="383"/>
      <c r="V173" s="383"/>
      <c r="W173" s="212"/>
    </row>
    <row r="174" spans="1:23" ht="21" customHeight="1" x14ac:dyDescent="0.2">
      <c r="A174" s="459"/>
      <c r="B174" s="510" t="s">
        <v>326</v>
      </c>
      <c r="C174" s="511"/>
      <c r="D174" s="512"/>
      <c r="E174" s="49" t="s">
        <v>114</v>
      </c>
      <c r="F174" s="201"/>
      <c r="G174" s="53" t="s">
        <v>67</v>
      </c>
      <c r="H174" s="270"/>
      <c r="I174" s="388" t="s">
        <v>67</v>
      </c>
      <c r="J174" s="201"/>
      <c r="K174" s="53" t="s">
        <v>67</v>
      </c>
      <c r="L174" s="201"/>
      <c r="M174" s="200" t="s">
        <v>67</v>
      </c>
      <c r="N174" s="455"/>
      <c r="O174" s="455"/>
      <c r="P174" s="455"/>
      <c r="Q174" s="455"/>
      <c r="R174" s="455"/>
      <c r="S174" s="455"/>
      <c r="T174" s="455"/>
      <c r="U174" s="455"/>
      <c r="V174" s="455"/>
      <c r="W174" s="202"/>
    </row>
    <row r="175" spans="1:23" ht="21" customHeight="1" x14ac:dyDescent="0.2">
      <c r="A175" s="459"/>
      <c r="B175" s="513"/>
      <c r="C175" s="514"/>
      <c r="D175" s="515"/>
      <c r="E175" s="62" t="s">
        <v>115</v>
      </c>
      <c r="F175" s="112"/>
      <c r="G175" s="66" t="s">
        <v>67</v>
      </c>
      <c r="H175" s="270"/>
      <c r="I175" s="389" t="s">
        <v>67</v>
      </c>
      <c r="J175" s="112"/>
      <c r="K175" s="66" t="s">
        <v>67</v>
      </c>
      <c r="L175" s="112"/>
      <c r="M175" s="204" t="s">
        <v>67</v>
      </c>
      <c r="N175" s="383"/>
      <c r="O175" s="383"/>
      <c r="P175" s="383"/>
      <c r="Q175" s="383"/>
      <c r="R175" s="383"/>
      <c r="S175" s="383"/>
      <c r="T175" s="383"/>
      <c r="U175" s="383"/>
      <c r="V175" s="383"/>
      <c r="W175" s="212"/>
    </row>
    <row r="176" spans="1:23" ht="21" customHeight="1" x14ac:dyDescent="0.2">
      <c r="A176" s="462" t="s">
        <v>398</v>
      </c>
      <c r="B176" s="542" t="s">
        <v>356</v>
      </c>
      <c r="C176" s="506" t="s">
        <v>359</v>
      </c>
      <c r="D176" s="507"/>
      <c r="E176" s="49" t="s">
        <v>114</v>
      </c>
      <c r="F176" s="199">
        <f>SUM(F178,F180,F182,F184)</f>
        <v>0</v>
      </c>
      <c r="G176" s="53" t="s">
        <v>67</v>
      </c>
      <c r="H176" s="199">
        <f>SUM(H178,H180,H182,H184)</f>
        <v>0</v>
      </c>
      <c r="I176" s="388" t="s">
        <v>67</v>
      </c>
      <c r="J176" s="199">
        <f>SUM(J178,J180,J182,J184)</f>
        <v>0</v>
      </c>
      <c r="K176" s="53" t="s">
        <v>67</v>
      </c>
      <c r="L176" s="199">
        <f>SUM(L178,L180,L182,L184)</f>
        <v>0</v>
      </c>
      <c r="M176" s="200" t="s">
        <v>67</v>
      </c>
      <c r="N176" s="455"/>
      <c r="O176" s="455"/>
      <c r="P176" s="455"/>
      <c r="Q176" s="455"/>
      <c r="R176" s="455"/>
      <c r="S176" s="455"/>
      <c r="T176" s="455"/>
      <c r="U176" s="455"/>
      <c r="V176" s="455"/>
      <c r="W176" s="202"/>
    </row>
    <row r="177" spans="1:23" ht="21" customHeight="1" x14ac:dyDescent="0.2">
      <c r="A177" s="459"/>
      <c r="B177" s="543"/>
      <c r="C177" s="508"/>
      <c r="D177" s="509"/>
      <c r="E177" s="62" t="s">
        <v>115</v>
      </c>
      <c r="F177" s="199">
        <f>SUM(F179,F181,F183,F185)</f>
        <v>0</v>
      </c>
      <c r="G177" s="66" t="s">
        <v>67</v>
      </c>
      <c r="H177" s="199">
        <f>SUM(H179,H181,H183,H185)</f>
        <v>0</v>
      </c>
      <c r="I177" s="389" t="s">
        <v>67</v>
      </c>
      <c r="J177" s="199">
        <f>SUM(J179,J181,J183,J185)</f>
        <v>0</v>
      </c>
      <c r="K177" s="66" t="s">
        <v>67</v>
      </c>
      <c r="L177" s="199">
        <f>SUM(L179,L181,L183,L185)</f>
        <v>0</v>
      </c>
      <c r="M177" s="204" t="s">
        <v>67</v>
      </c>
      <c r="N177" s="383"/>
      <c r="O177" s="383"/>
      <c r="P177" s="383"/>
      <c r="Q177" s="383"/>
      <c r="R177" s="383"/>
      <c r="S177" s="383"/>
      <c r="T177" s="383"/>
      <c r="U177" s="383"/>
      <c r="V177" s="383"/>
      <c r="W177" s="205"/>
    </row>
    <row r="178" spans="1:23" ht="21" customHeight="1" x14ac:dyDescent="0.2">
      <c r="A178" s="459"/>
      <c r="B178" s="543"/>
      <c r="D178" s="505" t="s">
        <v>473</v>
      </c>
      <c r="E178" s="49" t="s">
        <v>114</v>
      </c>
      <c r="F178" s="201"/>
      <c r="G178" s="53" t="s">
        <v>67</v>
      </c>
      <c r="H178" s="270"/>
      <c r="I178" s="388" t="s">
        <v>67</v>
      </c>
      <c r="J178" s="201"/>
      <c r="K178" s="53" t="s">
        <v>67</v>
      </c>
      <c r="L178" s="201"/>
      <c r="M178" s="200" t="s">
        <v>67</v>
      </c>
      <c r="N178" s="455"/>
      <c r="O178" s="455"/>
      <c r="P178" s="455"/>
      <c r="Q178" s="455"/>
      <c r="R178" s="455"/>
      <c r="S178" s="455"/>
      <c r="T178" s="455"/>
      <c r="U178" s="455"/>
      <c r="V178" s="455"/>
      <c r="W178" s="202"/>
    </row>
    <row r="179" spans="1:23" ht="21" customHeight="1" x14ac:dyDescent="0.2">
      <c r="A179" s="459"/>
      <c r="B179" s="543"/>
      <c r="D179" s="505"/>
      <c r="E179" s="62" t="s">
        <v>115</v>
      </c>
      <c r="F179" s="112"/>
      <c r="G179" s="66" t="s">
        <v>67</v>
      </c>
      <c r="H179" s="270"/>
      <c r="I179" s="389" t="s">
        <v>67</v>
      </c>
      <c r="J179" s="112"/>
      <c r="K179" s="66" t="s">
        <v>67</v>
      </c>
      <c r="L179" s="112"/>
      <c r="M179" s="204" t="s">
        <v>67</v>
      </c>
      <c r="N179" s="383"/>
      <c r="O179" s="383"/>
      <c r="P179" s="383"/>
      <c r="Q179" s="383"/>
      <c r="R179" s="383"/>
      <c r="S179" s="383"/>
      <c r="T179" s="383"/>
      <c r="U179" s="383"/>
      <c r="V179" s="383"/>
      <c r="W179" s="205"/>
    </row>
    <row r="180" spans="1:23" ht="21" customHeight="1" x14ac:dyDescent="0.2">
      <c r="A180" s="459"/>
      <c r="B180" s="543"/>
      <c r="D180" s="505" t="s">
        <v>474</v>
      </c>
      <c r="E180" s="49" t="s">
        <v>114</v>
      </c>
      <c r="F180" s="201"/>
      <c r="G180" s="53" t="s">
        <v>67</v>
      </c>
      <c r="H180" s="201"/>
      <c r="I180" s="388" t="s">
        <v>67</v>
      </c>
      <c r="J180" s="201"/>
      <c r="K180" s="53" t="s">
        <v>67</v>
      </c>
      <c r="L180" s="201"/>
      <c r="M180" s="200" t="s">
        <v>67</v>
      </c>
      <c r="N180" s="455"/>
      <c r="O180" s="455"/>
      <c r="P180" s="455"/>
      <c r="Q180" s="455"/>
      <c r="R180" s="455"/>
      <c r="S180" s="455"/>
      <c r="T180" s="455"/>
      <c r="U180" s="455"/>
      <c r="V180" s="455"/>
      <c r="W180" s="202"/>
    </row>
    <row r="181" spans="1:23" ht="21" customHeight="1" x14ac:dyDescent="0.2">
      <c r="A181" s="459"/>
      <c r="B181" s="543"/>
      <c r="D181" s="505"/>
      <c r="E181" s="62" t="s">
        <v>115</v>
      </c>
      <c r="F181" s="112"/>
      <c r="G181" s="66" t="s">
        <v>67</v>
      </c>
      <c r="H181" s="112"/>
      <c r="I181" s="389" t="s">
        <v>67</v>
      </c>
      <c r="J181" s="112"/>
      <c r="K181" s="66" t="s">
        <v>67</v>
      </c>
      <c r="L181" s="112"/>
      <c r="M181" s="204" t="s">
        <v>67</v>
      </c>
      <c r="N181" s="383"/>
      <c r="O181" s="383"/>
      <c r="P181" s="383"/>
      <c r="Q181" s="383"/>
      <c r="R181" s="383"/>
      <c r="S181" s="383"/>
      <c r="T181" s="383"/>
      <c r="U181" s="383"/>
      <c r="V181" s="383"/>
      <c r="W181" s="205"/>
    </row>
    <row r="182" spans="1:23" ht="19.8" customHeight="1" x14ac:dyDescent="0.2">
      <c r="A182" s="459"/>
      <c r="B182" s="543"/>
      <c r="D182" s="659" t="s">
        <v>362</v>
      </c>
      <c r="E182" s="49" t="s">
        <v>114</v>
      </c>
      <c r="F182" s="201"/>
      <c r="G182" s="53" t="s">
        <v>67</v>
      </c>
      <c r="H182" s="270"/>
      <c r="I182" s="388" t="s">
        <v>67</v>
      </c>
      <c r="J182" s="201"/>
      <c r="K182" s="53" t="s">
        <v>67</v>
      </c>
      <c r="L182" s="201"/>
      <c r="M182" s="200" t="s">
        <v>67</v>
      </c>
      <c r="N182" s="455"/>
      <c r="O182" s="455"/>
      <c r="P182" s="455"/>
      <c r="Q182" s="455"/>
      <c r="R182" s="455"/>
      <c r="S182" s="455"/>
      <c r="T182" s="455"/>
      <c r="U182" s="455"/>
      <c r="V182" s="455"/>
      <c r="W182" s="202"/>
    </row>
    <row r="183" spans="1:23" ht="19.8" customHeight="1" x14ac:dyDescent="0.2">
      <c r="A183" s="459"/>
      <c r="B183" s="543"/>
      <c r="D183" s="505"/>
      <c r="E183" s="62" t="s">
        <v>115</v>
      </c>
      <c r="F183" s="112"/>
      <c r="G183" s="66" t="s">
        <v>67</v>
      </c>
      <c r="H183" s="270"/>
      <c r="I183" s="389" t="s">
        <v>67</v>
      </c>
      <c r="J183" s="112"/>
      <c r="K183" s="66" t="s">
        <v>67</v>
      </c>
      <c r="L183" s="112"/>
      <c r="M183" s="204" t="s">
        <v>67</v>
      </c>
      <c r="N183" s="383"/>
      <c r="O183" s="383"/>
      <c r="P183" s="383"/>
      <c r="Q183" s="383"/>
      <c r="R183" s="383"/>
      <c r="S183" s="383"/>
      <c r="T183" s="383"/>
      <c r="U183" s="383"/>
      <c r="V183" s="383"/>
      <c r="W183" s="205"/>
    </row>
    <row r="184" spans="1:23" ht="19.8" customHeight="1" x14ac:dyDescent="0.2">
      <c r="A184" s="459"/>
      <c r="B184" s="543"/>
      <c r="D184" s="659" t="s">
        <v>475</v>
      </c>
      <c r="E184" s="49" t="s">
        <v>114</v>
      </c>
      <c r="F184" s="201"/>
      <c r="G184" s="53" t="s">
        <v>67</v>
      </c>
      <c r="H184" s="201"/>
      <c r="I184" s="388" t="s">
        <v>67</v>
      </c>
      <c r="J184" s="201"/>
      <c r="K184" s="53" t="s">
        <v>67</v>
      </c>
      <c r="L184" s="201"/>
      <c r="M184" s="200" t="s">
        <v>67</v>
      </c>
      <c r="N184" s="455"/>
      <c r="O184" s="455"/>
      <c r="P184" s="455"/>
      <c r="Q184" s="455"/>
      <c r="R184" s="455"/>
      <c r="S184" s="455"/>
      <c r="T184" s="455"/>
      <c r="U184" s="455"/>
      <c r="V184" s="455"/>
      <c r="W184" s="202"/>
    </row>
    <row r="185" spans="1:23" ht="19.8" customHeight="1" x14ac:dyDescent="0.2">
      <c r="A185" s="459"/>
      <c r="B185" s="543"/>
      <c r="D185" s="505"/>
      <c r="E185" s="62" t="s">
        <v>115</v>
      </c>
      <c r="F185" s="112"/>
      <c r="G185" s="66" t="s">
        <v>67</v>
      </c>
      <c r="H185" s="112"/>
      <c r="I185" s="389" t="s">
        <v>67</v>
      </c>
      <c r="J185" s="112"/>
      <c r="K185" s="66" t="s">
        <v>67</v>
      </c>
      <c r="L185" s="112"/>
      <c r="M185" s="204" t="s">
        <v>67</v>
      </c>
      <c r="N185" s="383"/>
      <c r="O185" s="383"/>
      <c r="P185" s="383"/>
      <c r="Q185" s="383"/>
      <c r="R185" s="383"/>
      <c r="S185" s="383"/>
      <c r="T185" s="383"/>
      <c r="U185" s="383"/>
      <c r="V185" s="383"/>
      <c r="W185" s="205"/>
    </row>
    <row r="186" spans="1:23" ht="21" customHeight="1" x14ac:dyDescent="0.2">
      <c r="A186" s="459"/>
      <c r="B186" s="506" t="s">
        <v>289</v>
      </c>
      <c r="C186" s="516"/>
      <c r="D186" s="507"/>
      <c r="E186" s="49" t="s">
        <v>114</v>
      </c>
      <c r="F186" s="201"/>
      <c r="G186" s="53" t="s">
        <v>67</v>
      </c>
      <c r="H186" s="201"/>
      <c r="I186" s="388" t="s">
        <v>67</v>
      </c>
      <c r="J186" s="201"/>
      <c r="K186" s="53" t="s">
        <v>67</v>
      </c>
      <c r="L186" s="201"/>
      <c r="M186" s="200" t="s">
        <v>67</v>
      </c>
      <c r="N186" s="455"/>
      <c r="O186" s="455"/>
      <c r="P186" s="455"/>
      <c r="Q186" s="455"/>
      <c r="R186" s="455"/>
      <c r="S186" s="455"/>
      <c r="T186" s="455"/>
      <c r="U186" s="455"/>
      <c r="V186" s="455"/>
      <c r="W186" s="202"/>
    </row>
    <row r="187" spans="1:23" ht="21" customHeight="1" x14ac:dyDescent="0.2">
      <c r="A187" s="459"/>
      <c r="B187" s="508"/>
      <c r="C187" s="517"/>
      <c r="D187" s="509"/>
      <c r="E187" s="62" t="s">
        <v>115</v>
      </c>
      <c r="F187" s="112"/>
      <c r="G187" s="66" t="s">
        <v>67</v>
      </c>
      <c r="H187" s="112"/>
      <c r="I187" s="389" t="s">
        <v>67</v>
      </c>
      <c r="J187" s="112"/>
      <c r="K187" s="66" t="s">
        <v>67</v>
      </c>
      <c r="L187" s="112"/>
      <c r="M187" s="204" t="s">
        <v>67</v>
      </c>
      <c r="N187" s="383"/>
      <c r="O187" s="383"/>
      <c r="P187" s="383"/>
      <c r="Q187" s="383"/>
      <c r="R187" s="383"/>
      <c r="S187" s="383"/>
      <c r="T187" s="383"/>
      <c r="U187" s="383"/>
      <c r="V187" s="383"/>
      <c r="W187" s="205"/>
    </row>
    <row r="188" spans="1:23" ht="21" customHeight="1" x14ac:dyDescent="0.2">
      <c r="A188" s="459"/>
      <c r="B188" s="506" t="s">
        <v>150</v>
      </c>
      <c r="C188" s="516"/>
      <c r="D188" s="507"/>
      <c r="E188" s="49" t="s">
        <v>114</v>
      </c>
      <c r="F188" s="201"/>
      <c r="G188" s="53" t="s">
        <v>67</v>
      </c>
      <c r="H188" s="201"/>
      <c r="I188" s="388" t="s">
        <v>67</v>
      </c>
      <c r="J188" s="201"/>
      <c r="K188" s="53" t="s">
        <v>67</v>
      </c>
      <c r="L188" s="201"/>
      <c r="M188" s="200" t="s">
        <v>67</v>
      </c>
      <c r="N188" s="455"/>
      <c r="O188" s="455"/>
      <c r="P188" s="455"/>
      <c r="Q188" s="455"/>
      <c r="R188" s="455"/>
      <c r="S188" s="455"/>
      <c r="T188" s="455"/>
      <c r="U188" s="455"/>
      <c r="V188" s="455"/>
      <c r="W188" s="202"/>
    </row>
    <row r="189" spans="1:23" ht="21" customHeight="1" x14ac:dyDescent="0.2">
      <c r="A189" s="459"/>
      <c r="B189" s="508"/>
      <c r="C189" s="517"/>
      <c r="D189" s="509"/>
      <c r="E189" s="62" t="s">
        <v>115</v>
      </c>
      <c r="F189" s="112"/>
      <c r="G189" s="66" t="s">
        <v>67</v>
      </c>
      <c r="H189" s="112"/>
      <c r="I189" s="389" t="s">
        <v>67</v>
      </c>
      <c r="J189" s="112"/>
      <c r="K189" s="66" t="s">
        <v>67</v>
      </c>
      <c r="L189" s="112"/>
      <c r="M189" s="204" t="s">
        <v>67</v>
      </c>
      <c r="N189" s="383"/>
      <c r="O189" s="383"/>
      <c r="P189" s="383"/>
      <c r="Q189" s="383"/>
      <c r="R189" s="383"/>
      <c r="S189" s="383"/>
      <c r="T189" s="383"/>
      <c r="U189" s="383"/>
      <c r="V189" s="383"/>
      <c r="W189" s="205"/>
    </row>
    <row r="190" spans="1:23" ht="21" customHeight="1" x14ac:dyDescent="0.2">
      <c r="A190" s="459"/>
      <c r="B190" s="506" t="s">
        <v>263</v>
      </c>
      <c r="C190" s="516"/>
      <c r="D190" s="507"/>
      <c r="E190" s="49" t="s">
        <v>114</v>
      </c>
      <c r="F190" s="201"/>
      <c r="G190" s="53" t="s">
        <v>67</v>
      </c>
      <c r="H190" s="201"/>
      <c r="I190" s="388" t="s">
        <v>67</v>
      </c>
      <c r="J190" s="201"/>
      <c r="K190" s="53" t="s">
        <v>67</v>
      </c>
      <c r="L190" s="201"/>
      <c r="M190" s="200" t="s">
        <v>67</v>
      </c>
      <c r="N190" s="455"/>
      <c r="O190" s="455"/>
      <c r="P190" s="455"/>
      <c r="Q190" s="455"/>
      <c r="R190" s="455"/>
      <c r="S190" s="455"/>
      <c r="T190" s="455"/>
      <c r="U190" s="455"/>
      <c r="V190" s="455"/>
      <c r="W190" s="202"/>
    </row>
    <row r="191" spans="1:23" ht="21" customHeight="1" x14ac:dyDescent="0.2">
      <c r="A191" s="459"/>
      <c r="B191" s="508"/>
      <c r="C191" s="517"/>
      <c r="D191" s="509"/>
      <c r="E191" s="62" t="s">
        <v>115</v>
      </c>
      <c r="F191" s="112"/>
      <c r="G191" s="66" t="s">
        <v>67</v>
      </c>
      <c r="H191" s="112"/>
      <c r="I191" s="389" t="s">
        <v>67</v>
      </c>
      <c r="J191" s="112"/>
      <c r="K191" s="66" t="s">
        <v>67</v>
      </c>
      <c r="L191" s="112"/>
      <c r="M191" s="204" t="s">
        <v>67</v>
      </c>
      <c r="N191" s="383"/>
      <c r="O191" s="383"/>
      <c r="P191" s="383"/>
      <c r="Q191" s="383"/>
      <c r="R191" s="383"/>
      <c r="S191" s="383"/>
      <c r="T191" s="383"/>
      <c r="U191" s="383"/>
      <c r="V191" s="383"/>
      <c r="W191" s="205"/>
    </row>
    <row r="192" spans="1:23" ht="21" customHeight="1" x14ac:dyDescent="0.2">
      <c r="A192" s="621" t="s">
        <v>448</v>
      </c>
      <c r="B192" s="598" t="s">
        <v>440</v>
      </c>
      <c r="C192" s="599"/>
      <c r="D192" s="599"/>
      <c r="E192" s="49" t="s">
        <v>114</v>
      </c>
      <c r="F192" s="201"/>
      <c r="G192" s="53" t="s">
        <v>67</v>
      </c>
      <c r="H192" s="201"/>
      <c r="I192" s="388" t="s">
        <v>67</v>
      </c>
      <c r="J192" s="201"/>
      <c r="K192" s="53" t="s">
        <v>67</v>
      </c>
      <c r="L192" s="201"/>
      <c r="M192" s="200" t="s">
        <v>67</v>
      </c>
      <c r="N192" s="455"/>
      <c r="O192" s="455"/>
      <c r="P192" s="455"/>
      <c r="Q192" s="455"/>
      <c r="R192" s="455"/>
      <c r="S192" s="455"/>
      <c r="T192" s="455"/>
      <c r="U192" s="455"/>
      <c r="V192" s="455"/>
      <c r="W192" s="202"/>
    </row>
    <row r="193" spans="1:23" ht="21" customHeight="1" x14ac:dyDescent="0.2">
      <c r="A193" s="503"/>
      <c r="B193" s="599"/>
      <c r="C193" s="599"/>
      <c r="D193" s="599"/>
      <c r="E193" s="62" t="s">
        <v>115</v>
      </c>
      <c r="F193" s="112"/>
      <c r="G193" s="66" t="s">
        <v>67</v>
      </c>
      <c r="H193" s="112"/>
      <c r="I193" s="389" t="s">
        <v>67</v>
      </c>
      <c r="J193" s="112"/>
      <c r="K193" s="66" t="s">
        <v>67</v>
      </c>
      <c r="L193" s="112"/>
      <c r="M193" s="204" t="s">
        <v>67</v>
      </c>
      <c r="N193" s="383"/>
      <c r="O193" s="383"/>
      <c r="P193" s="383"/>
      <c r="Q193" s="383"/>
      <c r="R193" s="383"/>
      <c r="S193" s="383"/>
      <c r="T193" s="383"/>
      <c r="U193" s="383"/>
      <c r="V193" s="383"/>
      <c r="W193" s="205"/>
    </row>
    <row r="194" spans="1:23" ht="21" customHeight="1" x14ac:dyDescent="0.2">
      <c r="A194" s="459"/>
      <c r="B194" s="596" t="s">
        <v>452</v>
      </c>
      <c r="C194" s="535"/>
      <c r="D194" s="535"/>
      <c r="E194" s="49" t="s">
        <v>114</v>
      </c>
      <c r="F194" s="199">
        <f>SUM(F196,F198,F200,F202)</f>
        <v>0</v>
      </c>
      <c r="G194" s="53" t="s">
        <v>67</v>
      </c>
      <c r="H194" s="199">
        <f>SUM(H196,H198,H200,H202)</f>
        <v>0</v>
      </c>
      <c r="I194" s="388" t="s">
        <v>67</v>
      </c>
      <c r="J194" s="199">
        <f>SUM(J196,J198,J200,J202)</f>
        <v>0</v>
      </c>
      <c r="K194" s="53" t="s">
        <v>67</v>
      </c>
      <c r="L194" s="199">
        <f>SUM(L196,L198,L200,L202)</f>
        <v>0</v>
      </c>
      <c r="M194" s="200" t="s">
        <v>67</v>
      </c>
      <c r="N194" s="455"/>
      <c r="O194" s="455"/>
      <c r="P194" s="455"/>
      <c r="Q194" s="455"/>
      <c r="R194" s="455"/>
      <c r="S194" s="455"/>
      <c r="T194" s="455"/>
      <c r="U194" s="455"/>
      <c r="V194" s="455"/>
      <c r="W194" s="202"/>
    </row>
    <row r="195" spans="1:23" ht="21" customHeight="1" x14ac:dyDescent="0.2">
      <c r="A195" s="459"/>
      <c r="B195" s="597"/>
      <c r="C195" s="535"/>
      <c r="D195" s="535"/>
      <c r="E195" s="62" t="s">
        <v>115</v>
      </c>
      <c r="F195" s="199">
        <f>SUM(F197,F199,F201,F203)</f>
        <v>0</v>
      </c>
      <c r="G195" s="66" t="s">
        <v>67</v>
      </c>
      <c r="H195" s="199">
        <f>SUM(H197,H199,H201,H203)</f>
        <v>0</v>
      </c>
      <c r="I195" s="389" t="s">
        <v>67</v>
      </c>
      <c r="J195" s="199">
        <f>SUM(J197,J199,J201,J203)</f>
        <v>0</v>
      </c>
      <c r="K195" s="66" t="s">
        <v>67</v>
      </c>
      <c r="L195" s="199">
        <f>SUM(L197,L199,L201,L203)</f>
        <v>0</v>
      </c>
      <c r="M195" s="204" t="s">
        <v>67</v>
      </c>
      <c r="N195" s="383"/>
      <c r="O195" s="383"/>
      <c r="P195" s="383"/>
      <c r="Q195" s="383"/>
      <c r="R195" s="383"/>
      <c r="S195" s="383"/>
      <c r="T195" s="383"/>
      <c r="U195" s="383"/>
      <c r="V195" s="383"/>
      <c r="W195" s="205"/>
    </row>
    <row r="196" spans="1:23" ht="21" customHeight="1" x14ac:dyDescent="0.2">
      <c r="A196" s="459"/>
      <c r="B196" s="241"/>
      <c r="C196" s="530" t="s">
        <v>478</v>
      </c>
      <c r="D196" s="531"/>
      <c r="E196" s="49" t="s">
        <v>114</v>
      </c>
      <c r="F196" s="201"/>
      <c r="G196" s="53" t="s">
        <v>67</v>
      </c>
      <c r="H196" s="270"/>
      <c r="I196" s="388" t="s">
        <v>67</v>
      </c>
      <c r="J196" s="201"/>
      <c r="K196" s="53" t="s">
        <v>67</v>
      </c>
      <c r="L196" s="201"/>
      <c r="M196" s="200" t="s">
        <v>67</v>
      </c>
      <c r="N196" s="455"/>
      <c r="O196" s="455"/>
      <c r="P196" s="455"/>
      <c r="Q196" s="455"/>
      <c r="R196" s="455"/>
      <c r="S196" s="455"/>
      <c r="T196" s="455"/>
      <c r="U196" s="455"/>
      <c r="V196" s="455"/>
      <c r="W196" s="202"/>
    </row>
    <row r="197" spans="1:23" ht="21" customHeight="1" x14ac:dyDescent="0.2">
      <c r="A197" s="459"/>
      <c r="B197" s="241"/>
      <c r="C197" s="532"/>
      <c r="D197" s="533"/>
      <c r="E197" s="62" t="s">
        <v>115</v>
      </c>
      <c r="F197" s="112"/>
      <c r="G197" s="66" t="s">
        <v>67</v>
      </c>
      <c r="H197" s="270"/>
      <c r="I197" s="389" t="s">
        <v>67</v>
      </c>
      <c r="J197" s="112"/>
      <c r="K197" s="66" t="s">
        <v>67</v>
      </c>
      <c r="L197" s="112"/>
      <c r="M197" s="204" t="s">
        <v>67</v>
      </c>
      <c r="N197" s="383"/>
      <c r="O197" s="383"/>
      <c r="P197" s="383"/>
      <c r="Q197" s="383"/>
      <c r="R197" s="383"/>
      <c r="S197" s="383"/>
      <c r="T197" s="383"/>
      <c r="U197" s="383"/>
      <c r="V197" s="383"/>
      <c r="W197" s="205"/>
    </row>
    <row r="198" spans="1:23" ht="21" customHeight="1" x14ac:dyDescent="0.2">
      <c r="A198" s="459"/>
      <c r="B198" s="241"/>
      <c r="C198" s="530" t="s">
        <v>479</v>
      </c>
      <c r="D198" s="531"/>
      <c r="E198" s="49" t="s">
        <v>114</v>
      </c>
      <c r="F198" s="201"/>
      <c r="G198" s="53" t="s">
        <v>67</v>
      </c>
      <c r="H198" s="201"/>
      <c r="I198" s="388" t="s">
        <v>67</v>
      </c>
      <c r="J198" s="201"/>
      <c r="K198" s="53" t="s">
        <v>67</v>
      </c>
      <c r="L198" s="201"/>
      <c r="M198" s="200" t="s">
        <v>67</v>
      </c>
      <c r="N198" s="455"/>
      <c r="O198" s="455"/>
      <c r="P198" s="455"/>
      <c r="Q198" s="455"/>
      <c r="R198" s="455"/>
      <c r="S198" s="455"/>
      <c r="T198" s="455"/>
      <c r="U198" s="455"/>
      <c r="V198" s="455"/>
      <c r="W198" s="202"/>
    </row>
    <row r="199" spans="1:23" ht="21" customHeight="1" x14ac:dyDescent="0.2">
      <c r="A199" s="459"/>
      <c r="B199" s="241"/>
      <c r="C199" s="532"/>
      <c r="D199" s="533"/>
      <c r="E199" s="62" t="s">
        <v>115</v>
      </c>
      <c r="F199" s="112"/>
      <c r="G199" s="66" t="s">
        <v>67</v>
      </c>
      <c r="H199" s="112"/>
      <c r="I199" s="389" t="s">
        <v>67</v>
      </c>
      <c r="J199" s="112"/>
      <c r="K199" s="66" t="s">
        <v>67</v>
      </c>
      <c r="L199" s="112"/>
      <c r="M199" s="204" t="s">
        <v>67</v>
      </c>
      <c r="N199" s="383"/>
      <c r="O199" s="383"/>
      <c r="P199" s="383"/>
      <c r="Q199" s="383"/>
      <c r="R199" s="383"/>
      <c r="S199" s="383"/>
      <c r="T199" s="383"/>
      <c r="U199" s="383"/>
      <c r="V199" s="383"/>
      <c r="W199" s="205"/>
    </row>
    <row r="200" spans="1:23" ht="21" customHeight="1" x14ac:dyDescent="0.2">
      <c r="A200" s="459"/>
      <c r="B200" s="241"/>
      <c r="C200" s="530" t="s">
        <v>441</v>
      </c>
      <c r="D200" s="531"/>
      <c r="E200" s="49" t="s">
        <v>114</v>
      </c>
      <c r="F200" s="201"/>
      <c r="G200" s="53" t="s">
        <v>67</v>
      </c>
      <c r="H200" s="270"/>
      <c r="I200" s="388" t="s">
        <v>67</v>
      </c>
      <c r="J200" s="201"/>
      <c r="K200" s="53" t="s">
        <v>67</v>
      </c>
      <c r="L200" s="201"/>
      <c r="M200" s="200" t="s">
        <v>67</v>
      </c>
      <c r="N200" s="455"/>
      <c r="O200" s="455"/>
      <c r="P200" s="455"/>
      <c r="Q200" s="455"/>
      <c r="R200" s="455"/>
      <c r="S200" s="455"/>
      <c r="T200" s="455"/>
      <c r="U200" s="455"/>
      <c r="V200" s="455"/>
      <c r="W200" s="202"/>
    </row>
    <row r="201" spans="1:23" ht="21" customHeight="1" x14ac:dyDescent="0.2">
      <c r="A201" s="459"/>
      <c r="B201" s="241"/>
      <c r="C201" s="532"/>
      <c r="D201" s="533"/>
      <c r="E201" s="62" t="s">
        <v>115</v>
      </c>
      <c r="F201" s="112"/>
      <c r="G201" s="66" t="s">
        <v>67</v>
      </c>
      <c r="H201" s="270"/>
      <c r="I201" s="389" t="s">
        <v>67</v>
      </c>
      <c r="J201" s="112"/>
      <c r="K201" s="66" t="s">
        <v>67</v>
      </c>
      <c r="L201" s="112"/>
      <c r="M201" s="204" t="s">
        <v>67</v>
      </c>
      <c r="N201" s="383"/>
      <c r="O201" s="383"/>
      <c r="P201" s="383"/>
      <c r="Q201" s="383"/>
      <c r="R201" s="383"/>
      <c r="S201" s="383"/>
      <c r="T201" s="383"/>
      <c r="U201" s="383"/>
      <c r="V201" s="383"/>
      <c r="W201" s="205"/>
    </row>
    <row r="202" spans="1:23" ht="21" customHeight="1" x14ac:dyDescent="0.2">
      <c r="A202" s="459"/>
      <c r="B202" s="241"/>
      <c r="C202" s="530" t="s">
        <v>442</v>
      </c>
      <c r="D202" s="531"/>
      <c r="E202" s="49" t="s">
        <v>114</v>
      </c>
      <c r="F202" s="201"/>
      <c r="G202" s="53" t="s">
        <v>67</v>
      </c>
      <c r="H202" s="201"/>
      <c r="I202" s="388" t="s">
        <v>67</v>
      </c>
      <c r="J202" s="201"/>
      <c r="K202" s="53" t="s">
        <v>67</v>
      </c>
      <c r="L202" s="201"/>
      <c r="M202" s="200" t="s">
        <v>67</v>
      </c>
      <c r="N202" s="455"/>
      <c r="O202" s="455"/>
      <c r="P202" s="455"/>
      <c r="Q202" s="455"/>
      <c r="R202" s="455"/>
      <c r="S202" s="455"/>
      <c r="T202" s="455"/>
      <c r="U202" s="455"/>
      <c r="V202" s="455"/>
      <c r="W202" s="202"/>
    </row>
    <row r="203" spans="1:23" ht="21" customHeight="1" x14ac:dyDescent="0.2">
      <c r="A203" s="459"/>
      <c r="B203" s="241"/>
      <c r="C203" s="532"/>
      <c r="D203" s="533"/>
      <c r="E203" s="62" t="s">
        <v>115</v>
      </c>
      <c r="F203" s="112"/>
      <c r="G203" s="66" t="s">
        <v>67</v>
      </c>
      <c r="H203" s="112"/>
      <c r="I203" s="389" t="s">
        <v>67</v>
      </c>
      <c r="J203" s="112"/>
      <c r="K203" s="66" t="s">
        <v>67</v>
      </c>
      <c r="L203" s="112"/>
      <c r="M203" s="204" t="s">
        <v>67</v>
      </c>
      <c r="N203" s="383"/>
      <c r="O203" s="383"/>
      <c r="P203" s="383"/>
      <c r="Q203" s="383"/>
      <c r="R203" s="383"/>
      <c r="S203" s="383"/>
      <c r="T203" s="383"/>
      <c r="U203" s="383"/>
      <c r="V203" s="383"/>
      <c r="W203" s="205"/>
    </row>
    <row r="204" spans="1:23" ht="21" customHeight="1" x14ac:dyDescent="0.2">
      <c r="A204" s="459"/>
      <c r="B204" s="506" t="s">
        <v>133</v>
      </c>
      <c r="C204" s="516"/>
      <c r="D204" s="507"/>
      <c r="E204" s="49" t="s">
        <v>114</v>
      </c>
      <c r="F204" s="201"/>
      <c r="G204" s="53" t="s">
        <v>67</v>
      </c>
      <c r="H204" s="270"/>
      <c r="I204" s="388" t="s">
        <v>67</v>
      </c>
      <c r="J204" s="201"/>
      <c r="K204" s="53" t="s">
        <v>67</v>
      </c>
      <c r="L204" s="201"/>
      <c r="M204" s="200" t="s">
        <v>67</v>
      </c>
      <c r="N204" s="455"/>
      <c r="O204" s="455"/>
      <c r="P204" s="455"/>
      <c r="Q204" s="455"/>
      <c r="R204" s="455"/>
      <c r="S204" s="455"/>
      <c r="T204" s="455"/>
      <c r="U204" s="455"/>
      <c r="V204" s="455"/>
      <c r="W204" s="202"/>
    </row>
    <row r="205" spans="1:23" ht="21" customHeight="1" x14ac:dyDescent="0.2">
      <c r="A205" s="459"/>
      <c r="B205" s="508"/>
      <c r="C205" s="517"/>
      <c r="D205" s="509"/>
      <c r="E205" s="62" t="s">
        <v>115</v>
      </c>
      <c r="F205" s="112"/>
      <c r="G205" s="66" t="s">
        <v>67</v>
      </c>
      <c r="H205" s="270"/>
      <c r="I205" s="389" t="s">
        <v>67</v>
      </c>
      <c r="J205" s="112"/>
      <c r="K205" s="66" t="s">
        <v>67</v>
      </c>
      <c r="L205" s="112"/>
      <c r="M205" s="204" t="s">
        <v>67</v>
      </c>
      <c r="N205" s="383"/>
      <c r="O205" s="383"/>
      <c r="P205" s="383"/>
      <c r="Q205" s="383"/>
      <c r="R205" s="383"/>
      <c r="S205" s="383"/>
      <c r="T205" s="383"/>
      <c r="U205" s="383"/>
      <c r="V205" s="383"/>
      <c r="W205" s="212"/>
    </row>
    <row r="206" spans="1:23" ht="21" customHeight="1" x14ac:dyDescent="0.2">
      <c r="A206" s="459"/>
      <c r="B206" s="506" t="s">
        <v>181</v>
      </c>
      <c r="C206" s="516"/>
      <c r="D206" s="507"/>
      <c r="E206" s="49" t="s">
        <v>114</v>
      </c>
      <c r="F206" s="201"/>
      <c r="G206" s="53" t="s">
        <v>67</v>
      </c>
      <c r="H206" s="270"/>
      <c r="I206" s="388" t="s">
        <v>67</v>
      </c>
      <c r="J206" s="201"/>
      <c r="K206" s="53" t="s">
        <v>67</v>
      </c>
      <c r="L206" s="201"/>
      <c r="M206" s="200" t="s">
        <v>67</v>
      </c>
      <c r="N206" s="455"/>
      <c r="O206" s="455"/>
      <c r="P206" s="455"/>
      <c r="Q206" s="455"/>
      <c r="R206" s="455"/>
      <c r="S206" s="455"/>
      <c r="T206" s="455"/>
      <c r="U206" s="455"/>
      <c r="V206" s="455"/>
      <c r="W206" s="202"/>
    </row>
    <row r="207" spans="1:23" ht="21" customHeight="1" x14ac:dyDescent="0.2">
      <c r="A207" s="459"/>
      <c r="B207" s="508"/>
      <c r="C207" s="517"/>
      <c r="D207" s="509"/>
      <c r="E207" s="62" t="s">
        <v>115</v>
      </c>
      <c r="F207" s="112"/>
      <c r="G207" s="66" t="s">
        <v>67</v>
      </c>
      <c r="H207" s="270"/>
      <c r="I207" s="389" t="s">
        <v>67</v>
      </c>
      <c r="J207" s="112"/>
      <c r="K207" s="66" t="s">
        <v>67</v>
      </c>
      <c r="L207" s="112"/>
      <c r="M207" s="204" t="s">
        <v>67</v>
      </c>
      <c r="N207" s="383"/>
      <c r="O207" s="383"/>
      <c r="P207" s="383"/>
      <c r="Q207" s="383"/>
      <c r="R207" s="383"/>
      <c r="S207" s="383"/>
      <c r="T207" s="383"/>
      <c r="U207" s="383"/>
      <c r="V207" s="383"/>
      <c r="W207" s="212"/>
    </row>
    <row r="208" spans="1:23" ht="21" customHeight="1" x14ac:dyDescent="0.2">
      <c r="A208" s="462" t="s">
        <v>399</v>
      </c>
      <c r="B208" s="506" t="s">
        <v>285</v>
      </c>
      <c r="C208" s="516"/>
      <c r="D208" s="507"/>
      <c r="E208" s="49" t="s">
        <v>114</v>
      </c>
      <c r="F208" s="201"/>
      <c r="G208" s="53" t="s">
        <v>67</v>
      </c>
      <c r="H208" s="270"/>
      <c r="I208" s="388" t="s">
        <v>67</v>
      </c>
      <c r="J208" s="201"/>
      <c r="K208" s="53" t="s">
        <v>67</v>
      </c>
      <c r="L208" s="201"/>
      <c r="M208" s="200" t="s">
        <v>67</v>
      </c>
      <c r="N208" s="455"/>
      <c r="O208" s="455"/>
      <c r="P208" s="455"/>
      <c r="Q208" s="455"/>
      <c r="R208" s="455"/>
      <c r="S208" s="455"/>
      <c r="T208" s="455"/>
      <c r="U208" s="455"/>
      <c r="V208" s="455"/>
      <c r="W208" s="202"/>
    </row>
    <row r="209" spans="1:23" ht="21" customHeight="1" x14ac:dyDescent="0.2">
      <c r="A209" s="459"/>
      <c r="B209" s="508"/>
      <c r="C209" s="517"/>
      <c r="D209" s="509"/>
      <c r="E209" s="62" t="s">
        <v>115</v>
      </c>
      <c r="F209" s="112"/>
      <c r="G209" s="66" t="s">
        <v>67</v>
      </c>
      <c r="H209" s="270"/>
      <c r="I209" s="389" t="s">
        <v>67</v>
      </c>
      <c r="J209" s="112"/>
      <c r="K209" s="66" t="s">
        <v>67</v>
      </c>
      <c r="L209" s="112"/>
      <c r="M209" s="204" t="s">
        <v>67</v>
      </c>
      <c r="N209" s="383"/>
      <c r="O209" s="383"/>
      <c r="P209" s="383"/>
      <c r="Q209" s="383"/>
      <c r="R209" s="383"/>
      <c r="S209" s="383"/>
      <c r="T209" s="383"/>
      <c r="U209" s="383"/>
      <c r="V209" s="383"/>
      <c r="W209" s="205"/>
    </row>
    <row r="210" spans="1:23" ht="21" customHeight="1" x14ac:dyDescent="0.2">
      <c r="A210" s="459"/>
      <c r="B210" s="506" t="s">
        <v>480</v>
      </c>
      <c r="C210" s="516"/>
      <c r="D210" s="507"/>
      <c r="E210" s="49" t="s">
        <v>114</v>
      </c>
      <c r="F210" s="199">
        <f>SUM(F212,F214,)</f>
        <v>0</v>
      </c>
      <c r="G210" s="53" t="s">
        <v>67</v>
      </c>
      <c r="H210" s="199">
        <f>SUM(H212,H214,)</f>
        <v>0</v>
      </c>
      <c r="I210" s="388" t="s">
        <v>67</v>
      </c>
      <c r="J210" s="199">
        <f>SUM(J212,J214,)</f>
        <v>0</v>
      </c>
      <c r="K210" s="53" t="s">
        <v>67</v>
      </c>
      <c r="L210" s="199">
        <f>SUM(L212,L214,)</f>
        <v>0</v>
      </c>
      <c r="M210" s="200" t="s">
        <v>67</v>
      </c>
      <c r="N210" s="453"/>
      <c r="O210" s="453"/>
      <c r="P210" s="453"/>
      <c r="Q210" s="453"/>
      <c r="R210" s="453"/>
      <c r="S210" s="453"/>
      <c r="T210" s="453"/>
      <c r="U210" s="453"/>
      <c r="V210" s="453"/>
      <c r="W210" s="209"/>
    </row>
    <row r="211" spans="1:23" ht="21" customHeight="1" x14ac:dyDescent="0.2">
      <c r="A211" s="459"/>
      <c r="B211" s="508"/>
      <c r="C211" s="517"/>
      <c r="D211" s="509"/>
      <c r="E211" s="62" t="s">
        <v>115</v>
      </c>
      <c r="F211" s="199">
        <f>SUM(F213,F215,)</f>
        <v>0</v>
      </c>
      <c r="G211" s="66" t="s">
        <v>67</v>
      </c>
      <c r="H211" s="199">
        <f>SUM(H213,H215,)</f>
        <v>0</v>
      </c>
      <c r="I211" s="389" t="s">
        <v>67</v>
      </c>
      <c r="J211" s="199">
        <f>SUM(J213,J215,)</f>
        <v>0</v>
      </c>
      <c r="K211" s="66" t="s">
        <v>67</v>
      </c>
      <c r="L211" s="199">
        <f>SUM(L213,L215,)</f>
        <v>0</v>
      </c>
      <c r="M211" s="204" t="s">
        <v>67</v>
      </c>
      <c r="N211" s="453"/>
      <c r="O211" s="453"/>
      <c r="P211" s="453"/>
      <c r="Q211" s="453"/>
      <c r="R211" s="453"/>
      <c r="S211" s="453"/>
      <c r="T211" s="453"/>
      <c r="U211" s="453"/>
      <c r="V211" s="453"/>
      <c r="W211" s="209"/>
    </row>
    <row r="212" spans="1:23" ht="21" customHeight="1" x14ac:dyDescent="0.2">
      <c r="A212" s="459"/>
      <c r="B212" s="476"/>
      <c r="C212" s="530" t="s">
        <v>481</v>
      </c>
      <c r="D212" s="531"/>
      <c r="E212" s="49" t="s">
        <v>114</v>
      </c>
      <c r="F212" s="201"/>
      <c r="G212" s="53" t="s">
        <v>67</v>
      </c>
      <c r="H212" s="270"/>
      <c r="I212" s="388" t="s">
        <v>67</v>
      </c>
      <c r="J212" s="201"/>
      <c r="K212" s="53" t="s">
        <v>67</v>
      </c>
      <c r="L212" s="201"/>
      <c r="M212" s="200" t="s">
        <v>67</v>
      </c>
      <c r="N212" s="455"/>
      <c r="O212" s="455"/>
      <c r="P212" s="455"/>
      <c r="Q212" s="455"/>
      <c r="R212" s="455"/>
      <c r="S212" s="455"/>
      <c r="T212" s="455"/>
      <c r="U212" s="455"/>
      <c r="V212" s="455"/>
      <c r="W212" s="202"/>
    </row>
    <row r="213" spans="1:23" ht="21" customHeight="1" x14ac:dyDescent="0.2">
      <c r="A213" s="459"/>
      <c r="B213" s="476"/>
      <c r="C213" s="532"/>
      <c r="D213" s="533"/>
      <c r="E213" s="62" t="s">
        <v>115</v>
      </c>
      <c r="F213" s="112"/>
      <c r="G213" s="66" t="s">
        <v>67</v>
      </c>
      <c r="H213" s="270"/>
      <c r="I213" s="389" t="s">
        <v>67</v>
      </c>
      <c r="J213" s="112"/>
      <c r="K213" s="66" t="s">
        <v>67</v>
      </c>
      <c r="L213" s="112"/>
      <c r="M213" s="204" t="s">
        <v>67</v>
      </c>
      <c r="N213" s="383"/>
      <c r="O213" s="383"/>
      <c r="P213" s="383"/>
      <c r="Q213" s="383"/>
      <c r="R213" s="383"/>
      <c r="S213" s="383"/>
      <c r="T213" s="383"/>
      <c r="U213" s="383"/>
      <c r="V213" s="383"/>
      <c r="W213" s="212"/>
    </row>
    <row r="214" spans="1:23" ht="21" customHeight="1" x14ac:dyDescent="0.2">
      <c r="A214" s="459"/>
      <c r="B214" s="476"/>
      <c r="C214" s="530" t="s">
        <v>482</v>
      </c>
      <c r="D214" s="531"/>
      <c r="E214" s="49" t="s">
        <v>114</v>
      </c>
      <c r="F214" s="201"/>
      <c r="G214" s="53" t="s">
        <v>67</v>
      </c>
      <c r="H214" s="201"/>
      <c r="I214" s="388" t="s">
        <v>67</v>
      </c>
      <c r="J214" s="201"/>
      <c r="K214" s="53" t="s">
        <v>67</v>
      </c>
      <c r="L214" s="201"/>
      <c r="M214" s="200" t="s">
        <v>67</v>
      </c>
      <c r="N214" s="455"/>
      <c r="O214" s="455"/>
      <c r="P214" s="455"/>
      <c r="Q214" s="455"/>
      <c r="R214" s="455"/>
      <c r="S214" s="455"/>
      <c r="T214" s="455"/>
      <c r="U214" s="455"/>
      <c r="V214" s="455"/>
      <c r="W214" s="202"/>
    </row>
    <row r="215" spans="1:23" ht="21" customHeight="1" x14ac:dyDescent="0.2">
      <c r="A215" s="459"/>
      <c r="B215" s="476"/>
      <c r="C215" s="532"/>
      <c r="D215" s="533"/>
      <c r="E215" s="62" t="s">
        <v>115</v>
      </c>
      <c r="F215" s="112"/>
      <c r="G215" s="66" t="s">
        <v>67</v>
      </c>
      <c r="H215" s="112"/>
      <c r="I215" s="389" t="s">
        <v>67</v>
      </c>
      <c r="J215" s="112"/>
      <c r="K215" s="66" t="s">
        <v>67</v>
      </c>
      <c r="L215" s="112"/>
      <c r="M215" s="204" t="s">
        <v>67</v>
      </c>
      <c r="N215" s="383"/>
      <c r="O215" s="383"/>
      <c r="P215" s="383"/>
      <c r="Q215" s="383"/>
      <c r="R215" s="383"/>
      <c r="S215" s="383"/>
      <c r="T215" s="383"/>
      <c r="U215" s="383"/>
      <c r="V215" s="383"/>
      <c r="W215" s="212"/>
    </row>
    <row r="216" spans="1:23" ht="21" customHeight="1" x14ac:dyDescent="0.2">
      <c r="A216" s="459"/>
      <c r="B216" s="506" t="s">
        <v>483</v>
      </c>
      <c r="C216" s="516"/>
      <c r="D216" s="507"/>
      <c r="E216" s="49" t="s">
        <v>114</v>
      </c>
      <c r="F216" s="199">
        <f>SUM(F218,F220)</f>
        <v>0</v>
      </c>
      <c r="G216" s="53" t="s">
        <v>67</v>
      </c>
      <c r="H216" s="199">
        <f>SUM(H218,H220)</f>
        <v>0</v>
      </c>
      <c r="I216" s="388" t="s">
        <v>67</v>
      </c>
      <c r="J216" s="199">
        <f>SUM(J218,J220)</f>
        <v>0</v>
      </c>
      <c r="K216" s="53" t="s">
        <v>67</v>
      </c>
      <c r="L216" s="199">
        <f>SUM(L218,L220)</f>
        <v>0</v>
      </c>
      <c r="M216" s="200" t="s">
        <v>67</v>
      </c>
      <c r="N216" s="453"/>
      <c r="O216" s="453"/>
      <c r="P216" s="453"/>
      <c r="Q216" s="453"/>
      <c r="R216" s="453"/>
      <c r="S216" s="453"/>
      <c r="T216" s="453"/>
      <c r="U216" s="453"/>
      <c r="V216" s="453"/>
      <c r="W216" s="209"/>
    </row>
    <row r="217" spans="1:23" ht="21" customHeight="1" x14ac:dyDescent="0.2">
      <c r="A217" s="459"/>
      <c r="B217" s="508"/>
      <c r="C217" s="517"/>
      <c r="D217" s="509"/>
      <c r="E217" s="62" t="s">
        <v>115</v>
      </c>
      <c r="F217" s="199">
        <f>SUM(F219,F221)</f>
        <v>0</v>
      </c>
      <c r="G217" s="66" t="s">
        <v>67</v>
      </c>
      <c r="H217" s="199">
        <f>SUM(H219,H221)</f>
        <v>0</v>
      </c>
      <c r="I217" s="389" t="s">
        <v>67</v>
      </c>
      <c r="J217" s="199">
        <f>SUM(J219,J221)</f>
        <v>0</v>
      </c>
      <c r="K217" s="66" t="s">
        <v>67</v>
      </c>
      <c r="L217" s="199">
        <f>SUM(L219,L221)</f>
        <v>0</v>
      </c>
      <c r="M217" s="204" t="s">
        <v>67</v>
      </c>
      <c r="N217" s="453"/>
      <c r="O217" s="453"/>
      <c r="P217" s="453"/>
      <c r="Q217" s="453"/>
      <c r="R217" s="453"/>
      <c r="S217" s="453"/>
      <c r="T217" s="453"/>
      <c r="U217" s="453"/>
      <c r="V217" s="453"/>
      <c r="W217" s="209"/>
    </row>
    <row r="218" spans="1:23" ht="21" customHeight="1" x14ac:dyDescent="0.2">
      <c r="A218" s="459"/>
      <c r="B218" s="476"/>
      <c r="C218" s="530" t="s">
        <v>484</v>
      </c>
      <c r="D218" s="531"/>
      <c r="E218" s="49" t="s">
        <v>114</v>
      </c>
      <c r="F218" s="201"/>
      <c r="G218" s="53" t="s">
        <v>67</v>
      </c>
      <c r="H218" s="270"/>
      <c r="I218" s="388" t="s">
        <v>67</v>
      </c>
      <c r="J218" s="201"/>
      <c r="K218" s="53" t="s">
        <v>67</v>
      </c>
      <c r="L218" s="201"/>
      <c r="M218" s="200" t="s">
        <v>67</v>
      </c>
      <c r="N218" s="455"/>
      <c r="O218" s="455"/>
      <c r="P218" s="455"/>
      <c r="Q218" s="455"/>
      <c r="R218" s="455"/>
      <c r="S218" s="455"/>
      <c r="T218" s="455"/>
      <c r="U218" s="455"/>
      <c r="V218" s="455"/>
      <c r="W218" s="202"/>
    </row>
    <row r="219" spans="1:23" ht="21" customHeight="1" x14ac:dyDescent="0.2">
      <c r="A219" s="459"/>
      <c r="B219" s="476"/>
      <c r="C219" s="532"/>
      <c r="D219" s="533"/>
      <c r="E219" s="62" t="s">
        <v>115</v>
      </c>
      <c r="F219" s="112"/>
      <c r="G219" s="66" t="s">
        <v>67</v>
      </c>
      <c r="H219" s="270"/>
      <c r="I219" s="389" t="s">
        <v>67</v>
      </c>
      <c r="J219" s="112"/>
      <c r="K219" s="66" t="s">
        <v>67</v>
      </c>
      <c r="L219" s="112"/>
      <c r="M219" s="204" t="s">
        <v>67</v>
      </c>
      <c r="N219" s="383"/>
      <c r="O219" s="383"/>
      <c r="P219" s="383"/>
      <c r="Q219" s="383"/>
      <c r="R219" s="383"/>
      <c r="S219" s="383"/>
      <c r="T219" s="383"/>
      <c r="U219" s="383"/>
      <c r="V219" s="383"/>
      <c r="W219" s="212"/>
    </row>
    <row r="220" spans="1:23" ht="21" customHeight="1" x14ac:dyDescent="0.2">
      <c r="A220" s="459"/>
      <c r="B220" s="476"/>
      <c r="C220" s="530" t="s">
        <v>485</v>
      </c>
      <c r="D220" s="531"/>
      <c r="E220" s="49" t="s">
        <v>114</v>
      </c>
      <c r="F220" s="201"/>
      <c r="G220" s="53" t="s">
        <v>67</v>
      </c>
      <c r="H220" s="201"/>
      <c r="I220" s="388" t="s">
        <v>67</v>
      </c>
      <c r="J220" s="201"/>
      <c r="K220" s="53" t="s">
        <v>67</v>
      </c>
      <c r="L220" s="201"/>
      <c r="M220" s="200" t="s">
        <v>67</v>
      </c>
      <c r="N220" s="455"/>
      <c r="O220" s="455"/>
      <c r="P220" s="455"/>
      <c r="Q220" s="455"/>
      <c r="R220" s="455"/>
      <c r="S220" s="455"/>
      <c r="T220" s="455"/>
      <c r="U220" s="455"/>
      <c r="V220" s="455"/>
      <c r="W220" s="202"/>
    </row>
    <row r="221" spans="1:23" ht="21" customHeight="1" x14ac:dyDescent="0.2">
      <c r="A221" s="459"/>
      <c r="B221" s="476"/>
      <c r="C221" s="532"/>
      <c r="D221" s="533"/>
      <c r="E221" s="62" t="s">
        <v>115</v>
      </c>
      <c r="F221" s="112"/>
      <c r="G221" s="66" t="s">
        <v>67</v>
      </c>
      <c r="H221" s="112"/>
      <c r="I221" s="389" t="s">
        <v>67</v>
      </c>
      <c r="J221" s="112"/>
      <c r="K221" s="66" t="s">
        <v>67</v>
      </c>
      <c r="L221" s="112"/>
      <c r="M221" s="204" t="s">
        <v>67</v>
      </c>
      <c r="N221" s="383"/>
      <c r="O221" s="383"/>
      <c r="P221" s="383"/>
      <c r="Q221" s="383"/>
      <c r="R221" s="383"/>
      <c r="S221" s="383"/>
      <c r="T221" s="383"/>
      <c r="U221" s="383"/>
      <c r="V221" s="383"/>
      <c r="W221" s="212"/>
    </row>
    <row r="222" spans="1:23" ht="21" customHeight="1" x14ac:dyDescent="0.2">
      <c r="A222" s="459"/>
      <c r="B222" s="506" t="s">
        <v>151</v>
      </c>
      <c r="C222" s="516"/>
      <c r="D222" s="507"/>
      <c r="E222" s="49" t="s">
        <v>114</v>
      </c>
      <c r="F222" s="201"/>
      <c r="G222" s="53" t="s">
        <v>67</v>
      </c>
      <c r="H222" s="270"/>
      <c r="I222" s="388" t="s">
        <v>67</v>
      </c>
      <c r="J222" s="201"/>
      <c r="K222" s="53" t="s">
        <v>67</v>
      </c>
      <c r="L222" s="201"/>
      <c r="M222" s="200" t="s">
        <v>67</v>
      </c>
      <c r="N222" s="455"/>
      <c r="O222" s="455"/>
      <c r="P222" s="455"/>
      <c r="Q222" s="455"/>
      <c r="R222" s="455"/>
      <c r="S222" s="455"/>
      <c r="T222" s="455"/>
      <c r="U222" s="455"/>
      <c r="V222" s="455"/>
      <c r="W222" s="202"/>
    </row>
    <row r="223" spans="1:23" ht="21" customHeight="1" x14ac:dyDescent="0.2">
      <c r="A223" s="459"/>
      <c r="B223" s="545"/>
      <c r="C223" s="546"/>
      <c r="D223" s="547"/>
      <c r="E223" s="62" t="s">
        <v>115</v>
      </c>
      <c r="F223" s="112"/>
      <c r="G223" s="66" t="s">
        <v>67</v>
      </c>
      <c r="H223" s="270"/>
      <c r="I223" s="389" t="s">
        <v>67</v>
      </c>
      <c r="J223" s="112"/>
      <c r="K223" s="66" t="s">
        <v>67</v>
      </c>
      <c r="L223" s="112"/>
      <c r="M223" s="204" t="s">
        <v>67</v>
      </c>
      <c r="N223" s="383"/>
      <c r="O223" s="383"/>
      <c r="P223" s="383"/>
      <c r="Q223" s="383"/>
      <c r="R223" s="383"/>
      <c r="S223" s="383"/>
      <c r="T223" s="383"/>
      <c r="U223" s="383"/>
      <c r="V223" s="383"/>
      <c r="W223" s="212"/>
    </row>
    <row r="224" spans="1:23" ht="21" customHeight="1" x14ac:dyDescent="0.2">
      <c r="A224" s="462" t="s">
        <v>437</v>
      </c>
      <c r="B224" s="543" t="s">
        <v>343</v>
      </c>
      <c r="C224" s="508" t="s">
        <v>352</v>
      </c>
      <c r="D224" s="509"/>
      <c r="E224" s="49" t="s">
        <v>114</v>
      </c>
      <c r="F224" s="199">
        <f>SUM(F226,F228,F230)</f>
        <v>0</v>
      </c>
      <c r="G224" s="53" t="s">
        <v>67</v>
      </c>
      <c r="H224" s="199">
        <f>SUM(H226,H228,H230)</f>
        <v>0</v>
      </c>
      <c r="I224" s="388" t="s">
        <v>67</v>
      </c>
      <c r="J224" s="199">
        <f>SUM(J226,J228,J230)</f>
        <v>0</v>
      </c>
      <c r="K224" s="53" t="s">
        <v>67</v>
      </c>
      <c r="L224" s="199">
        <f>SUM(L226,L228,L230)</f>
        <v>0</v>
      </c>
      <c r="M224" s="200" t="s">
        <v>67</v>
      </c>
      <c r="N224" s="455"/>
      <c r="O224" s="455"/>
      <c r="P224" s="455"/>
      <c r="Q224" s="455"/>
      <c r="R224" s="455"/>
      <c r="S224" s="455"/>
      <c r="T224" s="455"/>
      <c r="U224" s="455"/>
      <c r="V224" s="455"/>
      <c r="W224" s="215"/>
    </row>
    <row r="225" spans="1:23" ht="21" customHeight="1" x14ac:dyDescent="0.2">
      <c r="A225" s="38"/>
      <c r="B225" s="543"/>
      <c r="C225" s="508"/>
      <c r="D225" s="509"/>
      <c r="E225" s="62" t="s">
        <v>115</v>
      </c>
      <c r="F225" s="199">
        <f>SUM(F227,F229,F231)</f>
        <v>0</v>
      </c>
      <c r="G225" s="66" t="s">
        <v>67</v>
      </c>
      <c r="H225" s="199">
        <f>SUM(H227,H229,H231)</f>
        <v>0</v>
      </c>
      <c r="I225" s="389" t="s">
        <v>67</v>
      </c>
      <c r="J225" s="199">
        <f>SUM(J227,J229,J231)</f>
        <v>0</v>
      </c>
      <c r="K225" s="66" t="s">
        <v>67</v>
      </c>
      <c r="L225" s="199">
        <f>SUM(L227,L229,L231)</f>
        <v>0</v>
      </c>
      <c r="M225" s="204" t="s">
        <v>67</v>
      </c>
      <c r="N225" s="383"/>
      <c r="O225" s="383"/>
      <c r="P225" s="383"/>
      <c r="Q225" s="383"/>
      <c r="R225" s="383"/>
      <c r="S225" s="383"/>
      <c r="T225" s="383"/>
      <c r="U225" s="383"/>
      <c r="V225" s="383"/>
      <c r="W225" s="205"/>
    </row>
    <row r="226" spans="1:23" ht="21" customHeight="1" x14ac:dyDescent="0.2">
      <c r="A226" s="459"/>
      <c r="B226" s="543"/>
      <c r="D226" s="544" t="s">
        <v>487</v>
      </c>
      <c r="E226" s="49" t="s">
        <v>114</v>
      </c>
      <c r="F226" s="201"/>
      <c r="G226" s="53" t="s">
        <v>67</v>
      </c>
      <c r="H226" s="270"/>
      <c r="I226" s="388" t="s">
        <v>67</v>
      </c>
      <c r="J226" s="201"/>
      <c r="K226" s="53" t="s">
        <v>67</v>
      </c>
      <c r="L226" s="201"/>
      <c r="M226" s="200" t="s">
        <v>67</v>
      </c>
      <c r="N226" s="455"/>
      <c r="O226" s="455"/>
      <c r="P226" s="455"/>
      <c r="Q226" s="455"/>
      <c r="R226" s="455"/>
      <c r="S226" s="455"/>
      <c r="T226" s="455"/>
      <c r="U226" s="455"/>
      <c r="V226" s="455"/>
      <c r="W226" s="202"/>
    </row>
    <row r="227" spans="1:23" ht="21" customHeight="1" x14ac:dyDescent="0.2">
      <c r="A227" s="459"/>
      <c r="B227" s="543"/>
      <c r="D227" s="538"/>
      <c r="E227" s="62" t="s">
        <v>115</v>
      </c>
      <c r="F227" s="112"/>
      <c r="G227" s="66" t="s">
        <v>67</v>
      </c>
      <c r="H227" s="270"/>
      <c r="I227" s="389" t="s">
        <v>67</v>
      </c>
      <c r="J227" s="112"/>
      <c r="K227" s="66" t="s">
        <v>67</v>
      </c>
      <c r="L227" s="112"/>
      <c r="M227" s="204" t="s">
        <v>67</v>
      </c>
      <c r="N227" s="383"/>
      <c r="O227" s="383"/>
      <c r="P227" s="383"/>
      <c r="Q227" s="383"/>
      <c r="R227" s="383"/>
      <c r="S227" s="383"/>
      <c r="T227" s="383"/>
      <c r="U227" s="383"/>
      <c r="V227" s="383"/>
      <c r="W227" s="205"/>
    </row>
    <row r="228" spans="1:23" ht="21" customHeight="1" x14ac:dyDescent="0.2">
      <c r="A228" s="459"/>
      <c r="B228" s="543"/>
      <c r="D228" s="544" t="s">
        <v>486</v>
      </c>
      <c r="E228" s="49" t="s">
        <v>114</v>
      </c>
      <c r="F228" s="201"/>
      <c r="G228" s="53" t="s">
        <v>67</v>
      </c>
      <c r="H228" s="201"/>
      <c r="I228" s="388" t="s">
        <v>67</v>
      </c>
      <c r="J228" s="201"/>
      <c r="K228" s="53" t="s">
        <v>67</v>
      </c>
      <c r="L228" s="201"/>
      <c r="M228" s="200" t="s">
        <v>67</v>
      </c>
      <c r="N228" s="455"/>
      <c r="O228" s="455"/>
      <c r="P228" s="455"/>
      <c r="Q228" s="455"/>
      <c r="R228" s="455"/>
      <c r="S228" s="455"/>
      <c r="T228" s="455"/>
      <c r="U228" s="455"/>
      <c r="V228" s="455"/>
      <c r="W228" s="202"/>
    </row>
    <row r="229" spans="1:23" ht="21" customHeight="1" x14ac:dyDescent="0.2">
      <c r="A229" s="459"/>
      <c r="B229" s="543"/>
      <c r="D229" s="538"/>
      <c r="E229" s="62" t="s">
        <v>115</v>
      </c>
      <c r="F229" s="112"/>
      <c r="G229" s="66" t="s">
        <v>67</v>
      </c>
      <c r="H229" s="112"/>
      <c r="I229" s="389" t="s">
        <v>67</v>
      </c>
      <c r="J229" s="112"/>
      <c r="K229" s="66" t="s">
        <v>67</v>
      </c>
      <c r="L229" s="112"/>
      <c r="M229" s="204" t="s">
        <v>67</v>
      </c>
      <c r="N229" s="383"/>
      <c r="O229" s="383"/>
      <c r="P229" s="383"/>
      <c r="Q229" s="383"/>
      <c r="R229" s="383"/>
      <c r="S229" s="383"/>
      <c r="T229" s="383"/>
      <c r="U229" s="383"/>
      <c r="V229" s="383"/>
      <c r="W229" s="205"/>
    </row>
    <row r="230" spans="1:23" ht="21" customHeight="1" x14ac:dyDescent="0.2">
      <c r="A230" s="459"/>
      <c r="B230" s="543"/>
      <c r="D230" s="539" t="s">
        <v>357</v>
      </c>
      <c r="E230" s="49" t="s">
        <v>114</v>
      </c>
      <c r="F230" s="201"/>
      <c r="G230" s="53" t="s">
        <v>67</v>
      </c>
      <c r="H230" s="270"/>
      <c r="I230" s="388" t="s">
        <v>67</v>
      </c>
      <c r="J230" s="201"/>
      <c r="K230" s="53" t="s">
        <v>67</v>
      </c>
      <c r="L230" s="201"/>
      <c r="M230" s="200" t="s">
        <v>67</v>
      </c>
      <c r="N230" s="455"/>
      <c r="O230" s="455"/>
      <c r="P230" s="455"/>
      <c r="Q230" s="455"/>
      <c r="R230" s="455"/>
      <c r="S230" s="455"/>
      <c r="T230" s="455"/>
      <c r="U230" s="455"/>
      <c r="V230" s="455"/>
      <c r="W230" s="202"/>
    </row>
    <row r="231" spans="1:23" ht="21" customHeight="1" x14ac:dyDescent="0.2">
      <c r="A231" s="459"/>
      <c r="B231" s="543"/>
      <c r="D231" s="540"/>
      <c r="E231" s="71" t="s">
        <v>115</v>
      </c>
      <c r="F231" s="456"/>
      <c r="G231" s="72" t="s">
        <v>67</v>
      </c>
      <c r="H231" s="270"/>
      <c r="I231" s="391" t="s">
        <v>67</v>
      </c>
      <c r="J231" s="117"/>
      <c r="K231" s="72" t="s">
        <v>67</v>
      </c>
      <c r="L231" s="117"/>
      <c r="M231" s="206" t="s">
        <v>67</v>
      </c>
      <c r="N231" s="456"/>
      <c r="O231" s="456"/>
      <c r="P231" s="456"/>
      <c r="Q231" s="456"/>
      <c r="R231" s="456"/>
      <c r="S231" s="456"/>
      <c r="T231" s="456"/>
      <c r="U231" s="456"/>
      <c r="V231" s="456"/>
      <c r="W231" s="207"/>
    </row>
    <row r="232" spans="1:23" ht="21" customHeight="1" x14ac:dyDescent="0.2">
      <c r="A232" s="459"/>
      <c r="B232" s="506" t="s">
        <v>344</v>
      </c>
      <c r="C232" s="516"/>
      <c r="D232" s="509"/>
      <c r="E232" s="97" t="s">
        <v>114</v>
      </c>
      <c r="F232" s="116"/>
      <c r="G232" s="451" t="s">
        <v>67</v>
      </c>
      <c r="H232" s="270"/>
      <c r="I232" s="390" t="s">
        <v>67</v>
      </c>
      <c r="J232" s="116"/>
      <c r="K232" s="451" t="s">
        <v>67</v>
      </c>
      <c r="L232" s="116"/>
      <c r="M232" s="208" t="s">
        <v>67</v>
      </c>
      <c r="N232" s="453"/>
      <c r="O232" s="453"/>
      <c r="P232" s="453"/>
      <c r="Q232" s="453"/>
      <c r="R232" s="453"/>
      <c r="S232" s="453"/>
      <c r="T232" s="453"/>
      <c r="U232" s="453"/>
      <c r="V232" s="453"/>
      <c r="W232" s="216"/>
    </row>
    <row r="233" spans="1:23" ht="21" customHeight="1" x14ac:dyDescent="0.2">
      <c r="A233" s="38"/>
      <c r="B233" s="508"/>
      <c r="C233" s="517"/>
      <c r="D233" s="509"/>
      <c r="E233" s="71" t="s">
        <v>115</v>
      </c>
      <c r="F233" s="112"/>
      <c r="G233" s="66" t="s">
        <v>67</v>
      </c>
      <c r="H233" s="270"/>
      <c r="I233" s="389" t="s">
        <v>67</v>
      </c>
      <c r="J233" s="112"/>
      <c r="K233" s="66" t="s">
        <v>67</v>
      </c>
      <c r="L233" s="112"/>
      <c r="M233" s="204" t="s">
        <v>67</v>
      </c>
      <c r="N233" s="383"/>
      <c r="O233" s="383"/>
      <c r="P233" s="383"/>
      <c r="Q233" s="383"/>
      <c r="R233" s="383"/>
      <c r="S233" s="383"/>
      <c r="T233" s="383"/>
      <c r="U233" s="383"/>
      <c r="V233" s="383"/>
      <c r="W233" s="205"/>
    </row>
    <row r="234" spans="1:23" ht="21" customHeight="1" x14ac:dyDescent="0.2">
      <c r="A234" s="459"/>
      <c r="B234" s="506" t="s">
        <v>433</v>
      </c>
      <c r="C234" s="516"/>
      <c r="D234" s="507"/>
      <c r="E234" s="97"/>
      <c r="F234" s="455"/>
      <c r="G234" s="53" t="s">
        <v>63</v>
      </c>
      <c r="H234" s="270"/>
      <c r="I234" s="388" t="s">
        <v>63</v>
      </c>
      <c r="J234" s="201"/>
      <c r="K234" s="53" t="s">
        <v>63</v>
      </c>
      <c r="L234" s="201"/>
      <c r="M234" s="200" t="s">
        <v>63</v>
      </c>
      <c r="N234" s="455"/>
      <c r="O234" s="455"/>
      <c r="P234" s="455"/>
      <c r="Q234" s="455"/>
      <c r="R234" s="455"/>
      <c r="S234" s="455"/>
      <c r="T234" s="455"/>
      <c r="U234" s="455"/>
      <c r="V234" s="455"/>
      <c r="W234" s="202"/>
    </row>
    <row r="235" spans="1:23" ht="21" customHeight="1" x14ac:dyDescent="0.2">
      <c r="A235" s="462" t="s">
        <v>400</v>
      </c>
      <c r="B235" s="493" t="s">
        <v>372</v>
      </c>
      <c r="C235" s="506" t="s">
        <v>376</v>
      </c>
      <c r="D235" s="683"/>
      <c r="E235" s="62" t="s">
        <v>114</v>
      </c>
      <c r="F235" s="199">
        <f>SUM(F237,F239,F241,F243,F245)</f>
        <v>0</v>
      </c>
      <c r="G235" s="53" t="s">
        <v>67</v>
      </c>
      <c r="H235" s="199">
        <f>SUM(H237,H239,H241,H243,H245)</f>
        <v>0</v>
      </c>
      <c r="I235" s="388" t="s">
        <v>67</v>
      </c>
      <c r="J235" s="199">
        <f>SUM(J237,J239,J241,J243,J245)</f>
        <v>0</v>
      </c>
      <c r="K235" s="53" t="s">
        <v>67</v>
      </c>
      <c r="L235" s="199">
        <f>SUM(L237,L239,L241,L243,L245)</f>
        <v>0</v>
      </c>
      <c r="M235" s="53" t="s">
        <v>67</v>
      </c>
      <c r="N235" s="455"/>
      <c r="O235" s="455"/>
      <c r="P235" s="455"/>
      <c r="Q235" s="455"/>
      <c r="R235" s="455"/>
      <c r="S235" s="455"/>
      <c r="T235" s="455"/>
      <c r="U235" s="455"/>
      <c r="V235" s="455"/>
      <c r="W235" s="202"/>
    </row>
    <row r="236" spans="1:23" ht="21" customHeight="1" x14ac:dyDescent="0.2">
      <c r="A236" s="38"/>
      <c r="B236" s="691"/>
      <c r="C236" s="684"/>
      <c r="D236" s="685"/>
      <c r="E236" s="62" t="s">
        <v>115</v>
      </c>
      <c r="F236" s="203">
        <f>SUM(F238,F240,F242,F244,F246)</f>
        <v>0</v>
      </c>
      <c r="G236" s="66" t="s">
        <v>67</v>
      </c>
      <c r="H236" s="203">
        <f>SUM(H238,H240,H242,H244,H246)</f>
        <v>0</v>
      </c>
      <c r="I236" s="389" t="s">
        <v>67</v>
      </c>
      <c r="J236" s="203">
        <f>SUM(J238,J240,J242,J244,J246)</f>
        <v>0</v>
      </c>
      <c r="K236" s="66" t="s">
        <v>67</v>
      </c>
      <c r="L236" s="203">
        <f>SUM(L238,L240,L242,L244,L246)</f>
        <v>0</v>
      </c>
      <c r="M236" s="451" t="s">
        <v>67</v>
      </c>
      <c r="N236" s="453"/>
      <c r="O236" s="453"/>
      <c r="P236" s="453"/>
      <c r="Q236" s="453"/>
      <c r="R236" s="453"/>
      <c r="S236" s="453"/>
      <c r="T236" s="453"/>
      <c r="U236" s="453"/>
      <c r="V236" s="453"/>
      <c r="W236" s="209"/>
    </row>
    <row r="237" spans="1:23" ht="21" customHeight="1" x14ac:dyDescent="0.2">
      <c r="A237" s="38"/>
      <c r="B237" s="691"/>
      <c r="C237" s="618" t="s">
        <v>454</v>
      </c>
      <c r="D237" s="495" t="s">
        <v>388</v>
      </c>
      <c r="E237" s="49" t="s">
        <v>114</v>
      </c>
      <c r="F237" s="201"/>
      <c r="G237" s="53" t="s">
        <v>67</v>
      </c>
      <c r="H237" s="201"/>
      <c r="I237" s="388" t="s">
        <v>67</v>
      </c>
      <c r="J237" s="201"/>
      <c r="K237" s="53" t="s">
        <v>67</v>
      </c>
      <c r="L237" s="82"/>
      <c r="M237" s="200"/>
      <c r="N237" s="455"/>
      <c r="O237" s="455"/>
      <c r="P237" s="455"/>
      <c r="Q237" s="455"/>
      <c r="R237" s="455"/>
      <c r="S237" s="455"/>
      <c r="T237" s="455"/>
      <c r="U237" s="455"/>
      <c r="V237" s="455"/>
      <c r="W237" s="202"/>
    </row>
    <row r="238" spans="1:23" ht="21" customHeight="1" x14ac:dyDescent="0.2">
      <c r="A238" s="38"/>
      <c r="B238" s="691"/>
      <c r="C238" s="541"/>
      <c r="D238" s="496"/>
      <c r="E238" s="62" t="s">
        <v>115</v>
      </c>
      <c r="F238" s="113"/>
      <c r="G238" s="473" t="s">
        <v>67</v>
      </c>
      <c r="H238" s="113"/>
      <c r="I238" s="392" t="s">
        <v>67</v>
      </c>
      <c r="J238" s="113"/>
      <c r="K238" s="473" t="s">
        <v>67</v>
      </c>
      <c r="L238" s="98"/>
      <c r="M238" s="208"/>
      <c r="N238" s="453"/>
      <c r="O238" s="453"/>
      <c r="P238" s="453"/>
      <c r="Q238" s="453"/>
      <c r="R238" s="453"/>
      <c r="S238" s="453"/>
      <c r="T238" s="453"/>
      <c r="U238" s="453"/>
      <c r="V238" s="453"/>
      <c r="W238" s="209"/>
    </row>
    <row r="239" spans="1:23" ht="21" customHeight="1" x14ac:dyDescent="0.2">
      <c r="A239" s="38"/>
      <c r="B239" s="691"/>
      <c r="C239" s="541"/>
      <c r="D239" s="495" t="s">
        <v>420</v>
      </c>
      <c r="E239" s="49" t="s">
        <v>114</v>
      </c>
      <c r="F239" s="201"/>
      <c r="G239" s="53" t="s">
        <v>67</v>
      </c>
      <c r="H239" s="201"/>
      <c r="I239" s="388" t="s">
        <v>67</v>
      </c>
      <c r="J239" s="201"/>
      <c r="K239" s="53" t="s">
        <v>67</v>
      </c>
      <c r="L239" s="82"/>
      <c r="M239" s="200"/>
      <c r="N239" s="455"/>
      <c r="O239" s="455"/>
      <c r="P239" s="455"/>
      <c r="Q239" s="455"/>
      <c r="R239" s="455"/>
      <c r="S239" s="455"/>
      <c r="T239" s="455"/>
      <c r="U239" s="455"/>
      <c r="V239" s="455"/>
      <c r="W239" s="202"/>
    </row>
    <row r="240" spans="1:23" ht="21" customHeight="1" x14ac:dyDescent="0.2">
      <c r="A240" s="38"/>
      <c r="B240" s="691"/>
      <c r="C240" s="541"/>
      <c r="D240" s="496"/>
      <c r="E240" s="62" t="s">
        <v>115</v>
      </c>
      <c r="F240" s="113"/>
      <c r="G240" s="473" t="s">
        <v>67</v>
      </c>
      <c r="H240" s="113"/>
      <c r="I240" s="392" t="s">
        <v>67</v>
      </c>
      <c r="J240" s="113"/>
      <c r="K240" s="473" t="s">
        <v>67</v>
      </c>
      <c r="L240" s="98"/>
      <c r="M240" s="208"/>
      <c r="N240" s="453"/>
      <c r="O240" s="453"/>
      <c r="P240" s="453"/>
      <c r="Q240" s="453"/>
      <c r="R240" s="453"/>
      <c r="S240" s="453"/>
      <c r="T240" s="453"/>
      <c r="U240" s="453"/>
      <c r="V240" s="453"/>
      <c r="W240" s="209"/>
    </row>
    <row r="241" spans="1:23" ht="21" customHeight="1" x14ac:dyDescent="0.2">
      <c r="A241" s="38"/>
      <c r="B241" s="691"/>
      <c r="C241" s="541"/>
      <c r="D241" s="495" t="s">
        <v>389</v>
      </c>
      <c r="E241" s="49" t="s">
        <v>114</v>
      </c>
      <c r="F241" s="201"/>
      <c r="G241" s="53" t="s">
        <v>67</v>
      </c>
      <c r="H241" s="201"/>
      <c r="I241" s="388" t="s">
        <v>67</v>
      </c>
      <c r="J241" s="201"/>
      <c r="K241" s="53" t="s">
        <v>67</v>
      </c>
      <c r="L241" s="82"/>
      <c r="M241" s="200"/>
      <c r="N241" s="455"/>
      <c r="O241" s="455"/>
      <c r="P241" s="455"/>
      <c r="Q241" s="455"/>
      <c r="R241" s="455"/>
      <c r="S241" s="455"/>
      <c r="T241" s="455"/>
      <c r="U241" s="455"/>
      <c r="V241" s="455"/>
      <c r="W241" s="202"/>
    </row>
    <row r="242" spans="1:23" ht="21" customHeight="1" x14ac:dyDescent="0.2">
      <c r="A242" s="38"/>
      <c r="B242" s="691"/>
      <c r="C242" s="541"/>
      <c r="D242" s="496"/>
      <c r="E242" s="62" t="s">
        <v>115</v>
      </c>
      <c r="F242" s="113"/>
      <c r="G242" s="66" t="s">
        <v>67</v>
      </c>
      <c r="H242" s="113"/>
      <c r="I242" s="389" t="s">
        <v>67</v>
      </c>
      <c r="J242" s="113"/>
      <c r="K242" s="66" t="s">
        <v>67</v>
      </c>
      <c r="L242" s="98"/>
      <c r="M242" s="208"/>
      <c r="N242" s="453"/>
      <c r="O242" s="453"/>
      <c r="P242" s="453"/>
      <c r="Q242" s="453"/>
      <c r="R242" s="453"/>
      <c r="S242" s="453"/>
      <c r="T242" s="453"/>
      <c r="U242" s="453"/>
      <c r="V242" s="453"/>
      <c r="W242" s="209"/>
    </row>
    <row r="243" spans="1:23" ht="21" customHeight="1" x14ac:dyDescent="0.2">
      <c r="A243" s="38"/>
      <c r="B243" s="691"/>
      <c r="C243" s="541"/>
      <c r="D243" s="495" t="s">
        <v>413</v>
      </c>
      <c r="E243" s="49" t="s">
        <v>114</v>
      </c>
      <c r="F243" s="201"/>
      <c r="G243" s="53" t="s">
        <v>67</v>
      </c>
      <c r="H243" s="201"/>
      <c r="I243" s="388" t="s">
        <v>67</v>
      </c>
      <c r="J243" s="201"/>
      <c r="K243" s="53" t="s">
        <v>67</v>
      </c>
      <c r="L243" s="201"/>
      <c r="M243" s="53" t="s">
        <v>67</v>
      </c>
      <c r="N243" s="455"/>
      <c r="O243" s="455"/>
      <c r="P243" s="455"/>
      <c r="Q243" s="455"/>
      <c r="R243" s="455"/>
      <c r="S243" s="455"/>
      <c r="T243" s="455"/>
      <c r="U243" s="455"/>
      <c r="V243" s="455"/>
      <c r="W243" s="202"/>
    </row>
    <row r="244" spans="1:23" ht="21" customHeight="1" x14ac:dyDescent="0.2">
      <c r="A244" s="38"/>
      <c r="B244" s="691"/>
      <c r="C244" s="541"/>
      <c r="D244" s="496"/>
      <c r="E244" s="62" t="s">
        <v>115</v>
      </c>
      <c r="F244" s="113"/>
      <c r="G244" s="473" t="s">
        <v>67</v>
      </c>
      <c r="H244" s="113"/>
      <c r="I244" s="392" t="s">
        <v>67</v>
      </c>
      <c r="J244" s="113"/>
      <c r="K244" s="473" t="s">
        <v>67</v>
      </c>
      <c r="L244" s="116"/>
      <c r="M244" s="66" t="s">
        <v>67</v>
      </c>
      <c r="N244" s="453"/>
      <c r="O244" s="453"/>
      <c r="P244" s="453"/>
      <c r="Q244" s="453"/>
      <c r="R244" s="453"/>
      <c r="S244" s="453"/>
      <c r="T244" s="453"/>
      <c r="U244" s="453"/>
      <c r="V244" s="453"/>
      <c r="W244" s="209"/>
    </row>
    <row r="245" spans="1:23" ht="21" customHeight="1" x14ac:dyDescent="0.2">
      <c r="A245" s="38"/>
      <c r="B245" s="691"/>
      <c r="C245" s="541"/>
      <c r="D245" s="495" t="s">
        <v>390</v>
      </c>
      <c r="E245" s="49" t="s">
        <v>114</v>
      </c>
      <c r="F245" s="201"/>
      <c r="G245" s="53" t="s">
        <v>67</v>
      </c>
      <c r="H245" s="201"/>
      <c r="I245" s="388" t="s">
        <v>67</v>
      </c>
      <c r="J245" s="201"/>
      <c r="K245" s="53" t="s">
        <v>67</v>
      </c>
      <c r="L245" s="82"/>
      <c r="M245" s="53"/>
      <c r="N245" s="455"/>
      <c r="O245" s="455"/>
      <c r="P245" s="455"/>
      <c r="Q245" s="455"/>
      <c r="R245" s="455"/>
      <c r="S245" s="455"/>
      <c r="T245" s="455"/>
      <c r="U245" s="455"/>
      <c r="V245" s="455"/>
      <c r="W245" s="202"/>
    </row>
    <row r="246" spans="1:23" ht="21" customHeight="1" x14ac:dyDescent="0.2">
      <c r="A246" s="38"/>
      <c r="B246" s="691"/>
      <c r="C246" s="541"/>
      <c r="D246" s="689"/>
      <c r="E246" s="71" t="s">
        <v>115</v>
      </c>
      <c r="F246" s="117"/>
      <c r="G246" s="72" t="s">
        <v>67</v>
      </c>
      <c r="H246" s="117"/>
      <c r="I246" s="391" t="s">
        <v>67</v>
      </c>
      <c r="J246" s="117"/>
      <c r="K246" s="72" t="s">
        <v>67</v>
      </c>
      <c r="L246" s="394"/>
      <c r="M246" s="454"/>
      <c r="N246" s="453"/>
      <c r="O246" s="453"/>
      <c r="P246" s="453"/>
      <c r="Q246" s="453"/>
      <c r="R246" s="453"/>
      <c r="S246" s="453"/>
      <c r="T246" s="453"/>
      <c r="U246" s="453"/>
      <c r="V246" s="453"/>
      <c r="W246" s="209"/>
    </row>
    <row r="247" spans="1:23" ht="21" customHeight="1" x14ac:dyDescent="0.2">
      <c r="A247" s="38"/>
      <c r="B247" s="691"/>
      <c r="C247" s="541"/>
      <c r="D247" s="498" t="s">
        <v>421</v>
      </c>
      <c r="E247" s="97" t="s">
        <v>114</v>
      </c>
      <c r="F247" s="99"/>
      <c r="G247" s="451"/>
      <c r="H247" s="98"/>
      <c r="I247" s="390"/>
      <c r="J247" s="98"/>
      <c r="K247" s="451"/>
      <c r="L247" s="116"/>
      <c r="M247" s="451" t="s">
        <v>67</v>
      </c>
      <c r="N247" s="455"/>
      <c r="O247" s="455"/>
      <c r="P247" s="455"/>
      <c r="Q247" s="455"/>
      <c r="R247" s="455"/>
      <c r="S247" s="455"/>
      <c r="T247" s="455"/>
      <c r="U247" s="455"/>
      <c r="V247" s="455"/>
      <c r="W247" s="202"/>
    </row>
    <row r="248" spans="1:23" ht="21" customHeight="1" x14ac:dyDescent="0.2">
      <c r="A248" s="38"/>
      <c r="B248" s="691"/>
      <c r="C248" s="522"/>
      <c r="D248" s="498"/>
      <c r="E248" s="62" t="s">
        <v>115</v>
      </c>
      <c r="F248" s="91"/>
      <c r="G248" s="66"/>
      <c r="H248" s="90"/>
      <c r="I248" s="389"/>
      <c r="J248" s="90"/>
      <c r="K248" s="66"/>
      <c r="L248" s="116"/>
      <c r="M248" s="451" t="s">
        <v>67</v>
      </c>
      <c r="N248" s="453"/>
      <c r="O248" s="453"/>
      <c r="P248" s="453"/>
      <c r="Q248" s="453"/>
      <c r="R248" s="453"/>
      <c r="S248" s="453"/>
      <c r="T248" s="453"/>
      <c r="U248" s="453"/>
      <c r="V248" s="453"/>
      <c r="W248" s="209"/>
    </row>
    <row r="249" spans="1:23" ht="21" customHeight="1" x14ac:dyDescent="0.2">
      <c r="A249" s="38"/>
      <c r="B249" s="691"/>
      <c r="C249" s="522"/>
      <c r="D249" s="687" t="s">
        <v>411</v>
      </c>
      <c r="E249" s="49" t="s">
        <v>114</v>
      </c>
      <c r="F249" s="91"/>
      <c r="G249" s="53"/>
      <c r="H249" s="90"/>
      <c r="I249" s="388"/>
      <c r="J249" s="90"/>
      <c r="K249" s="53"/>
      <c r="L249" s="201"/>
      <c r="M249" s="53" t="s">
        <v>67</v>
      </c>
      <c r="N249" s="455"/>
      <c r="O249" s="455"/>
      <c r="P249" s="455"/>
      <c r="Q249" s="455"/>
      <c r="R249" s="455"/>
      <c r="S249" s="455"/>
      <c r="T249" s="455"/>
      <c r="U249" s="455"/>
      <c r="V249" s="455"/>
      <c r="W249" s="202"/>
    </row>
    <row r="250" spans="1:23" ht="21" customHeight="1" x14ac:dyDescent="0.2">
      <c r="A250" s="38"/>
      <c r="B250" s="691"/>
      <c r="C250" s="522"/>
      <c r="D250" s="688"/>
      <c r="E250" s="62" t="s">
        <v>115</v>
      </c>
      <c r="F250" s="91"/>
      <c r="G250" s="66"/>
      <c r="H250" s="90"/>
      <c r="I250" s="389"/>
      <c r="J250" s="90"/>
      <c r="K250" s="66"/>
      <c r="L250" s="116"/>
      <c r="M250" s="451" t="s">
        <v>67</v>
      </c>
      <c r="N250" s="453"/>
      <c r="O250" s="453"/>
      <c r="P250" s="453"/>
      <c r="Q250" s="453"/>
      <c r="R250" s="453"/>
      <c r="S250" s="453"/>
      <c r="T250" s="453"/>
      <c r="U250" s="453"/>
      <c r="V250" s="453"/>
      <c r="W250" s="209"/>
    </row>
    <row r="251" spans="1:23" ht="21" customHeight="1" x14ac:dyDescent="0.2">
      <c r="A251" s="38"/>
      <c r="B251" s="691"/>
      <c r="C251" s="522"/>
      <c r="D251" s="497" t="s">
        <v>391</v>
      </c>
      <c r="E251" s="49" t="s">
        <v>114</v>
      </c>
      <c r="F251" s="91"/>
      <c r="G251" s="53"/>
      <c r="H251" s="90"/>
      <c r="I251" s="388"/>
      <c r="J251" s="90"/>
      <c r="K251" s="53"/>
      <c r="L251" s="201"/>
      <c r="M251" s="53" t="s">
        <v>67</v>
      </c>
      <c r="N251" s="455"/>
      <c r="O251" s="455"/>
      <c r="P251" s="455"/>
      <c r="Q251" s="455"/>
      <c r="R251" s="455"/>
      <c r="S251" s="455"/>
      <c r="T251" s="455"/>
      <c r="U251" s="455"/>
      <c r="V251" s="455"/>
      <c r="W251" s="202"/>
    </row>
    <row r="252" spans="1:23" ht="21" customHeight="1" x14ac:dyDescent="0.2">
      <c r="A252" s="38"/>
      <c r="B252" s="691"/>
      <c r="C252" s="522"/>
      <c r="D252" s="498"/>
      <c r="E252" s="62" t="s">
        <v>115</v>
      </c>
      <c r="F252" s="91"/>
      <c r="G252" s="66"/>
      <c r="H252" s="90"/>
      <c r="I252" s="389"/>
      <c r="J252" s="90"/>
      <c r="K252" s="66"/>
      <c r="L252" s="116"/>
      <c r="M252" s="451" t="s">
        <v>67</v>
      </c>
      <c r="N252" s="453"/>
      <c r="O252" s="453"/>
      <c r="P252" s="453"/>
      <c r="Q252" s="453"/>
      <c r="R252" s="453"/>
      <c r="S252" s="453"/>
      <c r="T252" s="453"/>
      <c r="U252" s="453"/>
      <c r="V252" s="453"/>
      <c r="W252" s="209"/>
    </row>
    <row r="253" spans="1:23" ht="21" customHeight="1" x14ac:dyDescent="0.2">
      <c r="A253" s="38"/>
      <c r="B253" s="493" t="s">
        <v>377</v>
      </c>
      <c r="C253" s="530" t="s">
        <v>384</v>
      </c>
      <c r="D253" s="531"/>
      <c r="E253" s="97" t="s">
        <v>114</v>
      </c>
      <c r="F253" s="199">
        <f>SUM(F255,F257,F259,F261,F263,F265)</f>
        <v>0</v>
      </c>
      <c r="G253" s="53" t="s">
        <v>67</v>
      </c>
      <c r="H253" s="199">
        <f>SUM(H255,H257,H259,H261,H263,H265)</f>
        <v>0</v>
      </c>
      <c r="I253" s="388" t="s">
        <v>67</v>
      </c>
      <c r="J253" s="199">
        <f>SUM(J255,J257,J259,J261,J263,J265)</f>
        <v>0</v>
      </c>
      <c r="K253" s="53" t="s">
        <v>67</v>
      </c>
      <c r="L253" s="199">
        <f>SUM(L255,L257,L259,L261,L263,L265)</f>
        <v>0</v>
      </c>
      <c r="M253" s="53" t="s">
        <v>67</v>
      </c>
      <c r="N253" s="455"/>
      <c r="O253" s="455"/>
      <c r="P253" s="455"/>
      <c r="Q253" s="455"/>
      <c r="R253" s="455"/>
      <c r="S253" s="455"/>
      <c r="T253" s="455"/>
      <c r="U253" s="455"/>
      <c r="V253" s="455"/>
      <c r="W253" s="202"/>
    </row>
    <row r="254" spans="1:23" ht="21" customHeight="1" x14ac:dyDescent="0.2">
      <c r="A254" s="38"/>
      <c r="B254" s="494"/>
      <c r="C254" s="532"/>
      <c r="D254" s="533"/>
      <c r="E254" s="62" t="s">
        <v>115</v>
      </c>
      <c r="F254" s="203">
        <f>SUM(F256,F258,F260,F262,F264,F266)</f>
        <v>0</v>
      </c>
      <c r="G254" s="66" t="s">
        <v>67</v>
      </c>
      <c r="H254" s="203">
        <f>SUM(H256,H258,H260,H262,H264,H266)</f>
        <v>0</v>
      </c>
      <c r="I254" s="389" t="s">
        <v>67</v>
      </c>
      <c r="J254" s="203">
        <f>SUM(J256,J258,J260,J262,J264,J266)</f>
        <v>0</v>
      </c>
      <c r="K254" s="66" t="s">
        <v>67</v>
      </c>
      <c r="L254" s="203">
        <f>SUM(L256,L258,L260,L262,L264,L266)</f>
        <v>0</v>
      </c>
      <c r="M254" s="451" t="s">
        <v>67</v>
      </c>
      <c r="N254" s="453"/>
      <c r="O254" s="453"/>
      <c r="P254" s="453"/>
      <c r="Q254" s="453"/>
      <c r="R254" s="453"/>
      <c r="S254" s="453"/>
      <c r="T254" s="453"/>
      <c r="U254" s="453"/>
      <c r="V254" s="453"/>
      <c r="W254" s="209"/>
    </row>
    <row r="255" spans="1:23" ht="21" customHeight="1" x14ac:dyDescent="0.2">
      <c r="A255" s="38"/>
      <c r="B255" s="494"/>
      <c r="C255" s="466" t="s">
        <v>454</v>
      </c>
      <c r="D255" s="495" t="s">
        <v>388</v>
      </c>
      <c r="E255" s="49" t="s">
        <v>114</v>
      </c>
      <c r="F255" s="201"/>
      <c r="G255" s="53" t="s">
        <v>67</v>
      </c>
      <c r="H255" s="201"/>
      <c r="I255" s="388" t="s">
        <v>67</v>
      </c>
      <c r="J255" s="201"/>
      <c r="K255" s="53" t="s">
        <v>67</v>
      </c>
      <c r="L255" s="82"/>
      <c r="M255" s="200"/>
      <c r="N255" s="455"/>
      <c r="O255" s="455"/>
      <c r="P255" s="455"/>
      <c r="Q255" s="455"/>
      <c r="R255" s="455"/>
      <c r="S255" s="455"/>
      <c r="T255" s="455"/>
      <c r="U255" s="455"/>
      <c r="V255" s="455"/>
      <c r="W255" s="202"/>
    </row>
    <row r="256" spans="1:23" ht="21" customHeight="1" x14ac:dyDescent="0.2">
      <c r="A256" s="38"/>
      <c r="B256" s="494"/>
      <c r="C256" s="467"/>
      <c r="D256" s="496"/>
      <c r="E256" s="62" t="s">
        <v>115</v>
      </c>
      <c r="F256" s="113"/>
      <c r="G256" s="473" t="s">
        <v>67</v>
      </c>
      <c r="H256" s="113"/>
      <c r="I256" s="392" t="s">
        <v>67</v>
      </c>
      <c r="J256" s="113"/>
      <c r="K256" s="473" t="s">
        <v>67</v>
      </c>
      <c r="L256" s="98"/>
      <c r="M256" s="208"/>
      <c r="N256" s="453"/>
      <c r="O256" s="453"/>
      <c r="P256" s="453"/>
      <c r="Q256" s="453"/>
      <c r="R256" s="453"/>
      <c r="S256" s="453"/>
      <c r="T256" s="453"/>
      <c r="U256" s="453"/>
      <c r="V256" s="453"/>
      <c r="W256" s="209"/>
    </row>
    <row r="257" spans="1:23" ht="21" customHeight="1" x14ac:dyDescent="0.2">
      <c r="A257" s="38"/>
      <c r="B257" s="494"/>
      <c r="C257" s="467"/>
      <c r="D257" s="495" t="s">
        <v>412</v>
      </c>
      <c r="E257" s="49" t="s">
        <v>114</v>
      </c>
      <c r="F257" s="201"/>
      <c r="G257" s="53" t="s">
        <v>67</v>
      </c>
      <c r="H257" s="201"/>
      <c r="I257" s="388" t="s">
        <v>67</v>
      </c>
      <c r="J257" s="201"/>
      <c r="K257" s="53" t="s">
        <v>67</v>
      </c>
      <c r="L257" s="82"/>
      <c r="M257" s="200"/>
      <c r="N257" s="455"/>
      <c r="O257" s="455"/>
      <c r="P257" s="455"/>
      <c r="Q257" s="455"/>
      <c r="R257" s="455"/>
      <c r="S257" s="455"/>
      <c r="T257" s="455"/>
      <c r="U257" s="455"/>
      <c r="V257" s="455"/>
      <c r="W257" s="202"/>
    </row>
    <row r="258" spans="1:23" ht="21" customHeight="1" x14ac:dyDescent="0.2">
      <c r="A258" s="38"/>
      <c r="B258" s="494"/>
      <c r="C258" s="467"/>
      <c r="D258" s="496"/>
      <c r="E258" s="62" t="s">
        <v>115</v>
      </c>
      <c r="F258" s="113"/>
      <c r="G258" s="473" t="s">
        <v>67</v>
      </c>
      <c r="H258" s="113"/>
      <c r="I258" s="392" t="s">
        <v>67</v>
      </c>
      <c r="J258" s="113"/>
      <c r="K258" s="473" t="s">
        <v>67</v>
      </c>
      <c r="L258" s="98"/>
      <c r="M258" s="208"/>
      <c r="N258" s="453"/>
      <c r="O258" s="453"/>
      <c r="P258" s="453"/>
      <c r="Q258" s="453"/>
      <c r="R258" s="453"/>
      <c r="S258" s="453"/>
      <c r="T258" s="453"/>
      <c r="U258" s="453"/>
      <c r="V258" s="453"/>
      <c r="W258" s="209"/>
    </row>
    <row r="259" spans="1:23" ht="21" customHeight="1" x14ac:dyDescent="0.2">
      <c r="A259" s="38"/>
      <c r="B259" s="494"/>
      <c r="C259" s="467"/>
      <c r="D259" s="495" t="s">
        <v>389</v>
      </c>
      <c r="E259" s="49" t="s">
        <v>114</v>
      </c>
      <c r="F259" s="201"/>
      <c r="G259" s="53" t="s">
        <v>67</v>
      </c>
      <c r="H259" s="201"/>
      <c r="I259" s="388" t="s">
        <v>67</v>
      </c>
      <c r="J259" s="201"/>
      <c r="K259" s="53" t="s">
        <v>67</v>
      </c>
      <c r="L259" s="82"/>
      <c r="M259" s="200"/>
      <c r="N259" s="455"/>
      <c r="O259" s="455"/>
      <c r="P259" s="455"/>
      <c r="Q259" s="455"/>
      <c r="R259" s="455"/>
      <c r="S259" s="455"/>
      <c r="T259" s="455"/>
      <c r="U259" s="455"/>
      <c r="V259" s="455"/>
      <c r="W259" s="202"/>
    </row>
    <row r="260" spans="1:23" ht="21" customHeight="1" x14ac:dyDescent="0.2">
      <c r="A260" s="38"/>
      <c r="B260" s="494"/>
      <c r="C260" s="467"/>
      <c r="D260" s="496"/>
      <c r="E260" s="62" t="s">
        <v>115</v>
      </c>
      <c r="F260" s="113"/>
      <c r="G260" s="473" t="s">
        <v>67</v>
      </c>
      <c r="H260" s="113"/>
      <c r="I260" s="392" t="s">
        <v>67</v>
      </c>
      <c r="J260" s="113"/>
      <c r="K260" s="473" t="s">
        <v>67</v>
      </c>
      <c r="L260" s="98"/>
      <c r="M260" s="208"/>
      <c r="N260" s="453"/>
      <c r="O260" s="453"/>
      <c r="P260" s="453"/>
      <c r="Q260" s="453"/>
      <c r="R260" s="453"/>
      <c r="S260" s="453"/>
      <c r="T260" s="453"/>
      <c r="U260" s="453"/>
      <c r="V260" s="453"/>
      <c r="W260" s="209"/>
    </row>
    <row r="261" spans="1:23" ht="21" customHeight="1" x14ac:dyDescent="0.2">
      <c r="A261" s="38"/>
      <c r="B261" s="494"/>
      <c r="C261" s="467"/>
      <c r="D261" s="495" t="s">
        <v>422</v>
      </c>
      <c r="E261" s="49" t="s">
        <v>114</v>
      </c>
      <c r="F261" s="201"/>
      <c r="G261" s="53" t="s">
        <v>67</v>
      </c>
      <c r="H261" s="201"/>
      <c r="I261" s="388" t="s">
        <v>67</v>
      </c>
      <c r="J261" s="201"/>
      <c r="K261" s="53" t="s">
        <v>67</v>
      </c>
      <c r="L261" s="201"/>
      <c r="M261" s="53" t="s">
        <v>67</v>
      </c>
      <c r="N261" s="455"/>
      <c r="O261" s="455"/>
      <c r="P261" s="455"/>
      <c r="Q261" s="455"/>
      <c r="R261" s="455"/>
      <c r="S261" s="455"/>
      <c r="T261" s="455"/>
      <c r="U261" s="455"/>
      <c r="V261" s="455"/>
      <c r="W261" s="202"/>
    </row>
    <row r="262" spans="1:23" ht="21" customHeight="1" x14ac:dyDescent="0.2">
      <c r="A262" s="38"/>
      <c r="B262" s="494"/>
      <c r="C262" s="467"/>
      <c r="D262" s="496"/>
      <c r="E262" s="62" t="s">
        <v>115</v>
      </c>
      <c r="F262" s="113"/>
      <c r="G262" s="473" t="s">
        <v>67</v>
      </c>
      <c r="H262" s="113"/>
      <c r="I262" s="392" t="s">
        <v>67</v>
      </c>
      <c r="J262" s="113"/>
      <c r="K262" s="473" t="s">
        <v>67</v>
      </c>
      <c r="L262" s="116"/>
      <c r="M262" s="66" t="s">
        <v>67</v>
      </c>
      <c r="N262" s="453"/>
      <c r="O262" s="453"/>
      <c r="P262" s="453"/>
      <c r="Q262" s="453"/>
      <c r="R262" s="453"/>
      <c r="S262" s="453"/>
      <c r="T262" s="453"/>
      <c r="U262" s="453"/>
      <c r="V262" s="453"/>
      <c r="W262" s="209"/>
    </row>
    <row r="263" spans="1:23" ht="21" customHeight="1" x14ac:dyDescent="0.2">
      <c r="A263" s="38"/>
      <c r="B263" s="494"/>
      <c r="C263" s="467"/>
      <c r="D263" s="686" t="s">
        <v>414</v>
      </c>
      <c r="E263" s="49" t="s">
        <v>114</v>
      </c>
      <c r="F263" s="201"/>
      <c r="G263" s="53" t="s">
        <v>67</v>
      </c>
      <c r="H263" s="201"/>
      <c r="I263" s="388" t="s">
        <v>67</v>
      </c>
      <c r="J263" s="201"/>
      <c r="K263" s="53" t="s">
        <v>67</v>
      </c>
      <c r="L263" s="201"/>
      <c r="M263" s="53" t="s">
        <v>67</v>
      </c>
      <c r="N263" s="455"/>
      <c r="O263" s="455"/>
      <c r="P263" s="455"/>
      <c r="Q263" s="455"/>
      <c r="R263" s="455"/>
      <c r="S263" s="455"/>
      <c r="T263" s="455"/>
      <c r="U263" s="455"/>
      <c r="V263" s="455"/>
      <c r="W263" s="202"/>
    </row>
    <row r="264" spans="1:23" ht="21" customHeight="1" x14ac:dyDescent="0.2">
      <c r="A264" s="38"/>
      <c r="B264" s="494"/>
      <c r="C264" s="467"/>
      <c r="D264" s="686"/>
      <c r="E264" s="62" t="s">
        <v>115</v>
      </c>
      <c r="F264" s="113"/>
      <c r="G264" s="66" t="s">
        <v>67</v>
      </c>
      <c r="H264" s="113"/>
      <c r="I264" s="389" t="s">
        <v>67</v>
      </c>
      <c r="J264" s="113"/>
      <c r="K264" s="66" t="s">
        <v>67</v>
      </c>
      <c r="L264" s="116"/>
      <c r="M264" s="66" t="s">
        <v>67</v>
      </c>
      <c r="N264" s="453"/>
      <c r="O264" s="453"/>
      <c r="P264" s="453"/>
      <c r="Q264" s="453"/>
      <c r="R264" s="453"/>
      <c r="S264" s="453"/>
      <c r="T264" s="453"/>
      <c r="U264" s="453"/>
      <c r="V264" s="453"/>
      <c r="W264" s="209"/>
    </row>
    <row r="265" spans="1:23" ht="21" customHeight="1" x14ac:dyDescent="0.2">
      <c r="A265" s="38"/>
      <c r="B265" s="494"/>
      <c r="C265" s="477"/>
      <c r="D265" s="534" t="s">
        <v>415</v>
      </c>
      <c r="E265" s="49" t="s">
        <v>114</v>
      </c>
      <c r="F265" s="201"/>
      <c r="G265" s="53" t="s">
        <v>67</v>
      </c>
      <c r="H265" s="201"/>
      <c r="I265" s="388" t="s">
        <v>67</v>
      </c>
      <c r="J265" s="201"/>
      <c r="K265" s="53" t="s">
        <v>67</v>
      </c>
      <c r="L265" s="201"/>
      <c r="M265" s="53" t="s">
        <v>67</v>
      </c>
      <c r="N265" s="455"/>
      <c r="O265" s="455"/>
      <c r="P265" s="455"/>
      <c r="Q265" s="455"/>
      <c r="R265" s="455"/>
      <c r="S265" s="455"/>
      <c r="T265" s="455"/>
      <c r="U265" s="455"/>
      <c r="V265" s="455"/>
      <c r="W265" s="202"/>
    </row>
    <row r="266" spans="1:23" ht="21" customHeight="1" x14ac:dyDescent="0.2">
      <c r="A266" s="38"/>
      <c r="B266" s="494"/>
      <c r="C266" s="477"/>
      <c r="D266" s="535"/>
      <c r="E266" s="62" t="s">
        <v>115</v>
      </c>
      <c r="F266" s="456"/>
      <c r="G266" s="72" t="s">
        <v>67</v>
      </c>
      <c r="H266" s="117"/>
      <c r="I266" s="391" t="s">
        <v>67</v>
      </c>
      <c r="J266" s="117"/>
      <c r="K266" s="72" t="s">
        <v>67</v>
      </c>
      <c r="L266" s="117"/>
      <c r="M266" s="72" t="s">
        <v>67</v>
      </c>
      <c r="N266" s="453"/>
      <c r="O266" s="453"/>
      <c r="P266" s="453"/>
      <c r="Q266" s="453"/>
      <c r="R266" s="453"/>
      <c r="S266" s="453"/>
      <c r="T266" s="453"/>
      <c r="U266" s="453"/>
      <c r="V266" s="453"/>
      <c r="W266" s="209"/>
    </row>
    <row r="267" spans="1:23" ht="21" customHeight="1" x14ac:dyDescent="0.2">
      <c r="A267" s="38"/>
      <c r="B267" s="493" t="s">
        <v>378</v>
      </c>
      <c r="C267" s="530" t="s">
        <v>385</v>
      </c>
      <c r="D267" s="531"/>
      <c r="E267" s="97" t="s">
        <v>114</v>
      </c>
      <c r="F267" s="199">
        <f>SUM(F269,F271,F273,F275,F277,F279)</f>
        <v>0</v>
      </c>
      <c r="G267" s="53" t="s">
        <v>67</v>
      </c>
      <c r="H267" s="199">
        <f>SUM(H269,H271,H273,H275,H277,H279)</f>
        <v>0</v>
      </c>
      <c r="I267" s="388" t="s">
        <v>67</v>
      </c>
      <c r="J267" s="199">
        <f>SUM(J269,J271,J273,J275,J277,J279)</f>
        <v>0</v>
      </c>
      <c r="K267" s="53" t="s">
        <v>67</v>
      </c>
      <c r="L267" s="199">
        <f>SUM(L269,L271,L273,L275,L277,L279)</f>
        <v>0</v>
      </c>
      <c r="M267" s="53" t="s">
        <v>67</v>
      </c>
      <c r="N267" s="455"/>
      <c r="O267" s="455"/>
      <c r="P267" s="455"/>
      <c r="Q267" s="455"/>
      <c r="R267" s="455"/>
      <c r="S267" s="455"/>
      <c r="T267" s="455"/>
      <c r="U267" s="455"/>
      <c r="V267" s="455"/>
      <c r="W267" s="202"/>
    </row>
    <row r="268" spans="1:23" ht="21" customHeight="1" x14ac:dyDescent="0.2">
      <c r="A268" s="38"/>
      <c r="B268" s="494"/>
      <c r="C268" s="532"/>
      <c r="D268" s="533"/>
      <c r="E268" s="62" t="s">
        <v>115</v>
      </c>
      <c r="F268" s="203">
        <f>SUM(F270,F272,F274,F276,F278,F280)</f>
        <v>0</v>
      </c>
      <c r="G268" s="66" t="s">
        <v>67</v>
      </c>
      <c r="H268" s="203">
        <f>SUM(H270,H272,H274,H276,H278,H280)</f>
        <v>0</v>
      </c>
      <c r="I268" s="389" t="s">
        <v>67</v>
      </c>
      <c r="J268" s="203">
        <f>SUM(J270,J272,J274,J276,J278,J280)</f>
        <v>0</v>
      </c>
      <c r="K268" s="66" t="s">
        <v>67</v>
      </c>
      <c r="L268" s="203">
        <f>SUM(L270,L272,L274,L276,L278,L280)</f>
        <v>0</v>
      </c>
      <c r="M268" s="451" t="s">
        <v>67</v>
      </c>
      <c r="N268" s="453"/>
      <c r="O268" s="453"/>
      <c r="P268" s="453"/>
      <c r="Q268" s="453"/>
      <c r="R268" s="453"/>
      <c r="S268" s="453"/>
      <c r="T268" s="453"/>
      <c r="U268" s="453"/>
      <c r="V268" s="453"/>
      <c r="W268" s="209"/>
    </row>
    <row r="269" spans="1:23" ht="21" customHeight="1" x14ac:dyDescent="0.2">
      <c r="A269" s="38"/>
      <c r="B269" s="494"/>
      <c r="C269" s="466" t="s">
        <v>454</v>
      </c>
      <c r="D269" s="495" t="s">
        <v>388</v>
      </c>
      <c r="E269" s="49" t="s">
        <v>114</v>
      </c>
      <c r="F269" s="201"/>
      <c r="G269" s="53" t="s">
        <v>67</v>
      </c>
      <c r="H269" s="201"/>
      <c r="I269" s="388" t="s">
        <v>67</v>
      </c>
      <c r="J269" s="201"/>
      <c r="K269" s="53" t="s">
        <v>67</v>
      </c>
      <c r="L269" s="82"/>
      <c r="M269" s="200"/>
      <c r="N269" s="455"/>
      <c r="O269" s="455"/>
      <c r="P269" s="455"/>
      <c r="Q269" s="455"/>
      <c r="R269" s="455"/>
      <c r="S269" s="455"/>
      <c r="T269" s="455"/>
      <c r="U269" s="455"/>
      <c r="V269" s="455"/>
      <c r="W269" s="202"/>
    </row>
    <row r="270" spans="1:23" ht="21" customHeight="1" x14ac:dyDescent="0.2">
      <c r="A270" s="38"/>
      <c r="B270" s="494"/>
      <c r="C270" s="467"/>
      <c r="D270" s="496"/>
      <c r="E270" s="62" t="s">
        <v>115</v>
      </c>
      <c r="F270" s="113"/>
      <c r="G270" s="473" t="s">
        <v>67</v>
      </c>
      <c r="H270" s="113"/>
      <c r="I270" s="392" t="s">
        <v>67</v>
      </c>
      <c r="J270" s="113"/>
      <c r="K270" s="473" t="s">
        <v>67</v>
      </c>
      <c r="L270" s="98"/>
      <c r="M270" s="208"/>
      <c r="N270" s="453"/>
      <c r="O270" s="453"/>
      <c r="P270" s="453"/>
      <c r="Q270" s="453"/>
      <c r="R270" s="453"/>
      <c r="S270" s="453"/>
      <c r="T270" s="453"/>
      <c r="U270" s="453"/>
      <c r="V270" s="453"/>
      <c r="W270" s="209"/>
    </row>
    <row r="271" spans="1:23" ht="21" customHeight="1" x14ac:dyDescent="0.2">
      <c r="A271" s="38"/>
      <c r="B271" s="494"/>
      <c r="C271" s="467"/>
      <c r="D271" s="495" t="s">
        <v>412</v>
      </c>
      <c r="E271" s="49" t="s">
        <v>114</v>
      </c>
      <c r="F271" s="201"/>
      <c r="G271" s="53" t="s">
        <v>67</v>
      </c>
      <c r="H271" s="201"/>
      <c r="I271" s="388" t="s">
        <v>67</v>
      </c>
      <c r="J271" s="201"/>
      <c r="K271" s="53" t="s">
        <v>67</v>
      </c>
      <c r="L271" s="82"/>
      <c r="M271" s="200"/>
      <c r="N271" s="455"/>
      <c r="O271" s="455"/>
      <c r="P271" s="455"/>
      <c r="Q271" s="455"/>
      <c r="R271" s="455"/>
      <c r="S271" s="455"/>
      <c r="T271" s="455"/>
      <c r="U271" s="455"/>
      <c r="V271" s="455"/>
      <c r="W271" s="202"/>
    </row>
    <row r="272" spans="1:23" ht="21" customHeight="1" x14ac:dyDescent="0.2">
      <c r="A272" s="38"/>
      <c r="B272" s="494"/>
      <c r="C272" s="467"/>
      <c r="D272" s="496"/>
      <c r="E272" s="62" t="s">
        <v>115</v>
      </c>
      <c r="F272" s="113"/>
      <c r="G272" s="473" t="s">
        <v>67</v>
      </c>
      <c r="H272" s="113"/>
      <c r="I272" s="392" t="s">
        <v>67</v>
      </c>
      <c r="J272" s="113"/>
      <c r="K272" s="473" t="s">
        <v>67</v>
      </c>
      <c r="L272" s="98"/>
      <c r="M272" s="208"/>
      <c r="N272" s="453"/>
      <c r="O272" s="453"/>
      <c r="P272" s="453"/>
      <c r="Q272" s="453"/>
      <c r="R272" s="453"/>
      <c r="S272" s="453"/>
      <c r="T272" s="453"/>
      <c r="U272" s="453"/>
      <c r="V272" s="453"/>
      <c r="W272" s="209"/>
    </row>
    <row r="273" spans="1:23" ht="21" customHeight="1" x14ac:dyDescent="0.2">
      <c r="A273" s="38"/>
      <c r="B273" s="494"/>
      <c r="C273" s="467"/>
      <c r="D273" s="495" t="s">
        <v>389</v>
      </c>
      <c r="E273" s="49" t="s">
        <v>114</v>
      </c>
      <c r="F273" s="201"/>
      <c r="G273" s="53" t="s">
        <v>67</v>
      </c>
      <c r="H273" s="201"/>
      <c r="I273" s="388" t="s">
        <v>67</v>
      </c>
      <c r="J273" s="201"/>
      <c r="K273" s="53" t="s">
        <v>67</v>
      </c>
      <c r="L273" s="82"/>
      <c r="M273" s="200"/>
      <c r="N273" s="455"/>
      <c r="O273" s="455"/>
      <c r="P273" s="455"/>
      <c r="Q273" s="455"/>
      <c r="R273" s="455"/>
      <c r="S273" s="455"/>
      <c r="T273" s="455"/>
      <c r="U273" s="455"/>
      <c r="V273" s="455"/>
      <c r="W273" s="202"/>
    </row>
    <row r="274" spans="1:23" ht="21" customHeight="1" x14ac:dyDescent="0.2">
      <c r="A274" s="38"/>
      <c r="B274" s="494"/>
      <c r="C274" s="467"/>
      <c r="D274" s="496"/>
      <c r="E274" s="62" t="s">
        <v>115</v>
      </c>
      <c r="F274" s="113"/>
      <c r="G274" s="473" t="s">
        <v>67</v>
      </c>
      <c r="H274" s="113"/>
      <c r="I274" s="392" t="s">
        <v>67</v>
      </c>
      <c r="J274" s="113"/>
      <c r="K274" s="473" t="s">
        <v>67</v>
      </c>
      <c r="L274" s="98"/>
      <c r="M274" s="208"/>
      <c r="N274" s="453"/>
      <c r="O274" s="453"/>
      <c r="P274" s="453"/>
      <c r="Q274" s="453"/>
      <c r="R274" s="453"/>
      <c r="S274" s="453"/>
      <c r="T274" s="453"/>
      <c r="U274" s="453"/>
      <c r="V274" s="453"/>
      <c r="W274" s="209"/>
    </row>
    <row r="275" spans="1:23" ht="21" customHeight="1" x14ac:dyDescent="0.2">
      <c r="A275" s="38"/>
      <c r="B275" s="494"/>
      <c r="C275" s="467"/>
      <c r="D275" s="495" t="s">
        <v>422</v>
      </c>
      <c r="E275" s="49" t="s">
        <v>114</v>
      </c>
      <c r="F275" s="201"/>
      <c r="G275" s="53" t="s">
        <v>67</v>
      </c>
      <c r="H275" s="201"/>
      <c r="I275" s="388" t="s">
        <v>67</v>
      </c>
      <c r="J275" s="201"/>
      <c r="K275" s="53" t="s">
        <v>67</v>
      </c>
      <c r="L275" s="201"/>
      <c r="M275" s="53" t="s">
        <v>67</v>
      </c>
      <c r="N275" s="455"/>
      <c r="O275" s="455"/>
      <c r="P275" s="455"/>
      <c r="Q275" s="455"/>
      <c r="R275" s="455"/>
      <c r="S275" s="455"/>
      <c r="T275" s="455"/>
      <c r="U275" s="455"/>
      <c r="V275" s="455"/>
      <c r="W275" s="202"/>
    </row>
    <row r="276" spans="1:23" ht="21" customHeight="1" x14ac:dyDescent="0.2">
      <c r="A276" s="38"/>
      <c r="B276" s="494"/>
      <c r="C276" s="467"/>
      <c r="D276" s="496"/>
      <c r="E276" s="62" t="s">
        <v>115</v>
      </c>
      <c r="F276" s="113"/>
      <c r="G276" s="473" t="s">
        <v>67</v>
      </c>
      <c r="H276" s="113"/>
      <c r="I276" s="392" t="s">
        <v>67</v>
      </c>
      <c r="J276" s="113"/>
      <c r="K276" s="473" t="s">
        <v>67</v>
      </c>
      <c r="L276" s="116"/>
      <c r="M276" s="66" t="s">
        <v>67</v>
      </c>
      <c r="N276" s="453"/>
      <c r="O276" s="453"/>
      <c r="P276" s="453"/>
      <c r="Q276" s="453"/>
      <c r="R276" s="453"/>
      <c r="S276" s="453"/>
      <c r="T276" s="453"/>
      <c r="U276" s="453"/>
      <c r="V276" s="453"/>
      <c r="W276" s="209"/>
    </row>
    <row r="277" spans="1:23" ht="21" customHeight="1" x14ac:dyDescent="0.2">
      <c r="A277" s="38"/>
      <c r="B277" s="494"/>
      <c r="C277" s="467"/>
      <c r="D277" s="497" t="s">
        <v>414</v>
      </c>
      <c r="E277" s="49" t="s">
        <v>114</v>
      </c>
      <c r="F277" s="201"/>
      <c r="G277" s="53" t="s">
        <v>67</v>
      </c>
      <c r="H277" s="201"/>
      <c r="I277" s="388" t="s">
        <v>67</v>
      </c>
      <c r="J277" s="201"/>
      <c r="K277" s="53" t="s">
        <v>67</v>
      </c>
      <c r="L277" s="201"/>
      <c r="M277" s="53" t="s">
        <v>67</v>
      </c>
      <c r="N277" s="455"/>
      <c r="O277" s="455"/>
      <c r="P277" s="455"/>
      <c r="Q277" s="455"/>
      <c r="R277" s="455"/>
      <c r="S277" s="455"/>
      <c r="T277" s="455"/>
      <c r="U277" s="455"/>
      <c r="V277" s="455"/>
      <c r="W277" s="202"/>
    </row>
    <row r="278" spans="1:23" ht="21" customHeight="1" x14ac:dyDescent="0.2">
      <c r="A278" s="38"/>
      <c r="B278" s="494"/>
      <c r="C278" s="467"/>
      <c r="D278" s="498"/>
      <c r="E278" s="62" t="s">
        <v>115</v>
      </c>
      <c r="F278" s="113"/>
      <c r="G278" s="66" t="s">
        <v>67</v>
      </c>
      <c r="H278" s="113"/>
      <c r="I278" s="389" t="s">
        <v>67</v>
      </c>
      <c r="J278" s="113"/>
      <c r="K278" s="66" t="s">
        <v>67</v>
      </c>
      <c r="L278" s="116"/>
      <c r="M278" s="66" t="s">
        <v>67</v>
      </c>
      <c r="N278" s="453"/>
      <c r="O278" s="453"/>
      <c r="P278" s="453"/>
      <c r="Q278" s="453"/>
      <c r="R278" s="453"/>
      <c r="S278" s="453"/>
      <c r="T278" s="453"/>
      <c r="U278" s="453"/>
      <c r="V278" s="453"/>
      <c r="W278" s="209"/>
    </row>
    <row r="279" spans="1:23" ht="21" customHeight="1" x14ac:dyDescent="0.2">
      <c r="A279" s="38"/>
      <c r="B279" s="494"/>
      <c r="C279" s="477"/>
      <c r="D279" s="534" t="s">
        <v>416</v>
      </c>
      <c r="E279" s="49" t="s">
        <v>114</v>
      </c>
      <c r="F279" s="201"/>
      <c r="G279" s="53" t="s">
        <v>67</v>
      </c>
      <c r="H279" s="201"/>
      <c r="I279" s="388" t="s">
        <v>67</v>
      </c>
      <c r="J279" s="201"/>
      <c r="K279" s="53" t="s">
        <v>67</v>
      </c>
      <c r="L279" s="201"/>
      <c r="M279" s="53" t="s">
        <v>67</v>
      </c>
      <c r="N279" s="455"/>
      <c r="O279" s="455"/>
      <c r="P279" s="455"/>
      <c r="Q279" s="455"/>
      <c r="R279" s="455"/>
      <c r="S279" s="455"/>
      <c r="T279" s="455"/>
      <c r="U279" s="455"/>
      <c r="V279" s="455"/>
      <c r="W279" s="202"/>
    </row>
    <row r="280" spans="1:23" ht="21" customHeight="1" x14ac:dyDescent="0.2">
      <c r="A280" s="38"/>
      <c r="B280" s="494"/>
      <c r="C280" s="477"/>
      <c r="D280" s="535"/>
      <c r="E280" s="62" t="s">
        <v>115</v>
      </c>
      <c r="F280" s="456"/>
      <c r="G280" s="72" t="s">
        <v>67</v>
      </c>
      <c r="H280" s="117"/>
      <c r="I280" s="391" t="s">
        <v>67</v>
      </c>
      <c r="J280" s="117"/>
      <c r="K280" s="72" t="s">
        <v>67</v>
      </c>
      <c r="L280" s="117"/>
      <c r="M280" s="72" t="s">
        <v>67</v>
      </c>
      <c r="N280" s="453"/>
      <c r="O280" s="453"/>
      <c r="P280" s="453"/>
      <c r="Q280" s="453"/>
      <c r="R280" s="453"/>
      <c r="S280" s="453"/>
      <c r="T280" s="453"/>
      <c r="U280" s="453"/>
      <c r="V280" s="453"/>
      <c r="W280" s="209"/>
    </row>
    <row r="281" spans="1:23" ht="21" customHeight="1" x14ac:dyDescent="0.2">
      <c r="A281" s="38"/>
      <c r="B281" s="493" t="s">
        <v>379</v>
      </c>
      <c r="C281" s="530" t="s">
        <v>386</v>
      </c>
      <c r="D281" s="531"/>
      <c r="E281" s="49" t="s">
        <v>114</v>
      </c>
      <c r="F281" s="199">
        <f>SUM(F283,F285,F287,F289,F291,F293)</f>
        <v>0</v>
      </c>
      <c r="G281" s="53" t="s">
        <v>67</v>
      </c>
      <c r="H281" s="199">
        <f>SUM(H283,H285,H287,H289,H291,H293)</f>
        <v>0</v>
      </c>
      <c r="I281" s="388" t="s">
        <v>67</v>
      </c>
      <c r="J281" s="199">
        <f>SUM(J283,J285,J287,J289,J291,J293)</f>
        <v>0</v>
      </c>
      <c r="K281" s="53" t="s">
        <v>67</v>
      </c>
      <c r="L281" s="199">
        <f>SUM(L283,L285,L287,L289,L291,L293)</f>
        <v>0</v>
      </c>
      <c r="M281" s="53" t="s">
        <v>67</v>
      </c>
      <c r="N281" s="455"/>
      <c r="O281" s="455"/>
      <c r="P281" s="455"/>
      <c r="Q281" s="455"/>
      <c r="R281" s="455"/>
      <c r="S281" s="455"/>
      <c r="T281" s="455"/>
      <c r="U281" s="455"/>
      <c r="V281" s="455"/>
      <c r="W281" s="202"/>
    </row>
    <row r="282" spans="1:23" ht="21" customHeight="1" x14ac:dyDescent="0.2">
      <c r="A282" s="38"/>
      <c r="B282" s="494"/>
      <c r="C282" s="532"/>
      <c r="D282" s="533"/>
      <c r="E282" s="62" t="s">
        <v>115</v>
      </c>
      <c r="F282" s="203">
        <f>SUM(F284,F286,F288,F290,F292,F294)</f>
        <v>0</v>
      </c>
      <c r="G282" s="66" t="s">
        <v>67</v>
      </c>
      <c r="H282" s="203">
        <f>SUM(H284,H286,H288,H290,H292,H294)</f>
        <v>0</v>
      </c>
      <c r="I282" s="389" t="s">
        <v>67</v>
      </c>
      <c r="J282" s="203">
        <f>SUM(J284,J286,J288,J290,J292,J294)</f>
        <v>0</v>
      </c>
      <c r="K282" s="66" t="s">
        <v>67</v>
      </c>
      <c r="L282" s="203">
        <f>SUM(L284,L286,L288,L290,L292,L294)</f>
        <v>0</v>
      </c>
      <c r="M282" s="451" t="s">
        <v>67</v>
      </c>
      <c r="N282" s="453"/>
      <c r="O282" s="453"/>
      <c r="P282" s="453"/>
      <c r="Q282" s="453"/>
      <c r="R282" s="453"/>
      <c r="S282" s="453"/>
      <c r="T282" s="453"/>
      <c r="U282" s="453"/>
      <c r="V282" s="453"/>
      <c r="W282" s="209"/>
    </row>
    <row r="283" spans="1:23" ht="21" customHeight="1" x14ac:dyDescent="0.2">
      <c r="A283" s="38"/>
      <c r="B283" s="494"/>
      <c r="C283" s="466" t="s">
        <v>454</v>
      </c>
      <c r="D283" s="495" t="s">
        <v>388</v>
      </c>
      <c r="E283" s="49" t="s">
        <v>114</v>
      </c>
      <c r="F283" s="201"/>
      <c r="G283" s="53" t="s">
        <v>67</v>
      </c>
      <c r="H283" s="201"/>
      <c r="I283" s="388" t="s">
        <v>67</v>
      </c>
      <c r="J283" s="201"/>
      <c r="K283" s="53" t="s">
        <v>67</v>
      </c>
      <c r="L283" s="82"/>
      <c r="M283" s="200"/>
      <c r="N283" s="455"/>
      <c r="O283" s="455"/>
      <c r="P283" s="455"/>
      <c r="Q283" s="455"/>
      <c r="R283" s="455"/>
      <c r="S283" s="455"/>
      <c r="T283" s="455"/>
      <c r="U283" s="455"/>
      <c r="V283" s="455"/>
      <c r="W283" s="202"/>
    </row>
    <row r="284" spans="1:23" ht="21" customHeight="1" x14ac:dyDescent="0.2">
      <c r="A284" s="38"/>
      <c r="B284" s="494"/>
      <c r="C284" s="467"/>
      <c r="D284" s="496"/>
      <c r="E284" s="62" t="s">
        <v>115</v>
      </c>
      <c r="F284" s="113"/>
      <c r="G284" s="473" t="s">
        <v>67</v>
      </c>
      <c r="H284" s="113"/>
      <c r="I284" s="392" t="s">
        <v>67</v>
      </c>
      <c r="J284" s="113"/>
      <c r="K284" s="473" t="s">
        <v>67</v>
      </c>
      <c r="L284" s="98"/>
      <c r="M284" s="208"/>
      <c r="N284" s="453"/>
      <c r="O284" s="453"/>
      <c r="P284" s="453"/>
      <c r="Q284" s="453"/>
      <c r="R284" s="453"/>
      <c r="S284" s="453"/>
      <c r="T284" s="453"/>
      <c r="U284" s="453"/>
      <c r="V284" s="453"/>
      <c r="W284" s="209"/>
    </row>
    <row r="285" spans="1:23" ht="21" customHeight="1" x14ac:dyDescent="0.2">
      <c r="A285" s="38"/>
      <c r="B285" s="494"/>
      <c r="C285" s="467"/>
      <c r="D285" s="495" t="s">
        <v>412</v>
      </c>
      <c r="E285" s="49" t="s">
        <v>114</v>
      </c>
      <c r="F285" s="201"/>
      <c r="G285" s="53" t="s">
        <v>67</v>
      </c>
      <c r="H285" s="201"/>
      <c r="I285" s="388" t="s">
        <v>67</v>
      </c>
      <c r="J285" s="201"/>
      <c r="K285" s="53" t="s">
        <v>67</v>
      </c>
      <c r="L285" s="82"/>
      <c r="M285" s="200"/>
      <c r="N285" s="455"/>
      <c r="O285" s="455"/>
      <c r="P285" s="455"/>
      <c r="Q285" s="455"/>
      <c r="R285" s="455"/>
      <c r="S285" s="455"/>
      <c r="T285" s="455"/>
      <c r="U285" s="455"/>
      <c r="V285" s="455"/>
      <c r="W285" s="202"/>
    </row>
    <row r="286" spans="1:23" ht="21" customHeight="1" x14ac:dyDescent="0.2">
      <c r="A286" s="38"/>
      <c r="B286" s="494"/>
      <c r="C286" s="467"/>
      <c r="D286" s="496"/>
      <c r="E286" s="62" t="s">
        <v>115</v>
      </c>
      <c r="F286" s="113"/>
      <c r="G286" s="473" t="s">
        <v>67</v>
      </c>
      <c r="H286" s="113"/>
      <c r="I286" s="392" t="s">
        <v>67</v>
      </c>
      <c r="J286" s="113"/>
      <c r="K286" s="473" t="s">
        <v>67</v>
      </c>
      <c r="L286" s="98"/>
      <c r="M286" s="208"/>
      <c r="N286" s="453"/>
      <c r="O286" s="453"/>
      <c r="P286" s="453"/>
      <c r="Q286" s="453"/>
      <c r="R286" s="453"/>
      <c r="S286" s="453"/>
      <c r="T286" s="453"/>
      <c r="U286" s="453"/>
      <c r="V286" s="453"/>
      <c r="W286" s="209"/>
    </row>
    <row r="287" spans="1:23" ht="21" customHeight="1" x14ac:dyDescent="0.2">
      <c r="A287" s="38"/>
      <c r="B287" s="494"/>
      <c r="C287" s="467"/>
      <c r="D287" s="495" t="s">
        <v>389</v>
      </c>
      <c r="E287" s="49" t="s">
        <v>114</v>
      </c>
      <c r="F287" s="201"/>
      <c r="G287" s="53" t="s">
        <v>67</v>
      </c>
      <c r="H287" s="201"/>
      <c r="I287" s="388" t="s">
        <v>67</v>
      </c>
      <c r="J287" s="201"/>
      <c r="K287" s="53" t="s">
        <v>67</v>
      </c>
      <c r="L287" s="82"/>
      <c r="M287" s="200"/>
      <c r="N287" s="455"/>
      <c r="O287" s="455"/>
      <c r="P287" s="455"/>
      <c r="Q287" s="455"/>
      <c r="R287" s="455"/>
      <c r="S287" s="455"/>
      <c r="T287" s="455"/>
      <c r="U287" s="455"/>
      <c r="V287" s="455"/>
      <c r="W287" s="202"/>
    </row>
    <row r="288" spans="1:23" ht="21" customHeight="1" x14ac:dyDescent="0.2">
      <c r="A288" s="38"/>
      <c r="B288" s="494"/>
      <c r="C288" s="467"/>
      <c r="D288" s="496"/>
      <c r="E288" s="62" t="s">
        <v>115</v>
      </c>
      <c r="F288" s="113"/>
      <c r="G288" s="473" t="s">
        <v>67</v>
      </c>
      <c r="H288" s="113"/>
      <c r="I288" s="392" t="s">
        <v>67</v>
      </c>
      <c r="J288" s="113"/>
      <c r="K288" s="473" t="s">
        <v>67</v>
      </c>
      <c r="L288" s="98"/>
      <c r="M288" s="208"/>
      <c r="N288" s="453"/>
      <c r="O288" s="453"/>
      <c r="P288" s="453"/>
      <c r="Q288" s="453"/>
      <c r="R288" s="453"/>
      <c r="S288" s="453"/>
      <c r="T288" s="453"/>
      <c r="U288" s="453"/>
      <c r="V288" s="453"/>
      <c r="W288" s="209"/>
    </row>
    <row r="289" spans="1:23" ht="21" customHeight="1" x14ac:dyDescent="0.2">
      <c r="A289" s="38"/>
      <c r="B289" s="494"/>
      <c r="C289" s="467"/>
      <c r="D289" s="495" t="s">
        <v>422</v>
      </c>
      <c r="E289" s="49" t="s">
        <v>114</v>
      </c>
      <c r="F289" s="201"/>
      <c r="G289" s="53" t="s">
        <v>67</v>
      </c>
      <c r="H289" s="201"/>
      <c r="I289" s="388" t="s">
        <v>67</v>
      </c>
      <c r="J289" s="201"/>
      <c r="K289" s="53" t="s">
        <v>67</v>
      </c>
      <c r="L289" s="201"/>
      <c r="M289" s="53" t="s">
        <v>67</v>
      </c>
      <c r="N289" s="455"/>
      <c r="O289" s="455"/>
      <c r="P289" s="455"/>
      <c r="Q289" s="455"/>
      <c r="R289" s="455"/>
      <c r="S289" s="455"/>
      <c r="T289" s="455"/>
      <c r="U289" s="455"/>
      <c r="V289" s="455"/>
      <c r="W289" s="202"/>
    </row>
    <row r="290" spans="1:23" ht="21" customHeight="1" x14ac:dyDescent="0.2">
      <c r="A290" s="38"/>
      <c r="B290" s="494"/>
      <c r="C290" s="467"/>
      <c r="D290" s="496"/>
      <c r="E290" s="62" t="s">
        <v>115</v>
      </c>
      <c r="F290" s="113"/>
      <c r="G290" s="473" t="s">
        <v>67</v>
      </c>
      <c r="H290" s="113"/>
      <c r="I290" s="392" t="s">
        <v>67</v>
      </c>
      <c r="J290" s="113"/>
      <c r="K290" s="473" t="s">
        <v>67</v>
      </c>
      <c r="L290" s="116"/>
      <c r="M290" s="66" t="s">
        <v>67</v>
      </c>
      <c r="N290" s="453"/>
      <c r="O290" s="453"/>
      <c r="P290" s="453"/>
      <c r="Q290" s="453"/>
      <c r="R290" s="453"/>
      <c r="S290" s="453"/>
      <c r="T290" s="453"/>
      <c r="U290" s="453"/>
      <c r="V290" s="453"/>
      <c r="W290" s="209"/>
    </row>
    <row r="291" spans="1:23" ht="21" customHeight="1" x14ac:dyDescent="0.2">
      <c r="A291" s="38"/>
      <c r="B291" s="494"/>
      <c r="C291" s="467"/>
      <c r="D291" s="497" t="s">
        <v>414</v>
      </c>
      <c r="E291" s="49" t="s">
        <v>114</v>
      </c>
      <c r="F291" s="201"/>
      <c r="G291" s="53" t="s">
        <v>67</v>
      </c>
      <c r="H291" s="201"/>
      <c r="I291" s="388" t="s">
        <v>67</v>
      </c>
      <c r="J291" s="201"/>
      <c r="K291" s="53" t="s">
        <v>67</v>
      </c>
      <c r="L291" s="201"/>
      <c r="M291" s="53" t="s">
        <v>67</v>
      </c>
      <c r="N291" s="455"/>
      <c r="O291" s="455"/>
      <c r="P291" s="455"/>
      <c r="Q291" s="455"/>
      <c r="R291" s="455"/>
      <c r="S291" s="455"/>
      <c r="T291" s="455"/>
      <c r="U291" s="455"/>
      <c r="V291" s="455"/>
      <c r="W291" s="202"/>
    </row>
    <row r="292" spans="1:23" ht="21" customHeight="1" x14ac:dyDescent="0.2">
      <c r="A292" s="38"/>
      <c r="B292" s="494"/>
      <c r="C292" s="467"/>
      <c r="D292" s="498"/>
      <c r="E292" s="62" t="s">
        <v>115</v>
      </c>
      <c r="F292" s="113"/>
      <c r="G292" s="66" t="s">
        <v>67</v>
      </c>
      <c r="H292" s="113"/>
      <c r="I292" s="389" t="s">
        <v>67</v>
      </c>
      <c r="J292" s="113"/>
      <c r="K292" s="66" t="s">
        <v>67</v>
      </c>
      <c r="L292" s="116"/>
      <c r="M292" s="66" t="s">
        <v>67</v>
      </c>
      <c r="N292" s="453"/>
      <c r="O292" s="453"/>
      <c r="P292" s="453"/>
      <c r="Q292" s="453"/>
      <c r="R292" s="453"/>
      <c r="S292" s="453"/>
      <c r="T292" s="453"/>
      <c r="U292" s="453"/>
      <c r="V292" s="453"/>
      <c r="W292" s="209"/>
    </row>
    <row r="293" spans="1:23" ht="21" customHeight="1" x14ac:dyDescent="0.2">
      <c r="A293" s="38"/>
      <c r="B293" s="494"/>
      <c r="C293" s="477"/>
      <c r="D293" s="534" t="s">
        <v>417</v>
      </c>
      <c r="E293" s="49" t="s">
        <v>114</v>
      </c>
      <c r="F293" s="201"/>
      <c r="G293" s="53" t="s">
        <v>67</v>
      </c>
      <c r="H293" s="201"/>
      <c r="I293" s="388" t="s">
        <v>67</v>
      </c>
      <c r="J293" s="201"/>
      <c r="K293" s="53" t="s">
        <v>67</v>
      </c>
      <c r="L293" s="201"/>
      <c r="M293" s="53" t="s">
        <v>67</v>
      </c>
      <c r="N293" s="455"/>
      <c r="O293" s="455"/>
      <c r="P293" s="455"/>
      <c r="Q293" s="455"/>
      <c r="R293" s="455"/>
      <c r="S293" s="455"/>
      <c r="T293" s="455"/>
      <c r="U293" s="455"/>
      <c r="V293" s="455"/>
      <c r="W293" s="202"/>
    </row>
    <row r="294" spans="1:23" ht="21" customHeight="1" x14ac:dyDescent="0.2">
      <c r="A294" s="38"/>
      <c r="B294" s="494"/>
      <c r="C294" s="477"/>
      <c r="D294" s="535"/>
      <c r="E294" s="62" t="s">
        <v>115</v>
      </c>
      <c r="F294" s="456"/>
      <c r="G294" s="72" t="s">
        <v>67</v>
      </c>
      <c r="H294" s="117"/>
      <c r="I294" s="391" t="s">
        <v>67</v>
      </c>
      <c r="J294" s="117"/>
      <c r="K294" s="72" t="s">
        <v>67</v>
      </c>
      <c r="L294" s="117"/>
      <c r="M294" s="72" t="s">
        <v>67</v>
      </c>
      <c r="N294" s="453"/>
      <c r="O294" s="453"/>
      <c r="P294" s="453"/>
      <c r="Q294" s="453"/>
      <c r="R294" s="453"/>
      <c r="S294" s="453"/>
      <c r="T294" s="453"/>
      <c r="U294" s="453"/>
      <c r="V294" s="453"/>
      <c r="W294" s="209"/>
    </row>
    <row r="295" spans="1:23" ht="21" customHeight="1" x14ac:dyDescent="0.2">
      <c r="A295" s="38"/>
      <c r="B295" s="493" t="s">
        <v>380</v>
      </c>
      <c r="C295" s="530" t="s">
        <v>387</v>
      </c>
      <c r="D295" s="531"/>
      <c r="E295" s="97" t="s">
        <v>114</v>
      </c>
      <c r="F295" s="199">
        <f>SUM(F297,F299,F301,F303,F305,F307)</f>
        <v>0</v>
      </c>
      <c r="G295" s="53" t="s">
        <v>67</v>
      </c>
      <c r="H295" s="199">
        <f>SUM(H297,H299,H301,H303,H305,H307)</f>
        <v>0</v>
      </c>
      <c r="I295" s="388" t="s">
        <v>67</v>
      </c>
      <c r="J295" s="199">
        <f>SUM(J297,J299,J301,J303,J305,J307)</f>
        <v>0</v>
      </c>
      <c r="K295" s="53" t="s">
        <v>67</v>
      </c>
      <c r="L295" s="199">
        <f>SUM(L297,L299,L301,L303,L305,L307)</f>
        <v>0</v>
      </c>
      <c r="M295" s="53" t="s">
        <v>67</v>
      </c>
      <c r="N295" s="455"/>
      <c r="O295" s="455"/>
      <c r="P295" s="455"/>
      <c r="Q295" s="455"/>
      <c r="R295" s="455"/>
      <c r="S295" s="455"/>
      <c r="T295" s="455"/>
      <c r="U295" s="455"/>
      <c r="V295" s="455"/>
      <c r="W295" s="202"/>
    </row>
    <row r="296" spans="1:23" ht="21" customHeight="1" x14ac:dyDescent="0.2">
      <c r="A296" s="38"/>
      <c r="B296" s="494"/>
      <c r="C296" s="532"/>
      <c r="D296" s="533"/>
      <c r="E296" s="62" t="s">
        <v>115</v>
      </c>
      <c r="F296" s="203">
        <f>SUM(F298,F300,F302,F304,F306,F308)</f>
        <v>0</v>
      </c>
      <c r="G296" s="66" t="s">
        <v>67</v>
      </c>
      <c r="H296" s="203">
        <f>SUM(H298,H300,H302,H304,H306,H308)</f>
        <v>0</v>
      </c>
      <c r="I296" s="389" t="s">
        <v>67</v>
      </c>
      <c r="J296" s="203">
        <f>SUM(J298,J300,J302,J304,J306,J308)</f>
        <v>0</v>
      </c>
      <c r="K296" s="66" t="s">
        <v>67</v>
      </c>
      <c r="L296" s="203">
        <f>SUM(L298,L300,L302,L304,L306,L308)</f>
        <v>0</v>
      </c>
      <c r="M296" s="451" t="s">
        <v>67</v>
      </c>
      <c r="N296" s="453"/>
      <c r="O296" s="453"/>
      <c r="P296" s="453"/>
      <c r="Q296" s="453"/>
      <c r="R296" s="453"/>
      <c r="S296" s="453"/>
      <c r="T296" s="453"/>
      <c r="U296" s="453"/>
      <c r="V296" s="453"/>
      <c r="W296" s="209"/>
    </row>
    <row r="297" spans="1:23" ht="21" customHeight="1" x14ac:dyDescent="0.2">
      <c r="A297" s="38"/>
      <c r="B297" s="494"/>
      <c r="C297" s="466" t="s">
        <v>454</v>
      </c>
      <c r="D297" s="495" t="s">
        <v>388</v>
      </c>
      <c r="E297" s="49" t="s">
        <v>114</v>
      </c>
      <c r="F297" s="201"/>
      <c r="G297" s="53" t="s">
        <v>67</v>
      </c>
      <c r="H297" s="201"/>
      <c r="I297" s="388" t="s">
        <v>67</v>
      </c>
      <c r="J297" s="201"/>
      <c r="K297" s="53" t="s">
        <v>67</v>
      </c>
      <c r="L297" s="82"/>
      <c r="M297" s="200"/>
      <c r="N297" s="455"/>
      <c r="O297" s="455"/>
      <c r="P297" s="455"/>
      <c r="Q297" s="455"/>
      <c r="R297" s="455"/>
      <c r="S297" s="455"/>
      <c r="T297" s="455"/>
      <c r="U297" s="455"/>
      <c r="V297" s="455"/>
      <c r="W297" s="202"/>
    </row>
    <row r="298" spans="1:23" ht="21" customHeight="1" x14ac:dyDescent="0.2">
      <c r="A298" s="38"/>
      <c r="B298" s="494"/>
      <c r="C298" s="467"/>
      <c r="D298" s="496"/>
      <c r="E298" s="62" t="s">
        <v>115</v>
      </c>
      <c r="F298" s="113"/>
      <c r="G298" s="473" t="s">
        <v>67</v>
      </c>
      <c r="H298" s="113"/>
      <c r="I298" s="392" t="s">
        <v>67</v>
      </c>
      <c r="J298" s="113"/>
      <c r="K298" s="473" t="s">
        <v>67</v>
      </c>
      <c r="L298" s="98"/>
      <c r="M298" s="208"/>
      <c r="N298" s="453"/>
      <c r="O298" s="453"/>
      <c r="P298" s="453"/>
      <c r="Q298" s="453"/>
      <c r="R298" s="453"/>
      <c r="S298" s="453"/>
      <c r="T298" s="453"/>
      <c r="U298" s="453"/>
      <c r="V298" s="453"/>
      <c r="W298" s="209"/>
    </row>
    <row r="299" spans="1:23" ht="21" customHeight="1" x14ac:dyDescent="0.2">
      <c r="A299" s="38"/>
      <c r="B299" s="494"/>
      <c r="C299" s="467"/>
      <c r="D299" s="495" t="s">
        <v>412</v>
      </c>
      <c r="E299" s="49" t="s">
        <v>114</v>
      </c>
      <c r="F299" s="201"/>
      <c r="G299" s="53" t="s">
        <v>67</v>
      </c>
      <c r="H299" s="201"/>
      <c r="I299" s="388" t="s">
        <v>67</v>
      </c>
      <c r="J299" s="201"/>
      <c r="K299" s="53" t="s">
        <v>67</v>
      </c>
      <c r="L299" s="82"/>
      <c r="M299" s="200"/>
      <c r="N299" s="455"/>
      <c r="O299" s="455"/>
      <c r="P299" s="455"/>
      <c r="Q299" s="455"/>
      <c r="R299" s="455"/>
      <c r="S299" s="455"/>
      <c r="T299" s="455"/>
      <c r="U299" s="455"/>
      <c r="V299" s="455"/>
      <c r="W299" s="202"/>
    </row>
    <row r="300" spans="1:23" ht="21" customHeight="1" x14ac:dyDescent="0.2">
      <c r="A300" s="38"/>
      <c r="B300" s="494"/>
      <c r="C300" s="467"/>
      <c r="D300" s="496"/>
      <c r="E300" s="62" t="s">
        <v>115</v>
      </c>
      <c r="F300" s="113"/>
      <c r="G300" s="473" t="s">
        <v>67</v>
      </c>
      <c r="H300" s="113"/>
      <c r="I300" s="392" t="s">
        <v>67</v>
      </c>
      <c r="J300" s="113"/>
      <c r="K300" s="473" t="s">
        <v>67</v>
      </c>
      <c r="L300" s="98"/>
      <c r="M300" s="208"/>
      <c r="N300" s="453"/>
      <c r="O300" s="453"/>
      <c r="P300" s="453"/>
      <c r="Q300" s="453"/>
      <c r="R300" s="453"/>
      <c r="S300" s="453"/>
      <c r="T300" s="453"/>
      <c r="U300" s="453"/>
      <c r="V300" s="453"/>
      <c r="W300" s="209"/>
    </row>
    <row r="301" spans="1:23" ht="21" customHeight="1" x14ac:dyDescent="0.2">
      <c r="A301" s="38"/>
      <c r="B301" s="494"/>
      <c r="C301" s="467"/>
      <c r="D301" s="495" t="s">
        <v>389</v>
      </c>
      <c r="E301" s="49" t="s">
        <v>114</v>
      </c>
      <c r="F301" s="201"/>
      <c r="G301" s="53" t="s">
        <v>67</v>
      </c>
      <c r="H301" s="201"/>
      <c r="I301" s="388" t="s">
        <v>67</v>
      </c>
      <c r="J301" s="201"/>
      <c r="K301" s="53" t="s">
        <v>67</v>
      </c>
      <c r="L301" s="82"/>
      <c r="M301" s="200"/>
      <c r="N301" s="455"/>
      <c r="O301" s="455"/>
      <c r="P301" s="455"/>
      <c r="Q301" s="455"/>
      <c r="R301" s="455"/>
      <c r="S301" s="455"/>
      <c r="T301" s="455"/>
      <c r="U301" s="455"/>
      <c r="V301" s="455"/>
      <c r="W301" s="202"/>
    </row>
    <row r="302" spans="1:23" ht="21" customHeight="1" x14ac:dyDescent="0.2">
      <c r="A302" s="38"/>
      <c r="B302" s="494"/>
      <c r="C302" s="467"/>
      <c r="D302" s="496"/>
      <c r="E302" s="62" t="s">
        <v>115</v>
      </c>
      <c r="F302" s="113"/>
      <c r="G302" s="473" t="s">
        <v>67</v>
      </c>
      <c r="H302" s="113"/>
      <c r="I302" s="392" t="s">
        <v>67</v>
      </c>
      <c r="J302" s="113"/>
      <c r="K302" s="473" t="s">
        <v>67</v>
      </c>
      <c r="L302" s="98"/>
      <c r="M302" s="208"/>
      <c r="N302" s="453"/>
      <c r="O302" s="453"/>
      <c r="P302" s="453"/>
      <c r="Q302" s="453"/>
      <c r="R302" s="453"/>
      <c r="S302" s="453"/>
      <c r="T302" s="453"/>
      <c r="U302" s="453"/>
      <c r="V302" s="453"/>
      <c r="W302" s="209"/>
    </row>
    <row r="303" spans="1:23" ht="21" customHeight="1" x14ac:dyDescent="0.2">
      <c r="A303" s="38"/>
      <c r="B303" s="494"/>
      <c r="C303" s="467"/>
      <c r="D303" s="495" t="s">
        <v>422</v>
      </c>
      <c r="E303" s="49" t="s">
        <v>114</v>
      </c>
      <c r="F303" s="201"/>
      <c r="G303" s="53" t="s">
        <v>67</v>
      </c>
      <c r="H303" s="201"/>
      <c r="I303" s="388" t="s">
        <v>67</v>
      </c>
      <c r="J303" s="201"/>
      <c r="K303" s="53" t="s">
        <v>67</v>
      </c>
      <c r="L303" s="201"/>
      <c r="M303" s="53" t="s">
        <v>67</v>
      </c>
      <c r="N303" s="455"/>
      <c r="O303" s="455"/>
      <c r="P303" s="455"/>
      <c r="Q303" s="455"/>
      <c r="R303" s="455"/>
      <c r="S303" s="455"/>
      <c r="T303" s="455"/>
      <c r="U303" s="455"/>
      <c r="V303" s="455"/>
      <c r="W303" s="202"/>
    </row>
    <row r="304" spans="1:23" ht="21" customHeight="1" x14ac:dyDescent="0.2">
      <c r="A304" s="38"/>
      <c r="B304" s="494"/>
      <c r="C304" s="467"/>
      <c r="D304" s="496"/>
      <c r="E304" s="62" t="s">
        <v>115</v>
      </c>
      <c r="F304" s="113"/>
      <c r="G304" s="473" t="s">
        <v>67</v>
      </c>
      <c r="H304" s="113"/>
      <c r="I304" s="392" t="s">
        <v>67</v>
      </c>
      <c r="J304" s="113"/>
      <c r="K304" s="473" t="s">
        <v>67</v>
      </c>
      <c r="L304" s="116"/>
      <c r="M304" s="66" t="s">
        <v>67</v>
      </c>
      <c r="N304" s="453"/>
      <c r="O304" s="453"/>
      <c r="P304" s="453"/>
      <c r="Q304" s="453"/>
      <c r="R304" s="453"/>
      <c r="S304" s="453"/>
      <c r="T304" s="453"/>
      <c r="U304" s="453"/>
      <c r="V304" s="453"/>
      <c r="W304" s="209"/>
    </row>
    <row r="305" spans="1:23" ht="21" customHeight="1" x14ac:dyDescent="0.2">
      <c r="A305" s="38"/>
      <c r="B305" s="494"/>
      <c r="C305" s="467"/>
      <c r="D305" s="497" t="s">
        <v>414</v>
      </c>
      <c r="E305" s="49" t="s">
        <v>114</v>
      </c>
      <c r="F305" s="201"/>
      <c r="G305" s="53" t="s">
        <v>67</v>
      </c>
      <c r="H305" s="201"/>
      <c r="I305" s="388" t="s">
        <v>67</v>
      </c>
      <c r="J305" s="201"/>
      <c r="K305" s="53" t="s">
        <v>67</v>
      </c>
      <c r="L305" s="201"/>
      <c r="M305" s="53" t="s">
        <v>67</v>
      </c>
      <c r="N305" s="455"/>
      <c r="O305" s="455"/>
      <c r="P305" s="455"/>
      <c r="Q305" s="455"/>
      <c r="R305" s="455"/>
      <c r="S305" s="455"/>
      <c r="T305" s="455"/>
      <c r="U305" s="455"/>
      <c r="V305" s="455"/>
      <c r="W305" s="202"/>
    </row>
    <row r="306" spans="1:23" ht="21" customHeight="1" x14ac:dyDescent="0.2">
      <c r="A306" s="38"/>
      <c r="B306" s="494"/>
      <c r="C306" s="467"/>
      <c r="D306" s="498"/>
      <c r="E306" s="62" t="s">
        <v>115</v>
      </c>
      <c r="F306" s="113"/>
      <c r="G306" s="66" t="s">
        <v>67</v>
      </c>
      <c r="H306" s="113"/>
      <c r="I306" s="389" t="s">
        <v>67</v>
      </c>
      <c r="J306" s="113"/>
      <c r="K306" s="66" t="s">
        <v>67</v>
      </c>
      <c r="L306" s="116"/>
      <c r="M306" s="66" t="s">
        <v>67</v>
      </c>
      <c r="N306" s="453"/>
      <c r="O306" s="453"/>
      <c r="P306" s="453"/>
      <c r="Q306" s="453"/>
      <c r="R306" s="453"/>
      <c r="S306" s="453"/>
      <c r="T306" s="453"/>
      <c r="U306" s="453"/>
      <c r="V306" s="453"/>
      <c r="W306" s="209"/>
    </row>
    <row r="307" spans="1:23" ht="21" customHeight="1" x14ac:dyDescent="0.2">
      <c r="A307" s="38"/>
      <c r="B307" s="494"/>
      <c r="C307" s="477"/>
      <c r="D307" s="534" t="s">
        <v>418</v>
      </c>
      <c r="E307" s="49" t="s">
        <v>114</v>
      </c>
      <c r="F307" s="201"/>
      <c r="G307" s="53" t="s">
        <v>67</v>
      </c>
      <c r="H307" s="201"/>
      <c r="I307" s="388" t="s">
        <v>67</v>
      </c>
      <c r="J307" s="201"/>
      <c r="K307" s="53" t="s">
        <v>67</v>
      </c>
      <c r="L307" s="201"/>
      <c r="M307" s="53" t="s">
        <v>67</v>
      </c>
      <c r="N307" s="455"/>
      <c r="O307" s="455"/>
      <c r="P307" s="455"/>
      <c r="Q307" s="455"/>
      <c r="R307" s="455"/>
      <c r="S307" s="455"/>
      <c r="T307" s="455"/>
      <c r="U307" s="455"/>
      <c r="V307" s="455"/>
      <c r="W307" s="202"/>
    </row>
    <row r="308" spans="1:23" ht="21" customHeight="1" x14ac:dyDescent="0.2">
      <c r="A308" s="38"/>
      <c r="B308" s="494"/>
      <c r="C308" s="477"/>
      <c r="D308" s="535"/>
      <c r="E308" s="62" t="s">
        <v>115</v>
      </c>
      <c r="F308" s="456"/>
      <c r="G308" s="72" t="s">
        <v>67</v>
      </c>
      <c r="H308" s="117"/>
      <c r="I308" s="391" t="s">
        <v>67</v>
      </c>
      <c r="J308" s="117"/>
      <c r="K308" s="72" t="s">
        <v>67</v>
      </c>
      <c r="L308" s="117"/>
      <c r="M308" s="72" t="s">
        <v>67</v>
      </c>
      <c r="N308" s="453"/>
      <c r="O308" s="453"/>
      <c r="P308" s="453"/>
      <c r="Q308" s="453"/>
      <c r="R308" s="453"/>
      <c r="S308" s="453"/>
      <c r="T308" s="453"/>
      <c r="U308" s="453"/>
      <c r="V308" s="453"/>
      <c r="W308" s="209"/>
    </row>
    <row r="309" spans="1:23" ht="21" customHeight="1" x14ac:dyDescent="0.2">
      <c r="A309" s="38"/>
      <c r="B309" s="493" t="s">
        <v>381</v>
      </c>
      <c r="C309" s="530" t="s">
        <v>425</v>
      </c>
      <c r="D309" s="531"/>
      <c r="E309" s="49" t="s">
        <v>114</v>
      </c>
      <c r="F309" s="199">
        <f>SUM(F311,F313,F315,F317,F319,F321)</f>
        <v>0</v>
      </c>
      <c r="G309" s="53" t="s">
        <v>67</v>
      </c>
      <c r="H309" s="199">
        <f>SUM(H311,H313,H315,H317,H319,H321)</f>
        <v>0</v>
      </c>
      <c r="I309" s="388" t="s">
        <v>67</v>
      </c>
      <c r="J309" s="199">
        <f>SUM(J311,J313,J315,J317,J319,J321)</f>
        <v>0</v>
      </c>
      <c r="K309" s="53" t="s">
        <v>67</v>
      </c>
      <c r="L309" s="199">
        <f>SUM(L311,L313,L315,L317,L319,L321)</f>
        <v>0</v>
      </c>
      <c r="M309" s="53" t="s">
        <v>67</v>
      </c>
      <c r="N309" s="455"/>
      <c r="O309" s="455"/>
      <c r="P309" s="455"/>
      <c r="Q309" s="455"/>
      <c r="R309" s="455"/>
      <c r="S309" s="455"/>
      <c r="T309" s="455"/>
      <c r="U309" s="455"/>
      <c r="V309" s="455"/>
      <c r="W309" s="202"/>
    </row>
    <row r="310" spans="1:23" ht="21" customHeight="1" x14ac:dyDescent="0.2">
      <c r="A310" s="38"/>
      <c r="B310" s="494"/>
      <c r="C310" s="532"/>
      <c r="D310" s="533"/>
      <c r="E310" s="62" t="s">
        <v>115</v>
      </c>
      <c r="F310" s="203">
        <f>SUM(F312,F314,F316,F318,F320,F322)</f>
        <v>0</v>
      </c>
      <c r="G310" s="66" t="s">
        <v>67</v>
      </c>
      <c r="H310" s="203">
        <f>SUM(H312,H314,H316,H318,H320,H322)</f>
        <v>0</v>
      </c>
      <c r="I310" s="389" t="s">
        <v>67</v>
      </c>
      <c r="J310" s="203">
        <f>SUM(J312,J314,J316,J318,J320,J322)</f>
        <v>0</v>
      </c>
      <c r="K310" s="66" t="s">
        <v>67</v>
      </c>
      <c r="L310" s="203">
        <f>SUM(L312,L314,L316,L318,L320,L322)</f>
        <v>0</v>
      </c>
      <c r="M310" s="451" t="s">
        <v>67</v>
      </c>
      <c r="N310" s="453"/>
      <c r="O310" s="453"/>
      <c r="P310" s="453"/>
      <c r="Q310" s="453"/>
      <c r="R310" s="453"/>
      <c r="S310" s="453"/>
      <c r="T310" s="453"/>
      <c r="U310" s="453"/>
      <c r="V310" s="453"/>
      <c r="W310" s="209"/>
    </row>
    <row r="311" spans="1:23" ht="21" customHeight="1" x14ac:dyDescent="0.2">
      <c r="A311" s="38"/>
      <c r="B311" s="494"/>
      <c r="C311" s="466" t="s">
        <v>454</v>
      </c>
      <c r="D311" s="495" t="s">
        <v>388</v>
      </c>
      <c r="E311" s="49" t="s">
        <v>114</v>
      </c>
      <c r="F311" s="201"/>
      <c r="G311" s="53" t="s">
        <v>67</v>
      </c>
      <c r="H311" s="201"/>
      <c r="I311" s="388" t="s">
        <v>67</v>
      </c>
      <c r="J311" s="201"/>
      <c r="K311" s="53" t="s">
        <v>67</v>
      </c>
      <c r="L311" s="82"/>
      <c r="M311" s="200"/>
      <c r="N311" s="455"/>
      <c r="O311" s="455"/>
      <c r="P311" s="455"/>
      <c r="Q311" s="455"/>
      <c r="R311" s="455"/>
      <c r="S311" s="455"/>
      <c r="T311" s="455"/>
      <c r="U311" s="455"/>
      <c r="V311" s="455"/>
      <c r="W311" s="202"/>
    </row>
    <row r="312" spans="1:23" ht="21" customHeight="1" x14ac:dyDescent="0.2">
      <c r="A312" s="38"/>
      <c r="B312" s="494"/>
      <c r="C312" s="467"/>
      <c r="D312" s="496"/>
      <c r="E312" s="62" t="s">
        <v>115</v>
      </c>
      <c r="F312" s="113"/>
      <c r="G312" s="473" t="s">
        <v>67</v>
      </c>
      <c r="H312" s="113"/>
      <c r="I312" s="392" t="s">
        <v>67</v>
      </c>
      <c r="J312" s="113"/>
      <c r="K312" s="473" t="s">
        <v>67</v>
      </c>
      <c r="L312" s="98"/>
      <c r="M312" s="208"/>
      <c r="N312" s="453"/>
      <c r="O312" s="453"/>
      <c r="P312" s="453"/>
      <c r="Q312" s="453"/>
      <c r="R312" s="453"/>
      <c r="S312" s="453"/>
      <c r="T312" s="453"/>
      <c r="U312" s="453"/>
      <c r="V312" s="453"/>
      <c r="W312" s="209"/>
    </row>
    <row r="313" spans="1:23" ht="21" customHeight="1" x14ac:dyDescent="0.2">
      <c r="A313" s="38"/>
      <c r="B313" s="494"/>
      <c r="C313" s="467"/>
      <c r="D313" s="495" t="s">
        <v>412</v>
      </c>
      <c r="E313" s="49" t="s">
        <v>114</v>
      </c>
      <c r="F313" s="201"/>
      <c r="G313" s="53" t="s">
        <v>67</v>
      </c>
      <c r="H313" s="201"/>
      <c r="I313" s="388" t="s">
        <v>67</v>
      </c>
      <c r="J313" s="201"/>
      <c r="K313" s="53" t="s">
        <v>67</v>
      </c>
      <c r="L313" s="82"/>
      <c r="M313" s="200"/>
      <c r="N313" s="455"/>
      <c r="O313" s="455"/>
      <c r="P313" s="455"/>
      <c r="Q313" s="455"/>
      <c r="R313" s="455"/>
      <c r="S313" s="455"/>
      <c r="T313" s="455"/>
      <c r="U313" s="455"/>
      <c r="V313" s="455"/>
      <c r="W313" s="202"/>
    </row>
    <row r="314" spans="1:23" ht="21" customHeight="1" x14ac:dyDescent="0.2">
      <c r="A314" s="38"/>
      <c r="B314" s="494"/>
      <c r="C314" s="467"/>
      <c r="D314" s="496"/>
      <c r="E314" s="62" t="s">
        <v>115</v>
      </c>
      <c r="F314" s="113"/>
      <c r="G314" s="473" t="s">
        <v>67</v>
      </c>
      <c r="H314" s="113"/>
      <c r="I314" s="392" t="s">
        <v>67</v>
      </c>
      <c r="J314" s="113"/>
      <c r="K314" s="473" t="s">
        <v>67</v>
      </c>
      <c r="L314" s="98"/>
      <c r="M314" s="208"/>
      <c r="N314" s="453"/>
      <c r="O314" s="453"/>
      <c r="P314" s="453"/>
      <c r="Q314" s="453"/>
      <c r="R314" s="453"/>
      <c r="S314" s="453"/>
      <c r="T314" s="453"/>
      <c r="U314" s="453"/>
      <c r="V314" s="453"/>
      <c r="W314" s="209"/>
    </row>
    <row r="315" spans="1:23" ht="21" customHeight="1" x14ac:dyDescent="0.2">
      <c r="A315" s="38"/>
      <c r="B315" s="494"/>
      <c r="C315" s="467"/>
      <c r="D315" s="495" t="s">
        <v>389</v>
      </c>
      <c r="E315" s="49" t="s">
        <v>114</v>
      </c>
      <c r="F315" s="201"/>
      <c r="G315" s="53" t="s">
        <v>67</v>
      </c>
      <c r="H315" s="201"/>
      <c r="I315" s="388" t="s">
        <v>67</v>
      </c>
      <c r="J315" s="201"/>
      <c r="K315" s="53" t="s">
        <v>67</v>
      </c>
      <c r="L315" s="82"/>
      <c r="M315" s="200"/>
      <c r="N315" s="455"/>
      <c r="O315" s="455"/>
      <c r="P315" s="455"/>
      <c r="Q315" s="455"/>
      <c r="R315" s="455"/>
      <c r="S315" s="455"/>
      <c r="T315" s="455"/>
      <c r="U315" s="455"/>
      <c r="V315" s="455"/>
      <c r="W315" s="202"/>
    </row>
    <row r="316" spans="1:23" ht="21" customHeight="1" x14ac:dyDescent="0.2">
      <c r="A316" s="38"/>
      <c r="B316" s="494"/>
      <c r="C316" s="467"/>
      <c r="D316" s="496"/>
      <c r="E316" s="62" t="s">
        <v>115</v>
      </c>
      <c r="F316" s="113"/>
      <c r="G316" s="473" t="s">
        <v>67</v>
      </c>
      <c r="H316" s="113"/>
      <c r="I316" s="392" t="s">
        <v>67</v>
      </c>
      <c r="J316" s="113"/>
      <c r="K316" s="473" t="s">
        <v>67</v>
      </c>
      <c r="L316" s="98"/>
      <c r="M316" s="208"/>
      <c r="N316" s="453"/>
      <c r="O316" s="453"/>
      <c r="P316" s="453"/>
      <c r="Q316" s="453"/>
      <c r="R316" s="453"/>
      <c r="S316" s="453"/>
      <c r="T316" s="453"/>
      <c r="U316" s="453"/>
      <c r="V316" s="453"/>
      <c r="W316" s="209"/>
    </row>
    <row r="317" spans="1:23" ht="21" customHeight="1" x14ac:dyDescent="0.2">
      <c r="A317" s="38"/>
      <c r="B317" s="494"/>
      <c r="C317" s="467"/>
      <c r="D317" s="495" t="s">
        <v>422</v>
      </c>
      <c r="E317" s="49" t="s">
        <v>114</v>
      </c>
      <c r="F317" s="201"/>
      <c r="G317" s="53" t="s">
        <v>67</v>
      </c>
      <c r="H317" s="201"/>
      <c r="I317" s="388" t="s">
        <v>67</v>
      </c>
      <c r="J317" s="201"/>
      <c r="K317" s="53" t="s">
        <v>67</v>
      </c>
      <c r="L317" s="201"/>
      <c r="M317" s="53" t="s">
        <v>67</v>
      </c>
      <c r="N317" s="455"/>
      <c r="O317" s="455"/>
      <c r="P317" s="455"/>
      <c r="Q317" s="455"/>
      <c r="R317" s="455"/>
      <c r="S317" s="455"/>
      <c r="T317" s="455"/>
      <c r="U317" s="455"/>
      <c r="V317" s="455"/>
      <c r="W317" s="202"/>
    </row>
    <row r="318" spans="1:23" ht="21" customHeight="1" x14ac:dyDescent="0.2">
      <c r="A318" s="38"/>
      <c r="B318" s="494"/>
      <c r="C318" s="467"/>
      <c r="D318" s="496"/>
      <c r="E318" s="62" t="s">
        <v>115</v>
      </c>
      <c r="F318" s="113"/>
      <c r="G318" s="473" t="s">
        <v>67</v>
      </c>
      <c r="H318" s="113"/>
      <c r="I318" s="392" t="s">
        <v>67</v>
      </c>
      <c r="J318" s="113"/>
      <c r="K318" s="473" t="s">
        <v>67</v>
      </c>
      <c r="L318" s="116"/>
      <c r="M318" s="66" t="s">
        <v>67</v>
      </c>
      <c r="N318" s="453"/>
      <c r="O318" s="453"/>
      <c r="P318" s="453"/>
      <c r="Q318" s="453"/>
      <c r="R318" s="453"/>
      <c r="S318" s="453"/>
      <c r="T318" s="453"/>
      <c r="U318" s="453"/>
      <c r="V318" s="453"/>
      <c r="W318" s="209"/>
    </row>
    <row r="319" spans="1:23" ht="21" customHeight="1" x14ac:dyDescent="0.2">
      <c r="A319" s="38"/>
      <c r="B319" s="494"/>
      <c r="C319" s="467"/>
      <c r="D319" s="497" t="s">
        <v>414</v>
      </c>
      <c r="E319" s="49" t="s">
        <v>114</v>
      </c>
      <c r="F319" s="201"/>
      <c r="G319" s="53" t="s">
        <v>67</v>
      </c>
      <c r="H319" s="201"/>
      <c r="I319" s="388" t="s">
        <v>67</v>
      </c>
      <c r="J319" s="201"/>
      <c r="K319" s="53" t="s">
        <v>67</v>
      </c>
      <c r="L319" s="201"/>
      <c r="M319" s="53" t="s">
        <v>67</v>
      </c>
      <c r="N319" s="455"/>
      <c r="O319" s="455"/>
      <c r="P319" s="455"/>
      <c r="Q319" s="455"/>
      <c r="R319" s="455"/>
      <c r="S319" s="455"/>
      <c r="T319" s="455"/>
      <c r="U319" s="455"/>
      <c r="V319" s="455"/>
      <c r="W319" s="202"/>
    </row>
    <row r="320" spans="1:23" ht="21" customHeight="1" x14ac:dyDescent="0.2">
      <c r="A320" s="38"/>
      <c r="B320" s="494"/>
      <c r="C320" s="467"/>
      <c r="D320" s="498"/>
      <c r="E320" s="62" t="s">
        <v>115</v>
      </c>
      <c r="F320" s="113"/>
      <c r="G320" s="66" t="s">
        <v>67</v>
      </c>
      <c r="H320" s="113"/>
      <c r="I320" s="389" t="s">
        <v>67</v>
      </c>
      <c r="J320" s="113"/>
      <c r="K320" s="66" t="s">
        <v>67</v>
      </c>
      <c r="L320" s="116"/>
      <c r="M320" s="66" t="s">
        <v>67</v>
      </c>
      <c r="N320" s="453"/>
      <c r="O320" s="453"/>
      <c r="P320" s="453"/>
      <c r="Q320" s="453"/>
      <c r="R320" s="453"/>
      <c r="S320" s="453"/>
      <c r="T320" s="453"/>
      <c r="U320" s="453"/>
      <c r="V320" s="453"/>
      <c r="W320" s="209"/>
    </row>
    <row r="321" spans="1:23" ht="21" customHeight="1" x14ac:dyDescent="0.2">
      <c r="A321" s="38"/>
      <c r="B321" s="494"/>
      <c r="C321" s="477"/>
      <c r="D321" s="534" t="s">
        <v>419</v>
      </c>
      <c r="E321" s="49" t="s">
        <v>114</v>
      </c>
      <c r="F321" s="201"/>
      <c r="G321" s="53" t="s">
        <v>67</v>
      </c>
      <c r="H321" s="201"/>
      <c r="I321" s="388" t="s">
        <v>67</v>
      </c>
      <c r="J321" s="201"/>
      <c r="K321" s="53" t="s">
        <v>67</v>
      </c>
      <c r="L321" s="201"/>
      <c r="M321" s="53" t="s">
        <v>67</v>
      </c>
      <c r="N321" s="455"/>
      <c r="O321" s="455"/>
      <c r="P321" s="455"/>
      <c r="Q321" s="455"/>
      <c r="R321" s="455"/>
      <c r="S321" s="455"/>
      <c r="T321" s="455"/>
      <c r="U321" s="455"/>
      <c r="V321" s="455"/>
      <c r="W321" s="202"/>
    </row>
    <row r="322" spans="1:23" ht="21" customHeight="1" x14ac:dyDescent="0.2">
      <c r="A322" s="38"/>
      <c r="B322" s="494"/>
      <c r="C322" s="477"/>
      <c r="D322" s="535"/>
      <c r="E322" s="62" t="s">
        <v>115</v>
      </c>
      <c r="F322" s="456"/>
      <c r="G322" s="72" t="s">
        <v>67</v>
      </c>
      <c r="H322" s="117"/>
      <c r="I322" s="391" t="s">
        <v>67</v>
      </c>
      <c r="J322" s="117"/>
      <c r="K322" s="72" t="s">
        <v>67</v>
      </c>
      <c r="L322" s="117"/>
      <c r="M322" s="72" t="s">
        <v>67</v>
      </c>
      <c r="N322" s="453"/>
      <c r="O322" s="453"/>
      <c r="P322" s="453"/>
      <c r="Q322" s="453"/>
      <c r="R322" s="453"/>
      <c r="S322" s="453"/>
      <c r="T322" s="453"/>
      <c r="U322" s="453"/>
      <c r="V322" s="453"/>
      <c r="W322" s="209"/>
    </row>
    <row r="323" spans="1:23" ht="21" customHeight="1" x14ac:dyDescent="0.2">
      <c r="A323" s="38"/>
      <c r="B323" s="567" t="s">
        <v>281</v>
      </c>
      <c r="C323" s="568"/>
      <c r="D323" s="568"/>
      <c r="E323" s="569"/>
      <c r="F323" s="199">
        <f>SUM(F324,F325)</f>
        <v>0</v>
      </c>
      <c r="G323" s="454" t="s">
        <v>80</v>
      </c>
      <c r="H323" s="199">
        <f>SUM(H324,H325)</f>
        <v>0</v>
      </c>
      <c r="I323" s="393" t="s">
        <v>80</v>
      </c>
      <c r="J323" s="199">
        <f>SUM(J324,J325)</f>
        <v>0</v>
      </c>
      <c r="K323" s="454" t="s">
        <v>80</v>
      </c>
      <c r="L323" s="199">
        <f>SUM(L324,L325)</f>
        <v>0</v>
      </c>
      <c r="M323" s="454" t="s">
        <v>80</v>
      </c>
      <c r="N323" s="41"/>
      <c r="O323" s="41"/>
      <c r="P323" s="41"/>
      <c r="Q323" s="41"/>
      <c r="R323" s="41"/>
      <c r="S323" s="41"/>
      <c r="T323" s="41"/>
      <c r="U323" s="41"/>
      <c r="V323" s="41"/>
      <c r="W323" s="217"/>
    </row>
    <row r="324" spans="1:23" ht="21" customHeight="1" x14ac:dyDescent="0.2">
      <c r="A324" s="38"/>
      <c r="B324" s="348"/>
      <c r="C324" s="581" t="s">
        <v>489</v>
      </c>
      <c r="D324" s="582"/>
      <c r="E324" s="583"/>
      <c r="F324" s="201"/>
      <c r="G324" s="53" t="s">
        <v>80</v>
      </c>
      <c r="H324" s="270"/>
      <c r="I324" s="388" t="s">
        <v>80</v>
      </c>
      <c r="J324" s="201"/>
      <c r="K324" s="53" t="s">
        <v>80</v>
      </c>
      <c r="L324" s="201"/>
      <c r="M324" s="200" t="s">
        <v>80</v>
      </c>
      <c r="N324" s="41"/>
      <c r="O324" s="41"/>
      <c r="P324" s="41"/>
      <c r="Q324" s="41"/>
      <c r="R324" s="41"/>
      <c r="S324" s="41"/>
      <c r="T324" s="41"/>
      <c r="U324" s="41"/>
      <c r="V324" s="41"/>
      <c r="W324" s="217"/>
    </row>
    <row r="325" spans="1:23" ht="21" customHeight="1" x14ac:dyDescent="0.2">
      <c r="A325" s="38"/>
      <c r="B325" s="347"/>
      <c r="C325" s="584" t="s">
        <v>488</v>
      </c>
      <c r="D325" s="585"/>
      <c r="E325" s="586"/>
      <c r="F325" s="456"/>
      <c r="G325" s="72" t="s">
        <v>80</v>
      </c>
      <c r="H325" s="117"/>
      <c r="I325" s="391" t="s">
        <v>80</v>
      </c>
      <c r="J325" s="117"/>
      <c r="K325" s="72" t="s">
        <v>80</v>
      </c>
      <c r="L325" s="117"/>
      <c r="M325" s="206" t="s">
        <v>80</v>
      </c>
      <c r="N325" s="41"/>
      <c r="O325" s="41"/>
      <c r="P325" s="41"/>
      <c r="Q325" s="41"/>
      <c r="R325" s="41"/>
      <c r="S325" s="41"/>
      <c r="T325" s="41"/>
      <c r="U325" s="41"/>
      <c r="V325" s="41"/>
      <c r="W325" s="217"/>
    </row>
    <row r="326" spans="1:23" ht="21" customHeight="1" x14ac:dyDescent="0.2">
      <c r="A326" s="38"/>
      <c r="B326" s="518" t="s">
        <v>208</v>
      </c>
      <c r="C326" s="519"/>
      <c r="D326" s="519"/>
      <c r="E326" s="520"/>
      <c r="F326" s="41"/>
      <c r="G326" s="465" t="s">
        <v>209</v>
      </c>
      <c r="H326" s="270"/>
      <c r="I326" s="469" t="s">
        <v>209</v>
      </c>
      <c r="J326" s="134"/>
      <c r="K326" s="465" t="s">
        <v>209</v>
      </c>
      <c r="L326" s="134"/>
      <c r="M326" s="464" t="s">
        <v>209</v>
      </c>
      <c r="N326" s="41"/>
      <c r="O326" s="41"/>
      <c r="P326" s="41"/>
      <c r="Q326" s="41"/>
      <c r="R326" s="41"/>
      <c r="S326" s="41"/>
      <c r="T326" s="41"/>
      <c r="U326" s="41"/>
      <c r="V326" s="41"/>
      <c r="W326" s="217"/>
    </row>
    <row r="327" spans="1:23" ht="21" customHeight="1" x14ac:dyDescent="0.2">
      <c r="A327" s="462" t="s">
        <v>401</v>
      </c>
      <c r="B327" s="570" t="s">
        <v>188</v>
      </c>
      <c r="C327" s="571"/>
      <c r="D327" s="572"/>
      <c r="E327" s="53" t="s">
        <v>114</v>
      </c>
      <c r="F327" s="134"/>
      <c r="G327" s="465" t="s">
        <v>80</v>
      </c>
      <c r="H327" s="270"/>
      <c r="I327" s="469" t="s">
        <v>80</v>
      </c>
      <c r="J327" s="134"/>
      <c r="K327" s="465" t="s">
        <v>80</v>
      </c>
      <c r="L327" s="134"/>
      <c r="M327" s="464" t="s">
        <v>80</v>
      </c>
      <c r="N327" s="41"/>
      <c r="O327" s="41"/>
      <c r="P327" s="41"/>
      <c r="Q327" s="41"/>
      <c r="R327" s="41"/>
      <c r="S327" s="41"/>
      <c r="T327" s="41"/>
      <c r="U327" s="41"/>
      <c r="V327" s="41"/>
      <c r="W327" s="197"/>
    </row>
    <row r="328" spans="1:23" ht="21" customHeight="1" x14ac:dyDescent="0.2">
      <c r="A328" s="459"/>
      <c r="B328" s="573"/>
      <c r="C328" s="574"/>
      <c r="D328" s="575"/>
      <c r="E328" s="66" t="s">
        <v>115</v>
      </c>
      <c r="F328" s="134"/>
      <c r="G328" s="465" t="s">
        <v>447</v>
      </c>
      <c r="H328" s="270"/>
      <c r="I328" s="469" t="s">
        <v>447</v>
      </c>
      <c r="J328" s="134"/>
      <c r="K328" s="465" t="s">
        <v>447</v>
      </c>
      <c r="L328" s="134"/>
      <c r="M328" s="464" t="s">
        <v>447</v>
      </c>
      <c r="N328" s="41"/>
      <c r="O328" s="41"/>
      <c r="P328" s="41"/>
      <c r="Q328" s="41"/>
      <c r="R328" s="41"/>
      <c r="S328" s="41"/>
      <c r="T328" s="41"/>
      <c r="U328" s="41"/>
      <c r="V328" s="41"/>
      <c r="W328" s="197"/>
    </row>
    <row r="329" spans="1:23" ht="21" customHeight="1" x14ac:dyDescent="0.2">
      <c r="A329" s="462" t="s">
        <v>424</v>
      </c>
      <c r="B329" s="518" t="s">
        <v>45</v>
      </c>
      <c r="C329" s="519"/>
      <c r="D329" s="519"/>
      <c r="E329" s="520"/>
      <c r="F329" s="41"/>
      <c r="G329" s="465" t="s">
        <v>72</v>
      </c>
      <c r="H329" s="270"/>
      <c r="I329" s="469" t="s">
        <v>72</v>
      </c>
      <c r="J329" s="134"/>
      <c r="K329" s="465" t="s">
        <v>72</v>
      </c>
      <c r="L329" s="134"/>
      <c r="M329" s="464" t="s">
        <v>72</v>
      </c>
      <c r="N329" s="41"/>
      <c r="O329" s="41"/>
      <c r="P329" s="41"/>
      <c r="Q329" s="41"/>
      <c r="R329" s="41"/>
      <c r="S329" s="41"/>
      <c r="T329" s="41"/>
      <c r="U329" s="41"/>
      <c r="V329" s="41"/>
      <c r="W329" s="217"/>
    </row>
    <row r="330" spans="1:23" ht="21" customHeight="1" x14ac:dyDescent="0.2">
      <c r="A330" s="38"/>
      <c r="B330" s="518" t="s">
        <v>46</v>
      </c>
      <c r="C330" s="519"/>
      <c r="D330" s="519"/>
      <c r="E330" s="520"/>
      <c r="F330" s="134"/>
      <c r="G330" s="465" t="s">
        <v>72</v>
      </c>
      <c r="H330" s="270"/>
      <c r="I330" s="469" t="s">
        <v>72</v>
      </c>
      <c r="J330" s="134"/>
      <c r="K330" s="465" t="s">
        <v>72</v>
      </c>
      <c r="L330" s="134"/>
      <c r="M330" s="464" t="s">
        <v>72</v>
      </c>
      <c r="N330" s="41"/>
      <c r="O330" s="41"/>
      <c r="P330" s="41"/>
      <c r="Q330" s="41"/>
      <c r="R330" s="41"/>
      <c r="S330" s="41"/>
      <c r="T330" s="41"/>
      <c r="U330" s="41"/>
      <c r="V330" s="41"/>
      <c r="W330" s="217"/>
    </row>
    <row r="331" spans="1:23" ht="21" customHeight="1" x14ac:dyDescent="0.2">
      <c r="A331" s="38"/>
      <c r="B331" s="518" t="s">
        <v>269</v>
      </c>
      <c r="C331" s="519"/>
      <c r="D331" s="519"/>
      <c r="E331" s="520"/>
      <c r="F331" s="134"/>
      <c r="G331" s="465" t="s">
        <v>270</v>
      </c>
      <c r="H331" s="270"/>
      <c r="I331" s="469" t="s">
        <v>270</v>
      </c>
      <c r="J331" s="134"/>
      <c r="K331" s="465" t="s">
        <v>270</v>
      </c>
      <c r="L331" s="134"/>
      <c r="M331" s="464" t="s">
        <v>270</v>
      </c>
      <c r="N331" s="41"/>
      <c r="O331" s="41"/>
      <c r="P331" s="41"/>
      <c r="Q331" s="41"/>
      <c r="R331" s="41"/>
      <c r="S331" s="41"/>
      <c r="T331" s="41"/>
      <c r="U331" s="41"/>
      <c r="V331" s="41"/>
      <c r="W331" s="217"/>
    </row>
    <row r="332" spans="1:23" ht="21" customHeight="1" x14ac:dyDescent="0.2">
      <c r="A332" s="120"/>
      <c r="B332" s="518" t="s">
        <v>332</v>
      </c>
      <c r="C332" s="519"/>
      <c r="D332" s="519"/>
      <c r="E332" s="520"/>
      <c r="F332" s="134"/>
      <c r="G332" s="465" t="s">
        <v>333</v>
      </c>
      <c r="H332" s="270"/>
      <c r="I332" s="469" t="s">
        <v>333</v>
      </c>
      <c r="J332" s="134"/>
      <c r="K332" s="465" t="s">
        <v>333</v>
      </c>
      <c r="L332" s="134"/>
      <c r="M332" s="464" t="s">
        <v>333</v>
      </c>
      <c r="N332" s="41"/>
      <c r="O332" s="41"/>
      <c r="P332" s="41"/>
      <c r="Q332" s="41"/>
      <c r="R332" s="41"/>
      <c r="S332" s="41"/>
      <c r="T332" s="41"/>
      <c r="U332" s="41"/>
      <c r="V332" s="41"/>
      <c r="W332" s="217"/>
    </row>
    <row r="333" spans="1:23" ht="21" customHeight="1" x14ac:dyDescent="0.2">
      <c r="A333" s="621" t="s">
        <v>403</v>
      </c>
      <c r="B333" s="518" t="s">
        <v>49</v>
      </c>
      <c r="C333" s="519"/>
      <c r="D333" s="519"/>
      <c r="E333" s="520"/>
      <c r="F333" s="134"/>
      <c r="G333" s="465" t="s">
        <v>73</v>
      </c>
      <c r="H333" s="270"/>
      <c r="I333" s="469" t="s">
        <v>73</v>
      </c>
      <c r="J333" s="134"/>
      <c r="K333" s="465" t="s">
        <v>73</v>
      </c>
      <c r="L333" s="134"/>
      <c r="M333" s="464" t="s">
        <v>73</v>
      </c>
      <c r="N333" s="41"/>
      <c r="O333" s="41"/>
      <c r="P333" s="41"/>
      <c r="Q333" s="41"/>
      <c r="R333" s="41"/>
      <c r="S333" s="41"/>
      <c r="T333" s="41"/>
      <c r="U333" s="41"/>
      <c r="V333" s="41"/>
      <c r="W333" s="217"/>
    </row>
    <row r="334" spans="1:23" ht="21" customHeight="1" x14ac:dyDescent="0.2">
      <c r="A334" s="503"/>
      <c r="B334" s="518" t="s">
        <v>218</v>
      </c>
      <c r="C334" s="519"/>
      <c r="D334" s="519"/>
      <c r="E334" s="520"/>
      <c r="F334" s="134"/>
      <c r="G334" s="465" t="s">
        <v>73</v>
      </c>
      <c r="H334" s="270"/>
      <c r="I334" s="469" t="s">
        <v>73</v>
      </c>
      <c r="J334" s="134"/>
      <c r="K334" s="465" t="s">
        <v>73</v>
      </c>
      <c r="L334" s="134"/>
      <c r="M334" s="464" t="s">
        <v>73</v>
      </c>
      <c r="N334" s="41"/>
      <c r="O334" s="41"/>
      <c r="P334" s="41"/>
      <c r="Q334" s="41"/>
      <c r="R334" s="41"/>
      <c r="S334" s="41"/>
      <c r="T334" s="41"/>
      <c r="U334" s="41"/>
      <c r="V334" s="41"/>
      <c r="W334" s="217"/>
    </row>
    <row r="335" spans="1:23" ht="21" customHeight="1" x14ac:dyDescent="0.2">
      <c r="A335" s="38"/>
      <c r="B335" s="518" t="s">
        <v>327</v>
      </c>
      <c r="C335" s="519"/>
      <c r="D335" s="519"/>
      <c r="E335" s="520"/>
      <c r="F335" s="134"/>
      <c r="G335" s="465" t="s">
        <v>270</v>
      </c>
      <c r="H335" s="270"/>
      <c r="I335" s="469" t="s">
        <v>270</v>
      </c>
      <c r="J335" s="134"/>
      <c r="K335" s="465" t="s">
        <v>270</v>
      </c>
      <c r="L335" s="134"/>
      <c r="M335" s="464" t="s">
        <v>270</v>
      </c>
      <c r="N335" s="41"/>
      <c r="O335" s="41"/>
      <c r="P335" s="41"/>
      <c r="Q335" s="41"/>
      <c r="R335" s="41"/>
      <c r="S335" s="41"/>
      <c r="T335" s="41"/>
      <c r="U335" s="41"/>
      <c r="V335" s="41"/>
      <c r="W335" s="198"/>
    </row>
    <row r="336" spans="1:23" ht="21" customHeight="1" x14ac:dyDescent="0.2">
      <c r="A336" s="38"/>
      <c r="B336" s="518" t="s">
        <v>186</v>
      </c>
      <c r="C336" s="519"/>
      <c r="D336" s="519"/>
      <c r="E336" s="520"/>
      <c r="F336" s="134"/>
      <c r="G336" s="465" t="s">
        <v>71</v>
      </c>
      <c r="H336" s="270"/>
      <c r="I336" s="469" t="s">
        <v>71</v>
      </c>
      <c r="J336" s="134"/>
      <c r="K336" s="465" t="s">
        <v>71</v>
      </c>
      <c r="L336" s="134"/>
      <c r="M336" s="464" t="s">
        <v>71</v>
      </c>
      <c r="N336" s="41"/>
      <c r="O336" s="41"/>
      <c r="P336" s="41"/>
      <c r="Q336" s="41"/>
      <c r="R336" s="41"/>
      <c r="S336" s="41"/>
      <c r="T336" s="41"/>
      <c r="U336" s="41"/>
      <c r="V336" s="41"/>
      <c r="W336" s="198"/>
    </row>
    <row r="337" spans="1:23" ht="21" customHeight="1" x14ac:dyDescent="0.2">
      <c r="A337" s="38"/>
      <c r="B337" s="567" t="s">
        <v>187</v>
      </c>
      <c r="C337" s="568"/>
      <c r="D337" s="568"/>
      <c r="E337" s="569"/>
      <c r="F337" s="199">
        <f>SUM(F338,F339)</f>
        <v>0</v>
      </c>
      <c r="G337" s="465" t="s">
        <v>71</v>
      </c>
      <c r="H337" s="199">
        <f>SUM(H338,H339)</f>
        <v>0</v>
      </c>
      <c r="I337" s="469" t="s">
        <v>71</v>
      </c>
      <c r="J337" s="199">
        <f>SUM(J338,J339)</f>
        <v>0</v>
      </c>
      <c r="K337" s="465" t="s">
        <v>71</v>
      </c>
      <c r="L337" s="199">
        <f>SUM(L338,L339)</f>
        <v>0</v>
      </c>
      <c r="M337" s="464" t="s">
        <v>71</v>
      </c>
      <c r="N337" s="41"/>
      <c r="O337" s="41"/>
      <c r="P337" s="41"/>
      <c r="Q337" s="41"/>
      <c r="R337" s="41"/>
      <c r="S337" s="41"/>
      <c r="T337" s="41"/>
      <c r="U337" s="41"/>
      <c r="V337" s="41"/>
      <c r="W337" s="198"/>
    </row>
    <row r="338" spans="1:23" ht="21" customHeight="1" x14ac:dyDescent="0.2">
      <c r="A338" s="38"/>
      <c r="B338" s="349"/>
      <c r="C338" s="562" t="s">
        <v>489</v>
      </c>
      <c r="D338" s="563"/>
      <c r="E338" s="564"/>
      <c r="F338" s="134"/>
      <c r="G338" s="465" t="s">
        <v>71</v>
      </c>
      <c r="H338" s="270"/>
      <c r="I338" s="469" t="s">
        <v>71</v>
      </c>
      <c r="J338" s="134"/>
      <c r="K338" s="465" t="s">
        <v>71</v>
      </c>
      <c r="L338" s="134"/>
      <c r="M338" s="464" t="s">
        <v>71</v>
      </c>
      <c r="N338" s="41"/>
      <c r="O338" s="41"/>
      <c r="P338" s="41"/>
      <c r="Q338" s="41"/>
      <c r="R338" s="41"/>
      <c r="S338" s="41"/>
      <c r="T338" s="41"/>
      <c r="U338" s="41"/>
      <c r="V338" s="41"/>
      <c r="W338" s="198"/>
    </row>
    <row r="339" spans="1:23" ht="21" customHeight="1" x14ac:dyDescent="0.2">
      <c r="A339" s="38"/>
      <c r="B339" s="347"/>
      <c r="C339" s="559" t="s">
        <v>488</v>
      </c>
      <c r="D339" s="560"/>
      <c r="E339" s="561"/>
      <c r="F339" s="134"/>
      <c r="G339" s="465" t="s">
        <v>71</v>
      </c>
      <c r="H339" s="134"/>
      <c r="I339" s="469" t="s">
        <v>71</v>
      </c>
      <c r="J339" s="134"/>
      <c r="K339" s="465" t="s">
        <v>71</v>
      </c>
      <c r="L339" s="134"/>
      <c r="M339" s="464" t="s">
        <v>71</v>
      </c>
      <c r="N339" s="41"/>
      <c r="O339" s="41"/>
      <c r="P339" s="41"/>
      <c r="Q339" s="41"/>
      <c r="R339" s="41"/>
      <c r="S339" s="41"/>
      <c r="T339" s="41"/>
      <c r="U339" s="41"/>
      <c r="V339" s="41"/>
      <c r="W339" s="198"/>
    </row>
    <row r="340" spans="1:23" ht="21" customHeight="1" x14ac:dyDescent="0.2">
      <c r="A340" s="38"/>
      <c r="B340" s="518" t="s">
        <v>47</v>
      </c>
      <c r="C340" s="519"/>
      <c r="D340" s="519"/>
      <c r="E340" s="520"/>
      <c r="F340" s="134"/>
      <c r="G340" s="465" t="s">
        <v>71</v>
      </c>
      <c r="H340" s="270"/>
      <c r="I340" s="469" t="s">
        <v>71</v>
      </c>
      <c r="J340" s="134"/>
      <c r="K340" s="465" t="s">
        <v>71</v>
      </c>
      <c r="L340" s="134"/>
      <c r="M340" s="464" t="s">
        <v>71</v>
      </c>
      <c r="N340" s="41"/>
      <c r="O340" s="41"/>
      <c r="P340" s="41"/>
      <c r="Q340" s="41"/>
      <c r="R340" s="41"/>
      <c r="S340" s="41"/>
      <c r="T340" s="41"/>
      <c r="U340" s="41"/>
      <c r="V340" s="41"/>
      <c r="W340" s="198"/>
    </row>
    <row r="341" spans="1:23" ht="21" customHeight="1" x14ac:dyDescent="0.2">
      <c r="A341" s="38"/>
      <c r="B341" s="518" t="s">
        <v>48</v>
      </c>
      <c r="C341" s="519"/>
      <c r="D341" s="519"/>
      <c r="E341" s="520"/>
      <c r="F341" s="134"/>
      <c r="G341" s="465" t="s">
        <v>71</v>
      </c>
      <c r="H341" s="270"/>
      <c r="I341" s="469" t="s">
        <v>71</v>
      </c>
      <c r="J341" s="134"/>
      <c r="K341" s="465" t="s">
        <v>71</v>
      </c>
      <c r="L341" s="134"/>
      <c r="M341" s="464" t="s">
        <v>71</v>
      </c>
      <c r="N341" s="41"/>
      <c r="O341" s="41"/>
      <c r="P341" s="41"/>
      <c r="Q341" s="41"/>
      <c r="R341" s="41"/>
      <c r="S341" s="41"/>
      <c r="T341" s="41"/>
      <c r="U341" s="41"/>
      <c r="V341" s="41"/>
      <c r="W341" s="198"/>
    </row>
    <row r="342" spans="1:23" ht="21" customHeight="1" x14ac:dyDescent="0.2">
      <c r="A342" s="459"/>
      <c r="B342" s="570" t="s">
        <v>313</v>
      </c>
      <c r="C342" s="571"/>
      <c r="D342" s="572"/>
      <c r="E342" s="49" t="s">
        <v>114</v>
      </c>
      <c r="F342" s="201"/>
      <c r="G342" s="53" t="s">
        <v>73</v>
      </c>
      <c r="H342" s="270"/>
      <c r="I342" s="388" t="s">
        <v>73</v>
      </c>
      <c r="J342" s="201"/>
      <c r="K342" s="53" t="s">
        <v>73</v>
      </c>
      <c r="L342" s="201"/>
      <c r="M342" s="200" t="s">
        <v>73</v>
      </c>
      <c r="N342" s="455"/>
      <c r="O342" s="455"/>
      <c r="P342" s="455"/>
      <c r="Q342" s="455"/>
      <c r="R342" s="455"/>
      <c r="S342" s="455"/>
      <c r="T342" s="455"/>
      <c r="U342" s="455"/>
      <c r="V342" s="455"/>
      <c r="W342" s="202"/>
    </row>
    <row r="343" spans="1:23" ht="21" customHeight="1" x14ac:dyDescent="0.2">
      <c r="A343" s="459"/>
      <c r="B343" s="573"/>
      <c r="C343" s="574"/>
      <c r="D343" s="575"/>
      <c r="E343" s="62" t="s">
        <v>115</v>
      </c>
      <c r="F343" s="112"/>
      <c r="G343" s="66" t="s">
        <v>73</v>
      </c>
      <c r="H343" s="270"/>
      <c r="I343" s="389" t="s">
        <v>73</v>
      </c>
      <c r="J343" s="112"/>
      <c r="K343" s="66" t="s">
        <v>73</v>
      </c>
      <c r="L343" s="112"/>
      <c r="M343" s="204" t="s">
        <v>73</v>
      </c>
      <c r="N343" s="383"/>
      <c r="O343" s="383"/>
      <c r="P343" s="383"/>
      <c r="Q343" s="383"/>
      <c r="R343" s="383"/>
      <c r="S343" s="383"/>
      <c r="T343" s="383"/>
      <c r="U343" s="383"/>
      <c r="V343" s="383"/>
      <c r="W343" s="205"/>
    </row>
    <row r="344" spans="1:23" ht="21" customHeight="1" x14ac:dyDescent="0.2">
      <c r="A344" s="459"/>
      <c r="B344" s="570" t="s">
        <v>182</v>
      </c>
      <c r="C344" s="571"/>
      <c r="D344" s="572"/>
      <c r="E344" s="49" t="s">
        <v>114</v>
      </c>
      <c r="F344" s="455"/>
      <c r="G344" s="53" t="s">
        <v>73</v>
      </c>
      <c r="H344" s="270"/>
      <c r="I344" s="388" t="s">
        <v>73</v>
      </c>
      <c r="J344" s="201"/>
      <c r="K344" s="53" t="s">
        <v>73</v>
      </c>
      <c r="L344" s="201"/>
      <c r="M344" s="200" t="s">
        <v>73</v>
      </c>
      <c r="N344" s="455"/>
      <c r="O344" s="455"/>
      <c r="P344" s="455"/>
      <c r="Q344" s="455"/>
      <c r="R344" s="455"/>
      <c r="S344" s="455"/>
      <c r="T344" s="455"/>
      <c r="U344" s="455"/>
      <c r="V344" s="455"/>
      <c r="W344" s="202"/>
    </row>
    <row r="345" spans="1:23" ht="21" customHeight="1" x14ac:dyDescent="0.2">
      <c r="A345" s="459"/>
      <c r="B345" s="573"/>
      <c r="C345" s="574"/>
      <c r="D345" s="575"/>
      <c r="E345" s="62" t="s">
        <v>115</v>
      </c>
      <c r="F345" s="383"/>
      <c r="G345" s="66" t="s">
        <v>73</v>
      </c>
      <c r="H345" s="270"/>
      <c r="I345" s="389" t="s">
        <v>73</v>
      </c>
      <c r="J345" s="112"/>
      <c r="K345" s="66" t="s">
        <v>73</v>
      </c>
      <c r="L345" s="112"/>
      <c r="M345" s="204" t="s">
        <v>73</v>
      </c>
      <c r="N345" s="383"/>
      <c r="O345" s="383"/>
      <c r="P345" s="383"/>
      <c r="Q345" s="383"/>
      <c r="R345" s="383"/>
      <c r="S345" s="383"/>
      <c r="T345" s="383"/>
      <c r="U345" s="383"/>
      <c r="V345" s="383"/>
      <c r="W345" s="205"/>
    </row>
    <row r="346" spans="1:23" ht="21" customHeight="1" x14ac:dyDescent="0.2">
      <c r="A346" s="459"/>
      <c r="B346" s="570" t="s">
        <v>183</v>
      </c>
      <c r="C346" s="571"/>
      <c r="D346" s="572"/>
      <c r="E346" s="49" t="s">
        <v>114</v>
      </c>
      <c r="F346" s="201"/>
      <c r="G346" s="53" t="s">
        <v>67</v>
      </c>
      <c r="H346" s="270"/>
      <c r="I346" s="388" t="s">
        <v>67</v>
      </c>
      <c r="J346" s="201"/>
      <c r="K346" s="53" t="s">
        <v>67</v>
      </c>
      <c r="L346" s="201"/>
      <c r="M346" s="200" t="s">
        <v>67</v>
      </c>
      <c r="N346" s="455"/>
      <c r="O346" s="455"/>
      <c r="P346" s="455"/>
      <c r="Q346" s="455"/>
      <c r="R346" s="455"/>
      <c r="S346" s="455"/>
      <c r="T346" s="455"/>
      <c r="U346" s="455"/>
      <c r="V346" s="455"/>
      <c r="W346" s="202"/>
    </row>
    <row r="347" spans="1:23" ht="21" customHeight="1" x14ac:dyDescent="0.2">
      <c r="A347" s="459"/>
      <c r="B347" s="573"/>
      <c r="C347" s="574"/>
      <c r="D347" s="575"/>
      <c r="E347" s="62" t="s">
        <v>115</v>
      </c>
      <c r="F347" s="112"/>
      <c r="G347" s="66" t="s">
        <v>67</v>
      </c>
      <c r="H347" s="270"/>
      <c r="I347" s="389" t="s">
        <v>67</v>
      </c>
      <c r="J347" s="112"/>
      <c r="K347" s="66" t="s">
        <v>67</v>
      </c>
      <c r="L347" s="112"/>
      <c r="M347" s="204" t="s">
        <v>67</v>
      </c>
      <c r="N347" s="383"/>
      <c r="O347" s="383"/>
      <c r="P347" s="383"/>
      <c r="Q347" s="383"/>
      <c r="R347" s="383"/>
      <c r="S347" s="383"/>
      <c r="T347" s="383"/>
      <c r="U347" s="383"/>
      <c r="V347" s="383"/>
      <c r="W347" s="205"/>
    </row>
    <row r="348" spans="1:23" ht="21" customHeight="1" x14ac:dyDescent="0.2">
      <c r="A348" s="459"/>
      <c r="B348" s="570" t="s">
        <v>184</v>
      </c>
      <c r="C348" s="571"/>
      <c r="D348" s="572"/>
      <c r="E348" s="49" t="s">
        <v>114</v>
      </c>
      <c r="F348" s="201"/>
      <c r="G348" s="53" t="s">
        <v>63</v>
      </c>
      <c r="H348" s="270"/>
      <c r="I348" s="388" t="s">
        <v>63</v>
      </c>
      <c r="J348" s="201"/>
      <c r="K348" s="53" t="s">
        <v>63</v>
      </c>
      <c r="L348" s="201"/>
      <c r="M348" s="200" t="s">
        <v>63</v>
      </c>
      <c r="N348" s="455"/>
      <c r="O348" s="455"/>
      <c r="P348" s="455"/>
      <c r="Q348" s="455"/>
      <c r="R348" s="455"/>
      <c r="S348" s="455"/>
      <c r="T348" s="455"/>
      <c r="U348" s="455"/>
      <c r="V348" s="455"/>
      <c r="W348" s="202"/>
    </row>
    <row r="349" spans="1:23" ht="21" customHeight="1" x14ac:dyDescent="0.2">
      <c r="A349" s="459"/>
      <c r="B349" s="573"/>
      <c r="C349" s="574"/>
      <c r="D349" s="575"/>
      <c r="E349" s="62" t="s">
        <v>115</v>
      </c>
      <c r="F349" s="112"/>
      <c r="G349" s="66" t="s">
        <v>63</v>
      </c>
      <c r="H349" s="270"/>
      <c r="I349" s="389" t="s">
        <v>63</v>
      </c>
      <c r="J349" s="112"/>
      <c r="K349" s="66" t="s">
        <v>63</v>
      </c>
      <c r="L349" s="112"/>
      <c r="M349" s="204" t="s">
        <v>63</v>
      </c>
      <c r="N349" s="383"/>
      <c r="O349" s="383"/>
      <c r="P349" s="383"/>
      <c r="Q349" s="383"/>
      <c r="R349" s="383"/>
      <c r="S349" s="383"/>
      <c r="T349" s="383"/>
      <c r="U349" s="383"/>
      <c r="V349" s="383"/>
      <c r="W349" s="205"/>
    </row>
    <row r="350" spans="1:23" ht="21" customHeight="1" x14ac:dyDescent="0.2">
      <c r="A350" s="118" t="s">
        <v>404</v>
      </c>
      <c r="B350" s="518" t="s">
        <v>314</v>
      </c>
      <c r="C350" s="519"/>
      <c r="D350" s="519"/>
      <c r="E350" s="520"/>
      <c r="F350" s="134"/>
      <c r="G350" s="465" t="s">
        <v>74</v>
      </c>
      <c r="H350" s="270"/>
      <c r="I350" s="469" t="s">
        <v>74</v>
      </c>
      <c r="J350" s="134"/>
      <c r="K350" s="465" t="s">
        <v>74</v>
      </c>
      <c r="L350" s="134"/>
      <c r="M350" s="464" t="s">
        <v>74</v>
      </c>
      <c r="N350" s="41"/>
      <c r="O350" s="41"/>
      <c r="P350" s="41"/>
      <c r="Q350" s="41"/>
      <c r="R350" s="41"/>
      <c r="S350" s="41"/>
      <c r="T350" s="41"/>
      <c r="U350" s="41"/>
      <c r="V350" s="41"/>
      <c r="W350" s="197"/>
    </row>
    <row r="351" spans="1:23" ht="21" customHeight="1" x14ac:dyDescent="0.2">
      <c r="A351" s="459" t="s">
        <v>405</v>
      </c>
      <c r="B351" s="679" t="s">
        <v>311</v>
      </c>
      <c r="C351" s="574"/>
      <c r="D351" s="575"/>
      <c r="E351" s="451" t="s">
        <v>114</v>
      </c>
      <c r="F351" s="455"/>
      <c r="G351" s="53" t="s">
        <v>270</v>
      </c>
      <c r="H351" s="270"/>
      <c r="I351" s="388" t="s">
        <v>270</v>
      </c>
      <c r="J351" s="201"/>
      <c r="K351" s="53" t="s">
        <v>270</v>
      </c>
      <c r="L351" s="201"/>
      <c r="M351" s="200" t="s">
        <v>270</v>
      </c>
      <c r="N351" s="455"/>
      <c r="O351" s="455"/>
      <c r="P351" s="455"/>
      <c r="Q351" s="455"/>
      <c r="R351" s="455"/>
      <c r="S351" s="455"/>
      <c r="T351" s="455"/>
      <c r="U351" s="455"/>
      <c r="V351" s="455"/>
      <c r="W351" s="202"/>
    </row>
    <row r="352" spans="1:23" ht="21" customHeight="1" x14ac:dyDescent="0.2">
      <c r="A352" s="459"/>
      <c r="B352" s="573"/>
      <c r="C352" s="574"/>
      <c r="D352" s="575"/>
      <c r="E352" s="66" t="s">
        <v>115</v>
      </c>
      <c r="F352" s="383"/>
      <c r="G352" s="66" t="s">
        <v>270</v>
      </c>
      <c r="H352" s="270"/>
      <c r="I352" s="389" t="s">
        <v>270</v>
      </c>
      <c r="J352" s="112"/>
      <c r="K352" s="66" t="s">
        <v>270</v>
      </c>
      <c r="L352" s="112"/>
      <c r="M352" s="204" t="s">
        <v>270</v>
      </c>
      <c r="N352" s="383"/>
      <c r="O352" s="383"/>
      <c r="P352" s="383"/>
      <c r="Q352" s="383"/>
      <c r="R352" s="383"/>
      <c r="S352" s="383"/>
      <c r="T352" s="383"/>
      <c r="U352" s="383"/>
      <c r="V352" s="383"/>
      <c r="W352" s="205"/>
    </row>
    <row r="353" spans="1:23" ht="21" customHeight="1" x14ac:dyDescent="0.2">
      <c r="A353" s="459"/>
      <c r="B353" s="570" t="s">
        <v>315</v>
      </c>
      <c r="C353" s="571"/>
      <c r="D353" s="572"/>
      <c r="E353" s="49" t="s">
        <v>114</v>
      </c>
      <c r="F353" s="455"/>
      <c r="G353" s="53" t="s">
        <v>270</v>
      </c>
      <c r="H353" s="270"/>
      <c r="I353" s="388" t="s">
        <v>270</v>
      </c>
      <c r="J353" s="201"/>
      <c r="K353" s="53" t="s">
        <v>270</v>
      </c>
      <c r="L353" s="201"/>
      <c r="M353" s="200" t="s">
        <v>270</v>
      </c>
      <c r="N353" s="455"/>
      <c r="O353" s="455"/>
      <c r="P353" s="455"/>
      <c r="Q353" s="455"/>
      <c r="R353" s="455"/>
      <c r="S353" s="455"/>
      <c r="T353" s="455"/>
      <c r="U353" s="455"/>
      <c r="V353" s="455"/>
      <c r="W353" s="202"/>
    </row>
    <row r="354" spans="1:23" ht="21" customHeight="1" x14ac:dyDescent="0.2">
      <c r="A354" s="459"/>
      <c r="B354" s="573"/>
      <c r="C354" s="574"/>
      <c r="D354" s="575"/>
      <c r="E354" s="62" t="s">
        <v>115</v>
      </c>
      <c r="F354" s="383"/>
      <c r="G354" s="66" t="s">
        <v>270</v>
      </c>
      <c r="H354" s="270"/>
      <c r="I354" s="389" t="s">
        <v>270</v>
      </c>
      <c r="J354" s="112"/>
      <c r="K354" s="66" t="s">
        <v>270</v>
      </c>
      <c r="L354" s="112"/>
      <c r="M354" s="204" t="s">
        <v>270</v>
      </c>
      <c r="N354" s="383"/>
      <c r="O354" s="383"/>
      <c r="P354" s="383"/>
      <c r="Q354" s="383"/>
      <c r="R354" s="383"/>
      <c r="S354" s="383"/>
      <c r="T354" s="383"/>
      <c r="U354" s="383"/>
      <c r="V354" s="383"/>
      <c r="W354" s="205"/>
    </row>
    <row r="355" spans="1:23" ht="21" customHeight="1" x14ac:dyDescent="0.2">
      <c r="A355" s="459"/>
      <c r="B355" s="518" t="s">
        <v>139</v>
      </c>
      <c r="C355" s="519"/>
      <c r="D355" s="519"/>
      <c r="E355" s="520"/>
      <c r="F355" s="41"/>
      <c r="G355" s="465" t="s">
        <v>270</v>
      </c>
      <c r="H355" s="270"/>
      <c r="I355" s="469" t="s">
        <v>270</v>
      </c>
      <c r="J355" s="134"/>
      <c r="K355" s="465" t="s">
        <v>270</v>
      </c>
      <c r="L355" s="134"/>
      <c r="M355" s="464" t="s">
        <v>270</v>
      </c>
      <c r="N355" s="41"/>
      <c r="O355" s="41"/>
      <c r="P355" s="41"/>
      <c r="Q355" s="41"/>
      <c r="R355" s="41"/>
      <c r="S355" s="41"/>
      <c r="T355" s="41"/>
      <c r="U355" s="41"/>
      <c r="V355" s="41"/>
      <c r="W355" s="197"/>
    </row>
    <row r="356" spans="1:23" ht="21" customHeight="1" x14ac:dyDescent="0.2">
      <c r="A356" s="459"/>
      <c r="B356" s="518" t="s">
        <v>271</v>
      </c>
      <c r="C356" s="519"/>
      <c r="D356" s="519"/>
      <c r="E356" s="520"/>
      <c r="F356" s="41"/>
      <c r="G356" s="465" t="s">
        <v>270</v>
      </c>
      <c r="H356" s="270"/>
      <c r="I356" s="469" t="s">
        <v>270</v>
      </c>
      <c r="J356" s="134"/>
      <c r="K356" s="465" t="s">
        <v>270</v>
      </c>
      <c r="L356" s="134"/>
      <c r="M356" s="464" t="s">
        <v>270</v>
      </c>
      <c r="N356" s="41"/>
      <c r="O356" s="41"/>
      <c r="P356" s="41"/>
      <c r="Q356" s="41"/>
      <c r="R356" s="41"/>
      <c r="S356" s="41"/>
      <c r="T356" s="41"/>
      <c r="U356" s="41"/>
      <c r="V356" s="41"/>
      <c r="W356" s="197"/>
    </row>
    <row r="357" spans="1:23" ht="21" customHeight="1" x14ac:dyDescent="0.2">
      <c r="A357" s="459"/>
      <c r="B357" s="518" t="s">
        <v>272</v>
      </c>
      <c r="C357" s="519"/>
      <c r="D357" s="519"/>
      <c r="E357" s="520"/>
      <c r="F357" s="41"/>
      <c r="G357" s="465" t="s">
        <v>270</v>
      </c>
      <c r="H357" s="270"/>
      <c r="I357" s="469" t="s">
        <v>270</v>
      </c>
      <c r="J357" s="134"/>
      <c r="K357" s="465" t="s">
        <v>270</v>
      </c>
      <c r="L357" s="134"/>
      <c r="M357" s="464" t="s">
        <v>270</v>
      </c>
      <c r="N357" s="41"/>
      <c r="O357" s="41"/>
      <c r="P357" s="41"/>
      <c r="Q357" s="41"/>
      <c r="R357" s="41"/>
      <c r="S357" s="41"/>
      <c r="T357" s="41"/>
      <c r="U357" s="41"/>
      <c r="V357" s="41"/>
      <c r="W357" s="197"/>
    </row>
    <row r="358" spans="1:23" ht="21" customHeight="1" x14ac:dyDescent="0.2">
      <c r="A358" s="459"/>
      <c r="B358" s="518" t="s">
        <v>273</v>
      </c>
      <c r="C358" s="519"/>
      <c r="D358" s="519"/>
      <c r="E358" s="520"/>
      <c r="F358" s="41"/>
      <c r="G358" s="465" t="s">
        <v>270</v>
      </c>
      <c r="H358" s="270"/>
      <c r="I358" s="469" t="s">
        <v>270</v>
      </c>
      <c r="J358" s="134"/>
      <c r="K358" s="465" t="s">
        <v>270</v>
      </c>
      <c r="L358" s="134"/>
      <c r="M358" s="464" t="s">
        <v>270</v>
      </c>
      <c r="N358" s="41"/>
      <c r="O358" s="41"/>
      <c r="P358" s="41"/>
      <c r="Q358" s="41"/>
      <c r="R358" s="41"/>
      <c r="S358" s="41"/>
      <c r="T358" s="41"/>
      <c r="U358" s="41"/>
      <c r="V358" s="41"/>
      <c r="W358" s="197"/>
    </row>
    <row r="359" spans="1:23" ht="21" customHeight="1" x14ac:dyDescent="0.2">
      <c r="A359" s="459"/>
      <c r="B359" s="570" t="s">
        <v>274</v>
      </c>
      <c r="C359" s="571"/>
      <c r="D359" s="572"/>
      <c r="E359" s="49" t="s">
        <v>114</v>
      </c>
      <c r="F359" s="455"/>
      <c r="G359" s="53" t="s">
        <v>270</v>
      </c>
      <c r="H359" s="270"/>
      <c r="I359" s="388" t="s">
        <v>270</v>
      </c>
      <c r="J359" s="201"/>
      <c r="K359" s="53" t="s">
        <v>270</v>
      </c>
      <c r="L359" s="201"/>
      <c r="M359" s="200" t="s">
        <v>270</v>
      </c>
      <c r="N359" s="455"/>
      <c r="O359" s="455"/>
      <c r="P359" s="455"/>
      <c r="Q359" s="455"/>
      <c r="R359" s="455"/>
      <c r="S359" s="455"/>
      <c r="T359" s="455"/>
      <c r="U359" s="455"/>
      <c r="V359" s="455"/>
      <c r="W359" s="202"/>
    </row>
    <row r="360" spans="1:23" ht="21" customHeight="1" x14ac:dyDescent="0.2">
      <c r="A360" s="459"/>
      <c r="B360" s="573"/>
      <c r="C360" s="574"/>
      <c r="D360" s="575"/>
      <c r="E360" s="62" t="s">
        <v>115</v>
      </c>
      <c r="F360" s="383"/>
      <c r="G360" s="66" t="s">
        <v>270</v>
      </c>
      <c r="H360" s="270"/>
      <c r="I360" s="389" t="s">
        <v>270</v>
      </c>
      <c r="J360" s="112"/>
      <c r="K360" s="66" t="s">
        <v>270</v>
      </c>
      <c r="L360" s="117"/>
      <c r="M360" s="204" t="s">
        <v>270</v>
      </c>
      <c r="N360" s="383"/>
      <c r="O360" s="383"/>
      <c r="P360" s="383"/>
      <c r="Q360" s="383"/>
      <c r="R360" s="383"/>
      <c r="S360" s="383"/>
      <c r="T360" s="383"/>
      <c r="U360" s="383"/>
      <c r="V360" s="383"/>
      <c r="W360" s="205"/>
    </row>
    <row r="361" spans="1:23" ht="21" customHeight="1" x14ac:dyDescent="0.2">
      <c r="A361" s="462" t="s">
        <v>444</v>
      </c>
      <c r="B361" s="518" t="s">
        <v>50</v>
      </c>
      <c r="C361" s="519"/>
      <c r="D361" s="519"/>
      <c r="E361" s="520"/>
      <c r="F361" s="41"/>
      <c r="G361" s="465" t="s">
        <v>350</v>
      </c>
      <c r="H361" s="270"/>
      <c r="I361" s="469" t="s">
        <v>350</v>
      </c>
      <c r="J361" s="134"/>
      <c r="K361" s="465" t="s">
        <v>350</v>
      </c>
      <c r="L361" s="395"/>
      <c r="M361" s="465" t="s">
        <v>350</v>
      </c>
      <c r="N361" s="41"/>
      <c r="O361" s="41"/>
      <c r="P361" s="41"/>
      <c r="Q361" s="41"/>
      <c r="R361" s="41"/>
      <c r="S361" s="41"/>
      <c r="T361" s="41"/>
      <c r="U361" s="41"/>
      <c r="V361" s="41"/>
      <c r="W361" s="197"/>
    </row>
    <row r="362" spans="1:23" ht="21" customHeight="1" x14ac:dyDescent="0.2">
      <c r="A362" s="459"/>
      <c r="B362" s="657" t="s">
        <v>118</v>
      </c>
      <c r="C362" s="690"/>
      <c r="D362" s="568"/>
      <c r="E362" s="569"/>
      <c r="F362" s="199">
        <f>SUM(F363,F364)</f>
        <v>0</v>
      </c>
      <c r="G362" s="465" t="s">
        <v>71</v>
      </c>
      <c r="H362" s="199">
        <f>SUM(H363,H364)</f>
        <v>0</v>
      </c>
      <c r="I362" s="469" t="s">
        <v>71</v>
      </c>
      <c r="J362" s="199">
        <f>SUM(J363,J364)</f>
        <v>0</v>
      </c>
      <c r="K362" s="465" t="s">
        <v>71</v>
      </c>
      <c r="L362" s="199">
        <f>SUM(L363,L364)</f>
        <v>0</v>
      </c>
      <c r="M362" s="465" t="s">
        <v>71</v>
      </c>
      <c r="N362" s="41"/>
      <c r="O362" s="41"/>
      <c r="P362" s="41"/>
      <c r="Q362" s="41"/>
      <c r="R362" s="41"/>
      <c r="S362" s="41"/>
      <c r="T362" s="41"/>
      <c r="U362" s="41"/>
      <c r="V362" s="41"/>
      <c r="W362" s="197"/>
    </row>
    <row r="363" spans="1:23" ht="21" customHeight="1" x14ac:dyDescent="0.2">
      <c r="A363" s="459"/>
      <c r="B363" s="348"/>
      <c r="C363" s="559" t="s">
        <v>489</v>
      </c>
      <c r="D363" s="560"/>
      <c r="E363" s="561"/>
      <c r="F363" s="134"/>
      <c r="G363" s="465" t="s">
        <v>71</v>
      </c>
      <c r="H363" s="270"/>
      <c r="I363" s="469" t="s">
        <v>71</v>
      </c>
      <c r="J363" s="134"/>
      <c r="K363" s="465" t="s">
        <v>71</v>
      </c>
      <c r="L363" s="134"/>
      <c r="M363" s="464" t="s">
        <v>71</v>
      </c>
      <c r="N363" s="41"/>
      <c r="O363" s="41"/>
      <c r="P363" s="41"/>
      <c r="Q363" s="41"/>
      <c r="R363" s="41"/>
      <c r="S363" s="41"/>
      <c r="T363" s="41"/>
      <c r="U363" s="41"/>
      <c r="V363" s="41"/>
      <c r="W363" s="197"/>
    </row>
    <row r="364" spans="1:23" ht="21" customHeight="1" x14ac:dyDescent="0.2">
      <c r="A364" s="459"/>
      <c r="B364" s="347"/>
      <c r="C364" s="559" t="s">
        <v>488</v>
      </c>
      <c r="D364" s="560"/>
      <c r="E364" s="561"/>
      <c r="F364" s="134"/>
      <c r="G364" s="465" t="s">
        <v>71</v>
      </c>
      <c r="H364" s="134"/>
      <c r="I364" s="469" t="s">
        <v>71</v>
      </c>
      <c r="J364" s="134"/>
      <c r="K364" s="465" t="s">
        <v>71</v>
      </c>
      <c r="L364" s="134"/>
      <c r="M364" s="464" t="s">
        <v>71</v>
      </c>
      <c r="N364" s="41"/>
      <c r="O364" s="41"/>
      <c r="P364" s="41"/>
      <c r="Q364" s="41"/>
      <c r="R364" s="41"/>
      <c r="S364" s="41"/>
      <c r="T364" s="41"/>
      <c r="U364" s="41"/>
      <c r="V364" s="41"/>
      <c r="W364" s="197"/>
    </row>
    <row r="365" spans="1:23" ht="21" customHeight="1" x14ac:dyDescent="0.2">
      <c r="A365" s="38"/>
      <c r="B365" s="518" t="s">
        <v>51</v>
      </c>
      <c r="C365" s="519"/>
      <c r="D365" s="519"/>
      <c r="E365" s="520"/>
      <c r="F365" s="41"/>
      <c r="G365" s="465" t="s">
        <v>350</v>
      </c>
      <c r="H365" s="270"/>
      <c r="I365" s="469" t="s">
        <v>350</v>
      </c>
      <c r="J365" s="134"/>
      <c r="K365" s="465" t="s">
        <v>350</v>
      </c>
      <c r="L365" s="305"/>
      <c r="M365" s="464"/>
      <c r="N365" s="41"/>
      <c r="O365" s="41"/>
      <c r="P365" s="41"/>
      <c r="Q365" s="41"/>
      <c r="R365" s="41"/>
      <c r="S365" s="41"/>
      <c r="T365" s="41"/>
      <c r="U365" s="41"/>
      <c r="V365" s="41"/>
      <c r="W365" s="197"/>
    </row>
    <row r="366" spans="1:23" ht="21" customHeight="1" x14ac:dyDescent="0.2">
      <c r="A366" s="38"/>
      <c r="B366" s="518" t="s">
        <v>334</v>
      </c>
      <c r="C366" s="519"/>
      <c r="D366" s="519"/>
      <c r="E366" s="520"/>
      <c r="F366" s="134"/>
      <c r="G366" s="465" t="s">
        <v>62</v>
      </c>
      <c r="H366" s="270"/>
      <c r="I366" s="469" t="s">
        <v>62</v>
      </c>
      <c r="J366" s="134"/>
      <c r="K366" s="465" t="s">
        <v>62</v>
      </c>
      <c r="L366" s="305"/>
      <c r="M366" s="464"/>
      <c r="N366" s="41"/>
      <c r="O366" s="41"/>
      <c r="P366" s="41"/>
      <c r="Q366" s="41"/>
      <c r="R366" s="41"/>
      <c r="S366" s="41"/>
      <c r="T366" s="41"/>
      <c r="U366" s="41"/>
      <c r="V366" s="41"/>
      <c r="W366" s="197"/>
    </row>
    <row r="367" spans="1:23" ht="21" customHeight="1" x14ac:dyDescent="0.2">
      <c r="A367" s="459"/>
      <c r="B367" s="506" t="s">
        <v>119</v>
      </c>
      <c r="C367" s="507"/>
      <c r="D367" s="104" t="s">
        <v>121</v>
      </c>
      <c r="E367" s="465"/>
      <c r="F367" s="134"/>
      <c r="G367" s="465" t="s">
        <v>67</v>
      </c>
      <c r="H367" s="270"/>
      <c r="I367" s="469" t="s">
        <v>67</v>
      </c>
      <c r="J367" s="134"/>
      <c r="K367" s="465" t="s">
        <v>67</v>
      </c>
      <c r="L367" s="305"/>
      <c r="M367" s="464"/>
      <c r="N367" s="41"/>
      <c r="O367" s="41"/>
      <c r="P367" s="41"/>
      <c r="Q367" s="41"/>
      <c r="R367" s="41"/>
      <c r="S367" s="41"/>
      <c r="T367" s="41"/>
      <c r="U367" s="41"/>
      <c r="V367" s="41"/>
      <c r="W367" s="197"/>
    </row>
    <row r="368" spans="1:23" ht="21" customHeight="1" x14ac:dyDescent="0.2">
      <c r="A368" s="38"/>
      <c r="B368" s="508"/>
      <c r="C368" s="509"/>
      <c r="D368" s="381" t="s">
        <v>120</v>
      </c>
      <c r="E368" s="465"/>
      <c r="F368" s="201"/>
      <c r="G368" s="53" t="s">
        <v>67</v>
      </c>
      <c r="H368" s="270"/>
      <c r="I368" s="388" t="s">
        <v>67</v>
      </c>
      <c r="J368" s="201"/>
      <c r="K368" s="53" t="s">
        <v>67</v>
      </c>
      <c r="L368" s="82"/>
      <c r="M368" s="200"/>
      <c r="N368" s="455"/>
      <c r="O368" s="455"/>
      <c r="P368" s="455"/>
      <c r="Q368" s="455"/>
      <c r="R368" s="455"/>
      <c r="S368" s="455"/>
      <c r="T368" s="455"/>
      <c r="U368" s="455"/>
      <c r="V368" s="455"/>
      <c r="W368" s="215"/>
    </row>
    <row r="369" spans="1:23" ht="21" customHeight="1" x14ac:dyDescent="0.2">
      <c r="A369" s="459"/>
      <c r="B369" s="518" t="s">
        <v>408</v>
      </c>
      <c r="C369" s="519"/>
      <c r="D369" s="519"/>
      <c r="E369" s="520"/>
      <c r="F369" s="41"/>
      <c r="G369" s="465" t="s">
        <v>63</v>
      </c>
      <c r="H369" s="270"/>
      <c r="I369" s="469" t="s">
        <v>63</v>
      </c>
      <c r="J369" s="134"/>
      <c r="K369" s="465" t="s">
        <v>63</v>
      </c>
      <c r="L369" s="134"/>
      <c r="M369" s="464" t="s">
        <v>63</v>
      </c>
      <c r="N369" s="41"/>
      <c r="O369" s="41"/>
      <c r="P369" s="41"/>
      <c r="Q369" s="41"/>
      <c r="R369" s="41"/>
      <c r="S369" s="41"/>
      <c r="T369" s="41"/>
      <c r="U369" s="41"/>
      <c r="V369" s="41"/>
      <c r="W369" s="197"/>
    </row>
    <row r="370" spans="1:23" ht="21" customHeight="1" x14ac:dyDescent="0.2">
      <c r="A370" s="459"/>
      <c r="B370" s="518" t="s">
        <v>409</v>
      </c>
      <c r="C370" s="655"/>
      <c r="D370" s="655"/>
      <c r="E370" s="656"/>
      <c r="F370" s="41"/>
      <c r="G370" s="465" t="s">
        <v>63</v>
      </c>
      <c r="H370" s="270"/>
      <c r="I370" s="469" t="s">
        <v>63</v>
      </c>
      <c r="J370" s="134"/>
      <c r="K370" s="465" t="s">
        <v>63</v>
      </c>
      <c r="L370" s="134"/>
      <c r="M370" s="464" t="s">
        <v>63</v>
      </c>
      <c r="N370" s="41"/>
      <c r="O370" s="41"/>
      <c r="P370" s="41"/>
      <c r="Q370" s="41"/>
      <c r="R370" s="41"/>
      <c r="S370" s="41"/>
      <c r="T370" s="41"/>
      <c r="U370" s="41"/>
      <c r="V370" s="41"/>
      <c r="W370" s="197"/>
    </row>
    <row r="371" spans="1:23" ht="21" customHeight="1" x14ac:dyDescent="0.2">
      <c r="A371" s="459"/>
      <c r="B371" s="518" t="s">
        <v>264</v>
      </c>
      <c r="C371" s="519"/>
      <c r="D371" s="519"/>
      <c r="E371" s="520"/>
      <c r="F371" s="41"/>
      <c r="G371" s="465" t="s">
        <v>71</v>
      </c>
      <c r="H371" s="270"/>
      <c r="I371" s="469" t="s">
        <v>71</v>
      </c>
      <c r="J371" s="134"/>
      <c r="K371" s="465" t="s">
        <v>71</v>
      </c>
      <c r="L371" s="134"/>
      <c r="M371" s="464" t="s">
        <v>71</v>
      </c>
      <c r="N371" s="41"/>
      <c r="O371" s="41"/>
      <c r="P371" s="41"/>
      <c r="Q371" s="41"/>
      <c r="R371" s="41"/>
      <c r="S371" s="41"/>
      <c r="T371" s="41"/>
      <c r="U371" s="41"/>
      <c r="V371" s="41"/>
      <c r="W371" s="197"/>
    </row>
    <row r="372" spans="1:23" ht="21" customHeight="1" x14ac:dyDescent="0.2">
      <c r="A372" s="459"/>
      <c r="B372" s="565" t="s">
        <v>436</v>
      </c>
      <c r="C372" s="565"/>
      <c r="D372" s="565"/>
      <c r="E372" s="566"/>
      <c r="F372" s="41"/>
      <c r="G372" s="465" t="s">
        <v>71</v>
      </c>
      <c r="H372" s="270"/>
      <c r="I372" s="469" t="s">
        <v>71</v>
      </c>
      <c r="J372" s="134"/>
      <c r="K372" s="465" t="s">
        <v>71</v>
      </c>
      <c r="L372" s="134"/>
      <c r="M372" s="464" t="s">
        <v>71</v>
      </c>
      <c r="N372" s="41"/>
      <c r="O372" s="41"/>
      <c r="P372" s="41"/>
      <c r="Q372" s="41"/>
      <c r="R372" s="41"/>
      <c r="S372" s="41"/>
      <c r="T372" s="41"/>
      <c r="U372" s="41"/>
      <c r="V372" s="41"/>
      <c r="W372" s="197"/>
    </row>
    <row r="373" spans="1:23" ht="21" customHeight="1" x14ac:dyDescent="0.2">
      <c r="A373" s="459"/>
      <c r="B373" s="557" t="s">
        <v>373</v>
      </c>
      <c r="C373" s="557"/>
      <c r="D373" s="557"/>
      <c r="E373" s="558"/>
      <c r="F373" s="41"/>
      <c r="G373" s="465" t="s">
        <v>62</v>
      </c>
      <c r="H373" s="270"/>
      <c r="I373" s="469" t="s">
        <v>62</v>
      </c>
      <c r="J373" s="134"/>
      <c r="K373" s="465" t="s">
        <v>62</v>
      </c>
      <c r="L373" s="134"/>
      <c r="M373" s="464" t="s">
        <v>62</v>
      </c>
      <c r="N373" s="41"/>
      <c r="O373" s="41"/>
      <c r="P373" s="41"/>
      <c r="Q373" s="41"/>
      <c r="R373" s="41"/>
      <c r="S373" s="41"/>
      <c r="T373" s="41"/>
      <c r="U373" s="41"/>
      <c r="V373" s="41"/>
      <c r="W373" s="197"/>
    </row>
    <row r="374" spans="1:23" ht="21" customHeight="1" x14ac:dyDescent="0.2">
      <c r="A374" s="459"/>
      <c r="B374" s="557" t="s">
        <v>374</v>
      </c>
      <c r="C374" s="557"/>
      <c r="D374" s="557"/>
      <c r="E374" s="558"/>
      <c r="F374" s="41"/>
      <c r="G374" s="465" t="s">
        <v>62</v>
      </c>
      <c r="H374" s="270"/>
      <c r="I374" s="469" t="s">
        <v>62</v>
      </c>
      <c r="J374" s="134"/>
      <c r="K374" s="465" t="s">
        <v>62</v>
      </c>
      <c r="L374" s="134"/>
      <c r="M374" s="464" t="s">
        <v>62</v>
      </c>
      <c r="N374" s="41"/>
      <c r="O374" s="41"/>
      <c r="P374" s="41"/>
      <c r="Q374" s="41"/>
      <c r="R374" s="41"/>
      <c r="S374" s="41"/>
      <c r="T374" s="41"/>
      <c r="U374" s="41"/>
      <c r="V374" s="41"/>
      <c r="W374" s="197"/>
    </row>
    <row r="375" spans="1:23" ht="21" customHeight="1" x14ac:dyDescent="0.2">
      <c r="A375" s="462" t="s">
        <v>491</v>
      </c>
      <c r="B375" s="638" t="s">
        <v>375</v>
      </c>
      <c r="C375" s="639"/>
      <c r="D375" s="639"/>
      <c r="E375" s="640"/>
      <c r="F375" s="199">
        <f>SUM(F376,F377)</f>
        <v>0</v>
      </c>
      <c r="G375" s="465" t="s">
        <v>80</v>
      </c>
      <c r="H375" s="199">
        <f>SUM(H376,H377)</f>
        <v>0</v>
      </c>
      <c r="I375" s="469" t="s">
        <v>80</v>
      </c>
      <c r="J375" s="199">
        <f>SUM(J376,J377)</f>
        <v>0</v>
      </c>
      <c r="K375" s="465" t="s">
        <v>80</v>
      </c>
      <c r="L375" s="199">
        <f>SUM(L376,L377)</f>
        <v>0</v>
      </c>
      <c r="M375" s="464" t="s">
        <v>80</v>
      </c>
      <c r="N375" s="41"/>
      <c r="O375" s="41"/>
      <c r="P375" s="41"/>
      <c r="Q375" s="41"/>
      <c r="R375" s="41"/>
      <c r="S375" s="41"/>
      <c r="T375" s="41"/>
      <c r="U375" s="41"/>
      <c r="V375" s="41"/>
      <c r="W375" s="217"/>
    </row>
    <row r="376" spans="1:23" ht="21" customHeight="1" x14ac:dyDescent="0.2">
      <c r="A376" s="38" t="s">
        <v>512</v>
      </c>
      <c r="B376" s="348"/>
      <c r="C376" s="559" t="s">
        <v>489</v>
      </c>
      <c r="D376" s="560"/>
      <c r="E376" s="561"/>
      <c r="F376" s="134"/>
      <c r="G376" s="465" t="s">
        <v>80</v>
      </c>
      <c r="H376" s="270"/>
      <c r="I376" s="469" t="s">
        <v>80</v>
      </c>
      <c r="J376" s="134"/>
      <c r="K376" s="465" t="s">
        <v>80</v>
      </c>
      <c r="L376" s="134"/>
      <c r="M376" s="464" t="s">
        <v>80</v>
      </c>
      <c r="N376" s="41"/>
      <c r="O376" s="41"/>
      <c r="P376" s="41"/>
      <c r="Q376" s="41"/>
      <c r="R376" s="41"/>
      <c r="S376" s="41"/>
      <c r="T376" s="41"/>
      <c r="U376" s="41"/>
      <c r="V376" s="41"/>
      <c r="W376" s="217"/>
    </row>
    <row r="377" spans="1:23" ht="21" customHeight="1" x14ac:dyDescent="0.2">
      <c r="A377" s="459"/>
      <c r="B377" s="347"/>
      <c r="C377" s="559" t="s">
        <v>488</v>
      </c>
      <c r="D377" s="560"/>
      <c r="E377" s="561"/>
      <c r="F377" s="134"/>
      <c r="G377" s="465" t="s">
        <v>80</v>
      </c>
      <c r="H377" s="134"/>
      <c r="I377" s="469" t="s">
        <v>80</v>
      </c>
      <c r="J377" s="134"/>
      <c r="K377" s="465" t="s">
        <v>80</v>
      </c>
      <c r="L377" s="134"/>
      <c r="M377" s="464" t="s">
        <v>80</v>
      </c>
      <c r="N377" s="41"/>
      <c r="O377" s="41"/>
      <c r="P377" s="41"/>
      <c r="Q377" s="41"/>
      <c r="R377" s="41"/>
      <c r="S377" s="41"/>
      <c r="T377" s="41"/>
      <c r="U377" s="41"/>
      <c r="V377" s="41"/>
      <c r="W377" s="217"/>
    </row>
    <row r="378" spans="1:23" ht="21" customHeight="1" x14ac:dyDescent="0.2">
      <c r="A378" s="38"/>
      <c r="B378" s="518" t="s">
        <v>253</v>
      </c>
      <c r="C378" s="519"/>
      <c r="D378" s="519"/>
      <c r="E378" s="520"/>
      <c r="F378" s="134"/>
      <c r="G378" s="465" t="s">
        <v>63</v>
      </c>
      <c r="H378" s="270"/>
      <c r="I378" s="469" t="s">
        <v>63</v>
      </c>
      <c r="J378" s="134"/>
      <c r="K378" s="465" t="s">
        <v>63</v>
      </c>
      <c r="L378" s="134"/>
      <c r="M378" s="464" t="s">
        <v>63</v>
      </c>
      <c r="N378" s="41"/>
      <c r="O378" s="41"/>
      <c r="P378" s="41"/>
      <c r="Q378" s="41"/>
      <c r="R378" s="41"/>
      <c r="S378" s="41"/>
      <c r="T378" s="41"/>
      <c r="U378" s="41"/>
      <c r="V378" s="41"/>
      <c r="W378" s="217"/>
    </row>
    <row r="379" spans="1:23" ht="21" customHeight="1" x14ac:dyDescent="0.2">
      <c r="A379" s="38"/>
      <c r="B379" s="518" t="s">
        <v>304</v>
      </c>
      <c r="C379" s="519"/>
      <c r="D379" s="519"/>
      <c r="E379" s="520"/>
      <c r="F379" s="134"/>
      <c r="G379" s="465" t="s">
        <v>63</v>
      </c>
      <c r="H379" s="270"/>
      <c r="I379" s="469" t="s">
        <v>63</v>
      </c>
      <c r="J379" s="134"/>
      <c r="K379" s="465" t="s">
        <v>63</v>
      </c>
      <c r="L379" s="134"/>
      <c r="M379" s="464" t="s">
        <v>63</v>
      </c>
      <c r="N379" s="41"/>
      <c r="O379" s="41"/>
      <c r="P379" s="41"/>
      <c r="Q379" s="41"/>
      <c r="R379" s="41"/>
      <c r="S379" s="41"/>
      <c r="T379" s="41"/>
      <c r="U379" s="41"/>
      <c r="V379" s="41"/>
      <c r="W379" s="198"/>
    </row>
    <row r="380" spans="1:23" ht="21" customHeight="1" x14ac:dyDescent="0.2">
      <c r="A380" s="38"/>
      <c r="B380" s="518" t="s">
        <v>254</v>
      </c>
      <c r="C380" s="519"/>
      <c r="D380" s="519"/>
      <c r="E380" s="520"/>
      <c r="F380" s="134"/>
      <c r="G380" s="465" t="s">
        <v>63</v>
      </c>
      <c r="H380" s="270"/>
      <c r="I380" s="469" t="s">
        <v>63</v>
      </c>
      <c r="J380" s="134"/>
      <c r="K380" s="465" t="s">
        <v>63</v>
      </c>
      <c r="L380" s="134"/>
      <c r="M380" s="464" t="s">
        <v>63</v>
      </c>
      <c r="N380" s="41"/>
      <c r="O380" s="41"/>
      <c r="P380" s="41"/>
      <c r="Q380" s="41"/>
      <c r="R380" s="41"/>
      <c r="S380" s="41"/>
      <c r="T380" s="41"/>
      <c r="U380" s="41"/>
      <c r="V380" s="41"/>
      <c r="W380" s="198"/>
    </row>
    <row r="381" spans="1:23" ht="21" customHeight="1" x14ac:dyDescent="0.2">
      <c r="A381" s="38"/>
      <c r="B381" s="518" t="s">
        <v>255</v>
      </c>
      <c r="C381" s="519"/>
      <c r="D381" s="519"/>
      <c r="E381" s="520"/>
      <c r="F381" s="134"/>
      <c r="G381" s="465" t="s">
        <v>63</v>
      </c>
      <c r="H381" s="270"/>
      <c r="I381" s="469" t="s">
        <v>63</v>
      </c>
      <c r="J381" s="134"/>
      <c r="K381" s="465" t="s">
        <v>63</v>
      </c>
      <c r="L381" s="134"/>
      <c r="M381" s="464" t="s">
        <v>63</v>
      </c>
      <c r="N381" s="41"/>
      <c r="O381" s="41"/>
      <c r="P381" s="41"/>
      <c r="Q381" s="41"/>
      <c r="R381" s="41"/>
      <c r="S381" s="41"/>
      <c r="T381" s="41"/>
      <c r="U381" s="41"/>
      <c r="V381" s="41"/>
      <c r="W381" s="198"/>
    </row>
    <row r="382" spans="1:23" ht="21" customHeight="1" x14ac:dyDescent="0.2">
      <c r="A382" s="38"/>
      <c r="B382" s="518" t="s">
        <v>303</v>
      </c>
      <c r="C382" s="519"/>
      <c r="D382" s="519"/>
      <c r="E382" s="520"/>
      <c r="F382" s="134"/>
      <c r="G382" s="465" t="s">
        <v>63</v>
      </c>
      <c r="H382" s="270"/>
      <c r="I382" s="469" t="s">
        <v>63</v>
      </c>
      <c r="J382" s="134"/>
      <c r="K382" s="465" t="s">
        <v>63</v>
      </c>
      <c r="L382" s="134"/>
      <c r="M382" s="464" t="s">
        <v>63</v>
      </c>
      <c r="N382" s="41"/>
      <c r="O382" s="41"/>
      <c r="P382" s="41"/>
      <c r="Q382" s="41"/>
      <c r="R382" s="41"/>
      <c r="S382" s="41"/>
      <c r="T382" s="41"/>
      <c r="U382" s="41"/>
      <c r="V382" s="41"/>
      <c r="W382" s="198"/>
    </row>
    <row r="383" spans="1:23" ht="21" customHeight="1" x14ac:dyDescent="0.2">
      <c r="A383" s="38"/>
      <c r="B383" s="518" t="s">
        <v>305</v>
      </c>
      <c r="C383" s="519"/>
      <c r="D383" s="519"/>
      <c r="E383" s="520"/>
      <c r="F383" s="134"/>
      <c r="G383" s="465" t="s">
        <v>63</v>
      </c>
      <c r="H383" s="270"/>
      <c r="I383" s="469" t="s">
        <v>63</v>
      </c>
      <c r="J383" s="134"/>
      <c r="K383" s="465" t="s">
        <v>63</v>
      </c>
      <c r="L383" s="134"/>
      <c r="M383" s="464" t="s">
        <v>63</v>
      </c>
      <c r="N383" s="41"/>
      <c r="O383" s="41"/>
      <c r="P383" s="41"/>
      <c r="Q383" s="41"/>
      <c r="R383" s="41"/>
      <c r="S383" s="41"/>
      <c r="T383" s="41"/>
      <c r="U383" s="41"/>
      <c r="V383" s="41"/>
      <c r="W383" s="198"/>
    </row>
    <row r="384" spans="1:23" ht="21" customHeight="1" x14ac:dyDescent="0.2">
      <c r="A384" s="307" t="s">
        <v>449</v>
      </c>
      <c r="B384" s="676" t="s">
        <v>453</v>
      </c>
      <c r="C384" s="677"/>
      <c r="D384" s="677"/>
      <c r="E384" s="678"/>
      <c r="F384" s="134"/>
      <c r="G384" s="465" t="s">
        <v>72</v>
      </c>
      <c r="H384" s="270"/>
      <c r="I384" s="469" t="s">
        <v>72</v>
      </c>
      <c r="J384" s="134"/>
      <c r="K384" s="465" t="s">
        <v>72</v>
      </c>
      <c r="L384" s="134"/>
      <c r="M384" s="464" t="s">
        <v>72</v>
      </c>
      <c r="N384" s="41"/>
      <c r="O384" s="41"/>
      <c r="P384" s="41"/>
      <c r="Q384" s="41"/>
      <c r="R384" s="41"/>
      <c r="S384" s="41"/>
      <c r="T384" s="41"/>
      <c r="U384" s="41"/>
      <c r="V384" s="41"/>
      <c r="W384" s="198"/>
    </row>
    <row r="385" spans="1:23" ht="21" customHeight="1" x14ac:dyDescent="0.2">
      <c r="A385" s="38"/>
      <c r="B385" s="518" t="s">
        <v>256</v>
      </c>
      <c r="C385" s="519"/>
      <c r="D385" s="519"/>
      <c r="E385" s="520"/>
      <c r="F385" s="134"/>
      <c r="G385" s="465" t="s">
        <v>63</v>
      </c>
      <c r="H385" s="270"/>
      <c r="I385" s="469" t="s">
        <v>63</v>
      </c>
      <c r="J385" s="134"/>
      <c r="K385" s="465" t="s">
        <v>63</v>
      </c>
      <c r="L385" s="134"/>
      <c r="M385" s="464" t="s">
        <v>63</v>
      </c>
      <c r="N385" s="41"/>
      <c r="O385" s="41"/>
      <c r="P385" s="41"/>
      <c r="Q385" s="41"/>
      <c r="R385" s="41"/>
      <c r="S385" s="41"/>
      <c r="T385" s="41"/>
      <c r="U385" s="41"/>
      <c r="V385" s="41"/>
      <c r="W385" s="198"/>
    </row>
    <row r="386" spans="1:23" ht="21" customHeight="1" x14ac:dyDescent="0.2">
      <c r="A386" s="38"/>
      <c r="B386" s="518" t="s">
        <v>316</v>
      </c>
      <c r="C386" s="519"/>
      <c r="D386" s="519"/>
      <c r="E386" s="520"/>
      <c r="F386" s="134"/>
      <c r="G386" s="465" t="s">
        <v>63</v>
      </c>
      <c r="H386" s="270"/>
      <c r="I386" s="469" t="s">
        <v>63</v>
      </c>
      <c r="J386" s="134"/>
      <c r="K386" s="465" t="s">
        <v>63</v>
      </c>
      <c r="L386" s="134"/>
      <c r="M386" s="464" t="s">
        <v>63</v>
      </c>
      <c r="N386" s="41"/>
      <c r="O386" s="41"/>
      <c r="P386" s="41"/>
      <c r="Q386" s="41"/>
      <c r="R386" s="41"/>
      <c r="S386" s="41"/>
      <c r="T386" s="41"/>
      <c r="U386" s="41"/>
      <c r="V386" s="41"/>
      <c r="W386" s="198"/>
    </row>
    <row r="387" spans="1:23" ht="21" customHeight="1" x14ac:dyDescent="0.2">
      <c r="A387" s="120"/>
      <c r="B387" s="518" t="s">
        <v>338</v>
      </c>
      <c r="C387" s="519"/>
      <c r="D387" s="519"/>
      <c r="E387" s="520"/>
      <c r="F387" s="134"/>
      <c r="G387" s="465" t="s">
        <v>63</v>
      </c>
      <c r="H387" s="270"/>
      <c r="I387" s="469" t="s">
        <v>63</v>
      </c>
      <c r="J387" s="134"/>
      <c r="K387" s="465" t="s">
        <v>63</v>
      </c>
      <c r="L387" s="134"/>
      <c r="M387" s="464" t="s">
        <v>63</v>
      </c>
      <c r="N387" s="41"/>
      <c r="O387" s="41"/>
      <c r="P387" s="41"/>
      <c r="Q387" s="41"/>
      <c r="R387" s="41"/>
      <c r="S387" s="41"/>
      <c r="T387" s="41"/>
      <c r="U387" s="41"/>
      <c r="V387" s="41"/>
      <c r="W387" s="198"/>
    </row>
    <row r="388" spans="1:23" s="419" customFormat="1" ht="21" customHeight="1" x14ac:dyDescent="0.2">
      <c r="A388" s="415" t="s">
        <v>406</v>
      </c>
      <c r="B388" s="604"/>
      <c r="C388" s="565"/>
      <c r="D388" s="565"/>
      <c r="E388" s="658"/>
      <c r="F388" s="416" t="s">
        <v>122</v>
      </c>
      <c r="G388" s="393"/>
      <c r="H388" s="416"/>
      <c r="I388" s="393"/>
      <c r="J388" s="416"/>
      <c r="K388" s="393"/>
      <c r="L388" s="416"/>
      <c r="M388" s="352"/>
      <c r="N388" s="417"/>
      <c r="O388" s="417"/>
      <c r="P388" s="417"/>
      <c r="Q388" s="417"/>
      <c r="R388" s="417"/>
      <c r="S388" s="417"/>
      <c r="T388" s="417"/>
      <c r="U388" s="417"/>
      <c r="V388" s="417"/>
      <c r="W388" s="418"/>
    </row>
    <row r="389" spans="1:23" ht="21" customHeight="1" x14ac:dyDescent="0.2">
      <c r="A389" s="462" t="s">
        <v>443</v>
      </c>
      <c r="B389" s="518" t="s">
        <v>52</v>
      </c>
      <c r="C389" s="519"/>
      <c r="D389" s="519"/>
      <c r="E389" s="520"/>
      <c r="F389" s="134"/>
      <c r="G389" s="465" t="s">
        <v>62</v>
      </c>
      <c r="H389" s="270"/>
      <c r="I389" s="469" t="s">
        <v>62</v>
      </c>
      <c r="J389" s="481"/>
      <c r="K389" s="465" t="s">
        <v>62</v>
      </c>
      <c r="L389" s="305"/>
      <c r="M389" s="464"/>
      <c r="N389" s="41"/>
      <c r="O389" s="41"/>
      <c r="P389" s="41"/>
      <c r="Q389" s="41"/>
      <c r="R389" s="41"/>
      <c r="S389" s="41"/>
      <c r="T389" s="41"/>
      <c r="U389" s="41"/>
      <c r="V389" s="41"/>
      <c r="W389" s="198"/>
    </row>
    <row r="390" spans="1:23" ht="21" customHeight="1" x14ac:dyDescent="0.2">
      <c r="A390" s="38"/>
      <c r="B390" s="657" t="s">
        <v>124</v>
      </c>
      <c r="C390" s="568"/>
      <c r="D390" s="568"/>
      <c r="E390" s="569"/>
      <c r="F390" s="199">
        <f>SUM(F391,F392)</f>
        <v>0</v>
      </c>
      <c r="G390" s="465" t="s">
        <v>62</v>
      </c>
      <c r="H390" s="199">
        <f>SUM(H391,H392)</f>
        <v>0</v>
      </c>
      <c r="I390" s="469" t="s">
        <v>62</v>
      </c>
      <c r="J390" s="481"/>
      <c r="K390" s="465" t="s">
        <v>62</v>
      </c>
      <c r="L390" s="199">
        <f>SUM(L391,L392)</f>
        <v>0</v>
      </c>
      <c r="M390" s="465" t="s">
        <v>62</v>
      </c>
      <c r="N390" s="452"/>
      <c r="O390" s="452"/>
      <c r="P390" s="452"/>
      <c r="Q390" s="452"/>
      <c r="R390" s="452"/>
      <c r="S390" s="452"/>
      <c r="T390" s="452"/>
      <c r="U390" s="452"/>
      <c r="V390" s="452"/>
      <c r="W390" s="219"/>
    </row>
    <row r="391" spans="1:23" ht="21" customHeight="1" x14ac:dyDescent="0.2">
      <c r="A391" s="38"/>
      <c r="B391" s="350"/>
      <c r="C391" s="559" t="s">
        <v>489</v>
      </c>
      <c r="D391" s="560"/>
      <c r="E391" s="561"/>
      <c r="F391" s="41"/>
      <c r="G391" s="465" t="s">
        <v>62</v>
      </c>
      <c r="H391" s="270"/>
      <c r="I391" s="465" t="s">
        <v>62</v>
      </c>
      <c r="J391" s="481"/>
      <c r="K391" s="465" t="s">
        <v>62</v>
      </c>
      <c r="L391" s="134"/>
      <c r="M391" s="465" t="s">
        <v>62</v>
      </c>
      <c r="N391" s="452"/>
      <c r="O391" s="452"/>
      <c r="P391" s="452"/>
      <c r="Q391" s="452"/>
      <c r="R391" s="452"/>
      <c r="S391" s="452"/>
      <c r="T391" s="452"/>
      <c r="U391" s="452"/>
      <c r="V391" s="452"/>
      <c r="W391" s="219"/>
    </row>
    <row r="392" spans="1:23" ht="21" customHeight="1" x14ac:dyDescent="0.2">
      <c r="A392" s="38"/>
      <c r="B392" s="351"/>
      <c r="C392" s="584" t="s">
        <v>488</v>
      </c>
      <c r="D392" s="631"/>
      <c r="E392" s="632"/>
      <c r="F392" s="452"/>
      <c r="G392" s="465" t="s">
        <v>62</v>
      </c>
      <c r="H392" s="218"/>
      <c r="I392" s="465" t="s">
        <v>62</v>
      </c>
      <c r="J392" s="481"/>
      <c r="K392" s="465" t="s">
        <v>62</v>
      </c>
      <c r="L392" s="218"/>
      <c r="M392" s="465" t="s">
        <v>62</v>
      </c>
      <c r="N392" s="452"/>
      <c r="O392" s="452"/>
      <c r="P392" s="452"/>
      <c r="Q392" s="452"/>
      <c r="R392" s="452"/>
      <c r="S392" s="452"/>
      <c r="T392" s="452"/>
      <c r="U392" s="452"/>
      <c r="V392" s="452"/>
      <c r="W392" s="219"/>
    </row>
    <row r="393" spans="1:23" ht="21" customHeight="1" x14ac:dyDescent="0.2">
      <c r="A393" s="38"/>
      <c r="B393" s="532" t="s">
        <v>125</v>
      </c>
      <c r="C393" s="577"/>
      <c r="D393" s="577"/>
      <c r="E393" s="578"/>
      <c r="F393" s="199">
        <f>SUM(F394,F398)</f>
        <v>0</v>
      </c>
      <c r="G393" s="53" t="s">
        <v>62</v>
      </c>
      <c r="H393" s="199">
        <f>SUM(H394,H398)</f>
        <v>0</v>
      </c>
      <c r="I393" s="53" t="s">
        <v>62</v>
      </c>
      <c r="J393" s="481"/>
      <c r="K393" s="53" t="s">
        <v>62</v>
      </c>
      <c r="L393" s="199">
        <f>SUM(L394,L398)</f>
        <v>0</v>
      </c>
      <c r="M393" s="53" t="s">
        <v>62</v>
      </c>
      <c r="N393" s="455"/>
      <c r="O393" s="455"/>
      <c r="P393" s="455"/>
      <c r="Q393" s="455"/>
      <c r="R393" s="455"/>
      <c r="S393" s="455"/>
      <c r="T393" s="455"/>
      <c r="U393" s="455"/>
      <c r="V393" s="455"/>
      <c r="W393" s="220"/>
    </row>
    <row r="394" spans="1:23" ht="24" customHeight="1" x14ac:dyDescent="0.2">
      <c r="A394" s="38"/>
      <c r="B394" s="350"/>
      <c r="C394" s="623" t="s">
        <v>489</v>
      </c>
      <c r="D394" s="674"/>
      <c r="E394" s="675"/>
      <c r="F394" s="420">
        <f>SUM(F395:F397)</f>
        <v>0</v>
      </c>
      <c r="G394" s="66" t="s">
        <v>62</v>
      </c>
      <c r="H394" s="270"/>
      <c r="I394" s="66" t="s">
        <v>62</v>
      </c>
      <c r="J394" s="481"/>
      <c r="K394" s="66" t="s">
        <v>62</v>
      </c>
      <c r="L394" s="407"/>
      <c r="M394" s="66" t="s">
        <v>62</v>
      </c>
      <c r="N394" s="383"/>
      <c r="O394" s="383"/>
      <c r="P394" s="383"/>
      <c r="Q394" s="383"/>
      <c r="R394" s="383"/>
      <c r="S394" s="383"/>
      <c r="T394" s="383"/>
      <c r="U394" s="383"/>
      <c r="V394" s="383"/>
      <c r="W394" s="309"/>
    </row>
    <row r="395" spans="1:23" ht="31.2" customHeight="1" x14ac:dyDescent="0.2">
      <c r="A395" s="38"/>
      <c r="B395" s="350"/>
      <c r="C395" s="384"/>
      <c r="D395" s="579" t="s">
        <v>570</v>
      </c>
      <c r="E395" s="580"/>
      <c r="F395" s="456"/>
      <c r="G395" s="72" t="s">
        <v>62</v>
      </c>
      <c r="H395" s="270"/>
      <c r="I395" s="72" t="s">
        <v>62</v>
      </c>
      <c r="J395" s="481"/>
      <c r="K395" s="72" t="s">
        <v>62</v>
      </c>
      <c r="L395" s="74"/>
      <c r="M395" s="72"/>
      <c r="N395" s="456"/>
      <c r="O395" s="456"/>
      <c r="P395" s="456"/>
      <c r="Q395" s="456"/>
      <c r="R395" s="456"/>
      <c r="S395" s="456"/>
      <c r="T395" s="456"/>
      <c r="U395" s="456"/>
      <c r="V395" s="456"/>
      <c r="W395" s="214"/>
    </row>
    <row r="396" spans="1:23" ht="21" customHeight="1" x14ac:dyDescent="0.2">
      <c r="A396" s="38"/>
      <c r="B396" s="350"/>
      <c r="C396" s="385"/>
      <c r="D396" s="628" t="s">
        <v>573</v>
      </c>
      <c r="E396" s="629"/>
      <c r="F396" s="456"/>
      <c r="G396" s="72" t="s">
        <v>62</v>
      </c>
      <c r="H396" s="270"/>
      <c r="I396" s="72" t="s">
        <v>62</v>
      </c>
      <c r="J396" s="481"/>
      <c r="K396" s="72" t="s">
        <v>62</v>
      </c>
      <c r="L396" s="74"/>
      <c r="M396" s="457"/>
      <c r="N396" s="463"/>
      <c r="O396" s="463"/>
      <c r="P396" s="463"/>
      <c r="Q396" s="463"/>
      <c r="R396" s="463"/>
      <c r="S396" s="463"/>
      <c r="T396" s="463"/>
      <c r="U396" s="463"/>
      <c r="V396" s="463"/>
      <c r="W396" s="222"/>
    </row>
    <row r="397" spans="1:23" ht="21" customHeight="1" x14ac:dyDescent="0.2">
      <c r="A397" s="38"/>
      <c r="B397" s="350"/>
      <c r="C397" s="386"/>
      <c r="D397" s="576" t="s">
        <v>490</v>
      </c>
      <c r="E397" s="630"/>
      <c r="F397" s="456"/>
      <c r="G397" s="72" t="s">
        <v>62</v>
      </c>
      <c r="H397" s="270"/>
      <c r="I397" s="72" t="s">
        <v>62</v>
      </c>
      <c r="J397" s="481"/>
      <c r="K397" s="72" t="s">
        <v>62</v>
      </c>
      <c r="L397" s="74"/>
      <c r="M397" s="457"/>
      <c r="N397" s="463"/>
      <c r="O397" s="463"/>
      <c r="P397" s="463"/>
      <c r="Q397" s="463"/>
      <c r="R397" s="463"/>
      <c r="S397" s="463"/>
      <c r="T397" s="463"/>
      <c r="U397" s="463"/>
      <c r="V397" s="463"/>
      <c r="W397" s="222"/>
    </row>
    <row r="398" spans="1:23" ht="21" customHeight="1" x14ac:dyDescent="0.2">
      <c r="A398" s="38"/>
      <c r="B398" s="351"/>
      <c r="C398" s="576" t="s">
        <v>488</v>
      </c>
      <c r="D398" s="577"/>
      <c r="E398" s="578"/>
      <c r="F398" s="456"/>
      <c r="G398" s="72" t="s">
        <v>62</v>
      </c>
      <c r="H398" s="117"/>
      <c r="I398" s="72" t="s">
        <v>62</v>
      </c>
      <c r="J398" s="481"/>
      <c r="K398" s="72" t="s">
        <v>62</v>
      </c>
      <c r="L398" s="201"/>
      <c r="M398" s="457" t="s">
        <v>62</v>
      </c>
      <c r="N398" s="463"/>
      <c r="O398" s="463"/>
      <c r="P398" s="463"/>
      <c r="Q398" s="463"/>
      <c r="R398" s="463"/>
      <c r="S398" s="463"/>
      <c r="T398" s="463"/>
      <c r="U398" s="463"/>
      <c r="V398" s="463"/>
      <c r="W398" s="222"/>
    </row>
    <row r="399" spans="1:23" ht="21" customHeight="1" x14ac:dyDescent="0.2">
      <c r="A399" s="38"/>
      <c r="B399" s="508" t="s">
        <v>276</v>
      </c>
      <c r="C399" s="671"/>
      <c r="D399" s="509"/>
      <c r="E399" s="97" t="s">
        <v>277</v>
      </c>
      <c r="F399" s="116"/>
      <c r="G399" s="451" t="s">
        <v>62</v>
      </c>
      <c r="H399" s="270"/>
      <c r="I399" s="451" t="s">
        <v>62</v>
      </c>
      <c r="J399" s="481"/>
      <c r="K399" s="451" t="s">
        <v>62</v>
      </c>
      <c r="L399" s="98"/>
      <c r="M399" s="451"/>
      <c r="N399" s="453"/>
      <c r="O399" s="453"/>
      <c r="P399" s="453"/>
      <c r="Q399" s="453"/>
      <c r="R399" s="453"/>
      <c r="S399" s="453"/>
      <c r="T399" s="453"/>
      <c r="U399" s="453"/>
      <c r="V399" s="453"/>
      <c r="W399" s="308"/>
    </row>
    <row r="400" spans="1:23" ht="21" customHeight="1" x14ac:dyDescent="0.2">
      <c r="A400" s="38"/>
      <c r="B400" s="545"/>
      <c r="C400" s="546"/>
      <c r="D400" s="547"/>
      <c r="E400" s="71" t="s">
        <v>278</v>
      </c>
      <c r="F400" s="221"/>
      <c r="G400" s="457" t="s">
        <v>62</v>
      </c>
      <c r="H400" s="270"/>
      <c r="I400" s="457" t="s">
        <v>62</v>
      </c>
      <c r="J400" s="481"/>
      <c r="K400" s="457" t="s">
        <v>62</v>
      </c>
      <c r="L400" s="306"/>
      <c r="N400" s="463"/>
      <c r="O400" s="463"/>
      <c r="P400" s="463"/>
      <c r="Q400" s="463"/>
      <c r="R400" s="463"/>
      <c r="S400" s="463"/>
      <c r="T400" s="463"/>
      <c r="U400" s="463"/>
      <c r="V400" s="463"/>
      <c r="W400" s="222"/>
    </row>
    <row r="401" spans="1:23" ht="21" customHeight="1" x14ac:dyDescent="0.2">
      <c r="A401" s="38"/>
      <c r="B401" s="506" t="s">
        <v>152</v>
      </c>
      <c r="C401" s="516"/>
      <c r="D401" s="516"/>
      <c r="E401" s="507"/>
      <c r="F401" s="455"/>
      <c r="G401" s="53" t="s">
        <v>62</v>
      </c>
      <c r="H401" s="270"/>
      <c r="I401" s="53" t="s">
        <v>62</v>
      </c>
      <c r="J401" s="481"/>
      <c r="K401" s="53" t="s">
        <v>62</v>
      </c>
      <c r="L401" s="201"/>
      <c r="M401" s="53" t="s">
        <v>62</v>
      </c>
      <c r="N401" s="455"/>
      <c r="O401" s="455"/>
      <c r="P401" s="455"/>
      <c r="Q401" s="455"/>
      <c r="R401" s="455"/>
      <c r="S401" s="455"/>
      <c r="T401" s="455"/>
      <c r="U401" s="455"/>
      <c r="V401" s="455"/>
      <c r="W401" s="220"/>
    </row>
    <row r="402" spans="1:23" ht="21" customHeight="1" x14ac:dyDescent="0.2">
      <c r="A402" s="38"/>
      <c r="B402" s="458"/>
      <c r="C402" s="672" t="s">
        <v>252</v>
      </c>
      <c r="D402" s="673"/>
      <c r="E402" s="670"/>
      <c r="F402" s="460"/>
      <c r="G402" s="473" t="s">
        <v>62</v>
      </c>
      <c r="H402" s="270"/>
      <c r="I402" s="473" t="s">
        <v>62</v>
      </c>
      <c r="J402" s="481"/>
      <c r="K402" s="473" t="s">
        <v>62</v>
      </c>
      <c r="L402" s="102"/>
      <c r="M402" s="210"/>
      <c r="N402" s="460"/>
      <c r="O402" s="460"/>
      <c r="P402" s="460"/>
      <c r="Q402" s="460"/>
      <c r="R402" s="460"/>
      <c r="S402" s="460"/>
      <c r="T402" s="460"/>
      <c r="U402" s="460"/>
      <c r="V402" s="460"/>
      <c r="W402" s="223"/>
    </row>
    <row r="403" spans="1:23" ht="21" customHeight="1" x14ac:dyDescent="0.2">
      <c r="A403" s="38"/>
      <c r="B403" s="458"/>
      <c r="C403" s="224"/>
      <c r="D403" s="626" t="s">
        <v>153</v>
      </c>
      <c r="E403" s="627"/>
      <c r="F403" s="460"/>
      <c r="G403" s="473" t="s">
        <v>62</v>
      </c>
      <c r="H403" s="270"/>
      <c r="I403" s="473" t="s">
        <v>62</v>
      </c>
      <c r="J403" s="481"/>
      <c r="K403" s="473" t="s">
        <v>62</v>
      </c>
      <c r="L403" s="102"/>
      <c r="M403" s="210"/>
      <c r="N403" s="460"/>
      <c r="O403" s="460"/>
      <c r="P403" s="460"/>
      <c r="Q403" s="460"/>
      <c r="R403" s="460"/>
      <c r="S403" s="460"/>
      <c r="T403" s="460"/>
      <c r="U403" s="460"/>
      <c r="V403" s="460"/>
      <c r="W403" s="223"/>
    </row>
    <row r="404" spans="1:23" ht="21" customHeight="1" x14ac:dyDescent="0.2">
      <c r="A404" s="38"/>
      <c r="B404" s="458"/>
      <c r="C404" s="672" t="s">
        <v>250</v>
      </c>
      <c r="D404" s="673"/>
      <c r="E404" s="670"/>
      <c r="F404" s="460"/>
      <c r="G404" s="473" t="s">
        <v>62</v>
      </c>
      <c r="H404" s="270"/>
      <c r="I404" s="473" t="s">
        <v>62</v>
      </c>
      <c r="J404" s="481"/>
      <c r="K404" s="473" t="s">
        <v>62</v>
      </c>
      <c r="L404" s="102"/>
      <c r="M404" s="210"/>
      <c r="N404" s="460"/>
      <c r="O404" s="460"/>
      <c r="P404" s="460"/>
      <c r="Q404" s="460"/>
      <c r="R404" s="460"/>
      <c r="S404" s="460"/>
      <c r="T404" s="460"/>
      <c r="U404" s="460"/>
      <c r="V404" s="460"/>
      <c r="W404" s="223"/>
    </row>
    <row r="405" spans="1:23" ht="21" customHeight="1" x14ac:dyDescent="0.2">
      <c r="A405" s="38"/>
      <c r="B405" s="518" t="s">
        <v>210</v>
      </c>
      <c r="C405" s="519"/>
      <c r="D405" s="519"/>
      <c r="E405" s="520"/>
      <c r="F405" s="41"/>
      <c r="G405" s="465" t="s">
        <v>62</v>
      </c>
      <c r="H405" s="270"/>
      <c r="I405" s="465" t="s">
        <v>62</v>
      </c>
      <c r="J405" s="481"/>
      <c r="K405" s="465" t="s">
        <v>62</v>
      </c>
      <c r="L405" s="134"/>
      <c r="M405" s="465" t="s">
        <v>62</v>
      </c>
      <c r="N405" s="452"/>
      <c r="O405" s="452"/>
      <c r="P405" s="452"/>
      <c r="Q405" s="452"/>
      <c r="R405" s="452"/>
      <c r="S405" s="452"/>
      <c r="T405" s="452"/>
      <c r="U405" s="452"/>
      <c r="V405" s="452"/>
      <c r="W405" s="219"/>
    </row>
    <row r="406" spans="1:23" ht="21" customHeight="1" x14ac:dyDescent="0.2">
      <c r="A406" s="38"/>
      <c r="B406" s="518" t="s">
        <v>247</v>
      </c>
      <c r="C406" s="519"/>
      <c r="D406" s="519"/>
      <c r="E406" s="520"/>
      <c r="F406" s="41"/>
      <c r="G406" s="465" t="s">
        <v>62</v>
      </c>
      <c r="H406" s="270"/>
      <c r="I406" s="465" t="s">
        <v>62</v>
      </c>
      <c r="J406" s="481"/>
      <c r="K406" s="465" t="s">
        <v>62</v>
      </c>
      <c r="L406" s="134"/>
      <c r="M406" s="465" t="s">
        <v>62</v>
      </c>
      <c r="N406" s="452"/>
      <c r="O406" s="452"/>
      <c r="P406" s="452"/>
      <c r="Q406" s="452"/>
      <c r="R406" s="452"/>
      <c r="S406" s="452"/>
      <c r="T406" s="452"/>
      <c r="U406" s="452"/>
      <c r="V406" s="452"/>
      <c r="W406" s="219"/>
    </row>
    <row r="407" spans="1:23" ht="21" customHeight="1" x14ac:dyDescent="0.2">
      <c r="A407" s="38"/>
      <c r="B407" s="518" t="s">
        <v>348</v>
      </c>
      <c r="C407" s="519"/>
      <c r="D407" s="519"/>
      <c r="E407" s="520"/>
      <c r="F407" s="41"/>
      <c r="G407" s="465" t="s">
        <v>62</v>
      </c>
      <c r="H407" s="270"/>
      <c r="I407" s="465" t="s">
        <v>62</v>
      </c>
      <c r="J407" s="481"/>
      <c r="K407" s="465" t="s">
        <v>62</v>
      </c>
      <c r="L407" s="134"/>
      <c r="M407" s="465" t="s">
        <v>62</v>
      </c>
      <c r="N407" s="452"/>
      <c r="O407" s="452"/>
      <c r="P407" s="452"/>
      <c r="Q407" s="452"/>
      <c r="R407" s="452"/>
      <c r="S407" s="452"/>
      <c r="T407" s="452"/>
      <c r="U407" s="452"/>
      <c r="V407" s="452"/>
      <c r="W407" s="219"/>
    </row>
    <row r="408" spans="1:23" ht="21" customHeight="1" x14ac:dyDescent="0.2">
      <c r="A408" s="38"/>
      <c r="B408" s="518" t="s">
        <v>211</v>
      </c>
      <c r="C408" s="519"/>
      <c r="D408" s="519"/>
      <c r="E408" s="520"/>
      <c r="F408" s="41"/>
      <c r="G408" s="465" t="s">
        <v>62</v>
      </c>
      <c r="H408" s="270"/>
      <c r="I408" s="465" t="s">
        <v>62</v>
      </c>
      <c r="J408" s="481"/>
      <c r="K408" s="465" t="s">
        <v>62</v>
      </c>
      <c r="L408" s="134"/>
      <c r="M408" s="465" t="s">
        <v>62</v>
      </c>
      <c r="N408" s="452"/>
      <c r="O408" s="452"/>
      <c r="P408" s="452"/>
      <c r="Q408" s="452"/>
      <c r="R408" s="452"/>
      <c r="S408" s="452"/>
      <c r="T408" s="452"/>
      <c r="U408" s="452"/>
      <c r="V408" s="452"/>
      <c r="W408" s="219"/>
    </row>
    <row r="409" spans="1:23" ht="21" customHeight="1" x14ac:dyDescent="0.2">
      <c r="A409" s="38"/>
      <c r="B409" s="518" t="s">
        <v>349</v>
      </c>
      <c r="C409" s="519"/>
      <c r="D409" s="519"/>
      <c r="E409" s="520"/>
      <c r="F409" s="218"/>
      <c r="G409" s="457" t="s">
        <v>62</v>
      </c>
      <c r="H409" s="270"/>
      <c r="I409" s="457" t="s">
        <v>62</v>
      </c>
      <c r="J409" s="481"/>
      <c r="K409" s="457" t="s">
        <v>62</v>
      </c>
      <c r="L409" s="218"/>
      <c r="M409" s="382" t="s">
        <v>62</v>
      </c>
      <c r="N409" s="452"/>
      <c r="O409" s="452"/>
      <c r="P409" s="452"/>
      <c r="Q409" s="452"/>
      <c r="R409" s="452"/>
      <c r="S409" s="452"/>
      <c r="T409" s="452"/>
      <c r="U409" s="452"/>
      <c r="V409" s="452"/>
      <c r="W409" s="219"/>
    </row>
    <row r="410" spans="1:23" ht="21" customHeight="1" x14ac:dyDescent="0.2">
      <c r="A410" s="38"/>
      <c r="B410" s="518" t="s">
        <v>265</v>
      </c>
      <c r="C410" s="519"/>
      <c r="D410" s="519"/>
      <c r="E410" s="520"/>
      <c r="F410" s="41"/>
      <c r="G410" s="465" t="s">
        <v>62</v>
      </c>
      <c r="H410" s="270"/>
      <c r="I410" s="465" t="s">
        <v>62</v>
      </c>
      <c r="J410" s="481"/>
      <c r="K410" s="465" t="s">
        <v>62</v>
      </c>
      <c r="L410" s="134"/>
      <c r="M410" s="465" t="s">
        <v>62</v>
      </c>
      <c r="N410" s="452"/>
      <c r="O410" s="452"/>
      <c r="P410" s="452"/>
      <c r="Q410" s="452"/>
      <c r="R410" s="452"/>
      <c r="S410" s="452"/>
      <c r="T410" s="452"/>
      <c r="U410" s="452"/>
      <c r="V410" s="452"/>
      <c r="W410" s="219"/>
    </row>
    <row r="411" spans="1:23" ht="21" customHeight="1" x14ac:dyDescent="0.2">
      <c r="A411" s="38"/>
      <c r="B411" s="518" t="s">
        <v>257</v>
      </c>
      <c r="C411" s="519"/>
      <c r="D411" s="519"/>
      <c r="E411" s="520"/>
      <c r="F411" s="218"/>
      <c r="G411" s="457" t="s">
        <v>62</v>
      </c>
      <c r="H411" s="270"/>
      <c r="I411" s="457" t="s">
        <v>62</v>
      </c>
      <c r="J411" s="481"/>
      <c r="K411" s="457" t="s">
        <v>62</v>
      </c>
      <c r="L411" s="218"/>
      <c r="M411" s="382" t="s">
        <v>62</v>
      </c>
      <c r="N411" s="452"/>
      <c r="O411" s="452"/>
      <c r="P411" s="452"/>
      <c r="Q411" s="452"/>
      <c r="R411" s="452"/>
      <c r="S411" s="452"/>
      <c r="T411" s="452"/>
      <c r="U411" s="452"/>
      <c r="V411" s="452"/>
      <c r="W411" s="219"/>
    </row>
    <row r="412" spans="1:23" ht="21" customHeight="1" x14ac:dyDescent="0.2">
      <c r="A412" s="38"/>
      <c r="B412" s="518" t="s">
        <v>228</v>
      </c>
      <c r="C412" s="519"/>
      <c r="D412" s="519"/>
      <c r="E412" s="520"/>
      <c r="F412" s="41"/>
      <c r="G412" s="465" t="s">
        <v>62</v>
      </c>
      <c r="H412" s="270"/>
      <c r="I412" s="465" t="s">
        <v>62</v>
      </c>
      <c r="J412" s="481"/>
      <c r="K412" s="465" t="s">
        <v>62</v>
      </c>
      <c r="L412" s="134"/>
      <c r="M412" s="465" t="s">
        <v>62</v>
      </c>
      <c r="N412" s="452"/>
      <c r="O412" s="452"/>
      <c r="P412" s="452"/>
      <c r="Q412" s="452"/>
      <c r="R412" s="452"/>
      <c r="S412" s="452"/>
      <c r="T412" s="452"/>
      <c r="U412" s="452"/>
      <c r="V412" s="452"/>
      <c r="W412" s="219"/>
    </row>
    <row r="413" spans="1:23" ht="21" customHeight="1" x14ac:dyDescent="0.2">
      <c r="A413" s="38"/>
      <c r="B413" s="518" t="s">
        <v>258</v>
      </c>
      <c r="C413" s="519"/>
      <c r="D413" s="519"/>
      <c r="E413" s="520"/>
      <c r="F413" s="41"/>
      <c r="G413" s="465" t="s">
        <v>62</v>
      </c>
      <c r="H413" s="270"/>
      <c r="I413" s="465" t="s">
        <v>62</v>
      </c>
      <c r="J413" s="481"/>
      <c r="K413" s="465" t="s">
        <v>62</v>
      </c>
      <c r="L413" s="134"/>
      <c r="M413" s="465" t="s">
        <v>62</v>
      </c>
      <c r="N413" s="452"/>
      <c r="O413" s="452"/>
      <c r="P413" s="452"/>
      <c r="Q413" s="452"/>
      <c r="R413" s="452"/>
      <c r="S413" s="452"/>
      <c r="T413" s="452"/>
      <c r="U413" s="452"/>
      <c r="V413" s="452"/>
      <c r="W413" s="219"/>
    </row>
    <row r="414" spans="1:23" ht="21" customHeight="1" x14ac:dyDescent="0.2">
      <c r="A414" s="38"/>
      <c r="B414" s="510" t="s">
        <v>229</v>
      </c>
      <c r="C414" s="511"/>
      <c r="D414" s="511"/>
      <c r="E414" s="512"/>
      <c r="F414" s="452"/>
      <c r="G414" s="450" t="s">
        <v>62</v>
      </c>
      <c r="H414" s="270"/>
      <c r="I414" s="450" t="s">
        <v>62</v>
      </c>
      <c r="J414" s="481"/>
      <c r="K414" s="450" t="s">
        <v>62</v>
      </c>
      <c r="L414" s="218"/>
      <c r="M414" s="450" t="s">
        <v>62</v>
      </c>
      <c r="N414" s="452"/>
      <c r="O414" s="452"/>
      <c r="P414" s="452"/>
      <c r="Q414" s="452"/>
      <c r="R414" s="452"/>
      <c r="S414" s="452"/>
      <c r="T414" s="452"/>
      <c r="U414" s="452"/>
      <c r="V414" s="452"/>
      <c r="W414" s="219"/>
    </row>
    <row r="415" spans="1:23" ht="21" customHeight="1" x14ac:dyDescent="0.2">
      <c r="A415" s="38"/>
      <c r="B415" s="510" t="s">
        <v>275</v>
      </c>
      <c r="C415" s="511"/>
      <c r="D415" s="511"/>
      <c r="E415" s="512"/>
      <c r="F415" s="452"/>
      <c r="G415" s="450" t="s">
        <v>62</v>
      </c>
      <c r="H415" s="270"/>
      <c r="I415" s="450" t="s">
        <v>62</v>
      </c>
      <c r="J415" s="481"/>
      <c r="K415" s="450" t="s">
        <v>62</v>
      </c>
      <c r="L415" s="218"/>
      <c r="M415" s="450" t="s">
        <v>62</v>
      </c>
      <c r="N415" s="452"/>
      <c r="O415" s="452"/>
      <c r="P415" s="452"/>
      <c r="Q415" s="452"/>
      <c r="R415" s="452"/>
      <c r="S415" s="452"/>
      <c r="T415" s="452"/>
      <c r="U415" s="452"/>
      <c r="V415" s="452"/>
      <c r="W415" s="219"/>
    </row>
    <row r="416" spans="1:23" ht="21" customHeight="1" x14ac:dyDescent="0.2">
      <c r="A416" s="459"/>
      <c r="B416" s="570" t="s">
        <v>290</v>
      </c>
      <c r="C416" s="516"/>
      <c r="D416" s="666" t="s">
        <v>291</v>
      </c>
      <c r="E416" s="667"/>
      <c r="F416" s="455"/>
      <c r="G416" s="53" t="s">
        <v>67</v>
      </c>
      <c r="H416" s="270"/>
      <c r="I416" s="53" t="s">
        <v>67</v>
      </c>
      <c r="J416" s="481"/>
      <c r="K416" s="53" t="s">
        <v>67</v>
      </c>
      <c r="L416" s="201"/>
      <c r="M416" s="200" t="s">
        <v>67</v>
      </c>
      <c r="N416" s="455"/>
      <c r="O416" s="455"/>
      <c r="P416" s="455"/>
      <c r="Q416" s="455"/>
      <c r="R416" s="455"/>
      <c r="S416" s="455"/>
      <c r="T416" s="455"/>
      <c r="U416" s="455"/>
      <c r="V416" s="455"/>
      <c r="W416" s="202"/>
    </row>
    <row r="417" spans="1:23" ht="21" customHeight="1" x14ac:dyDescent="0.2">
      <c r="A417" s="459"/>
      <c r="B417" s="508"/>
      <c r="C417" s="517"/>
      <c r="D417" s="668" t="s">
        <v>292</v>
      </c>
      <c r="E417" s="627"/>
      <c r="F417" s="383"/>
      <c r="G417" s="66" t="s">
        <v>67</v>
      </c>
      <c r="H417" s="270"/>
      <c r="I417" s="66" t="s">
        <v>67</v>
      </c>
      <c r="J417" s="481"/>
      <c r="K417" s="66" t="s">
        <v>67</v>
      </c>
      <c r="L417" s="112"/>
      <c r="M417" s="204" t="s">
        <v>67</v>
      </c>
      <c r="N417" s="383"/>
      <c r="O417" s="383"/>
      <c r="P417" s="383"/>
      <c r="Q417" s="383"/>
      <c r="R417" s="383"/>
      <c r="S417" s="383"/>
      <c r="T417" s="383"/>
      <c r="U417" s="383"/>
      <c r="V417" s="383"/>
      <c r="W417" s="205"/>
    </row>
    <row r="418" spans="1:23" ht="21" customHeight="1" x14ac:dyDescent="0.2">
      <c r="A418" s="459"/>
      <c r="B418" s="508"/>
      <c r="C418" s="517"/>
      <c r="D418" s="669" t="s">
        <v>293</v>
      </c>
      <c r="E418" s="670"/>
      <c r="F418" s="460"/>
      <c r="G418" s="473" t="s">
        <v>67</v>
      </c>
      <c r="H418" s="270"/>
      <c r="I418" s="473" t="s">
        <v>67</v>
      </c>
      <c r="J418" s="481"/>
      <c r="K418" s="473" t="s">
        <v>67</v>
      </c>
      <c r="L418" s="113"/>
      <c r="M418" s="210" t="s">
        <v>67</v>
      </c>
      <c r="N418" s="460"/>
      <c r="O418" s="460"/>
      <c r="P418" s="460"/>
      <c r="Q418" s="460"/>
      <c r="R418" s="460"/>
      <c r="S418" s="460"/>
      <c r="T418" s="460"/>
      <c r="U418" s="460"/>
      <c r="V418" s="460"/>
      <c r="W418" s="211"/>
    </row>
    <row r="419" spans="1:23" ht="21" customHeight="1" x14ac:dyDescent="0.2">
      <c r="A419" s="459"/>
      <c r="B419" s="518" t="s">
        <v>307</v>
      </c>
      <c r="C419" s="519"/>
      <c r="D419" s="519"/>
      <c r="E419" s="520"/>
      <c r="F419" s="41"/>
      <c r="G419" s="465" t="s">
        <v>62</v>
      </c>
      <c r="H419" s="270"/>
      <c r="I419" s="465" t="s">
        <v>62</v>
      </c>
      <c r="J419" s="481"/>
      <c r="K419" s="465" t="s">
        <v>62</v>
      </c>
      <c r="L419" s="134"/>
      <c r="M419" s="465" t="s">
        <v>62</v>
      </c>
      <c r="N419" s="41"/>
      <c r="O419" s="41"/>
      <c r="P419" s="41"/>
      <c r="Q419" s="41"/>
      <c r="R419" s="41"/>
      <c r="S419" s="41"/>
      <c r="T419" s="41"/>
      <c r="U419" s="41"/>
      <c r="V419" s="41"/>
      <c r="W419" s="217"/>
    </row>
    <row r="420" spans="1:23" ht="21" customHeight="1" x14ac:dyDescent="0.2">
      <c r="A420" s="459"/>
      <c r="B420" s="518" t="s">
        <v>324</v>
      </c>
      <c r="C420" s="519"/>
      <c r="D420" s="519"/>
      <c r="E420" s="520"/>
      <c r="F420" s="41"/>
      <c r="G420" s="465" t="s">
        <v>62</v>
      </c>
      <c r="H420" s="270"/>
      <c r="I420" s="465" t="s">
        <v>62</v>
      </c>
      <c r="J420" s="481"/>
      <c r="K420" s="465" t="s">
        <v>62</v>
      </c>
      <c r="L420" s="134"/>
      <c r="M420" s="465" t="s">
        <v>62</v>
      </c>
      <c r="N420" s="41"/>
      <c r="O420" s="41"/>
      <c r="P420" s="41"/>
      <c r="Q420" s="41"/>
      <c r="R420" s="41"/>
      <c r="S420" s="41"/>
      <c r="T420" s="41"/>
      <c r="U420" s="41"/>
      <c r="V420" s="41"/>
      <c r="W420" s="217"/>
    </row>
    <row r="421" spans="1:23" ht="21" customHeight="1" thickBot="1" x14ac:dyDescent="0.25">
      <c r="A421" s="225"/>
      <c r="B421" s="663" t="s">
        <v>355</v>
      </c>
      <c r="C421" s="664"/>
      <c r="D421" s="664"/>
      <c r="E421" s="665"/>
      <c r="F421" s="226"/>
      <c r="G421" s="228" t="s">
        <v>62</v>
      </c>
      <c r="H421" s="481"/>
      <c r="I421" s="228" t="s">
        <v>62</v>
      </c>
      <c r="J421" s="481"/>
      <c r="K421" s="228" t="s">
        <v>62</v>
      </c>
      <c r="L421" s="174"/>
      <c r="M421" s="228" t="s">
        <v>62</v>
      </c>
      <c r="N421" s="226"/>
      <c r="O421" s="226"/>
      <c r="P421" s="226"/>
      <c r="Q421" s="226"/>
      <c r="R421" s="226"/>
      <c r="S421" s="226"/>
      <c r="T421" s="226"/>
      <c r="U421" s="226"/>
      <c r="V421" s="226"/>
      <c r="W421" s="229"/>
    </row>
    <row r="422" spans="1:23" ht="21" customHeight="1" thickBot="1" x14ac:dyDescent="0.25">
      <c r="A422" s="140" t="s">
        <v>407</v>
      </c>
      <c r="B422" s="650" t="s">
        <v>363</v>
      </c>
      <c r="C422" s="651"/>
      <c r="D422" s="651"/>
      <c r="E422" s="652"/>
      <c r="F422" s="226"/>
      <c r="G422" s="228" t="s">
        <v>73</v>
      </c>
      <c r="H422" s="482"/>
      <c r="I422" s="228" t="s">
        <v>73</v>
      </c>
      <c r="J422" s="174"/>
      <c r="K422" s="228" t="s">
        <v>73</v>
      </c>
      <c r="L422" s="174"/>
      <c r="M422" s="228" t="s">
        <v>73</v>
      </c>
      <c r="N422" s="226"/>
      <c r="O422" s="226"/>
      <c r="P422" s="226"/>
      <c r="Q422" s="226"/>
      <c r="R422" s="226"/>
      <c r="S422" s="226"/>
      <c r="T422" s="226"/>
      <c r="U422" s="226"/>
      <c r="V422" s="226"/>
      <c r="W422" s="229"/>
    </row>
    <row r="423" spans="1:23" ht="42" customHeight="1" x14ac:dyDescent="0.2">
      <c r="A423" s="230" t="s">
        <v>126</v>
      </c>
      <c r="W423" s="461"/>
    </row>
    <row r="424" spans="1:23" ht="21" customHeight="1" x14ac:dyDescent="0.2"/>
    <row r="425" spans="1:23" ht="21" customHeight="1" x14ac:dyDescent="0.2"/>
    <row r="426" spans="1:23" ht="21" customHeight="1" x14ac:dyDescent="0.2"/>
    <row r="427" spans="1:23" ht="21" customHeight="1" x14ac:dyDescent="0.2"/>
    <row r="428" spans="1:23" ht="21" customHeight="1" x14ac:dyDescent="0.2"/>
    <row r="429" spans="1:23" ht="21" customHeight="1" x14ac:dyDescent="0.2"/>
    <row r="430" spans="1:23" ht="21" customHeight="1" x14ac:dyDescent="0.2"/>
    <row r="431" spans="1:23" ht="21" customHeight="1" x14ac:dyDescent="0.2"/>
    <row r="432" spans="1:23" ht="21" customHeight="1" x14ac:dyDescent="0.2"/>
    <row r="433" ht="21" customHeight="1" x14ac:dyDescent="0.2"/>
    <row r="434" ht="21" customHeight="1" x14ac:dyDescent="0.2"/>
    <row r="435" ht="21" customHeight="1" x14ac:dyDescent="0.2"/>
    <row r="436" ht="21" customHeight="1" x14ac:dyDescent="0.2"/>
    <row r="437" ht="21" customHeight="1" x14ac:dyDescent="0.2"/>
  </sheetData>
  <sheetProtection sheet="1" objects="1" scenarios="1"/>
  <autoFilter ref="A15:X423" xr:uid="{00000000-0009-0000-0000-000004000000}"/>
  <mergeCells count="318">
    <mergeCell ref="B421:E421"/>
    <mergeCell ref="B422:E422"/>
    <mergeCell ref="B416:C418"/>
    <mergeCell ref="D416:E416"/>
    <mergeCell ref="D417:E417"/>
    <mergeCell ref="D418:E418"/>
    <mergeCell ref="B419:E419"/>
    <mergeCell ref="B420:E420"/>
    <mergeCell ref="B410:E410"/>
    <mergeCell ref="B411:E411"/>
    <mergeCell ref="B412:E412"/>
    <mergeCell ref="B413:E413"/>
    <mergeCell ref="B414:E414"/>
    <mergeCell ref="B415:E415"/>
    <mergeCell ref="C404:E404"/>
    <mergeCell ref="B405:E405"/>
    <mergeCell ref="B406:E406"/>
    <mergeCell ref="B407:E407"/>
    <mergeCell ref="B408:E408"/>
    <mergeCell ref="B409:E409"/>
    <mergeCell ref="D397:E397"/>
    <mergeCell ref="C398:E398"/>
    <mergeCell ref="B399:D400"/>
    <mergeCell ref="B401:E401"/>
    <mergeCell ref="C402:E402"/>
    <mergeCell ref="D403:E403"/>
    <mergeCell ref="C391:E391"/>
    <mergeCell ref="C392:E392"/>
    <mergeCell ref="B393:E393"/>
    <mergeCell ref="C394:E394"/>
    <mergeCell ref="D395:E395"/>
    <mergeCell ref="D396:E396"/>
    <mergeCell ref="B385:E385"/>
    <mergeCell ref="B386:E386"/>
    <mergeCell ref="B387:E387"/>
    <mergeCell ref="B388:E388"/>
    <mergeCell ref="B389:E389"/>
    <mergeCell ref="B390:E390"/>
    <mergeCell ref="B379:E379"/>
    <mergeCell ref="B380:E380"/>
    <mergeCell ref="B381:E381"/>
    <mergeCell ref="B382:E382"/>
    <mergeCell ref="B383:E383"/>
    <mergeCell ref="B384:E384"/>
    <mergeCell ref="B373:E373"/>
    <mergeCell ref="B374:E374"/>
    <mergeCell ref="B375:E375"/>
    <mergeCell ref="C376:E376"/>
    <mergeCell ref="C377:E377"/>
    <mergeCell ref="B378:E378"/>
    <mergeCell ref="B366:E366"/>
    <mergeCell ref="B367:C368"/>
    <mergeCell ref="B369:E369"/>
    <mergeCell ref="B370:E370"/>
    <mergeCell ref="B371:E371"/>
    <mergeCell ref="B372:E372"/>
    <mergeCell ref="B359:D360"/>
    <mergeCell ref="B361:E361"/>
    <mergeCell ref="B362:E362"/>
    <mergeCell ref="C363:E363"/>
    <mergeCell ref="C364:E364"/>
    <mergeCell ref="B365:E365"/>
    <mergeCell ref="B351:D352"/>
    <mergeCell ref="B353:D354"/>
    <mergeCell ref="B355:E355"/>
    <mergeCell ref="B356:E356"/>
    <mergeCell ref="B357:E357"/>
    <mergeCell ref="B358:E358"/>
    <mergeCell ref="B341:E341"/>
    <mergeCell ref="B342:D343"/>
    <mergeCell ref="B344:D345"/>
    <mergeCell ref="B346:D347"/>
    <mergeCell ref="B348:D349"/>
    <mergeCell ref="B350:E350"/>
    <mergeCell ref="B335:E335"/>
    <mergeCell ref="B336:E336"/>
    <mergeCell ref="B337:E337"/>
    <mergeCell ref="C338:E338"/>
    <mergeCell ref="C339:E339"/>
    <mergeCell ref="B340:E340"/>
    <mergeCell ref="B330:E330"/>
    <mergeCell ref="B331:E331"/>
    <mergeCell ref="B332:E332"/>
    <mergeCell ref="A333:A334"/>
    <mergeCell ref="B333:E333"/>
    <mergeCell ref="B334:E334"/>
    <mergeCell ref="B323:E323"/>
    <mergeCell ref="C324:E324"/>
    <mergeCell ref="C325:E325"/>
    <mergeCell ref="B326:E326"/>
    <mergeCell ref="B327:D328"/>
    <mergeCell ref="B329:E329"/>
    <mergeCell ref="B309:B322"/>
    <mergeCell ref="C309:D310"/>
    <mergeCell ref="D311:D312"/>
    <mergeCell ref="D313:D314"/>
    <mergeCell ref="D315:D316"/>
    <mergeCell ref="D317:D318"/>
    <mergeCell ref="D319:D320"/>
    <mergeCell ref="D321:D322"/>
    <mergeCell ref="B295:B308"/>
    <mergeCell ref="C295:D296"/>
    <mergeCell ref="D297:D298"/>
    <mergeCell ref="D299:D300"/>
    <mergeCell ref="D301:D302"/>
    <mergeCell ref="D303:D304"/>
    <mergeCell ref="D305:D306"/>
    <mergeCell ref="D307:D308"/>
    <mergeCell ref="B253:B266"/>
    <mergeCell ref="C253:D254"/>
    <mergeCell ref="D255:D256"/>
    <mergeCell ref="D257:D258"/>
    <mergeCell ref="D259:D260"/>
    <mergeCell ref="D261:D262"/>
    <mergeCell ref="B281:B294"/>
    <mergeCell ref="C281:D282"/>
    <mergeCell ref="D283:D284"/>
    <mergeCell ref="D285:D286"/>
    <mergeCell ref="D287:D288"/>
    <mergeCell ref="D289:D290"/>
    <mergeCell ref="D291:D292"/>
    <mergeCell ref="D293:D294"/>
    <mergeCell ref="D263:D264"/>
    <mergeCell ref="D265:D266"/>
    <mergeCell ref="B267:B280"/>
    <mergeCell ref="C267:D268"/>
    <mergeCell ref="D269:D270"/>
    <mergeCell ref="D271:D272"/>
    <mergeCell ref="D273:D274"/>
    <mergeCell ref="D275:D276"/>
    <mergeCell ref="D277:D278"/>
    <mergeCell ref="D279:D280"/>
    <mergeCell ref="B232:D233"/>
    <mergeCell ref="B234:D234"/>
    <mergeCell ref="B235:B252"/>
    <mergeCell ref="C235:D236"/>
    <mergeCell ref="C237:C246"/>
    <mergeCell ref="D237:D238"/>
    <mergeCell ref="D239:D240"/>
    <mergeCell ref="D241:D242"/>
    <mergeCell ref="D243:D244"/>
    <mergeCell ref="D245:D246"/>
    <mergeCell ref="C247:C252"/>
    <mergeCell ref="D247:D248"/>
    <mergeCell ref="D249:D250"/>
    <mergeCell ref="D251:D252"/>
    <mergeCell ref="C220:D221"/>
    <mergeCell ref="B222:D223"/>
    <mergeCell ref="B224:B231"/>
    <mergeCell ref="C224:D225"/>
    <mergeCell ref="D226:D227"/>
    <mergeCell ref="D228:D229"/>
    <mergeCell ref="D230:D231"/>
    <mergeCell ref="B208:D209"/>
    <mergeCell ref="B210:D211"/>
    <mergeCell ref="C212:D213"/>
    <mergeCell ref="C214:D215"/>
    <mergeCell ref="B216:D217"/>
    <mergeCell ref="C218:D219"/>
    <mergeCell ref="C196:D197"/>
    <mergeCell ref="C198:D199"/>
    <mergeCell ref="C200:D201"/>
    <mergeCell ref="C202:D203"/>
    <mergeCell ref="B204:D205"/>
    <mergeCell ref="B206:D207"/>
    <mergeCell ref="B186:D187"/>
    <mergeCell ref="B188:D189"/>
    <mergeCell ref="B190:D191"/>
    <mergeCell ref="A192:A193"/>
    <mergeCell ref="B192:D193"/>
    <mergeCell ref="B194:D195"/>
    <mergeCell ref="B174:D175"/>
    <mergeCell ref="B176:B185"/>
    <mergeCell ref="C176:D177"/>
    <mergeCell ref="D178:D179"/>
    <mergeCell ref="D180:D181"/>
    <mergeCell ref="D182:D183"/>
    <mergeCell ref="D184:D185"/>
    <mergeCell ref="B166:E166"/>
    <mergeCell ref="B167:E167"/>
    <mergeCell ref="B168:E168"/>
    <mergeCell ref="C169:E169"/>
    <mergeCell ref="B170:D171"/>
    <mergeCell ref="B172:D173"/>
    <mergeCell ref="D155:D156"/>
    <mergeCell ref="B157:D158"/>
    <mergeCell ref="B159:D160"/>
    <mergeCell ref="B161:E161"/>
    <mergeCell ref="B162:D163"/>
    <mergeCell ref="B164:D165"/>
    <mergeCell ref="B139:D140"/>
    <mergeCell ref="B141:D142"/>
    <mergeCell ref="B143:D144"/>
    <mergeCell ref="B145:E145"/>
    <mergeCell ref="B146:E146"/>
    <mergeCell ref="B147:B156"/>
    <mergeCell ref="C147:D148"/>
    <mergeCell ref="D149:D150"/>
    <mergeCell ref="D151:D152"/>
    <mergeCell ref="D153:D154"/>
    <mergeCell ref="D129:D130"/>
    <mergeCell ref="D131:D132"/>
    <mergeCell ref="B133:B138"/>
    <mergeCell ref="C133:D134"/>
    <mergeCell ref="D135:D136"/>
    <mergeCell ref="D137:D138"/>
    <mergeCell ref="B115:E115"/>
    <mergeCell ref="B116:E116"/>
    <mergeCell ref="B117:E117"/>
    <mergeCell ref="B118:E118"/>
    <mergeCell ref="B119:B132"/>
    <mergeCell ref="C119:D120"/>
    <mergeCell ref="D121:D122"/>
    <mergeCell ref="D123:D124"/>
    <mergeCell ref="D125:D126"/>
    <mergeCell ref="D127:D128"/>
    <mergeCell ref="B109:E109"/>
    <mergeCell ref="B110:E110"/>
    <mergeCell ref="B111:E111"/>
    <mergeCell ref="B112:E112"/>
    <mergeCell ref="B113:E113"/>
    <mergeCell ref="B114:E114"/>
    <mergeCell ref="B103:E103"/>
    <mergeCell ref="B104:E104"/>
    <mergeCell ref="B105:E105"/>
    <mergeCell ref="B106:E106"/>
    <mergeCell ref="B107:E107"/>
    <mergeCell ref="B108:E108"/>
    <mergeCell ref="B97:E97"/>
    <mergeCell ref="B98:E98"/>
    <mergeCell ref="B99:E99"/>
    <mergeCell ref="B100:E100"/>
    <mergeCell ref="B101:E101"/>
    <mergeCell ref="B102:E102"/>
    <mergeCell ref="B91:E91"/>
    <mergeCell ref="B92:E92"/>
    <mergeCell ref="B93:E93"/>
    <mergeCell ref="B94:E94"/>
    <mergeCell ref="B95:E95"/>
    <mergeCell ref="B96:E96"/>
    <mergeCell ref="B85:E85"/>
    <mergeCell ref="B86:E86"/>
    <mergeCell ref="B87:E87"/>
    <mergeCell ref="B88:E88"/>
    <mergeCell ref="B89:E89"/>
    <mergeCell ref="B90:E90"/>
    <mergeCell ref="B79:E79"/>
    <mergeCell ref="B80:E80"/>
    <mergeCell ref="B81:E81"/>
    <mergeCell ref="B82:E82"/>
    <mergeCell ref="B83:E83"/>
    <mergeCell ref="B84:E84"/>
    <mergeCell ref="B73:E73"/>
    <mergeCell ref="B74:E74"/>
    <mergeCell ref="B75:E75"/>
    <mergeCell ref="B76:E76"/>
    <mergeCell ref="B77:E77"/>
    <mergeCell ref="B78:E78"/>
    <mergeCell ref="B67:E67"/>
    <mergeCell ref="B68:E68"/>
    <mergeCell ref="B69:E69"/>
    <mergeCell ref="B70:E70"/>
    <mergeCell ref="B71:E71"/>
    <mergeCell ref="B72:E72"/>
    <mergeCell ref="B61:E61"/>
    <mergeCell ref="B62:E62"/>
    <mergeCell ref="B63:E63"/>
    <mergeCell ref="B64:E64"/>
    <mergeCell ref="B65:E65"/>
    <mergeCell ref="B66:E66"/>
    <mergeCell ref="B55:E55"/>
    <mergeCell ref="B56:E56"/>
    <mergeCell ref="B57:E57"/>
    <mergeCell ref="B58:E58"/>
    <mergeCell ref="B59:E59"/>
    <mergeCell ref="B60:E60"/>
    <mergeCell ref="B49:E49"/>
    <mergeCell ref="B50:E50"/>
    <mergeCell ref="B51:E51"/>
    <mergeCell ref="B52:E52"/>
    <mergeCell ref="B53:E53"/>
    <mergeCell ref="B54:E54"/>
    <mergeCell ref="B43:E43"/>
    <mergeCell ref="B44:E44"/>
    <mergeCell ref="B45:E45"/>
    <mergeCell ref="B46:E46"/>
    <mergeCell ref="B47:E47"/>
    <mergeCell ref="B48:E48"/>
    <mergeCell ref="B37:E37"/>
    <mergeCell ref="B38:E38"/>
    <mergeCell ref="B39:E39"/>
    <mergeCell ref="B40:E40"/>
    <mergeCell ref="B41:E41"/>
    <mergeCell ref="B42:E42"/>
    <mergeCell ref="B31:E31"/>
    <mergeCell ref="B32:E32"/>
    <mergeCell ref="B33:E33"/>
    <mergeCell ref="B34:E34"/>
    <mergeCell ref="B35:E35"/>
    <mergeCell ref="B36:E36"/>
    <mergeCell ref="B28:E28"/>
    <mergeCell ref="B29:E29"/>
    <mergeCell ref="B30:E30"/>
    <mergeCell ref="B19:E19"/>
    <mergeCell ref="B20:E20"/>
    <mergeCell ref="B21:E21"/>
    <mergeCell ref="B22:E22"/>
    <mergeCell ref="B23:E23"/>
    <mergeCell ref="B24:E24"/>
    <mergeCell ref="B13:E13"/>
    <mergeCell ref="H14:H15"/>
    <mergeCell ref="J14:J15"/>
    <mergeCell ref="B16:E16"/>
    <mergeCell ref="B17:E17"/>
    <mergeCell ref="B18:E18"/>
    <mergeCell ref="B25:E25"/>
    <mergeCell ref="B26:E26"/>
    <mergeCell ref="B27:E27"/>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06" max="22" man="1"/>
    <brk id="161" max="16383" man="1"/>
    <brk id="207" max="22" man="1"/>
    <brk id="252" max="22" man="1"/>
    <brk id="294" max="22" man="1"/>
    <brk id="349" max="16383" man="1"/>
    <brk id="388" max="2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0C0AF-88EE-497A-8CF2-07CD1CD182C4}">
  <dimension ref="A1:X437"/>
  <sheetViews>
    <sheetView showGridLines="0" view="pageBreakPreview" zoomScale="75" zoomScaleNormal="90" zoomScaleSheetLayoutView="75" workbookViewId="0">
      <pane xSplit="5" ySplit="15" topLeftCell="F16" activePane="bottomRight" state="frozen"/>
      <selection activeCell="D397" sqref="D397:E397"/>
      <selection pane="topRight" activeCell="D397" sqref="D397:E397"/>
      <selection pane="bottomLeft" activeCell="D397" sqref="D397:E397"/>
      <selection pane="bottomRight" activeCell="B22" sqref="B22:E22"/>
    </sheetView>
  </sheetViews>
  <sheetFormatPr defaultColWidth="9" defaultRowHeight="20.100000000000001" customHeight="1" x14ac:dyDescent="0.2"/>
  <cols>
    <col min="1" max="1" width="24.77734375" style="382" customWidth="1"/>
    <col min="2" max="2" width="4.6640625" style="382" customWidth="1"/>
    <col min="3" max="3" width="10.33203125" style="382" customWidth="1"/>
    <col min="4" max="4" width="24.44140625" style="382" customWidth="1"/>
    <col min="5" max="5" width="27.21875" style="382" customWidth="1"/>
    <col min="6" max="6" width="20.6640625" style="382" customWidth="1"/>
    <col min="7" max="7" width="4.6640625" style="382" customWidth="1"/>
    <col min="8" max="8" width="20.6640625" style="382" customWidth="1"/>
    <col min="9" max="9" width="4.6640625" style="382" customWidth="1"/>
    <col min="10" max="10" width="20.6640625" style="382" customWidth="1"/>
    <col min="11" max="11" width="4.6640625" style="382" customWidth="1"/>
    <col min="12" max="12" width="20.6640625" style="382" customWidth="1"/>
    <col min="13" max="13" width="4.6640625" style="382" customWidth="1"/>
    <col min="14" max="15" width="14.6640625" style="382" customWidth="1"/>
    <col min="16" max="22" width="13.21875" style="382" customWidth="1"/>
    <col min="23" max="23" width="20.33203125" style="382" customWidth="1"/>
    <col min="24" max="24" width="13.21875" style="382" customWidth="1"/>
    <col min="25" max="25" width="18.6640625" style="382" customWidth="1"/>
    <col min="26" max="26" width="9" style="382" customWidth="1"/>
    <col min="27" max="16384" width="9" style="382"/>
  </cols>
  <sheetData>
    <row r="1" spans="1:24" ht="20.100000000000001" customHeight="1" x14ac:dyDescent="0.2">
      <c r="A1" s="3"/>
      <c r="F1" s="3"/>
      <c r="G1" s="3"/>
      <c r="H1" s="3"/>
      <c r="I1" s="3"/>
      <c r="J1" s="3"/>
      <c r="K1" s="3"/>
      <c r="L1" s="3"/>
      <c r="M1" s="3"/>
      <c r="N1" s="3"/>
      <c r="O1" s="3"/>
      <c r="Q1" s="3"/>
      <c r="R1" s="3"/>
      <c r="S1" s="3"/>
      <c r="T1" s="3"/>
      <c r="U1" s="3"/>
      <c r="V1" s="3"/>
      <c r="W1" s="3"/>
      <c r="X1" s="148"/>
    </row>
    <row r="2" spans="1:24" s="232" customFormat="1" ht="25.95" customHeight="1" x14ac:dyDescent="0.2">
      <c r="A2" s="236" t="s">
        <v>450</v>
      </c>
      <c r="F2" s="233"/>
      <c r="G2" s="233"/>
      <c r="H2" s="233"/>
      <c r="I2" s="233"/>
      <c r="J2" s="233"/>
      <c r="K2" s="233"/>
      <c r="L2" s="237" t="s">
        <v>85</v>
      </c>
      <c r="M2" s="237"/>
      <c r="N2" s="233" t="str" cm="1">
        <f t="array" aca="1" ref="N2" ca="1">RIGHT(CELL("filename",A1),LEN(CELL("filename",A1))-FIND("]",CELL("filename",A1)))</f>
        <v>6月</v>
      </c>
      <c r="O2" s="233"/>
      <c r="P2" s="233"/>
      <c r="Q2" s="233"/>
      <c r="R2" s="233"/>
      <c r="S2" s="233"/>
      <c r="T2" s="233"/>
      <c r="U2" s="233"/>
      <c r="V2" s="233"/>
      <c r="W2" s="233"/>
      <c r="X2" s="233"/>
    </row>
    <row r="3" spans="1:24" ht="19.8" customHeight="1" x14ac:dyDescent="0.2">
      <c r="A3" s="2"/>
      <c r="F3" s="149"/>
      <c r="G3" s="3"/>
      <c r="H3" s="149"/>
      <c r="I3" s="3"/>
      <c r="J3" s="149"/>
      <c r="K3" s="3"/>
      <c r="L3" s="3"/>
      <c r="M3" s="3"/>
      <c r="N3" s="3"/>
      <c r="O3" s="3"/>
      <c r="P3" s="3"/>
      <c r="Q3" s="3"/>
      <c r="R3" s="3"/>
      <c r="S3" s="3"/>
      <c r="T3" s="3"/>
      <c r="U3" s="3"/>
      <c r="V3" s="3"/>
      <c r="W3" s="3"/>
      <c r="X3" s="3"/>
    </row>
    <row r="4" spans="1:24" ht="19.8" customHeight="1" thickBot="1" x14ac:dyDescent="0.25">
      <c r="A4" s="2"/>
      <c r="F4" s="149"/>
      <c r="G4" s="3"/>
      <c r="H4" s="149"/>
      <c r="I4" s="3"/>
      <c r="J4" s="149"/>
      <c r="K4" s="3"/>
      <c r="L4" s="3"/>
      <c r="M4" s="3"/>
      <c r="N4" s="3"/>
      <c r="O4" s="3"/>
      <c r="P4" s="3"/>
      <c r="Q4" s="3"/>
      <c r="R4" s="3"/>
      <c r="S4" s="3"/>
      <c r="T4" s="3"/>
      <c r="U4" s="3"/>
      <c r="V4" s="3"/>
      <c r="W4" s="3"/>
      <c r="X4" s="3"/>
    </row>
    <row r="5" spans="1:24" ht="19.8" customHeight="1" thickBot="1" x14ac:dyDescent="0.25">
      <c r="A5" s="150"/>
      <c r="E5" s="149"/>
      <c r="F5" s="480"/>
      <c r="G5" s="480"/>
      <c r="H5" s="149" t="s">
        <v>86</v>
      </c>
      <c r="I5" s="480"/>
      <c r="J5" s="151"/>
      <c r="K5" s="152"/>
      <c r="L5" s="153" t="s">
        <v>87</v>
      </c>
      <c r="M5" s="154"/>
      <c r="N5" s="155" t="s">
        <v>232</v>
      </c>
      <c r="O5" s="154"/>
      <c r="P5" s="153" t="s">
        <v>88</v>
      </c>
      <c r="Q5" s="152"/>
      <c r="R5" s="156" t="s">
        <v>230</v>
      </c>
      <c r="S5" s="157"/>
      <c r="T5" s="150"/>
      <c r="U5" s="150"/>
      <c r="V5" s="150"/>
      <c r="W5" s="150"/>
    </row>
    <row r="6" spans="1:24" ht="19.8" customHeight="1" thickBot="1" x14ac:dyDescent="0.25">
      <c r="A6" s="150"/>
      <c r="E6" s="149"/>
      <c r="F6" s="480"/>
      <c r="G6" s="480"/>
      <c r="H6" s="149" t="s">
        <v>89</v>
      </c>
      <c r="I6" s="480"/>
      <c r="J6" s="387" t="s">
        <v>233</v>
      </c>
      <c r="K6" s="475"/>
      <c r="L6" s="158"/>
      <c r="M6" s="159" t="s">
        <v>90</v>
      </c>
      <c r="N6" s="246"/>
      <c r="O6" s="159" t="s">
        <v>423</v>
      </c>
      <c r="P6" s="160">
        <f>L6*N6</f>
        <v>0</v>
      </c>
      <c r="Q6" s="161" t="s">
        <v>2</v>
      </c>
      <c r="R6" s="162">
        <f>SUM(P6:P10)</f>
        <v>0</v>
      </c>
      <c r="S6" s="163" t="s">
        <v>2</v>
      </c>
      <c r="T6" s="150"/>
      <c r="U6" s="150"/>
      <c r="V6" s="150"/>
      <c r="W6" s="150"/>
    </row>
    <row r="7" spans="1:24" ht="19.8" customHeight="1" x14ac:dyDescent="0.2">
      <c r="A7" s="150"/>
      <c r="F7" s="480"/>
      <c r="G7" s="480"/>
      <c r="H7" s="480"/>
      <c r="I7" s="480"/>
      <c r="J7" s="164" t="s">
        <v>234</v>
      </c>
      <c r="K7" s="165"/>
      <c r="L7" s="134"/>
      <c r="M7" s="166" t="s">
        <v>90</v>
      </c>
      <c r="N7" s="41"/>
      <c r="O7" s="166" t="s">
        <v>423</v>
      </c>
      <c r="P7" s="464">
        <f>L7*N7</f>
        <v>0</v>
      </c>
      <c r="Q7" s="167" t="s">
        <v>2</v>
      </c>
      <c r="R7" s="168"/>
      <c r="S7" s="169"/>
      <c r="T7" s="150"/>
      <c r="U7" s="150"/>
      <c r="V7" s="150"/>
      <c r="W7" s="150"/>
    </row>
    <row r="8" spans="1:24" ht="19.8" customHeight="1" x14ac:dyDescent="0.2">
      <c r="A8" s="150"/>
      <c r="F8" s="480"/>
      <c r="G8" s="480"/>
      <c r="H8" s="480"/>
      <c r="I8" s="480"/>
      <c r="J8" s="164" t="s">
        <v>235</v>
      </c>
      <c r="K8" s="165"/>
      <c r="L8" s="134"/>
      <c r="M8" s="166" t="s">
        <v>90</v>
      </c>
      <c r="N8" s="41"/>
      <c r="O8" s="166" t="s">
        <v>423</v>
      </c>
      <c r="P8" s="464">
        <f>L8*N8</f>
        <v>0</v>
      </c>
      <c r="Q8" s="167" t="s">
        <v>2</v>
      </c>
      <c r="R8" s="170"/>
      <c r="S8" s="171"/>
      <c r="T8" s="150"/>
      <c r="U8" s="150"/>
      <c r="V8" s="150"/>
      <c r="W8" s="150"/>
    </row>
    <row r="9" spans="1:24" ht="19.8" customHeight="1" x14ac:dyDescent="0.2">
      <c r="A9" s="150"/>
      <c r="F9" s="480"/>
      <c r="G9" s="480"/>
      <c r="H9" s="480"/>
      <c r="I9" s="480"/>
      <c r="J9" s="164" t="s">
        <v>236</v>
      </c>
      <c r="K9" s="165"/>
      <c r="L9" s="134"/>
      <c r="M9" s="166" t="s">
        <v>90</v>
      </c>
      <c r="N9" s="41"/>
      <c r="O9" s="166" t="s">
        <v>423</v>
      </c>
      <c r="P9" s="464">
        <f>L9*N9</f>
        <v>0</v>
      </c>
      <c r="Q9" s="167" t="s">
        <v>2</v>
      </c>
      <c r="R9" s="170"/>
      <c r="S9" s="171"/>
      <c r="T9" s="150"/>
      <c r="U9" s="150"/>
      <c r="V9" s="150"/>
      <c r="W9" s="150"/>
    </row>
    <row r="10" spans="1:24" ht="19.8" customHeight="1" thickBot="1" x14ac:dyDescent="0.25">
      <c r="A10" s="150"/>
      <c r="B10" s="2"/>
      <c r="C10" s="3"/>
      <c r="D10" s="3"/>
      <c r="E10" s="3"/>
      <c r="F10" s="480"/>
      <c r="G10" s="480"/>
      <c r="H10" s="480"/>
      <c r="I10" s="480"/>
      <c r="J10" s="172" t="s">
        <v>91</v>
      </c>
      <c r="K10" s="173"/>
      <c r="L10" s="174"/>
      <c r="M10" s="175" t="s">
        <v>90</v>
      </c>
      <c r="N10" s="226"/>
      <c r="O10" s="175" t="s">
        <v>423</v>
      </c>
      <c r="P10" s="227">
        <f>L10*N10</f>
        <v>0</v>
      </c>
      <c r="Q10" s="176" t="s">
        <v>2</v>
      </c>
      <c r="R10" s="170"/>
      <c r="S10" s="171"/>
      <c r="T10" s="150"/>
      <c r="U10" s="150"/>
      <c r="V10" s="150"/>
      <c r="W10" s="150"/>
    </row>
    <row r="11" spans="1:24" ht="13.5" customHeight="1" x14ac:dyDescent="0.2">
      <c r="A11" s="150"/>
      <c r="B11" s="2"/>
      <c r="C11" s="3"/>
      <c r="D11" s="3"/>
      <c r="E11" s="3"/>
      <c r="F11" s="150"/>
      <c r="G11" s="150"/>
      <c r="H11" s="150"/>
      <c r="I11" s="150"/>
      <c r="J11" s="150"/>
      <c r="K11" s="150"/>
      <c r="L11" s="150"/>
      <c r="M11" s="150"/>
      <c r="N11" s="150"/>
      <c r="O11" s="150"/>
      <c r="P11" s="150"/>
      <c r="Q11" s="150"/>
      <c r="R11" s="150"/>
      <c r="S11" s="150"/>
      <c r="T11" s="150"/>
      <c r="U11" s="150"/>
      <c r="V11" s="150"/>
      <c r="W11" s="150"/>
      <c r="X11" s="150"/>
    </row>
    <row r="12" spans="1:24" ht="17.55" customHeight="1" thickBot="1" x14ac:dyDescent="0.25">
      <c r="A12" s="171" t="s">
        <v>92</v>
      </c>
      <c r="B12" s="3"/>
      <c r="C12" s="3"/>
      <c r="D12" s="3"/>
      <c r="E12" s="3"/>
      <c r="F12" s="171"/>
      <c r="G12" s="150"/>
      <c r="H12" s="171"/>
      <c r="I12" s="150"/>
      <c r="J12" s="171"/>
      <c r="K12" s="150"/>
      <c r="L12" s="150"/>
      <c r="M12" s="150"/>
      <c r="N12" s="150"/>
      <c r="O12" s="150"/>
      <c r="P12" s="150"/>
      <c r="Q12" s="150"/>
      <c r="R12" s="150"/>
      <c r="S12" s="150"/>
      <c r="T12" s="150"/>
      <c r="U12" s="150"/>
      <c r="V12" s="150"/>
      <c r="W12" s="150"/>
      <c r="X12" s="171"/>
    </row>
    <row r="13" spans="1:24" ht="20.100000000000001" customHeight="1" x14ac:dyDescent="0.2">
      <c r="A13" s="177" t="s">
        <v>155</v>
      </c>
      <c r="B13" s="612" t="s">
        <v>4</v>
      </c>
      <c r="C13" s="613"/>
      <c r="D13" s="613"/>
      <c r="E13" s="614"/>
      <c r="F13" s="169" t="s">
        <v>93</v>
      </c>
      <c r="G13" s="178"/>
      <c r="H13" s="335" t="s">
        <v>476</v>
      </c>
      <c r="I13" s="336"/>
      <c r="J13" s="340" t="s">
        <v>554</v>
      </c>
      <c r="K13" s="339"/>
      <c r="L13" s="239" t="s">
        <v>94</v>
      </c>
      <c r="M13" s="179"/>
      <c r="N13" s="474"/>
      <c r="O13" s="474"/>
      <c r="P13" s="474"/>
      <c r="Q13" s="474"/>
      <c r="R13" s="474"/>
      <c r="S13" s="474"/>
      <c r="T13" s="474"/>
      <c r="U13" s="474"/>
      <c r="V13" s="181"/>
      <c r="W13" s="182" t="s">
        <v>451</v>
      </c>
    </row>
    <row r="14" spans="1:24" ht="21" customHeight="1" x14ac:dyDescent="0.2">
      <c r="A14" s="459"/>
      <c r="B14" s="11"/>
      <c r="C14" s="12"/>
      <c r="D14" s="12"/>
      <c r="E14" s="183"/>
      <c r="F14" s="171" t="s">
        <v>156</v>
      </c>
      <c r="G14" s="150"/>
      <c r="H14" s="661" t="s">
        <v>477</v>
      </c>
      <c r="I14" s="337"/>
      <c r="J14" s="523" t="s">
        <v>458</v>
      </c>
      <c r="K14" s="341"/>
      <c r="L14" s="184" t="s">
        <v>222</v>
      </c>
      <c r="M14" s="150"/>
      <c r="N14" s="184" t="s">
        <v>223</v>
      </c>
      <c r="O14" s="184" t="s">
        <v>203</v>
      </c>
      <c r="P14" s="185" t="s">
        <v>492</v>
      </c>
      <c r="Q14" s="186"/>
      <c r="R14" s="186"/>
      <c r="S14" s="186"/>
      <c r="T14" s="186"/>
      <c r="U14" s="186"/>
      <c r="V14" s="18"/>
      <c r="W14" s="187"/>
    </row>
    <row r="15" spans="1:24" ht="108" customHeight="1" thickBot="1" x14ac:dyDescent="0.25">
      <c r="A15" s="21"/>
      <c r="B15" s="22"/>
      <c r="C15" s="23"/>
      <c r="D15" s="23"/>
      <c r="E15" s="188"/>
      <c r="F15" s="189"/>
      <c r="G15" s="189"/>
      <c r="H15" s="662"/>
      <c r="I15" s="338"/>
      <c r="J15" s="660"/>
      <c r="K15" s="342"/>
      <c r="L15" s="190" t="s">
        <v>96</v>
      </c>
      <c r="M15" s="191"/>
      <c r="N15" s="192" t="s">
        <v>97</v>
      </c>
      <c r="O15" s="193" t="s">
        <v>95</v>
      </c>
      <c r="P15" s="240" t="s">
        <v>365</v>
      </c>
      <c r="Q15" s="240" t="s">
        <v>368</v>
      </c>
      <c r="R15" s="240" t="s">
        <v>369</v>
      </c>
      <c r="S15" s="240" t="s">
        <v>370</v>
      </c>
      <c r="T15" s="240" t="s">
        <v>371</v>
      </c>
      <c r="U15" s="240" t="s">
        <v>366</v>
      </c>
      <c r="V15" s="240" t="s">
        <v>367</v>
      </c>
      <c r="W15" s="194"/>
    </row>
    <row r="16" spans="1:24" ht="21" customHeight="1" thickTop="1" x14ac:dyDescent="0.2">
      <c r="A16" s="459" t="s">
        <v>392</v>
      </c>
      <c r="B16" s="609" t="s">
        <v>5</v>
      </c>
      <c r="C16" s="610"/>
      <c r="D16" s="610"/>
      <c r="E16" s="611"/>
      <c r="F16" s="195">
        <f>R6</f>
        <v>0</v>
      </c>
      <c r="G16" s="470" t="s">
        <v>1</v>
      </c>
      <c r="H16" s="269"/>
      <c r="I16" s="352" t="s">
        <v>1</v>
      </c>
      <c r="J16" s="269"/>
      <c r="K16" s="454" t="s">
        <v>1</v>
      </c>
      <c r="L16" s="32"/>
      <c r="M16" s="471" t="s">
        <v>1</v>
      </c>
      <c r="N16" s="32"/>
      <c r="O16" s="32"/>
      <c r="P16" s="32"/>
      <c r="Q16" s="32"/>
      <c r="R16" s="32"/>
      <c r="S16" s="32"/>
      <c r="T16" s="32"/>
      <c r="U16" s="32"/>
      <c r="V16" s="32"/>
      <c r="W16" s="196"/>
    </row>
    <row r="17" spans="1:23" ht="21" customHeight="1" x14ac:dyDescent="0.2">
      <c r="A17" s="38"/>
      <c r="B17" s="605" t="s">
        <v>6</v>
      </c>
      <c r="C17" s="606"/>
      <c r="D17" s="606"/>
      <c r="E17" s="607"/>
      <c r="F17" s="41"/>
      <c r="G17" s="464" t="s">
        <v>2</v>
      </c>
      <c r="H17" s="270"/>
      <c r="I17" s="468" t="s">
        <v>2</v>
      </c>
      <c r="J17" s="270"/>
      <c r="K17" s="465" t="s">
        <v>2</v>
      </c>
      <c r="L17" s="134"/>
      <c r="M17" s="465" t="s">
        <v>2</v>
      </c>
      <c r="N17" s="41"/>
      <c r="O17" s="41"/>
      <c r="P17" s="41"/>
      <c r="Q17" s="41"/>
      <c r="R17" s="41"/>
      <c r="S17" s="41"/>
      <c r="T17" s="41"/>
      <c r="U17" s="41"/>
      <c r="V17" s="41"/>
      <c r="W17" s="197"/>
    </row>
    <row r="18" spans="1:23" ht="21" customHeight="1" x14ac:dyDescent="0.2">
      <c r="A18" s="38"/>
      <c r="B18" s="518" t="s">
        <v>98</v>
      </c>
      <c r="C18" s="519"/>
      <c r="D18" s="519"/>
      <c r="E18" s="520"/>
      <c r="F18" s="41"/>
      <c r="G18" s="464" t="s">
        <v>2</v>
      </c>
      <c r="H18" s="270"/>
      <c r="I18" s="468" t="s">
        <v>2</v>
      </c>
      <c r="J18" s="270"/>
      <c r="K18" s="465" t="s">
        <v>2</v>
      </c>
      <c r="L18" s="134"/>
      <c r="M18" s="464" t="s">
        <v>2</v>
      </c>
      <c r="N18" s="41"/>
      <c r="O18" s="41"/>
      <c r="P18" s="41"/>
      <c r="Q18" s="41"/>
      <c r="R18" s="41"/>
      <c r="S18" s="41"/>
      <c r="T18" s="41"/>
      <c r="U18" s="41"/>
      <c r="V18" s="41"/>
      <c r="W18" s="197"/>
    </row>
    <row r="19" spans="1:23" ht="21" customHeight="1" x14ac:dyDescent="0.2">
      <c r="A19" s="459"/>
      <c r="B19" s="605" t="s">
        <v>266</v>
      </c>
      <c r="C19" s="606"/>
      <c r="D19" s="606"/>
      <c r="E19" s="607"/>
      <c r="F19" s="41"/>
      <c r="G19" s="464" t="s">
        <v>2</v>
      </c>
      <c r="H19" s="270"/>
      <c r="I19" s="468" t="s">
        <v>2</v>
      </c>
      <c r="J19" s="270"/>
      <c r="K19" s="465" t="s">
        <v>2</v>
      </c>
      <c r="L19" s="134"/>
      <c r="M19" s="464" t="s">
        <v>2</v>
      </c>
      <c r="N19" s="41"/>
      <c r="O19" s="41"/>
      <c r="P19" s="41"/>
      <c r="Q19" s="41"/>
      <c r="R19" s="41"/>
      <c r="S19" s="41"/>
      <c r="T19" s="41"/>
      <c r="U19" s="41"/>
      <c r="V19" s="41"/>
      <c r="W19" s="198"/>
    </row>
    <row r="20" spans="1:23" ht="21" customHeight="1" x14ac:dyDescent="0.2">
      <c r="A20" s="459"/>
      <c r="B20" s="605" t="s">
        <v>267</v>
      </c>
      <c r="C20" s="606"/>
      <c r="D20" s="606"/>
      <c r="E20" s="607"/>
      <c r="F20" s="41"/>
      <c r="G20" s="464" t="s">
        <v>2</v>
      </c>
      <c r="H20" s="270"/>
      <c r="I20" s="468" t="s">
        <v>2</v>
      </c>
      <c r="J20" s="270"/>
      <c r="K20" s="465" t="s">
        <v>2</v>
      </c>
      <c r="L20" s="134"/>
      <c r="M20" s="464" t="s">
        <v>2</v>
      </c>
      <c r="N20" s="41"/>
      <c r="O20" s="41"/>
      <c r="P20" s="41"/>
      <c r="Q20" s="41"/>
      <c r="R20" s="41"/>
      <c r="S20" s="41"/>
      <c r="T20" s="41"/>
      <c r="U20" s="41"/>
      <c r="V20" s="41"/>
      <c r="W20" s="198"/>
    </row>
    <row r="21" spans="1:23" ht="21" customHeight="1" x14ac:dyDescent="0.2">
      <c r="A21" s="459"/>
      <c r="B21" s="605" t="s">
        <v>159</v>
      </c>
      <c r="C21" s="606"/>
      <c r="D21" s="606"/>
      <c r="E21" s="607"/>
      <c r="F21" s="41"/>
      <c r="G21" s="464" t="s">
        <v>2</v>
      </c>
      <c r="H21" s="270"/>
      <c r="I21" s="468" t="s">
        <v>2</v>
      </c>
      <c r="J21" s="270"/>
      <c r="K21" s="465" t="s">
        <v>2</v>
      </c>
      <c r="L21" s="134"/>
      <c r="M21" s="464" t="s">
        <v>2</v>
      </c>
      <c r="N21" s="41"/>
      <c r="O21" s="41"/>
      <c r="P21" s="41"/>
      <c r="Q21" s="41"/>
      <c r="R21" s="41"/>
      <c r="S21" s="41"/>
      <c r="T21" s="41"/>
      <c r="U21" s="41"/>
      <c r="V21" s="41"/>
      <c r="W21" s="198"/>
    </row>
    <row r="22" spans="1:23" ht="21" customHeight="1" x14ac:dyDescent="0.2">
      <c r="A22" s="48"/>
      <c r="B22" s="605" t="s">
        <v>160</v>
      </c>
      <c r="C22" s="606"/>
      <c r="D22" s="606"/>
      <c r="E22" s="607"/>
      <c r="F22" s="134"/>
      <c r="G22" s="464" t="s">
        <v>2</v>
      </c>
      <c r="H22" s="270"/>
      <c r="I22" s="468" t="s">
        <v>2</v>
      </c>
      <c r="J22" s="270"/>
      <c r="K22" s="465" t="s">
        <v>2</v>
      </c>
      <c r="L22" s="134"/>
      <c r="M22" s="464" t="s">
        <v>2</v>
      </c>
      <c r="N22" s="41"/>
      <c r="O22" s="41"/>
      <c r="P22" s="41"/>
      <c r="Q22" s="41"/>
      <c r="R22" s="41"/>
      <c r="S22" s="41"/>
      <c r="T22" s="41"/>
      <c r="U22" s="41"/>
      <c r="V22" s="41"/>
      <c r="W22" s="198"/>
    </row>
    <row r="23" spans="1:23" ht="21" customHeight="1" x14ac:dyDescent="0.2">
      <c r="A23" s="462" t="s">
        <v>426</v>
      </c>
      <c r="B23" s="605" t="s">
        <v>7</v>
      </c>
      <c r="C23" s="606"/>
      <c r="D23" s="606"/>
      <c r="E23" s="607"/>
      <c r="F23" s="134"/>
      <c r="G23" s="464" t="s">
        <v>80</v>
      </c>
      <c r="H23" s="270"/>
      <c r="I23" s="468" t="s">
        <v>80</v>
      </c>
      <c r="J23" s="41"/>
      <c r="K23" s="465" t="s">
        <v>80</v>
      </c>
      <c r="L23" s="134"/>
      <c r="M23" s="464" t="s">
        <v>80</v>
      </c>
      <c r="N23" s="41"/>
      <c r="O23" s="41"/>
      <c r="P23" s="41"/>
      <c r="Q23" s="41"/>
      <c r="R23" s="41"/>
      <c r="S23" s="41"/>
      <c r="T23" s="41"/>
      <c r="U23" s="41"/>
      <c r="V23" s="41"/>
      <c r="W23" s="198"/>
    </row>
    <row r="24" spans="1:23" ht="21" customHeight="1" x14ac:dyDescent="0.2">
      <c r="A24" s="38"/>
      <c r="B24" s="605" t="s">
        <v>8</v>
      </c>
      <c r="C24" s="606"/>
      <c r="D24" s="606"/>
      <c r="E24" s="607"/>
      <c r="F24" s="134"/>
      <c r="G24" s="464" t="s">
        <v>63</v>
      </c>
      <c r="H24" s="270"/>
      <c r="I24" s="468" t="s">
        <v>63</v>
      </c>
      <c r="J24" s="41"/>
      <c r="K24" s="465" t="s">
        <v>63</v>
      </c>
      <c r="L24" s="134"/>
      <c r="M24" s="464" t="s">
        <v>63</v>
      </c>
      <c r="N24" s="41"/>
      <c r="O24" s="41"/>
      <c r="P24" s="41"/>
      <c r="Q24" s="41"/>
      <c r="R24" s="41"/>
      <c r="S24" s="41"/>
      <c r="T24" s="41"/>
      <c r="U24" s="41"/>
      <c r="V24" s="41"/>
      <c r="W24" s="197"/>
    </row>
    <row r="25" spans="1:23" ht="21" customHeight="1" x14ac:dyDescent="0.2">
      <c r="A25" s="459"/>
      <c r="B25" s="605" t="s">
        <v>9</v>
      </c>
      <c r="C25" s="606"/>
      <c r="D25" s="606"/>
      <c r="E25" s="607"/>
      <c r="F25" s="134"/>
      <c r="G25" s="464" t="s">
        <v>80</v>
      </c>
      <c r="H25" s="270"/>
      <c r="I25" s="468" t="s">
        <v>80</v>
      </c>
      <c r="J25" s="41"/>
      <c r="K25" s="465" t="s">
        <v>80</v>
      </c>
      <c r="L25" s="134"/>
      <c r="M25" s="464" t="s">
        <v>80</v>
      </c>
      <c r="N25" s="41"/>
      <c r="O25" s="41"/>
      <c r="P25" s="41"/>
      <c r="Q25" s="41"/>
      <c r="R25" s="41"/>
      <c r="S25" s="41"/>
      <c r="T25" s="41"/>
      <c r="U25" s="41"/>
      <c r="V25" s="41"/>
      <c r="W25" s="197"/>
    </row>
    <row r="26" spans="1:23" ht="21" customHeight="1" x14ac:dyDescent="0.2">
      <c r="A26" s="459"/>
      <c r="B26" s="605" t="s">
        <v>10</v>
      </c>
      <c r="C26" s="606"/>
      <c r="D26" s="606"/>
      <c r="E26" s="607"/>
      <c r="F26" s="134"/>
      <c r="G26" s="464" t="s">
        <v>80</v>
      </c>
      <c r="H26" s="270"/>
      <c r="I26" s="468" t="s">
        <v>80</v>
      </c>
      <c r="J26" s="41"/>
      <c r="K26" s="465" t="s">
        <v>80</v>
      </c>
      <c r="L26" s="134"/>
      <c r="M26" s="464" t="s">
        <v>80</v>
      </c>
      <c r="N26" s="41"/>
      <c r="O26" s="41"/>
      <c r="P26" s="41"/>
      <c r="Q26" s="41"/>
      <c r="R26" s="41"/>
      <c r="S26" s="41"/>
      <c r="T26" s="41"/>
      <c r="U26" s="41"/>
      <c r="V26" s="41"/>
      <c r="W26" s="197"/>
    </row>
    <row r="27" spans="1:23" ht="21" customHeight="1" x14ac:dyDescent="0.2">
      <c r="A27" s="459"/>
      <c r="B27" s="605" t="s">
        <v>161</v>
      </c>
      <c r="C27" s="606"/>
      <c r="D27" s="606"/>
      <c r="E27" s="607"/>
      <c r="F27" s="134"/>
      <c r="G27" s="464" t="s">
        <v>80</v>
      </c>
      <c r="H27" s="270"/>
      <c r="I27" s="468" t="s">
        <v>80</v>
      </c>
      <c r="J27" s="41"/>
      <c r="K27" s="465" t="s">
        <v>80</v>
      </c>
      <c r="L27" s="134"/>
      <c r="M27" s="464" t="s">
        <v>80</v>
      </c>
      <c r="N27" s="41"/>
      <c r="O27" s="41"/>
      <c r="P27" s="41"/>
      <c r="Q27" s="41"/>
      <c r="R27" s="41"/>
      <c r="S27" s="41"/>
      <c r="T27" s="41"/>
      <c r="U27" s="41"/>
      <c r="V27" s="41"/>
      <c r="W27" s="197"/>
    </row>
    <row r="28" spans="1:23" ht="21" customHeight="1" x14ac:dyDescent="0.2">
      <c r="A28" s="459"/>
      <c r="B28" s="605" t="s">
        <v>11</v>
      </c>
      <c r="C28" s="606"/>
      <c r="D28" s="606"/>
      <c r="E28" s="607"/>
      <c r="F28" s="134"/>
      <c r="G28" s="464" t="s">
        <v>63</v>
      </c>
      <c r="H28" s="270"/>
      <c r="I28" s="468" t="s">
        <v>63</v>
      </c>
      <c r="J28" s="41"/>
      <c r="K28" s="465" t="s">
        <v>63</v>
      </c>
      <c r="L28" s="134"/>
      <c r="M28" s="464" t="s">
        <v>63</v>
      </c>
      <c r="N28" s="41"/>
      <c r="O28" s="41"/>
      <c r="P28" s="41"/>
      <c r="Q28" s="41"/>
      <c r="R28" s="41"/>
      <c r="S28" s="41"/>
      <c r="T28" s="41"/>
      <c r="U28" s="41"/>
      <c r="V28" s="41"/>
      <c r="W28" s="197"/>
    </row>
    <row r="29" spans="1:23" ht="21" customHeight="1" x14ac:dyDescent="0.2">
      <c r="A29" s="459"/>
      <c r="B29" s="605" t="s">
        <v>12</v>
      </c>
      <c r="C29" s="606"/>
      <c r="D29" s="606"/>
      <c r="E29" s="607"/>
      <c r="F29" s="134"/>
      <c r="G29" s="464" t="s">
        <v>63</v>
      </c>
      <c r="H29" s="270"/>
      <c r="I29" s="468" t="s">
        <v>63</v>
      </c>
      <c r="J29" s="41"/>
      <c r="K29" s="465" t="s">
        <v>63</v>
      </c>
      <c r="L29" s="134"/>
      <c r="M29" s="464" t="s">
        <v>63</v>
      </c>
      <c r="N29" s="41"/>
      <c r="O29" s="41"/>
      <c r="P29" s="41"/>
      <c r="Q29" s="41"/>
      <c r="R29" s="41"/>
      <c r="S29" s="41"/>
      <c r="T29" s="41"/>
      <c r="U29" s="41"/>
      <c r="V29" s="41"/>
      <c r="W29" s="197"/>
    </row>
    <row r="30" spans="1:23" ht="21" customHeight="1" x14ac:dyDescent="0.2">
      <c r="A30" s="459"/>
      <c r="B30" s="605" t="s">
        <v>13</v>
      </c>
      <c r="C30" s="606"/>
      <c r="D30" s="606"/>
      <c r="E30" s="607"/>
      <c r="F30" s="134"/>
      <c r="G30" s="464" t="s">
        <v>63</v>
      </c>
      <c r="H30" s="270"/>
      <c r="I30" s="468" t="s">
        <v>63</v>
      </c>
      <c r="J30" s="41"/>
      <c r="K30" s="465" t="s">
        <v>63</v>
      </c>
      <c r="L30" s="134"/>
      <c r="M30" s="464" t="s">
        <v>63</v>
      </c>
      <c r="N30" s="41"/>
      <c r="O30" s="41"/>
      <c r="P30" s="41"/>
      <c r="Q30" s="41"/>
      <c r="R30" s="41"/>
      <c r="S30" s="41"/>
      <c r="T30" s="41"/>
      <c r="U30" s="41"/>
      <c r="V30" s="41"/>
      <c r="W30" s="197"/>
    </row>
    <row r="31" spans="1:23" ht="21" customHeight="1" x14ac:dyDescent="0.2">
      <c r="A31" s="459"/>
      <c r="B31" s="605" t="s">
        <v>204</v>
      </c>
      <c r="C31" s="606"/>
      <c r="D31" s="606"/>
      <c r="E31" s="607"/>
      <c r="F31" s="134"/>
      <c r="G31" s="464" t="s">
        <v>63</v>
      </c>
      <c r="H31" s="270"/>
      <c r="I31" s="468" t="s">
        <v>63</v>
      </c>
      <c r="J31" s="41"/>
      <c r="K31" s="465" t="s">
        <v>63</v>
      </c>
      <c r="L31" s="134"/>
      <c r="M31" s="464" t="s">
        <v>63</v>
      </c>
      <c r="N31" s="41"/>
      <c r="O31" s="41"/>
      <c r="P31" s="41"/>
      <c r="Q31" s="41"/>
      <c r="R31" s="41"/>
      <c r="S31" s="41"/>
      <c r="T31" s="41"/>
      <c r="U31" s="41"/>
      <c r="V31" s="41"/>
      <c r="W31" s="197"/>
    </row>
    <row r="32" spans="1:23" ht="21" customHeight="1" x14ac:dyDescent="0.2">
      <c r="A32" s="459"/>
      <c r="B32" s="605" t="s">
        <v>205</v>
      </c>
      <c r="C32" s="606"/>
      <c r="D32" s="606"/>
      <c r="E32" s="607"/>
      <c r="F32" s="134"/>
      <c r="G32" s="464" t="s">
        <v>63</v>
      </c>
      <c r="H32" s="270"/>
      <c r="I32" s="468" t="s">
        <v>63</v>
      </c>
      <c r="J32" s="41"/>
      <c r="K32" s="465" t="s">
        <v>63</v>
      </c>
      <c r="L32" s="134"/>
      <c r="M32" s="464" t="s">
        <v>63</v>
      </c>
      <c r="N32" s="41"/>
      <c r="O32" s="41"/>
      <c r="P32" s="41"/>
      <c r="Q32" s="41"/>
      <c r="R32" s="41"/>
      <c r="S32" s="41"/>
      <c r="T32" s="41"/>
      <c r="U32" s="41"/>
      <c r="V32" s="41"/>
      <c r="W32" s="197"/>
    </row>
    <row r="33" spans="1:23" ht="21" customHeight="1" x14ac:dyDescent="0.2">
      <c r="A33" s="459"/>
      <c r="B33" s="605" t="s">
        <v>154</v>
      </c>
      <c r="C33" s="606"/>
      <c r="D33" s="606"/>
      <c r="E33" s="607"/>
      <c r="F33" s="134"/>
      <c r="G33" s="464" t="s">
        <v>63</v>
      </c>
      <c r="H33" s="270"/>
      <c r="I33" s="468" t="s">
        <v>63</v>
      </c>
      <c r="J33" s="41"/>
      <c r="K33" s="465" t="s">
        <v>63</v>
      </c>
      <c r="L33" s="134"/>
      <c r="M33" s="464" t="s">
        <v>63</v>
      </c>
      <c r="N33" s="41"/>
      <c r="O33" s="41"/>
      <c r="P33" s="41"/>
      <c r="Q33" s="41"/>
      <c r="R33" s="41"/>
      <c r="S33" s="41"/>
      <c r="T33" s="41"/>
      <c r="U33" s="41"/>
      <c r="V33" s="41"/>
      <c r="W33" s="197"/>
    </row>
    <row r="34" spans="1:23" ht="21" customHeight="1" x14ac:dyDescent="0.2">
      <c r="A34" s="459"/>
      <c r="B34" s="605" t="s">
        <v>100</v>
      </c>
      <c r="C34" s="606"/>
      <c r="D34" s="606"/>
      <c r="E34" s="607"/>
      <c r="F34" s="134"/>
      <c r="G34" s="464" t="s">
        <v>63</v>
      </c>
      <c r="H34" s="270"/>
      <c r="I34" s="468" t="s">
        <v>63</v>
      </c>
      <c r="J34" s="41"/>
      <c r="K34" s="465" t="s">
        <v>63</v>
      </c>
      <c r="L34" s="134"/>
      <c r="M34" s="464" t="s">
        <v>63</v>
      </c>
      <c r="N34" s="41"/>
      <c r="O34" s="41"/>
      <c r="P34" s="41"/>
      <c r="Q34" s="41"/>
      <c r="R34" s="41"/>
      <c r="S34" s="41"/>
      <c r="T34" s="41"/>
      <c r="U34" s="41"/>
      <c r="V34" s="41"/>
      <c r="W34" s="197"/>
    </row>
    <row r="35" spans="1:23" ht="21" customHeight="1" x14ac:dyDescent="0.2">
      <c r="A35" s="459"/>
      <c r="B35" s="605" t="s">
        <v>14</v>
      </c>
      <c r="C35" s="606"/>
      <c r="D35" s="606"/>
      <c r="E35" s="607"/>
      <c r="F35" s="134"/>
      <c r="G35" s="464" t="s">
        <v>63</v>
      </c>
      <c r="H35" s="270"/>
      <c r="I35" s="468" t="s">
        <v>63</v>
      </c>
      <c r="J35" s="41"/>
      <c r="K35" s="465" t="s">
        <v>63</v>
      </c>
      <c r="L35" s="134"/>
      <c r="M35" s="464" t="s">
        <v>63</v>
      </c>
      <c r="N35" s="41"/>
      <c r="O35" s="41"/>
      <c r="P35" s="41"/>
      <c r="Q35" s="41"/>
      <c r="R35" s="41"/>
      <c r="S35" s="41"/>
      <c r="T35" s="41"/>
      <c r="U35" s="41"/>
      <c r="V35" s="41"/>
      <c r="W35" s="197"/>
    </row>
    <row r="36" spans="1:23" ht="21" customHeight="1" x14ac:dyDescent="0.2">
      <c r="A36" s="459"/>
      <c r="B36" s="605" t="s">
        <v>15</v>
      </c>
      <c r="C36" s="606"/>
      <c r="D36" s="606"/>
      <c r="E36" s="607"/>
      <c r="F36" s="134"/>
      <c r="G36" s="464" t="s">
        <v>63</v>
      </c>
      <c r="H36" s="270"/>
      <c r="I36" s="468" t="s">
        <v>63</v>
      </c>
      <c r="J36" s="41"/>
      <c r="K36" s="465" t="s">
        <v>63</v>
      </c>
      <c r="L36" s="134"/>
      <c r="M36" s="464" t="s">
        <v>63</v>
      </c>
      <c r="N36" s="41"/>
      <c r="O36" s="41"/>
      <c r="P36" s="41"/>
      <c r="Q36" s="41"/>
      <c r="R36" s="41"/>
      <c r="S36" s="41"/>
      <c r="T36" s="41"/>
      <c r="U36" s="41"/>
      <c r="V36" s="41"/>
      <c r="W36" s="197"/>
    </row>
    <row r="37" spans="1:23" ht="21" customHeight="1" x14ac:dyDescent="0.2">
      <c r="A37" s="459"/>
      <c r="B37" s="605" t="s">
        <v>16</v>
      </c>
      <c r="C37" s="606"/>
      <c r="D37" s="606"/>
      <c r="E37" s="607"/>
      <c r="F37" s="134"/>
      <c r="G37" s="464" t="s">
        <v>63</v>
      </c>
      <c r="H37" s="270"/>
      <c r="I37" s="468" t="s">
        <v>63</v>
      </c>
      <c r="J37" s="41"/>
      <c r="K37" s="465" t="s">
        <v>63</v>
      </c>
      <c r="L37" s="134"/>
      <c r="M37" s="464" t="s">
        <v>63</v>
      </c>
      <c r="N37" s="41"/>
      <c r="O37" s="41"/>
      <c r="P37" s="41"/>
      <c r="Q37" s="41"/>
      <c r="R37" s="41"/>
      <c r="S37" s="41"/>
      <c r="T37" s="41"/>
      <c r="U37" s="41"/>
      <c r="V37" s="41"/>
      <c r="W37" s="197"/>
    </row>
    <row r="38" spans="1:23" ht="21" customHeight="1" x14ac:dyDescent="0.2">
      <c r="A38" s="459"/>
      <c r="B38" s="605" t="s">
        <v>286</v>
      </c>
      <c r="C38" s="606"/>
      <c r="D38" s="606"/>
      <c r="E38" s="607"/>
      <c r="F38" s="134"/>
      <c r="G38" s="464" t="s">
        <v>63</v>
      </c>
      <c r="H38" s="270"/>
      <c r="I38" s="468" t="s">
        <v>63</v>
      </c>
      <c r="J38" s="41"/>
      <c r="K38" s="465" t="s">
        <v>63</v>
      </c>
      <c r="L38" s="134"/>
      <c r="M38" s="464" t="s">
        <v>63</v>
      </c>
      <c r="N38" s="41"/>
      <c r="O38" s="41"/>
      <c r="P38" s="41"/>
      <c r="Q38" s="41"/>
      <c r="R38" s="41"/>
      <c r="S38" s="41"/>
      <c r="T38" s="41"/>
      <c r="U38" s="41"/>
      <c r="V38" s="41"/>
      <c r="W38" s="197"/>
    </row>
    <row r="39" spans="1:23" ht="21" customHeight="1" x14ac:dyDescent="0.2">
      <c r="A39" s="459"/>
      <c r="B39" s="605" t="s">
        <v>287</v>
      </c>
      <c r="C39" s="606"/>
      <c r="D39" s="606"/>
      <c r="E39" s="607"/>
      <c r="F39" s="134"/>
      <c r="G39" s="464" t="s">
        <v>63</v>
      </c>
      <c r="H39" s="270"/>
      <c r="I39" s="468" t="s">
        <v>63</v>
      </c>
      <c r="J39" s="41"/>
      <c r="K39" s="465" t="s">
        <v>63</v>
      </c>
      <c r="L39" s="134"/>
      <c r="M39" s="464" t="s">
        <v>63</v>
      </c>
      <c r="N39" s="41"/>
      <c r="O39" s="41"/>
      <c r="P39" s="41"/>
      <c r="Q39" s="41"/>
      <c r="R39" s="41"/>
      <c r="S39" s="41"/>
      <c r="T39" s="41"/>
      <c r="U39" s="41"/>
      <c r="V39" s="41"/>
      <c r="W39" s="197"/>
    </row>
    <row r="40" spans="1:23" ht="21" customHeight="1" x14ac:dyDescent="0.2">
      <c r="A40" s="459"/>
      <c r="B40" s="605" t="s">
        <v>101</v>
      </c>
      <c r="C40" s="606"/>
      <c r="D40" s="606"/>
      <c r="E40" s="607"/>
      <c r="F40" s="134"/>
      <c r="G40" s="464" t="s">
        <v>63</v>
      </c>
      <c r="H40" s="270"/>
      <c r="I40" s="468" t="s">
        <v>63</v>
      </c>
      <c r="J40" s="41"/>
      <c r="K40" s="465" t="s">
        <v>63</v>
      </c>
      <c r="L40" s="134"/>
      <c r="M40" s="464" t="s">
        <v>63</v>
      </c>
      <c r="N40" s="41"/>
      <c r="O40" s="41"/>
      <c r="P40" s="41"/>
      <c r="Q40" s="41"/>
      <c r="R40" s="41"/>
      <c r="S40" s="41"/>
      <c r="T40" s="41"/>
      <c r="U40" s="41"/>
      <c r="V40" s="41"/>
      <c r="W40" s="197"/>
    </row>
    <row r="41" spans="1:23" ht="21" customHeight="1" x14ac:dyDescent="0.2">
      <c r="A41" s="459"/>
      <c r="B41" s="605" t="s">
        <v>162</v>
      </c>
      <c r="C41" s="606"/>
      <c r="D41" s="606"/>
      <c r="E41" s="607"/>
      <c r="F41" s="134"/>
      <c r="G41" s="464" t="s">
        <v>63</v>
      </c>
      <c r="H41" s="270"/>
      <c r="I41" s="468" t="s">
        <v>63</v>
      </c>
      <c r="J41" s="41"/>
      <c r="K41" s="465" t="s">
        <v>63</v>
      </c>
      <c r="L41" s="134"/>
      <c r="M41" s="464" t="s">
        <v>63</v>
      </c>
      <c r="N41" s="41"/>
      <c r="O41" s="41"/>
      <c r="P41" s="41"/>
      <c r="Q41" s="41"/>
      <c r="R41" s="41"/>
      <c r="S41" s="41"/>
      <c r="T41" s="41"/>
      <c r="U41" s="41"/>
      <c r="V41" s="41"/>
      <c r="W41" s="197"/>
    </row>
    <row r="42" spans="1:23" ht="21" customHeight="1" x14ac:dyDescent="0.2">
      <c r="A42" s="459"/>
      <c r="B42" s="605" t="s">
        <v>163</v>
      </c>
      <c r="C42" s="606"/>
      <c r="D42" s="606"/>
      <c r="E42" s="607"/>
      <c r="F42" s="134"/>
      <c r="G42" s="464" t="s">
        <v>63</v>
      </c>
      <c r="H42" s="270"/>
      <c r="I42" s="468" t="s">
        <v>63</v>
      </c>
      <c r="J42" s="41"/>
      <c r="K42" s="465" t="s">
        <v>63</v>
      </c>
      <c r="L42" s="134"/>
      <c r="M42" s="464" t="s">
        <v>63</v>
      </c>
      <c r="N42" s="41"/>
      <c r="O42" s="41"/>
      <c r="P42" s="41"/>
      <c r="Q42" s="41"/>
      <c r="R42" s="41"/>
      <c r="S42" s="41"/>
      <c r="T42" s="41"/>
      <c r="U42" s="41"/>
      <c r="V42" s="41"/>
      <c r="W42" s="197"/>
    </row>
    <row r="43" spans="1:23" ht="21" customHeight="1" x14ac:dyDescent="0.2">
      <c r="A43" s="459"/>
      <c r="B43" s="605" t="s">
        <v>102</v>
      </c>
      <c r="C43" s="606"/>
      <c r="D43" s="606"/>
      <c r="E43" s="607"/>
      <c r="F43" s="134"/>
      <c r="G43" s="464" t="s">
        <v>63</v>
      </c>
      <c r="H43" s="270"/>
      <c r="I43" s="468" t="s">
        <v>63</v>
      </c>
      <c r="J43" s="41"/>
      <c r="K43" s="465" t="s">
        <v>63</v>
      </c>
      <c r="L43" s="134"/>
      <c r="M43" s="464" t="s">
        <v>63</v>
      </c>
      <c r="N43" s="41"/>
      <c r="O43" s="41"/>
      <c r="P43" s="41"/>
      <c r="Q43" s="41"/>
      <c r="R43" s="41"/>
      <c r="S43" s="41"/>
      <c r="T43" s="41"/>
      <c r="U43" s="41"/>
      <c r="V43" s="41"/>
      <c r="W43" s="197"/>
    </row>
    <row r="44" spans="1:23" ht="21" customHeight="1" x14ac:dyDescent="0.2">
      <c r="A44" s="459"/>
      <c r="B44" s="605" t="s">
        <v>17</v>
      </c>
      <c r="C44" s="606"/>
      <c r="D44" s="606"/>
      <c r="E44" s="607"/>
      <c r="F44" s="134"/>
      <c r="G44" s="464" t="s">
        <v>63</v>
      </c>
      <c r="H44" s="270"/>
      <c r="I44" s="468" t="s">
        <v>63</v>
      </c>
      <c r="J44" s="41"/>
      <c r="K44" s="465" t="s">
        <v>63</v>
      </c>
      <c r="L44" s="134"/>
      <c r="M44" s="464" t="s">
        <v>63</v>
      </c>
      <c r="N44" s="41"/>
      <c r="O44" s="41"/>
      <c r="P44" s="41"/>
      <c r="Q44" s="41"/>
      <c r="R44" s="41"/>
      <c r="S44" s="41"/>
      <c r="T44" s="41"/>
      <c r="U44" s="41"/>
      <c r="V44" s="41"/>
      <c r="W44" s="197"/>
    </row>
    <row r="45" spans="1:23" ht="21" customHeight="1" x14ac:dyDescent="0.2">
      <c r="A45" s="459"/>
      <c r="B45" s="615" t="s">
        <v>435</v>
      </c>
      <c r="C45" s="616"/>
      <c r="D45" s="616"/>
      <c r="E45" s="617"/>
      <c r="F45" s="134"/>
      <c r="G45" s="464" t="s">
        <v>63</v>
      </c>
      <c r="H45" s="270"/>
      <c r="I45" s="468" t="s">
        <v>63</v>
      </c>
      <c r="J45" s="41"/>
      <c r="K45" s="465" t="s">
        <v>63</v>
      </c>
      <c r="L45" s="134"/>
      <c r="M45" s="464" t="s">
        <v>63</v>
      </c>
      <c r="N45" s="41"/>
      <c r="O45" s="41"/>
      <c r="P45" s="41"/>
      <c r="Q45" s="41"/>
      <c r="R45" s="41"/>
      <c r="S45" s="41"/>
      <c r="T45" s="41"/>
      <c r="U45" s="41"/>
      <c r="V45" s="41"/>
      <c r="W45" s="197"/>
    </row>
    <row r="46" spans="1:23" ht="21" customHeight="1" x14ac:dyDescent="0.2">
      <c r="A46" s="459"/>
      <c r="B46" s="605" t="s">
        <v>128</v>
      </c>
      <c r="C46" s="606"/>
      <c r="D46" s="606"/>
      <c r="E46" s="607"/>
      <c r="F46" s="134"/>
      <c r="G46" s="464" t="s">
        <v>63</v>
      </c>
      <c r="H46" s="270"/>
      <c r="I46" s="468" t="s">
        <v>63</v>
      </c>
      <c r="J46" s="41"/>
      <c r="K46" s="465" t="s">
        <v>63</v>
      </c>
      <c r="L46" s="134"/>
      <c r="M46" s="464" t="s">
        <v>63</v>
      </c>
      <c r="N46" s="41"/>
      <c r="O46" s="41"/>
      <c r="P46" s="41"/>
      <c r="Q46" s="41"/>
      <c r="R46" s="41"/>
      <c r="S46" s="41"/>
      <c r="T46" s="41"/>
      <c r="U46" s="41"/>
      <c r="V46" s="41"/>
      <c r="W46" s="197"/>
    </row>
    <row r="47" spans="1:23" ht="21" customHeight="1" x14ac:dyDescent="0.2">
      <c r="A47" s="459"/>
      <c r="B47" s="605" t="s">
        <v>129</v>
      </c>
      <c r="C47" s="606"/>
      <c r="D47" s="606"/>
      <c r="E47" s="607"/>
      <c r="F47" s="134"/>
      <c r="G47" s="464" t="s">
        <v>63</v>
      </c>
      <c r="H47" s="270"/>
      <c r="I47" s="468" t="s">
        <v>63</v>
      </c>
      <c r="J47" s="41"/>
      <c r="K47" s="465" t="s">
        <v>63</v>
      </c>
      <c r="L47" s="134"/>
      <c r="M47" s="464" t="s">
        <v>63</v>
      </c>
      <c r="N47" s="41"/>
      <c r="O47" s="41"/>
      <c r="P47" s="41"/>
      <c r="Q47" s="41"/>
      <c r="R47" s="41"/>
      <c r="S47" s="41"/>
      <c r="T47" s="41"/>
      <c r="U47" s="41"/>
      <c r="V47" s="41"/>
      <c r="W47" s="197"/>
    </row>
    <row r="48" spans="1:23" ht="21" customHeight="1" x14ac:dyDescent="0.2">
      <c r="A48" s="459"/>
      <c r="B48" s="605" t="s">
        <v>18</v>
      </c>
      <c r="C48" s="606"/>
      <c r="D48" s="606"/>
      <c r="E48" s="607"/>
      <c r="F48" s="134"/>
      <c r="G48" s="464" t="s">
        <v>63</v>
      </c>
      <c r="H48" s="270"/>
      <c r="I48" s="468" t="s">
        <v>63</v>
      </c>
      <c r="J48" s="41"/>
      <c r="K48" s="465" t="s">
        <v>63</v>
      </c>
      <c r="L48" s="134"/>
      <c r="M48" s="464" t="s">
        <v>63</v>
      </c>
      <c r="N48" s="41"/>
      <c r="O48" s="41"/>
      <c r="P48" s="41"/>
      <c r="Q48" s="41"/>
      <c r="R48" s="41"/>
      <c r="S48" s="41"/>
      <c r="T48" s="41"/>
      <c r="U48" s="41"/>
      <c r="V48" s="41"/>
      <c r="W48" s="197"/>
    </row>
    <row r="49" spans="1:23" ht="21" customHeight="1" x14ac:dyDescent="0.2">
      <c r="A49" s="459"/>
      <c r="B49" s="605" t="s">
        <v>164</v>
      </c>
      <c r="C49" s="606"/>
      <c r="D49" s="606"/>
      <c r="E49" s="607"/>
      <c r="F49" s="134"/>
      <c r="G49" s="464" t="s">
        <v>63</v>
      </c>
      <c r="H49" s="270"/>
      <c r="I49" s="468" t="s">
        <v>63</v>
      </c>
      <c r="J49" s="41"/>
      <c r="K49" s="465" t="s">
        <v>63</v>
      </c>
      <c r="L49" s="134"/>
      <c r="M49" s="464" t="s">
        <v>63</v>
      </c>
      <c r="N49" s="41"/>
      <c r="O49" s="41"/>
      <c r="P49" s="41"/>
      <c r="Q49" s="41"/>
      <c r="R49" s="41"/>
      <c r="S49" s="41"/>
      <c r="T49" s="41"/>
      <c r="U49" s="41"/>
      <c r="V49" s="41"/>
      <c r="W49" s="197"/>
    </row>
    <row r="50" spans="1:23" ht="21" customHeight="1" x14ac:dyDescent="0.2">
      <c r="A50" s="459"/>
      <c r="B50" s="605" t="s">
        <v>165</v>
      </c>
      <c r="C50" s="606"/>
      <c r="D50" s="606"/>
      <c r="E50" s="607"/>
      <c r="F50" s="134"/>
      <c r="G50" s="464" t="s">
        <v>63</v>
      </c>
      <c r="H50" s="270"/>
      <c r="I50" s="468" t="s">
        <v>63</v>
      </c>
      <c r="J50" s="41"/>
      <c r="K50" s="465" t="s">
        <v>63</v>
      </c>
      <c r="L50" s="134"/>
      <c r="M50" s="464" t="s">
        <v>63</v>
      </c>
      <c r="N50" s="41"/>
      <c r="O50" s="41"/>
      <c r="P50" s="41"/>
      <c r="Q50" s="41"/>
      <c r="R50" s="41"/>
      <c r="S50" s="41"/>
      <c r="T50" s="41"/>
      <c r="U50" s="41"/>
      <c r="V50" s="41"/>
      <c r="W50" s="197"/>
    </row>
    <row r="51" spans="1:23" ht="21" customHeight="1" x14ac:dyDescent="0.2">
      <c r="A51" s="459"/>
      <c r="B51" s="605" t="s">
        <v>166</v>
      </c>
      <c r="C51" s="606"/>
      <c r="D51" s="606"/>
      <c r="E51" s="607"/>
      <c r="F51" s="134"/>
      <c r="G51" s="464" t="s">
        <v>63</v>
      </c>
      <c r="H51" s="270"/>
      <c r="I51" s="468" t="s">
        <v>63</v>
      </c>
      <c r="J51" s="41"/>
      <c r="K51" s="465" t="s">
        <v>63</v>
      </c>
      <c r="L51" s="134"/>
      <c r="M51" s="464" t="s">
        <v>63</v>
      </c>
      <c r="N51" s="41"/>
      <c r="O51" s="41"/>
      <c r="P51" s="41"/>
      <c r="Q51" s="41"/>
      <c r="R51" s="41"/>
      <c r="S51" s="41"/>
      <c r="T51" s="41"/>
      <c r="U51" s="41"/>
      <c r="V51" s="41"/>
      <c r="W51" s="197"/>
    </row>
    <row r="52" spans="1:23" ht="21" customHeight="1" x14ac:dyDescent="0.2">
      <c r="A52" s="459"/>
      <c r="B52" s="605" t="s">
        <v>167</v>
      </c>
      <c r="C52" s="606"/>
      <c r="D52" s="606"/>
      <c r="E52" s="607"/>
      <c r="F52" s="134"/>
      <c r="G52" s="464" t="s">
        <v>63</v>
      </c>
      <c r="H52" s="270"/>
      <c r="I52" s="468" t="s">
        <v>63</v>
      </c>
      <c r="J52" s="41"/>
      <c r="K52" s="465" t="s">
        <v>63</v>
      </c>
      <c r="L52" s="134"/>
      <c r="M52" s="464" t="s">
        <v>63</v>
      </c>
      <c r="N52" s="41"/>
      <c r="O52" s="41"/>
      <c r="P52" s="41"/>
      <c r="Q52" s="41"/>
      <c r="R52" s="41"/>
      <c r="S52" s="41"/>
      <c r="T52" s="41"/>
      <c r="U52" s="41"/>
      <c r="V52" s="41"/>
      <c r="W52" s="197"/>
    </row>
    <row r="53" spans="1:23" ht="21" customHeight="1" x14ac:dyDescent="0.2">
      <c r="A53" s="459"/>
      <c r="B53" s="605" t="s">
        <v>168</v>
      </c>
      <c r="C53" s="606"/>
      <c r="D53" s="606"/>
      <c r="E53" s="607"/>
      <c r="F53" s="134"/>
      <c r="G53" s="464" t="s">
        <v>63</v>
      </c>
      <c r="H53" s="270"/>
      <c r="I53" s="468" t="s">
        <v>63</v>
      </c>
      <c r="J53" s="41"/>
      <c r="K53" s="465" t="s">
        <v>63</v>
      </c>
      <c r="L53" s="134"/>
      <c r="M53" s="464" t="s">
        <v>63</v>
      </c>
      <c r="N53" s="41"/>
      <c r="O53" s="41"/>
      <c r="P53" s="41"/>
      <c r="Q53" s="41"/>
      <c r="R53" s="41"/>
      <c r="S53" s="41"/>
      <c r="T53" s="41"/>
      <c r="U53" s="41"/>
      <c r="V53" s="41"/>
      <c r="W53" s="197"/>
    </row>
    <row r="54" spans="1:23" ht="21" customHeight="1" x14ac:dyDescent="0.2">
      <c r="A54" s="459"/>
      <c r="B54" s="605" t="s">
        <v>19</v>
      </c>
      <c r="C54" s="606"/>
      <c r="D54" s="606"/>
      <c r="E54" s="607"/>
      <c r="F54" s="134"/>
      <c r="G54" s="464" t="s">
        <v>63</v>
      </c>
      <c r="H54" s="270"/>
      <c r="I54" s="468" t="s">
        <v>63</v>
      </c>
      <c r="J54" s="41"/>
      <c r="K54" s="465" t="s">
        <v>63</v>
      </c>
      <c r="L54" s="134"/>
      <c r="M54" s="464" t="s">
        <v>63</v>
      </c>
      <c r="N54" s="41"/>
      <c r="O54" s="41"/>
      <c r="P54" s="41"/>
      <c r="Q54" s="41"/>
      <c r="R54" s="41"/>
      <c r="S54" s="41"/>
      <c r="T54" s="41"/>
      <c r="U54" s="41"/>
      <c r="V54" s="41"/>
      <c r="W54" s="197"/>
    </row>
    <row r="55" spans="1:23" ht="21" customHeight="1" x14ac:dyDescent="0.2">
      <c r="A55" s="459"/>
      <c r="B55" s="605" t="s">
        <v>103</v>
      </c>
      <c r="C55" s="606"/>
      <c r="D55" s="606"/>
      <c r="E55" s="607"/>
      <c r="F55" s="134"/>
      <c r="G55" s="464" t="s">
        <v>63</v>
      </c>
      <c r="H55" s="270"/>
      <c r="I55" s="468" t="s">
        <v>63</v>
      </c>
      <c r="J55" s="41"/>
      <c r="K55" s="465" t="s">
        <v>63</v>
      </c>
      <c r="L55" s="134"/>
      <c r="M55" s="464" t="s">
        <v>63</v>
      </c>
      <c r="N55" s="41"/>
      <c r="O55" s="41"/>
      <c r="P55" s="41"/>
      <c r="Q55" s="41"/>
      <c r="R55" s="41"/>
      <c r="S55" s="41"/>
      <c r="T55" s="41"/>
      <c r="U55" s="41"/>
      <c r="V55" s="41"/>
      <c r="W55" s="197"/>
    </row>
    <row r="56" spans="1:23" ht="21" customHeight="1" x14ac:dyDescent="0.2">
      <c r="A56" s="459"/>
      <c r="B56" s="518" t="s">
        <v>104</v>
      </c>
      <c r="C56" s="519"/>
      <c r="D56" s="519"/>
      <c r="E56" s="520"/>
      <c r="F56" s="134"/>
      <c r="G56" s="464" t="s">
        <v>63</v>
      </c>
      <c r="H56" s="270"/>
      <c r="I56" s="468" t="s">
        <v>63</v>
      </c>
      <c r="J56" s="41"/>
      <c r="K56" s="465" t="s">
        <v>63</v>
      </c>
      <c r="L56" s="134"/>
      <c r="M56" s="464" t="s">
        <v>63</v>
      </c>
      <c r="N56" s="41"/>
      <c r="O56" s="41"/>
      <c r="P56" s="41"/>
      <c r="Q56" s="41"/>
      <c r="R56" s="41"/>
      <c r="S56" s="41"/>
      <c r="T56" s="41"/>
      <c r="U56" s="41"/>
      <c r="V56" s="41"/>
      <c r="W56" s="197"/>
    </row>
    <row r="57" spans="1:23" ht="21" customHeight="1" x14ac:dyDescent="0.2">
      <c r="A57" s="459"/>
      <c r="B57" s="518" t="s">
        <v>135</v>
      </c>
      <c r="C57" s="519"/>
      <c r="D57" s="519"/>
      <c r="E57" s="520"/>
      <c r="F57" s="134"/>
      <c r="G57" s="464" t="s">
        <v>63</v>
      </c>
      <c r="H57" s="270"/>
      <c r="I57" s="468" t="s">
        <v>63</v>
      </c>
      <c r="J57" s="41"/>
      <c r="K57" s="465" t="s">
        <v>63</v>
      </c>
      <c r="L57" s="134"/>
      <c r="M57" s="464" t="s">
        <v>63</v>
      </c>
      <c r="N57" s="41"/>
      <c r="O57" s="41"/>
      <c r="P57" s="41"/>
      <c r="Q57" s="41"/>
      <c r="R57" s="41"/>
      <c r="S57" s="41"/>
      <c r="T57" s="41"/>
      <c r="U57" s="41"/>
      <c r="V57" s="41"/>
      <c r="W57" s="197"/>
    </row>
    <row r="58" spans="1:23" ht="21" customHeight="1" x14ac:dyDescent="0.2">
      <c r="A58" s="459"/>
      <c r="B58" s="518" t="s">
        <v>105</v>
      </c>
      <c r="C58" s="519"/>
      <c r="D58" s="519"/>
      <c r="E58" s="520"/>
      <c r="F58" s="134"/>
      <c r="G58" s="464" t="s">
        <v>63</v>
      </c>
      <c r="H58" s="270"/>
      <c r="I58" s="468" t="s">
        <v>63</v>
      </c>
      <c r="J58" s="41"/>
      <c r="K58" s="465" t="s">
        <v>63</v>
      </c>
      <c r="L58" s="134"/>
      <c r="M58" s="464" t="s">
        <v>63</v>
      </c>
      <c r="N58" s="41"/>
      <c r="O58" s="41"/>
      <c r="P58" s="41"/>
      <c r="Q58" s="41"/>
      <c r="R58" s="41"/>
      <c r="S58" s="41"/>
      <c r="T58" s="41"/>
      <c r="U58" s="41"/>
      <c r="V58" s="41"/>
      <c r="W58" s="197"/>
    </row>
    <row r="59" spans="1:23" ht="21" customHeight="1" x14ac:dyDescent="0.2">
      <c r="A59" s="459"/>
      <c r="B59" s="518" t="s">
        <v>20</v>
      </c>
      <c r="C59" s="519"/>
      <c r="D59" s="519"/>
      <c r="E59" s="520"/>
      <c r="F59" s="134"/>
      <c r="G59" s="464" t="s">
        <v>63</v>
      </c>
      <c r="H59" s="270"/>
      <c r="I59" s="468" t="s">
        <v>63</v>
      </c>
      <c r="J59" s="41"/>
      <c r="K59" s="465" t="s">
        <v>63</v>
      </c>
      <c r="L59" s="134"/>
      <c r="M59" s="464" t="s">
        <v>63</v>
      </c>
      <c r="N59" s="41"/>
      <c r="O59" s="41"/>
      <c r="P59" s="41"/>
      <c r="Q59" s="41"/>
      <c r="R59" s="41"/>
      <c r="S59" s="41"/>
      <c r="T59" s="41"/>
      <c r="U59" s="41"/>
      <c r="V59" s="41"/>
      <c r="W59" s="197"/>
    </row>
    <row r="60" spans="1:23" ht="21" customHeight="1" x14ac:dyDescent="0.2">
      <c r="A60" s="459"/>
      <c r="B60" s="518" t="s">
        <v>21</v>
      </c>
      <c r="C60" s="519"/>
      <c r="D60" s="519"/>
      <c r="E60" s="520"/>
      <c r="F60" s="134"/>
      <c r="G60" s="464" t="s">
        <v>63</v>
      </c>
      <c r="H60" s="270"/>
      <c r="I60" s="468" t="s">
        <v>63</v>
      </c>
      <c r="J60" s="41"/>
      <c r="K60" s="465" t="s">
        <v>63</v>
      </c>
      <c r="L60" s="134"/>
      <c r="M60" s="464" t="s">
        <v>63</v>
      </c>
      <c r="N60" s="41"/>
      <c r="O60" s="41"/>
      <c r="P60" s="41"/>
      <c r="Q60" s="41"/>
      <c r="R60" s="41"/>
      <c r="S60" s="41"/>
      <c r="T60" s="41"/>
      <c r="U60" s="41"/>
      <c r="V60" s="41"/>
      <c r="W60" s="197"/>
    </row>
    <row r="61" spans="1:23" ht="21" customHeight="1" x14ac:dyDescent="0.2">
      <c r="A61" s="459"/>
      <c r="B61" s="518" t="s">
        <v>169</v>
      </c>
      <c r="C61" s="519"/>
      <c r="D61" s="519"/>
      <c r="E61" s="520"/>
      <c r="F61" s="134"/>
      <c r="G61" s="464" t="s">
        <v>63</v>
      </c>
      <c r="H61" s="270"/>
      <c r="I61" s="468" t="s">
        <v>63</v>
      </c>
      <c r="J61" s="41"/>
      <c r="K61" s="465" t="s">
        <v>63</v>
      </c>
      <c r="L61" s="134"/>
      <c r="M61" s="464" t="s">
        <v>63</v>
      </c>
      <c r="N61" s="41"/>
      <c r="O61" s="41"/>
      <c r="P61" s="41"/>
      <c r="Q61" s="41"/>
      <c r="R61" s="41"/>
      <c r="S61" s="41"/>
      <c r="T61" s="41"/>
      <c r="U61" s="41"/>
      <c r="V61" s="41"/>
      <c r="W61" s="197"/>
    </row>
    <row r="62" spans="1:23" ht="21" customHeight="1" x14ac:dyDescent="0.2">
      <c r="A62" s="459"/>
      <c r="B62" s="518" t="s">
        <v>22</v>
      </c>
      <c r="C62" s="519"/>
      <c r="D62" s="519"/>
      <c r="E62" s="520"/>
      <c r="F62" s="134"/>
      <c r="G62" s="464" t="s">
        <v>63</v>
      </c>
      <c r="H62" s="270"/>
      <c r="I62" s="468" t="s">
        <v>63</v>
      </c>
      <c r="J62" s="41"/>
      <c r="K62" s="465" t="s">
        <v>63</v>
      </c>
      <c r="L62" s="134"/>
      <c r="M62" s="464" t="s">
        <v>63</v>
      </c>
      <c r="N62" s="41"/>
      <c r="O62" s="41"/>
      <c r="P62" s="41"/>
      <c r="Q62" s="41"/>
      <c r="R62" s="41"/>
      <c r="S62" s="41"/>
      <c r="T62" s="41"/>
      <c r="U62" s="41"/>
      <c r="V62" s="41"/>
      <c r="W62" s="197"/>
    </row>
    <row r="63" spans="1:23" ht="21" customHeight="1" x14ac:dyDescent="0.2">
      <c r="A63" s="459"/>
      <c r="B63" s="518" t="s">
        <v>318</v>
      </c>
      <c r="C63" s="519"/>
      <c r="D63" s="519"/>
      <c r="E63" s="520"/>
      <c r="F63" s="134"/>
      <c r="G63" s="464" t="s">
        <v>63</v>
      </c>
      <c r="H63" s="270"/>
      <c r="I63" s="468" t="s">
        <v>63</v>
      </c>
      <c r="J63" s="41"/>
      <c r="K63" s="465" t="s">
        <v>63</v>
      </c>
      <c r="L63" s="134"/>
      <c r="M63" s="464" t="s">
        <v>63</v>
      </c>
      <c r="N63" s="41"/>
      <c r="O63" s="41"/>
      <c r="P63" s="41"/>
      <c r="Q63" s="41"/>
      <c r="R63" s="41"/>
      <c r="S63" s="41"/>
      <c r="T63" s="41"/>
      <c r="U63" s="41"/>
      <c r="V63" s="41"/>
      <c r="W63" s="197"/>
    </row>
    <row r="64" spans="1:23" ht="21" customHeight="1" x14ac:dyDescent="0.2">
      <c r="A64" s="459"/>
      <c r="B64" s="518" t="s">
        <v>23</v>
      </c>
      <c r="C64" s="519"/>
      <c r="D64" s="519"/>
      <c r="E64" s="520"/>
      <c r="F64" s="134"/>
      <c r="G64" s="464" t="s">
        <v>63</v>
      </c>
      <c r="H64" s="270"/>
      <c r="I64" s="468" t="s">
        <v>63</v>
      </c>
      <c r="J64" s="41"/>
      <c r="K64" s="465" t="s">
        <v>63</v>
      </c>
      <c r="L64" s="134"/>
      <c r="M64" s="464" t="s">
        <v>63</v>
      </c>
      <c r="N64" s="41"/>
      <c r="O64" s="41"/>
      <c r="P64" s="41"/>
      <c r="Q64" s="41"/>
      <c r="R64" s="41"/>
      <c r="S64" s="41"/>
      <c r="T64" s="41"/>
      <c r="U64" s="41"/>
      <c r="V64" s="41"/>
      <c r="W64" s="197"/>
    </row>
    <row r="65" spans="1:23" ht="21" customHeight="1" x14ac:dyDescent="0.2">
      <c r="A65" s="459"/>
      <c r="B65" s="518" t="s">
        <v>206</v>
      </c>
      <c r="C65" s="519"/>
      <c r="D65" s="519"/>
      <c r="E65" s="520"/>
      <c r="F65" s="134"/>
      <c r="G65" s="464" t="s">
        <v>63</v>
      </c>
      <c r="H65" s="270"/>
      <c r="I65" s="468" t="s">
        <v>63</v>
      </c>
      <c r="J65" s="41"/>
      <c r="K65" s="465" t="s">
        <v>63</v>
      </c>
      <c r="L65" s="134"/>
      <c r="M65" s="464" t="s">
        <v>63</v>
      </c>
      <c r="N65" s="41"/>
      <c r="O65" s="41"/>
      <c r="P65" s="41"/>
      <c r="Q65" s="41"/>
      <c r="R65" s="41"/>
      <c r="S65" s="41"/>
      <c r="T65" s="41"/>
      <c r="U65" s="41"/>
      <c r="V65" s="41"/>
      <c r="W65" s="197"/>
    </row>
    <row r="66" spans="1:23" ht="21" customHeight="1" x14ac:dyDescent="0.2">
      <c r="A66" s="459"/>
      <c r="B66" s="518" t="s">
        <v>130</v>
      </c>
      <c r="C66" s="519"/>
      <c r="D66" s="519"/>
      <c r="E66" s="520"/>
      <c r="F66" s="134"/>
      <c r="G66" s="464" t="s">
        <v>67</v>
      </c>
      <c r="H66" s="270"/>
      <c r="I66" s="468" t="s">
        <v>67</v>
      </c>
      <c r="J66" s="41"/>
      <c r="K66" s="465" t="s">
        <v>67</v>
      </c>
      <c r="L66" s="134"/>
      <c r="M66" s="464" t="s">
        <v>67</v>
      </c>
      <c r="N66" s="41"/>
      <c r="O66" s="41"/>
      <c r="P66" s="41"/>
      <c r="Q66" s="41"/>
      <c r="R66" s="41"/>
      <c r="S66" s="41"/>
      <c r="T66" s="41"/>
      <c r="U66" s="41"/>
      <c r="V66" s="41"/>
      <c r="W66" s="197"/>
    </row>
    <row r="67" spans="1:23" ht="21" customHeight="1" x14ac:dyDescent="0.2">
      <c r="A67" s="459"/>
      <c r="B67" s="518" t="s">
        <v>24</v>
      </c>
      <c r="C67" s="519"/>
      <c r="D67" s="519"/>
      <c r="E67" s="520"/>
      <c r="F67" s="134"/>
      <c r="G67" s="464" t="s">
        <v>63</v>
      </c>
      <c r="H67" s="270"/>
      <c r="I67" s="468" t="s">
        <v>63</v>
      </c>
      <c r="J67" s="41"/>
      <c r="K67" s="465" t="s">
        <v>63</v>
      </c>
      <c r="L67" s="134"/>
      <c r="M67" s="464" t="s">
        <v>63</v>
      </c>
      <c r="N67" s="41"/>
      <c r="O67" s="41"/>
      <c r="P67" s="41"/>
      <c r="Q67" s="41"/>
      <c r="R67" s="41"/>
      <c r="S67" s="41"/>
      <c r="T67" s="41"/>
      <c r="U67" s="41"/>
      <c r="V67" s="41"/>
      <c r="W67" s="197"/>
    </row>
    <row r="68" spans="1:23" ht="21" customHeight="1" x14ac:dyDescent="0.2">
      <c r="A68" s="459"/>
      <c r="B68" s="518" t="s">
        <v>170</v>
      </c>
      <c r="C68" s="519"/>
      <c r="D68" s="519"/>
      <c r="E68" s="520"/>
      <c r="F68" s="134"/>
      <c r="G68" s="464" t="s">
        <v>63</v>
      </c>
      <c r="H68" s="270"/>
      <c r="I68" s="468" t="s">
        <v>63</v>
      </c>
      <c r="J68" s="41"/>
      <c r="K68" s="465" t="s">
        <v>63</v>
      </c>
      <c r="L68" s="134"/>
      <c r="M68" s="464" t="s">
        <v>63</v>
      </c>
      <c r="N68" s="41"/>
      <c r="O68" s="41"/>
      <c r="P68" s="41"/>
      <c r="Q68" s="41"/>
      <c r="R68" s="41"/>
      <c r="S68" s="41"/>
      <c r="T68" s="41"/>
      <c r="U68" s="41"/>
      <c r="V68" s="41"/>
      <c r="W68" s="197"/>
    </row>
    <row r="69" spans="1:23" ht="21" customHeight="1" x14ac:dyDescent="0.2">
      <c r="A69" s="459"/>
      <c r="B69" s="518" t="s">
        <v>171</v>
      </c>
      <c r="C69" s="519"/>
      <c r="D69" s="519"/>
      <c r="E69" s="520"/>
      <c r="F69" s="134"/>
      <c r="G69" s="464" t="s">
        <v>63</v>
      </c>
      <c r="H69" s="270"/>
      <c r="I69" s="468" t="s">
        <v>63</v>
      </c>
      <c r="J69" s="41"/>
      <c r="K69" s="465" t="s">
        <v>63</v>
      </c>
      <c r="L69" s="134"/>
      <c r="M69" s="464" t="s">
        <v>63</v>
      </c>
      <c r="N69" s="41"/>
      <c r="O69" s="41"/>
      <c r="P69" s="41"/>
      <c r="Q69" s="41"/>
      <c r="R69" s="41"/>
      <c r="S69" s="41"/>
      <c r="T69" s="41"/>
      <c r="U69" s="41"/>
      <c r="V69" s="41"/>
      <c r="W69" s="197"/>
    </row>
    <row r="70" spans="1:23" ht="21" customHeight="1" x14ac:dyDescent="0.2">
      <c r="A70" s="459"/>
      <c r="B70" s="518" t="s">
        <v>25</v>
      </c>
      <c r="C70" s="519"/>
      <c r="D70" s="519"/>
      <c r="E70" s="520"/>
      <c r="F70" s="134"/>
      <c r="G70" s="464" t="s">
        <v>63</v>
      </c>
      <c r="H70" s="270"/>
      <c r="I70" s="468" t="s">
        <v>63</v>
      </c>
      <c r="J70" s="41"/>
      <c r="K70" s="465" t="s">
        <v>63</v>
      </c>
      <c r="L70" s="134"/>
      <c r="M70" s="464" t="s">
        <v>63</v>
      </c>
      <c r="N70" s="41"/>
      <c r="O70" s="41"/>
      <c r="P70" s="41"/>
      <c r="Q70" s="41"/>
      <c r="R70" s="41"/>
      <c r="S70" s="41"/>
      <c r="T70" s="41"/>
      <c r="U70" s="41"/>
      <c r="V70" s="41"/>
      <c r="W70" s="197"/>
    </row>
    <row r="71" spans="1:23" ht="21" customHeight="1" x14ac:dyDescent="0.2">
      <c r="A71" s="459"/>
      <c r="B71" s="518" t="s">
        <v>106</v>
      </c>
      <c r="C71" s="519"/>
      <c r="D71" s="519"/>
      <c r="E71" s="520"/>
      <c r="F71" s="134"/>
      <c r="G71" s="464" t="s">
        <v>63</v>
      </c>
      <c r="H71" s="270"/>
      <c r="I71" s="468" t="s">
        <v>63</v>
      </c>
      <c r="J71" s="41"/>
      <c r="K71" s="465" t="s">
        <v>63</v>
      </c>
      <c r="L71" s="134"/>
      <c r="M71" s="464" t="s">
        <v>63</v>
      </c>
      <c r="N71" s="41"/>
      <c r="O71" s="41"/>
      <c r="P71" s="41"/>
      <c r="Q71" s="41"/>
      <c r="R71" s="41"/>
      <c r="S71" s="41"/>
      <c r="T71" s="41"/>
      <c r="U71" s="41"/>
      <c r="V71" s="41"/>
      <c r="W71" s="197"/>
    </row>
    <row r="72" spans="1:23" ht="21" customHeight="1" x14ac:dyDescent="0.2">
      <c r="A72" s="459"/>
      <c r="B72" s="518" t="s">
        <v>26</v>
      </c>
      <c r="C72" s="519"/>
      <c r="D72" s="519"/>
      <c r="E72" s="520"/>
      <c r="F72" s="134"/>
      <c r="G72" s="464" t="s">
        <v>63</v>
      </c>
      <c r="H72" s="270"/>
      <c r="I72" s="468" t="s">
        <v>63</v>
      </c>
      <c r="J72" s="41"/>
      <c r="K72" s="465" t="s">
        <v>63</v>
      </c>
      <c r="L72" s="134"/>
      <c r="M72" s="464" t="s">
        <v>63</v>
      </c>
      <c r="N72" s="41"/>
      <c r="O72" s="41"/>
      <c r="P72" s="41"/>
      <c r="Q72" s="41"/>
      <c r="R72" s="41"/>
      <c r="S72" s="41"/>
      <c r="T72" s="41"/>
      <c r="U72" s="41"/>
      <c r="V72" s="41"/>
      <c r="W72" s="197"/>
    </row>
    <row r="73" spans="1:23" ht="21" customHeight="1" x14ac:dyDescent="0.2">
      <c r="A73" s="459"/>
      <c r="B73" s="518" t="s">
        <v>27</v>
      </c>
      <c r="C73" s="519"/>
      <c r="D73" s="519"/>
      <c r="E73" s="520"/>
      <c r="F73" s="134"/>
      <c r="G73" s="464" t="s">
        <v>63</v>
      </c>
      <c r="H73" s="270"/>
      <c r="I73" s="468" t="s">
        <v>63</v>
      </c>
      <c r="J73" s="41"/>
      <c r="K73" s="465" t="s">
        <v>63</v>
      </c>
      <c r="L73" s="134"/>
      <c r="M73" s="464" t="s">
        <v>63</v>
      </c>
      <c r="N73" s="41"/>
      <c r="O73" s="41"/>
      <c r="P73" s="41"/>
      <c r="Q73" s="41"/>
      <c r="R73" s="41"/>
      <c r="S73" s="41"/>
      <c r="T73" s="41"/>
      <c r="U73" s="41"/>
      <c r="V73" s="41"/>
      <c r="W73" s="197"/>
    </row>
    <row r="74" spans="1:23" ht="21" customHeight="1" x14ac:dyDescent="0.2">
      <c r="A74" s="459"/>
      <c r="B74" s="518" t="s">
        <v>172</v>
      </c>
      <c r="C74" s="519"/>
      <c r="D74" s="519"/>
      <c r="E74" s="520"/>
      <c r="F74" s="134"/>
      <c r="G74" s="464" t="s">
        <v>63</v>
      </c>
      <c r="H74" s="270"/>
      <c r="I74" s="468" t="s">
        <v>63</v>
      </c>
      <c r="J74" s="41"/>
      <c r="K74" s="465" t="s">
        <v>63</v>
      </c>
      <c r="L74" s="134"/>
      <c r="M74" s="464" t="s">
        <v>63</v>
      </c>
      <c r="N74" s="41"/>
      <c r="O74" s="41"/>
      <c r="P74" s="41"/>
      <c r="Q74" s="41"/>
      <c r="R74" s="41"/>
      <c r="S74" s="41"/>
      <c r="T74" s="41"/>
      <c r="U74" s="41"/>
      <c r="V74" s="41"/>
      <c r="W74" s="197"/>
    </row>
    <row r="75" spans="1:23" ht="21" customHeight="1" x14ac:dyDescent="0.2">
      <c r="A75" s="459"/>
      <c r="B75" s="518" t="s">
        <v>173</v>
      </c>
      <c r="C75" s="519"/>
      <c r="D75" s="519"/>
      <c r="E75" s="520"/>
      <c r="F75" s="134"/>
      <c r="G75" s="464" t="s">
        <v>63</v>
      </c>
      <c r="H75" s="270"/>
      <c r="I75" s="468" t="s">
        <v>63</v>
      </c>
      <c r="J75" s="41"/>
      <c r="K75" s="465" t="s">
        <v>63</v>
      </c>
      <c r="L75" s="134"/>
      <c r="M75" s="464" t="s">
        <v>63</v>
      </c>
      <c r="N75" s="41"/>
      <c r="O75" s="41"/>
      <c r="P75" s="41"/>
      <c r="Q75" s="41"/>
      <c r="R75" s="41"/>
      <c r="S75" s="41"/>
      <c r="T75" s="41"/>
      <c r="U75" s="41"/>
      <c r="V75" s="41"/>
      <c r="W75" s="197"/>
    </row>
    <row r="76" spans="1:23" ht="21" customHeight="1" x14ac:dyDescent="0.2">
      <c r="A76" s="459"/>
      <c r="B76" s="518" t="s">
        <v>341</v>
      </c>
      <c r="C76" s="519"/>
      <c r="D76" s="519"/>
      <c r="E76" s="520"/>
      <c r="F76" s="134"/>
      <c r="G76" s="464" t="s">
        <v>63</v>
      </c>
      <c r="H76" s="270"/>
      <c r="I76" s="468" t="s">
        <v>63</v>
      </c>
      <c r="J76" s="41"/>
      <c r="K76" s="465" t="s">
        <v>63</v>
      </c>
      <c r="L76" s="134"/>
      <c r="M76" s="464" t="s">
        <v>63</v>
      </c>
      <c r="N76" s="41"/>
      <c r="O76" s="41"/>
      <c r="P76" s="41"/>
      <c r="Q76" s="41"/>
      <c r="R76" s="41"/>
      <c r="S76" s="41"/>
      <c r="T76" s="41"/>
      <c r="U76" s="41"/>
      <c r="V76" s="41"/>
      <c r="W76" s="197"/>
    </row>
    <row r="77" spans="1:23" ht="21" customHeight="1" x14ac:dyDescent="0.2">
      <c r="A77" s="459"/>
      <c r="B77" s="518" t="s">
        <v>28</v>
      </c>
      <c r="C77" s="519"/>
      <c r="D77" s="519"/>
      <c r="E77" s="520"/>
      <c r="F77" s="134"/>
      <c r="G77" s="464" t="s">
        <v>63</v>
      </c>
      <c r="H77" s="270"/>
      <c r="I77" s="468" t="s">
        <v>63</v>
      </c>
      <c r="J77" s="41"/>
      <c r="K77" s="465" t="s">
        <v>63</v>
      </c>
      <c r="L77" s="134"/>
      <c r="M77" s="464" t="s">
        <v>63</v>
      </c>
      <c r="N77" s="41"/>
      <c r="O77" s="41"/>
      <c r="P77" s="41"/>
      <c r="Q77" s="41"/>
      <c r="R77" s="41"/>
      <c r="S77" s="41"/>
      <c r="T77" s="41"/>
      <c r="U77" s="41"/>
      <c r="V77" s="41"/>
      <c r="W77" s="197"/>
    </row>
    <row r="78" spans="1:23" ht="21" customHeight="1" x14ac:dyDescent="0.2">
      <c r="A78" s="459"/>
      <c r="B78" s="518" t="s">
        <v>29</v>
      </c>
      <c r="C78" s="519"/>
      <c r="D78" s="519"/>
      <c r="E78" s="520"/>
      <c r="F78" s="134"/>
      <c r="G78" s="464" t="s">
        <v>81</v>
      </c>
      <c r="H78" s="270"/>
      <c r="I78" s="468" t="s">
        <v>81</v>
      </c>
      <c r="J78" s="41"/>
      <c r="K78" s="465" t="s">
        <v>81</v>
      </c>
      <c r="L78" s="134"/>
      <c r="M78" s="464" t="s">
        <v>81</v>
      </c>
      <c r="N78" s="41"/>
      <c r="O78" s="41"/>
      <c r="P78" s="41"/>
      <c r="Q78" s="41"/>
      <c r="R78" s="41"/>
      <c r="S78" s="41"/>
      <c r="T78" s="41"/>
      <c r="U78" s="41"/>
      <c r="V78" s="41"/>
      <c r="W78" s="197"/>
    </row>
    <row r="79" spans="1:23" ht="21" customHeight="1" x14ac:dyDescent="0.2">
      <c r="A79" s="459"/>
      <c r="B79" s="518" t="s">
        <v>30</v>
      </c>
      <c r="C79" s="519"/>
      <c r="D79" s="519"/>
      <c r="E79" s="520"/>
      <c r="F79" s="134"/>
      <c r="G79" s="464" t="s">
        <v>81</v>
      </c>
      <c r="H79" s="270"/>
      <c r="I79" s="468" t="s">
        <v>81</v>
      </c>
      <c r="J79" s="41"/>
      <c r="K79" s="465" t="s">
        <v>81</v>
      </c>
      <c r="L79" s="134"/>
      <c r="M79" s="464" t="s">
        <v>81</v>
      </c>
      <c r="N79" s="41"/>
      <c r="O79" s="41"/>
      <c r="P79" s="41"/>
      <c r="Q79" s="41"/>
      <c r="R79" s="41"/>
      <c r="S79" s="41"/>
      <c r="T79" s="41"/>
      <c r="U79" s="41"/>
      <c r="V79" s="41"/>
      <c r="W79" s="197"/>
    </row>
    <row r="80" spans="1:23" ht="21" customHeight="1" x14ac:dyDescent="0.2">
      <c r="A80" s="459"/>
      <c r="B80" s="518" t="s">
        <v>131</v>
      </c>
      <c r="C80" s="519"/>
      <c r="D80" s="519"/>
      <c r="E80" s="520"/>
      <c r="F80" s="134"/>
      <c r="G80" s="464" t="s">
        <v>63</v>
      </c>
      <c r="H80" s="270"/>
      <c r="I80" s="468" t="s">
        <v>63</v>
      </c>
      <c r="J80" s="41"/>
      <c r="K80" s="465" t="s">
        <v>63</v>
      </c>
      <c r="L80" s="134"/>
      <c r="M80" s="464" t="s">
        <v>63</v>
      </c>
      <c r="N80" s="41"/>
      <c r="O80" s="41"/>
      <c r="P80" s="41"/>
      <c r="Q80" s="41"/>
      <c r="R80" s="41"/>
      <c r="S80" s="41"/>
      <c r="T80" s="41"/>
      <c r="U80" s="41"/>
      <c r="V80" s="41"/>
      <c r="W80" s="197"/>
    </row>
    <row r="81" spans="1:23" ht="21" customHeight="1" x14ac:dyDescent="0.2">
      <c r="A81" s="459"/>
      <c r="B81" s="518" t="s">
        <v>342</v>
      </c>
      <c r="C81" s="519"/>
      <c r="D81" s="519"/>
      <c r="E81" s="520"/>
      <c r="F81" s="134"/>
      <c r="G81" s="464" t="s">
        <v>63</v>
      </c>
      <c r="H81" s="270"/>
      <c r="I81" s="468" t="s">
        <v>63</v>
      </c>
      <c r="J81" s="41"/>
      <c r="K81" s="465" t="s">
        <v>63</v>
      </c>
      <c r="L81" s="134"/>
      <c r="M81" s="464" t="s">
        <v>63</v>
      </c>
      <c r="N81" s="41"/>
      <c r="O81" s="41"/>
      <c r="P81" s="41"/>
      <c r="Q81" s="41"/>
      <c r="R81" s="41"/>
      <c r="S81" s="41"/>
      <c r="T81" s="41"/>
      <c r="U81" s="41"/>
      <c r="V81" s="41"/>
      <c r="W81" s="197"/>
    </row>
    <row r="82" spans="1:23" ht="21" customHeight="1" x14ac:dyDescent="0.2">
      <c r="A82" s="459"/>
      <c r="B82" s="518" t="s">
        <v>174</v>
      </c>
      <c r="C82" s="519"/>
      <c r="D82" s="519"/>
      <c r="E82" s="520"/>
      <c r="F82" s="134"/>
      <c r="G82" s="464" t="s">
        <v>63</v>
      </c>
      <c r="H82" s="270"/>
      <c r="I82" s="468" t="s">
        <v>63</v>
      </c>
      <c r="J82" s="41"/>
      <c r="K82" s="465" t="s">
        <v>63</v>
      </c>
      <c r="L82" s="134"/>
      <c r="M82" s="464" t="s">
        <v>63</v>
      </c>
      <c r="N82" s="41"/>
      <c r="O82" s="41"/>
      <c r="P82" s="41"/>
      <c r="Q82" s="41"/>
      <c r="R82" s="41"/>
      <c r="S82" s="41"/>
      <c r="T82" s="41"/>
      <c r="U82" s="41"/>
      <c r="V82" s="41"/>
      <c r="W82" s="197"/>
    </row>
    <row r="83" spans="1:23" ht="21" customHeight="1" x14ac:dyDescent="0.2">
      <c r="A83" s="459"/>
      <c r="B83" s="518" t="s">
        <v>31</v>
      </c>
      <c r="C83" s="519"/>
      <c r="D83" s="519"/>
      <c r="E83" s="520"/>
      <c r="F83" s="134"/>
      <c r="G83" s="464" t="s">
        <v>63</v>
      </c>
      <c r="H83" s="270"/>
      <c r="I83" s="468" t="s">
        <v>63</v>
      </c>
      <c r="J83" s="41"/>
      <c r="K83" s="465" t="s">
        <v>63</v>
      </c>
      <c r="L83" s="134"/>
      <c r="M83" s="464" t="s">
        <v>63</v>
      </c>
      <c r="N83" s="41"/>
      <c r="O83" s="41"/>
      <c r="P83" s="41"/>
      <c r="Q83" s="41"/>
      <c r="R83" s="41"/>
      <c r="S83" s="41"/>
      <c r="T83" s="41"/>
      <c r="U83" s="41"/>
      <c r="V83" s="41"/>
      <c r="W83" s="197"/>
    </row>
    <row r="84" spans="1:23" ht="21" customHeight="1" x14ac:dyDescent="0.2">
      <c r="A84" s="459"/>
      <c r="B84" s="518" t="s">
        <v>107</v>
      </c>
      <c r="C84" s="519"/>
      <c r="D84" s="519"/>
      <c r="E84" s="520"/>
      <c r="F84" s="134"/>
      <c r="G84" s="464" t="s">
        <v>73</v>
      </c>
      <c r="H84" s="270"/>
      <c r="I84" s="468" t="s">
        <v>73</v>
      </c>
      <c r="J84" s="41"/>
      <c r="K84" s="465" t="s">
        <v>73</v>
      </c>
      <c r="L84" s="134"/>
      <c r="M84" s="464" t="s">
        <v>73</v>
      </c>
      <c r="N84" s="41"/>
      <c r="O84" s="41"/>
      <c r="P84" s="41"/>
      <c r="Q84" s="41"/>
      <c r="R84" s="41"/>
      <c r="S84" s="41"/>
      <c r="T84" s="41"/>
      <c r="U84" s="41"/>
      <c r="V84" s="41"/>
      <c r="W84" s="197"/>
    </row>
    <row r="85" spans="1:23" ht="21" customHeight="1" x14ac:dyDescent="0.2">
      <c r="A85" s="459"/>
      <c r="B85" s="518" t="s">
        <v>132</v>
      </c>
      <c r="C85" s="519"/>
      <c r="D85" s="519"/>
      <c r="E85" s="520"/>
      <c r="F85" s="134"/>
      <c r="G85" s="464" t="s">
        <v>73</v>
      </c>
      <c r="H85" s="270"/>
      <c r="I85" s="468" t="s">
        <v>73</v>
      </c>
      <c r="J85" s="41"/>
      <c r="K85" s="465" t="s">
        <v>73</v>
      </c>
      <c r="L85" s="134"/>
      <c r="M85" s="464" t="s">
        <v>73</v>
      </c>
      <c r="N85" s="41"/>
      <c r="O85" s="41"/>
      <c r="P85" s="41"/>
      <c r="Q85" s="41"/>
      <c r="R85" s="41"/>
      <c r="S85" s="41"/>
      <c r="T85" s="41"/>
      <c r="U85" s="41"/>
      <c r="V85" s="41"/>
      <c r="W85" s="197"/>
    </row>
    <row r="86" spans="1:23" ht="21" customHeight="1" x14ac:dyDescent="0.2">
      <c r="A86" s="459"/>
      <c r="B86" s="518" t="s">
        <v>32</v>
      </c>
      <c r="C86" s="519"/>
      <c r="D86" s="519"/>
      <c r="E86" s="520"/>
      <c r="F86" s="134"/>
      <c r="G86" s="464" t="s">
        <v>63</v>
      </c>
      <c r="H86" s="270"/>
      <c r="I86" s="468" t="s">
        <v>63</v>
      </c>
      <c r="J86" s="41"/>
      <c r="K86" s="465" t="s">
        <v>63</v>
      </c>
      <c r="L86" s="134"/>
      <c r="M86" s="464" t="s">
        <v>63</v>
      </c>
      <c r="N86" s="41"/>
      <c r="O86" s="41"/>
      <c r="P86" s="41"/>
      <c r="Q86" s="41"/>
      <c r="R86" s="41"/>
      <c r="S86" s="41"/>
      <c r="T86" s="41"/>
      <c r="U86" s="41"/>
      <c r="V86" s="41"/>
      <c r="W86" s="198"/>
    </row>
    <row r="87" spans="1:23" ht="21" customHeight="1" x14ac:dyDescent="0.2">
      <c r="A87" s="459"/>
      <c r="B87" s="518" t="s">
        <v>33</v>
      </c>
      <c r="C87" s="519"/>
      <c r="D87" s="519"/>
      <c r="E87" s="520"/>
      <c r="F87" s="134"/>
      <c r="G87" s="464" t="s">
        <v>81</v>
      </c>
      <c r="H87" s="270"/>
      <c r="I87" s="468" t="s">
        <v>81</v>
      </c>
      <c r="J87" s="41"/>
      <c r="K87" s="465" t="s">
        <v>81</v>
      </c>
      <c r="L87" s="134"/>
      <c r="M87" s="464" t="s">
        <v>81</v>
      </c>
      <c r="N87" s="41"/>
      <c r="O87" s="41"/>
      <c r="P87" s="41"/>
      <c r="Q87" s="41"/>
      <c r="R87" s="41"/>
      <c r="S87" s="41"/>
      <c r="T87" s="41"/>
      <c r="U87" s="41"/>
      <c r="V87" s="41"/>
      <c r="W87" s="198"/>
    </row>
    <row r="88" spans="1:23" ht="21" customHeight="1" x14ac:dyDescent="0.2">
      <c r="A88" s="459"/>
      <c r="B88" s="518" t="s">
        <v>185</v>
      </c>
      <c r="C88" s="519"/>
      <c r="D88" s="519"/>
      <c r="E88" s="520"/>
      <c r="F88" s="134"/>
      <c r="G88" s="464" t="s">
        <v>63</v>
      </c>
      <c r="H88" s="270"/>
      <c r="I88" s="468" t="s">
        <v>63</v>
      </c>
      <c r="J88" s="41"/>
      <c r="K88" s="465" t="s">
        <v>63</v>
      </c>
      <c r="L88" s="134"/>
      <c r="M88" s="464" t="s">
        <v>63</v>
      </c>
      <c r="N88" s="41"/>
      <c r="O88" s="41"/>
      <c r="P88" s="41"/>
      <c r="Q88" s="41"/>
      <c r="R88" s="41"/>
      <c r="S88" s="41"/>
      <c r="T88" s="41"/>
      <c r="U88" s="41"/>
      <c r="V88" s="41"/>
      <c r="W88" s="198"/>
    </row>
    <row r="89" spans="1:23" ht="21" customHeight="1" x14ac:dyDescent="0.2">
      <c r="A89" s="459"/>
      <c r="B89" s="518" t="s">
        <v>320</v>
      </c>
      <c r="C89" s="519"/>
      <c r="D89" s="519"/>
      <c r="E89" s="520"/>
      <c r="F89" s="134"/>
      <c r="G89" s="464" t="s">
        <v>63</v>
      </c>
      <c r="H89" s="270"/>
      <c r="I89" s="468" t="s">
        <v>63</v>
      </c>
      <c r="J89" s="41"/>
      <c r="K89" s="465" t="s">
        <v>63</v>
      </c>
      <c r="L89" s="134"/>
      <c r="M89" s="464" t="s">
        <v>63</v>
      </c>
      <c r="N89" s="41"/>
      <c r="O89" s="41"/>
      <c r="P89" s="41"/>
      <c r="Q89" s="41"/>
      <c r="R89" s="41"/>
      <c r="S89" s="41"/>
      <c r="T89" s="41"/>
      <c r="U89" s="41"/>
      <c r="V89" s="41"/>
      <c r="W89" s="198"/>
    </row>
    <row r="90" spans="1:23" ht="21" customHeight="1" x14ac:dyDescent="0.2">
      <c r="A90" s="459"/>
      <c r="B90" s="518" t="s">
        <v>283</v>
      </c>
      <c r="C90" s="519"/>
      <c r="D90" s="519"/>
      <c r="E90" s="520"/>
      <c r="F90" s="134"/>
      <c r="G90" s="464" t="s">
        <v>63</v>
      </c>
      <c r="H90" s="270"/>
      <c r="I90" s="468" t="s">
        <v>63</v>
      </c>
      <c r="J90" s="41"/>
      <c r="K90" s="465" t="s">
        <v>63</v>
      </c>
      <c r="L90" s="134"/>
      <c r="M90" s="464" t="s">
        <v>63</v>
      </c>
      <c r="N90" s="41"/>
      <c r="O90" s="41"/>
      <c r="P90" s="41"/>
      <c r="Q90" s="41"/>
      <c r="R90" s="41"/>
      <c r="S90" s="41"/>
      <c r="T90" s="41"/>
      <c r="U90" s="41"/>
      <c r="V90" s="41"/>
      <c r="W90" s="198"/>
    </row>
    <row r="91" spans="1:23" ht="21" customHeight="1" x14ac:dyDescent="0.2">
      <c r="A91" s="459"/>
      <c r="B91" s="518" t="s">
        <v>34</v>
      </c>
      <c r="C91" s="519"/>
      <c r="D91" s="519"/>
      <c r="E91" s="520"/>
      <c r="F91" s="134"/>
      <c r="G91" s="464" t="s">
        <v>63</v>
      </c>
      <c r="H91" s="270"/>
      <c r="I91" s="468" t="s">
        <v>63</v>
      </c>
      <c r="J91" s="41"/>
      <c r="K91" s="465" t="s">
        <v>63</v>
      </c>
      <c r="L91" s="134"/>
      <c r="M91" s="464" t="s">
        <v>63</v>
      </c>
      <c r="N91" s="41"/>
      <c r="O91" s="41"/>
      <c r="P91" s="41"/>
      <c r="Q91" s="41"/>
      <c r="R91" s="41"/>
      <c r="S91" s="41"/>
      <c r="T91" s="41"/>
      <c r="U91" s="41"/>
      <c r="V91" s="41"/>
      <c r="W91" s="198"/>
    </row>
    <row r="92" spans="1:23" ht="21" customHeight="1" x14ac:dyDescent="0.2">
      <c r="A92" s="459"/>
      <c r="B92" s="518" t="s">
        <v>148</v>
      </c>
      <c r="C92" s="519"/>
      <c r="D92" s="519"/>
      <c r="E92" s="520"/>
      <c r="F92" s="134"/>
      <c r="G92" s="464" t="s">
        <v>63</v>
      </c>
      <c r="H92" s="270"/>
      <c r="I92" s="468" t="s">
        <v>63</v>
      </c>
      <c r="J92" s="41"/>
      <c r="K92" s="465" t="s">
        <v>63</v>
      </c>
      <c r="L92" s="134"/>
      <c r="M92" s="464" t="s">
        <v>63</v>
      </c>
      <c r="N92" s="41"/>
      <c r="O92" s="41"/>
      <c r="P92" s="41"/>
      <c r="Q92" s="41"/>
      <c r="R92" s="41"/>
      <c r="S92" s="41"/>
      <c r="T92" s="41"/>
      <c r="U92" s="41"/>
      <c r="V92" s="41"/>
      <c r="W92" s="198"/>
    </row>
    <row r="93" spans="1:23" ht="21" customHeight="1" x14ac:dyDescent="0.2">
      <c r="A93" s="459"/>
      <c r="B93" s="518" t="s">
        <v>108</v>
      </c>
      <c r="C93" s="519"/>
      <c r="D93" s="519"/>
      <c r="E93" s="520"/>
      <c r="F93" s="134"/>
      <c r="G93" s="464" t="s">
        <v>63</v>
      </c>
      <c r="H93" s="270"/>
      <c r="I93" s="468" t="s">
        <v>63</v>
      </c>
      <c r="J93" s="41"/>
      <c r="K93" s="465" t="s">
        <v>63</v>
      </c>
      <c r="L93" s="134"/>
      <c r="M93" s="464" t="s">
        <v>63</v>
      </c>
      <c r="N93" s="41"/>
      <c r="O93" s="41"/>
      <c r="P93" s="41"/>
      <c r="Q93" s="41"/>
      <c r="R93" s="41"/>
      <c r="S93" s="41"/>
      <c r="T93" s="41"/>
      <c r="U93" s="41"/>
      <c r="V93" s="41"/>
      <c r="W93" s="198"/>
    </row>
    <row r="94" spans="1:23" ht="21" customHeight="1" x14ac:dyDescent="0.2">
      <c r="A94" s="459"/>
      <c r="B94" s="518" t="s">
        <v>109</v>
      </c>
      <c r="C94" s="519"/>
      <c r="D94" s="519"/>
      <c r="E94" s="520"/>
      <c r="F94" s="134"/>
      <c r="G94" s="464" t="s">
        <v>63</v>
      </c>
      <c r="H94" s="270"/>
      <c r="I94" s="468" t="s">
        <v>63</v>
      </c>
      <c r="J94" s="41"/>
      <c r="K94" s="465" t="s">
        <v>63</v>
      </c>
      <c r="L94" s="134"/>
      <c r="M94" s="464" t="s">
        <v>63</v>
      </c>
      <c r="N94" s="41"/>
      <c r="O94" s="41"/>
      <c r="P94" s="41"/>
      <c r="Q94" s="41"/>
      <c r="R94" s="41"/>
      <c r="S94" s="41"/>
      <c r="T94" s="41"/>
      <c r="U94" s="41"/>
      <c r="V94" s="41"/>
      <c r="W94" s="198"/>
    </row>
    <row r="95" spans="1:23" ht="21" customHeight="1" x14ac:dyDescent="0.2">
      <c r="A95" s="459"/>
      <c r="B95" s="518" t="s">
        <v>110</v>
      </c>
      <c r="C95" s="519"/>
      <c r="D95" s="519"/>
      <c r="E95" s="520"/>
      <c r="F95" s="134"/>
      <c r="G95" s="464" t="s">
        <v>63</v>
      </c>
      <c r="H95" s="270"/>
      <c r="I95" s="468" t="s">
        <v>63</v>
      </c>
      <c r="J95" s="41"/>
      <c r="K95" s="465" t="s">
        <v>63</v>
      </c>
      <c r="L95" s="134"/>
      <c r="M95" s="464" t="s">
        <v>63</v>
      </c>
      <c r="N95" s="41"/>
      <c r="O95" s="41"/>
      <c r="P95" s="41"/>
      <c r="Q95" s="41"/>
      <c r="R95" s="41"/>
      <c r="S95" s="41"/>
      <c r="T95" s="41"/>
      <c r="U95" s="41"/>
      <c r="V95" s="41"/>
      <c r="W95" s="198"/>
    </row>
    <row r="96" spans="1:23" ht="21" customHeight="1" x14ac:dyDescent="0.2">
      <c r="A96" s="459"/>
      <c r="B96" s="518" t="s">
        <v>429</v>
      </c>
      <c r="C96" s="519"/>
      <c r="D96" s="519"/>
      <c r="E96" s="520"/>
      <c r="F96" s="134"/>
      <c r="G96" s="464" t="s">
        <v>63</v>
      </c>
      <c r="H96" s="270"/>
      <c r="I96" s="468" t="s">
        <v>63</v>
      </c>
      <c r="J96" s="41"/>
      <c r="K96" s="465" t="s">
        <v>63</v>
      </c>
      <c r="L96" s="134"/>
      <c r="M96" s="464" t="s">
        <v>63</v>
      </c>
      <c r="N96" s="41"/>
      <c r="O96" s="41"/>
      <c r="P96" s="41"/>
      <c r="Q96" s="41"/>
      <c r="R96" s="41"/>
      <c r="S96" s="41"/>
      <c r="T96" s="41"/>
      <c r="U96" s="41"/>
      <c r="V96" s="41"/>
      <c r="W96" s="198"/>
    </row>
    <row r="97" spans="1:23" ht="21" customHeight="1" x14ac:dyDescent="0.2">
      <c r="A97" s="459"/>
      <c r="B97" s="518" t="s">
        <v>430</v>
      </c>
      <c r="C97" s="519"/>
      <c r="D97" s="519"/>
      <c r="E97" s="520"/>
      <c r="F97" s="134"/>
      <c r="G97" s="464" t="s">
        <v>63</v>
      </c>
      <c r="H97" s="270"/>
      <c r="I97" s="468" t="s">
        <v>63</v>
      </c>
      <c r="J97" s="41"/>
      <c r="K97" s="465" t="s">
        <v>63</v>
      </c>
      <c r="L97" s="134"/>
      <c r="M97" s="464" t="s">
        <v>63</v>
      </c>
      <c r="N97" s="41"/>
      <c r="O97" s="41"/>
      <c r="P97" s="41"/>
      <c r="Q97" s="41"/>
      <c r="R97" s="41"/>
      <c r="S97" s="41"/>
      <c r="T97" s="41"/>
      <c r="U97" s="41"/>
      <c r="V97" s="41"/>
      <c r="W97" s="198"/>
    </row>
    <row r="98" spans="1:23" ht="21" customHeight="1" x14ac:dyDescent="0.2">
      <c r="A98" s="459"/>
      <c r="B98" s="518" t="s">
        <v>175</v>
      </c>
      <c r="C98" s="519"/>
      <c r="D98" s="519"/>
      <c r="E98" s="520"/>
      <c r="F98" s="134"/>
      <c r="G98" s="464" t="s">
        <v>63</v>
      </c>
      <c r="H98" s="270"/>
      <c r="I98" s="468" t="s">
        <v>63</v>
      </c>
      <c r="J98" s="41"/>
      <c r="K98" s="465" t="s">
        <v>63</v>
      </c>
      <c r="L98" s="134"/>
      <c r="M98" s="464" t="s">
        <v>63</v>
      </c>
      <c r="N98" s="41"/>
      <c r="O98" s="41"/>
      <c r="P98" s="41"/>
      <c r="Q98" s="41"/>
      <c r="R98" s="41"/>
      <c r="S98" s="41"/>
      <c r="T98" s="41"/>
      <c r="U98" s="41"/>
      <c r="V98" s="41"/>
      <c r="W98" s="198"/>
    </row>
    <row r="99" spans="1:23" ht="21" customHeight="1" x14ac:dyDescent="0.2">
      <c r="A99" s="459"/>
      <c r="B99" s="518" t="s">
        <v>35</v>
      </c>
      <c r="C99" s="519"/>
      <c r="D99" s="519"/>
      <c r="E99" s="520"/>
      <c r="F99" s="134"/>
      <c r="G99" s="464" t="s">
        <v>63</v>
      </c>
      <c r="H99" s="270"/>
      <c r="I99" s="468" t="s">
        <v>63</v>
      </c>
      <c r="J99" s="41"/>
      <c r="K99" s="465" t="s">
        <v>63</v>
      </c>
      <c r="L99" s="134"/>
      <c r="M99" s="464" t="s">
        <v>63</v>
      </c>
      <c r="N99" s="41"/>
      <c r="O99" s="41"/>
      <c r="P99" s="41"/>
      <c r="Q99" s="41"/>
      <c r="R99" s="41"/>
      <c r="S99" s="41"/>
      <c r="T99" s="41"/>
      <c r="U99" s="41"/>
      <c r="V99" s="41"/>
      <c r="W99" s="197"/>
    </row>
    <row r="100" spans="1:23" ht="21" customHeight="1" x14ac:dyDescent="0.2">
      <c r="A100" s="459"/>
      <c r="B100" s="518" t="s">
        <v>136</v>
      </c>
      <c r="C100" s="519"/>
      <c r="D100" s="519"/>
      <c r="E100" s="520"/>
      <c r="F100" s="134"/>
      <c r="G100" s="464" t="s">
        <v>63</v>
      </c>
      <c r="H100" s="270"/>
      <c r="I100" s="468" t="s">
        <v>63</v>
      </c>
      <c r="J100" s="41"/>
      <c r="K100" s="465" t="s">
        <v>63</v>
      </c>
      <c r="L100" s="134"/>
      <c r="M100" s="464" t="s">
        <v>63</v>
      </c>
      <c r="N100" s="41"/>
      <c r="O100" s="41"/>
      <c r="P100" s="41"/>
      <c r="Q100" s="41"/>
      <c r="R100" s="41"/>
      <c r="S100" s="41"/>
      <c r="T100" s="41"/>
      <c r="U100" s="41"/>
      <c r="V100" s="41"/>
      <c r="W100" s="197"/>
    </row>
    <row r="101" spans="1:23" ht="21" customHeight="1" x14ac:dyDescent="0.2">
      <c r="A101" s="459"/>
      <c r="B101" s="518" t="s">
        <v>36</v>
      </c>
      <c r="C101" s="519"/>
      <c r="D101" s="519"/>
      <c r="E101" s="520"/>
      <c r="F101" s="134"/>
      <c r="G101" s="464" t="s">
        <v>63</v>
      </c>
      <c r="H101" s="270"/>
      <c r="I101" s="468" t="s">
        <v>63</v>
      </c>
      <c r="J101" s="41"/>
      <c r="K101" s="465" t="s">
        <v>63</v>
      </c>
      <c r="L101" s="134"/>
      <c r="M101" s="464" t="s">
        <v>63</v>
      </c>
      <c r="N101" s="41"/>
      <c r="O101" s="41"/>
      <c r="P101" s="41"/>
      <c r="Q101" s="41"/>
      <c r="R101" s="41"/>
      <c r="S101" s="41"/>
      <c r="T101" s="41"/>
      <c r="U101" s="41"/>
      <c r="V101" s="41"/>
      <c r="W101" s="197"/>
    </row>
    <row r="102" spans="1:23" ht="21" customHeight="1" x14ac:dyDescent="0.2">
      <c r="A102" s="459"/>
      <c r="B102" s="518" t="s">
        <v>111</v>
      </c>
      <c r="C102" s="519"/>
      <c r="D102" s="519"/>
      <c r="E102" s="520"/>
      <c r="F102" s="134"/>
      <c r="G102" s="464" t="s">
        <v>63</v>
      </c>
      <c r="H102" s="270"/>
      <c r="I102" s="468" t="s">
        <v>63</v>
      </c>
      <c r="J102" s="41"/>
      <c r="K102" s="465" t="s">
        <v>63</v>
      </c>
      <c r="L102" s="134"/>
      <c r="M102" s="464" t="s">
        <v>63</v>
      </c>
      <c r="N102" s="41"/>
      <c r="O102" s="41"/>
      <c r="P102" s="41"/>
      <c r="Q102" s="41"/>
      <c r="R102" s="41"/>
      <c r="S102" s="41"/>
      <c r="T102" s="41"/>
      <c r="U102" s="41"/>
      <c r="V102" s="41"/>
      <c r="W102" s="197"/>
    </row>
    <row r="103" spans="1:23" ht="21" customHeight="1" x14ac:dyDescent="0.2">
      <c r="A103" s="459"/>
      <c r="B103" s="518" t="s">
        <v>393</v>
      </c>
      <c r="C103" s="519"/>
      <c r="D103" s="519"/>
      <c r="E103" s="520"/>
      <c r="F103" s="134"/>
      <c r="G103" s="464" t="s">
        <v>63</v>
      </c>
      <c r="H103" s="270"/>
      <c r="I103" s="468" t="s">
        <v>63</v>
      </c>
      <c r="J103" s="41"/>
      <c r="K103" s="465" t="s">
        <v>63</v>
      </c>
      <c r="L103" s="134"/>
      <c r="M103" s="464" t="s">
        <v>63</v>
      </c>
      <c r="N103" s="41"/>
      <c r="O103" s="41"/>
      <c r="P103" s="41"/>
      <c r="Q103" s="41"/>
      <c r="R103" s="41"/>
      <c r="S103" s="41"/>
      <c r="T103" s="41"/>
      <c r="U103" s="41"/>
      <c r="V103" s="41"/>
      <c r="W103" s="197"/>
    </row>
    <row r="104" spans="1:23" ht="21" customHeight="1" x14ac:dyDescent="0.2">
      <c r="A104" s="459"/>
      <c r="B104" s="518" t="s">
        <v>241</v>
      </c>
      <c r="C104" s="519"/>
      <c r="D104" s="519"/>
      <c r="E104" s="520"/>
      <c r="F104" s="134"/>
      <c r="G104" s="464" t="s">
        <v>80</v>
      </c>
      <c r="H104" s="270"/>
      <c r="I104" s="468" t="s">
        <v>80</v>
      </c>
      <c r="J104" s="41"/>
      <c r="K104" s="465" t="s">
        <v>80</v>
      </c>
      <c r="L104" s="134"/>
      <c r="M104" s="464" t="s">
        <v>80</v>
      </c>
      <c r="N104" s="41"/>
      <c r="O104" s="41"/>
      <c r="P104" s="41"/>
      <c r="Q104" s="41"/>
      <c r="R104" s="41"/>
      <c r="S104" s="41"/>
      <c r="T104" s="41"/>
      <c r="U104" s="41"/>
      <c r="V104" s="41"/>
      <c r="W104" s="197"/>
    </row>
    <row r="105" spans="1:23" ht="21" customHeight="1" x14ac:dyDescent="0.2">
      <c r="A105" s="459"/>
      <c r="B105" s="518" t="s">
        <v>242</v>
      </c>
      <c r="C105" s="519"/>
      <c r="D105" s="519"/>
      <c r="E105" s="520"/>
      <c r="F105" s="134"/>
      <c r="G105" s="464" t="s">
        <v>2</v>
      </c>
      <c r="H105" s="270"/>
      <c r="I105" s="468" t="s">
        <v>2</v>
      </c>
      <c r="J105" s="41"/>
      <c r="K105" s="465" t="s">
        <v>2</v>
      </c>
      <c r="L105" s="134"/>
      <c r="M105" s="464" t="s">
        <v>2</v>
      </c>
      <c r="N105" s="41"/>
      <c r="O105" s="41"/>
      <c r="P105" s="41"/>
      <c r="Q105" s="41"/>
      <c r="R105" s="41"/>
      <c r="S105" s="41"/>
      <c r="T105" s="41"/>
      <c r="U105" s="41"/>
      <c r="V105" s="41"/>
      <c r="W105" s="197"/>
    </row>
    <row r="106" spans="1:23" ht="21" customHeight="1" x14ac:dyDescent="0.2">
      <c r="A106" s="459"/>
      <c r="B106" s="518" t="s">
        <v>260</v>
      </c>
      <c r="C106" s="519"/>
      <c r="D106" s="519"/>
      <c r="E106" s="520"/>
      <c r="F106" s="134"/>
      <c r="G106" s="464" t="s">
        <v>63</v>
      </c>
      <c r="H106" s="270"/>
      <c r="I106" s="468" t="s">
        <v>63</v>
      </c>
      <c r="J106" s="41"/>
      <c r="K106" s="465" t="s">
        <v>63</v>
      </c>
      <c r="L106" s="134"/>
      <c r="M106" s="464" t="s">
        <v>63</v>
      </c>
      <c r="N106" s="41"/>
      <c r="O106" s="41"/>
      <c r="P106" s="41"/>
      <c r="Q106" s="41"/>
      <c r="R106" s="41"/>
      <c r="S106" s="41"/>
      <c r="T106" s="41"/>
      <c r="U106" s="41"/>
      <c r="V106" s="41"/>
      <c r="W106" s="197"/>
    </row>
    <row r="107" spans="1:23" ht="21" customHeight="1" x14ac:dyDescent="0.2">
      <c r="A107" s="462" t="s">
        <v>446</v>
      </c>
      <c r="B107" s="518" t="s">
        <v>37</v>
      </c>
      <c r="C107" s="519"/>
      <c r="D107" s="519"/>
      <c r="E107" s="520"/>
      <c r="F107" s="134"/>
      <c r="G107" s="464" t="s">
        <v>82</v>
      </c>
      <c r="H107" s="270"/>
      <c r="I107" s="468" t="s">
        <v>82</v>
      </c>
      <c r="J107" s="41"/>
      <c r="K107" s="465" t="s">
        <v>82</v>
      </c>
      <c r="L107" s="134"/>
      <c r="M107" s="464" t="s">
        <v>82</v>
      </c>
      <c r="N107" s="41"/>
      <c r="O107" s="41"/>
      <c r="P107" s="41"/>
      <c r="Q107" s="41"/>
      <c r="R107" s="41"/>
      <c r="S107" s="41"/>
      <c r="T107" s="41"/>
      <c r="U107" s="41"/>
      <c r="V107" s="41"/>
      <c r="W107" s="197"/>
    </row>
    <row r="108" spans="1:23" ht="21" customHeight="1" x14ac:dyDescent="0.2">
      <c r="A108" s="38"/>
      <c r="B108" s="518" t="s">
        <v>38</v>
      </c>
      <c r="C108" s="519"/>
      <c r="D108" s="519"/>
      <c r="E108" s="520"/>
      <c r="F108" s="134"/>
      <c r="G108" s="464" t="s">
        <v>67</v>
      </c>
      <c r="H108" s="270"/>
      <c r="I108" s="468" t="s">
        <v>67</v>
      </c>
      <c r="J108" s="41"/>
      <c r="K108" s="465" t="s">
        <v>67</v>
      </c>
      <c r="L108" s="134"/>
      <c r="M108" s="464" t="s">
        <v>67</v>
      </c>
      <c r="N108" s="41"/>
      <c r="O108" s="41"/>
      <c r="P108" s="41"/>
      <c r="Q108" s="41"/>
      <c r="R108" s="41"/>
      <c r="S108" s="41"/>
      <c r="T108" s="41"/>
      <c r="U108" s="41"/>
      <c r="V108" s="41"/>
      <c r="W108" s="198"/>
    </row>
    <row r="109" spans="1:23" ht="21" customHeight="1" x14ac:dyDescent="0.2">
      <c r="A109" s="459"/>
      <c r="B109" s="518" t="s">
        <v>39</v>
      </c>
      <c r="C109" s="519"/>
      <c r="D109" s="519"/>
      <c r="E109" s="520"/>
      <c r="F109" s="134"/>
      <c r="G109" s="464" t="s">
        <v>66</v>
      </c>
      <c r="H109" s="270"/>
      <c r="I109" s="468" t="s">
        <v>66</v>
      </c>
      <c r="J109" s="41"/>
      <c r="K109" s="465" t="s">
        <v>66</v>
      </c>
      <c r="L109" s="134"/>
      <c r="M109" s="464" t="s">
        <v>66</v>
      </c>
      <c r="N109" s="41"/>
      <c r="O109" s="41"/>
      <c r="P109" s="41"/>
      <c r="Q109" s="41"/>
      <c r="R109" s="41"/>
      <c r="S109" s="41"/>
      <c r="T109" s="41"/>
      <c r="U109" s="41"/>
      <c r="V109" s="41"/>
      <c r="W109" s="197"/>
    </row>
    <row r="110" spans="1:23" ht="21" customHeight="1" x14ac:dyDescent="0.2">
      <c r="A110" s="459"/>
      <c r="B110" s="518" t="s">
        <v>137</v>
      </c>
      <c r="C110" s="519"/>
      <c r="D110" s="519"/>
      <c r="E110" s="520"/>
      <c r="F110" s="134"/>
      <c r="G110" s="464" t="s">
        <v>67</v>
      </c>
      <c r="H110" s="270"/>
      <c r="I110" s="468" t="s">
        <v>67</v>
      </c>
      <c r="J110" s="41"/>
      <c r="K110" s="465" t="s">
        <v>67</v>
      </c>
      <c r="L110" s="134"/>
      <c r="M110" s="464" t="s">
        <v>67</v>
      </c>
      <c r="N110" s="41"/>
      <c r="O110" s="41"/>
      <c r="P110" s="41"/>
      <c r="Q110" s="41"/>
      <c r="R110" s="41"/>
      <c r="S110" s="41"/>
      <c r="T110" s="41"/>
      <c r="U110" s="41"/>
      <c r="V110" s="41"/>
      <c r="W110" s="197"/>
    </row>
    <row r="111" spans="1:23" ht="21" customHeight="1" x14ac:dyDescent="0.2">
      <c r="A111" s="459"/>
      <c r="B111" s="518" t="s">
        <v>40</v>
      </c>
      <c r="C111" s="519"/>
      <c r="D111" s="519"/>
      <c r="E111" s="520"/>
      <c r="F111" s="134"/>
      <c r="G111" s="464" t="s">
        <v>67</v>
      </c>
      <c r="H111" s="270"/>
      <c r="I111" s="468" t="s">
        <v>67</v>
      </c>
      <c r="J111" s="41"/>
      <c r="K111" s="465" t="s">
        <v>67</v>
      </c>
      <c r="L111" s="134"/>
      <c r="M111" s="464" t="s">
        <v>67</v>
      </c>
      <c r="N111" s="41"/>
      <c r="O111" s="41"/>
      <c r="P111" s="41"/>
      <c r="Q111" s="41"/>
      <c r="R111" s="41"/>
      <c r="S111" s="41"/>
      <c r="T111" s="41"/>
      <c r="U111" s="41"/>
      <c r="V111" s="41"/>
      <c r="W111" s="197"/>
    </row>
    <row r="112" spans="1:23" ht="21" customHeight="1" x14ac:dyDescent="0.2">
      <c r="A112" s="459"/>
      <c r="B112" s="518" t="s">
        <v>176</v>
      </c>
      <c r="C112" s="519"/>
      <c r="D112" s="519"/>
      <c r="E112" s="520"/>
      <c r="F112" s="134"/>
      <c r="G112" s="464" t="s">
        <v>67</v>
      </c>
      <c r="H112" s="270"/>
      <c r="I112" s="468" t="s">
        <v>67</v>
      </c>
      <c r="J112" s="41"/>
      <c r="K112" s="465" t="s">
        <v>67</v>
      </c>
      <c r="L112" s="134"/>
      <c r="M112" s="464" t="s">
        <v>67</v>
      </c>
      <c r="N112" s="41"/>
      <c r="O112" s="41"/>
      <c r="P112" s="41"/>
      <c r="Q112" s="41"/>
      <c r="R112" s="41"/>
      <c r="S112" s="41"/>
      <c r="T112" s="41"/>
      <c r="U112" s="41"/>
      <c r="V112" s="41"/>
      <c r="W112" s="197"/>
    </row>
    <row r="113" spans="1:23" ht="21" customHeight="1" x14ac:dyDescent="0.2">
      <c r="A113" s="459"/>
      <c r="B113" s="518" t="s">
        <v>113</v>
      </c>
      <c r="C113" s="519"/>
      <c r="D113" s="519"/>
      <c r="E113" s="520"/>
      <c r="F113" s="134"/>
      <c r="G113" s="464" t="s">
        <v>67</v>
      </c>
      <c r="H113" s="270"/>
      <c r="I113" s="468" t="s">
        <v>67</v>
      </c>
      <c r="J113" s="41"/>
      <c r="K113" s="465" t="s">
        <v>67</v>
      </c>
      <c r="L113" s="134"/>
      <c r="M113" s="464" t="s">
        <v>67</v>
      </c>
      <c r="N113" s="41"/>
      <c r="O113" s="41"/>
      <c r="P113" s="41"/>
      <c r="Q113" s="41"/>
      <c r="R113" s="41"/>
      <c r="S113" s="41"/>
      <c r="T113" s="41"/>
      <c r="U113" s="41"/>
      <c r="V113" s="41"/>
      <c r="W113" s="197"/>
    </row>
    <row r="114" spans="1:23" ht="21" customHeight="1" x14ac:dyDescent="0.2">
      <c r="A114" s="459"/>
      <c r="B114" s="518" t="s">
        <v>41</v>
      </c>
      <c r="C114" s="519"/>
      <c r="D114" s="519"/>
      <c r="E114" s="520"/>
      <c r="F114" s="134"/>
      <c r="G114" s="464" t="s">
        <v>63</v>
      </c>
      <c r="H114" s="270"/>
      <c r="I114" s="468" t="s">
        <v>63</v>
      </c>
      <c r="J114" s="41"/>
      <c r="K114" s="465" t="s">
        <v>63</v>
      </c>
      <c r="L114" s="134"/>
      <c r="M114" s="464" t="s">
        <v>63</v>
      </c>
      <c r="N114" s="41"/>
      <c r="O114" s="41"/>
      <c r="P114" s="41"/>
      <c r="Q114" s="41"/>
      <c r="R114" s="41"/>
      <c r="S114" s="41"/>
      <c r="T114" s="41"/>
      <c r="U114" s="41"/>
      <c r="V114" s="41"/>
      <c r="W114" s="197"/>
    </row>
    <row r="115" spans="1:23" ht="21" customHeight="1" x14ac:dyDescent="0.2">
      <c r="A115" s="459"/>
      <c r="B115" s="518" t="s">
        <v>42</v>
      </c>
      <c r="C115" s="519"/>
      <c r="D115" s="519"/>
      <c r="E115" s="520"/>
      <c r="F115" s="134"/>
      <c r="G115" s="464" t="s">
        <v>63</v>
      </c>
      <c r="H115" s="270"/>
      <c r="I115" s="468" t="s">
        <v>63</v>
      </c>
      <c r="J115" s="41"/>
      <c r="K115" s="465" t="s">
        <v>63</v>
      </c>
      <c r="L115" s="134"/>
      <c r="M115" s="464" t="s">
        <v>63</v>
      </c>
      <c r="N115" s="41"/>
      <c r="O115" s="41"/>
      <c r="P115" s="41"/>
      <c r="Q115" s="41"/>
      <c r="R115" s="41"/>
      <c r="S115" s="41"/>
      <c r="T115" s="41"/>
      <c r="U115" s="41"/>
      <c r="V115" s="41"/>
      <c r="W115" s="197"/>
    </row>
    <row r="116" spans="1:23" ht="21" customHeight="1" x14ac:dyDescent="0.2">
      <c r="A116" s="459"/>
      <c r="B116" s="518" t="s">
        <v>43</v>
      </c>
      <c r="C116" s="519"/>
      <c r="D116" s="519"/>
      <c r="E116" s="520"/>
      <c r="F116" s="134"/>
      <c r="G116" s="464" t="s">
        <v>63</v>
      </c>
      <c r="H116" s="270"/>
      <c r="I116" s="468" t="s">
        <v>63</v>
      </c>
      <c r="J116" s="41"/>
      <c r="K116" s="465" t="s">
        <v>63</v>
      </c>
      <c r="L116" s="134"/>
      <c r="M116" s="464" t="s">
        <v>63</v>
      </c>
      <c r="N116" s="41"/>
      <c r="O116" s="41"/>
      <c r="P116" s="41"/>
      <c r="Q116" s="41"/>
      <c r="R116" s="41"/>
      <c r="S116" s="41"/>
      <c r="T116" s="41"/>
      <c r="U116" s="41"/>
      <c r="V116" s="41"/>
      <c r="W116" s="197"/>
    </row>
    <row r="117" spans="1:23" ht="21" customHeight="1" x14ac:dyDescent="0.2">
      <c r="A117" s="459"/>
      <c r="B117" s="604" t="s">
        <v>431</v>
      </c>
      <c r="C117" s="565"/>
      <c r="D117" s="565"/>
      <c r="E117" s="566"/>
      <c r="F117" s="134"/>
      <c r="G117" s="464" t="s">
        <v>67</v>
      </c>
      <c r="H117" s="270"/>
      <c r="I117" s="468" t="s">
        <v>67</v>
      </c>
      <c r="J117" s="41"/>
      <c r="K117" s="465" t="s">
        <v>67</v>
      </c>
      <c r="L117" s="134"/>
      <c r="M117" s="464" t="s">
        <v>67</v>
      </c>
      <c r="N117" s="41"/>
      <c r="O117" s="41"/>
      <c r="P117" s="41"/>
      <c r="Q117" s="41"/>
      <c r="R117" s="41"/>
      <c r="S117" s="41"/>
      <c r="T117" s="41"/>
      <c r="U117" s="41"/>
      <c r="V117" s="41"/>
      <c r="W117" s="197"/>
    </row>
    <row r="118" spans="1:23" ht="21" customHeight="1" x14ac:dyDescent="0.2">
      <c r="A118" s="459"/>
      <c r="B118" s="604" t="s">
        <v>432</v>
      </c>
      <c r="C118" s="565"/>
      <c r="D118" s="565"/>
      <c r="E118" s="566"/>
      <c r="F118" s="134"/>
      <c r="G118" s="465" t="s">
        <v>67</v>
      </c>
      <c r="H118" s="270"/>
      <c r="I118" s="468" t="s">
        <v>67</v>
      </c>
      <c r="J118" s="41"/>
      <c r="K118" s="465" t="s">
        <v>67</v>
      </c>
      <c r="L118" s="134"/>
      <c r="M118" s="464" t="s">
        <v>67</v>
      </c>
      <c r="N118" s="41"/>
      <c r="O118" s="41"/>
      <c r="P118" s="41"/>
      <c r="Q118" s="41"/>
      <c r="R118" s="41"/>
      <c r="S118" s="41"/>
      <c r="T118" s="41"/>
      <c r="U118" s="41"/>
      <c r="V118" s="41"/>
      <c r="W118" s="197"/>
    </row>
    <row r="119" spans="1:23" ht="21" customHeight="1" x14ac:dyDescent="0.2">
      <c r="A119" s="462" t="s">
        <v>394</v>
      </c>
      <c r="B119" s="543" t="s">
        <v>138</v>
      </c>
      <c r="C119" s="506" t="s">
        <v>140</v>
      </c>
      <c r="D119" s="507"/>
      <c r="E119" s="49" t="s">
        <v>114</v>
      </c>
      <c r="F119" s="199">
        <f>SUM(F121,F123,F125,F127,F129,F131)</f>
        <v>0</v>
      </c>
      <c r="G119" s="53" t="s">
        <v>67</v>
      </c>
      <c r="H119" s="199">
        <f>SUM(H121,H123,H125,H127,H129,H131)</f>
        <v>0</v>
      </c>
      <c r="I119" s="388" t="s">
        <v>67</v>
      </c>
      <c r="J119" s="199">
        <f>SUM(J121,J123,J125,J127,J129,J131)</f>
        <v>0</v>
      </c>
      <c r="K119" s="53" t="s">
        <v>67</v>
      </c>
      <c r="L119" s="199">
        <f>SUM(L121,L123,L125,L127,L129,L131)</f>
        <v>0</v>
      </c>
      <c r="M119" s="200" t="s">
        <v>67</v>
      </c>
      <c r="N119" s="455"/>
      <c r="O119" s="455"/>
      <c r="P119" s="455"/>
      <c r="Q119" s="455"/>
      <c r="R119" s="455"/>
      <c r="S119" s="455"/>
      <c r="T119" s="455"/>
      <c r="U119" s="455"/>
      <c r="V119" s="455"/>
      <c r="W119" s="202"/>
    </row>
    <row r="120" spans="1:23" ht="21" customHeight="1" x14ac:dyDescent="0.2">
      <c r="A120" s="459"/>
      <c r="B120" s="543"/>
      <c r="C120" s="508"/>
      <c r="D120" s="509"/>
      <c r="E120" s="62" t="s">
        <v>115</v>
      </c>
      <c r="F120" s="199">
        <f>SUM(F122,F124,F126,F128,F130,F132)</f>
        <v>0</v>
      </c>
      <c r="G120" s="66" t="s">
        <v>67</v>
      </c>
      <c r="H120" s="199">
        <f>SUM(H122,H124,H126,H128,H130,H132)</f>
        <v>0</v>
      </c>
      <c r="I120" s="389" t="s">
        <v>67</v>
      </c>
      <c r="J120" s="199">
        <f>SUM(J122,J124,J126,J128,J130,J132)</f>
        <v>0</v>
      </c>
      <c r="K120" s="66" t="s">
        <v>67</v>
      </c>
      <c r="L120" s="199">
        <f>SUM(L122,L124,L126,L128,L130,L132)</f>
        <v>0</v>
      </c>
      <c r="M120" s="204" t="s">
        <v>67</v>
      </c>
      <c r="N120" s="383"/>
      <c r="O120" s="383"/>
      <c r="P120" s="383"/>
      <c r="Q120" s="383"/>
      <c r="R120" s="383"/>
      <c r="S120" s="383"/>
      <c r="T120" s="383"/>
      <c r="U120" s="383"/>
      <c r="V120" s="383"/>
      <c r="W120" s="205"/>
    </row>
    <row r="121" spans="1:23" ht="21" customHeight="1" x14ac:dyDescent="0.2">
      <c r="A121" s="459"/>
      <c r="B121" s="543"/>
      <c r="D121" s="544" t="s">
        <v>467</v>
      </c>
      <c r="E121" s="49" t="s">
        <v>114</v>
      </c>
      <c r="F121" s="201"/>
      <c r="G121" s="53" t="s">
        <v>67</v>
      </c>
      <c r="H121" s="270"/>
      <c r="I121" s="388" t="s">
        <v>67</v>
      </c>
      <c r="J121" s="201"/>
      <c r="K121" s="53" t="s">
        <v>67</v>
      </c>
      <c r="L121" s="201"/>
      <c r="M121" s="200" t="s">
        <v>67</v>
      </c>
      <c r="N121" s="455"/>
      <c r="O121" s="455"/>
      <c r="P121" s="455"/>
      <c r="Q121" s="455"/>
      <c r="R121" s="455"/>
      <c r="S121" s="455"/>
      <c r="T121" s="455"/>
      <c r="U121" s="455"/>
      <c r="V121" s="455"/>
      <c r="W121" s="202"/>
    </row>
    <row r="122" spans="1:23" ht="21" customHeight="1" x14ac:dyDescent="0.2">
      <c r="A122" s="459"/>
      <c r="B122" s="543"/>
      <c r="D122" s="538"/>
      <c r="E122" s="62" t="s">
        <v>115</v>
      </c>
      <c r="F122" s="112"/>
      <c r="G122" s="66" t="s">
        <v>67</v>
      </c>
      <c r="H122" s="270"/>
      <c r="I122" s="389" t="s">
        <v>67</v>
      </c>
      <c r="J122" s="112"/>
      <c r="K122" s="66" t="s">
        <v>67</v>
      </c>
      <c r="L122" s="112"/>
      <c r="M122" s="204" t="s">
        <v>67</v>
      </c>
      <c r="N122" s="383"/>
      <c r="O122" s="383"/>
      <c r="P122" s="383"/>
      <c r="Q122" s="383"/>
      <c r="R122" s="383"/>
      <c r="S122" s="383"/>
      <c r="T122" s="383"/>
      <c r="U122" s="383"/>
      <c r="V122" s="383"/>
      <c r="W122" s="205"/>
    </row>
    <row r="123" spans="1:23" ht="21" customHeight="1" x14ac:dyDescent="0.2">
      <c r="A123" s="459"/>
      <c r="B123" s="543"/>
      <c r="D123" s="544" t="s">
        <v>470</v>
      </c>
      <c r="E123" s="49" t="s">
        <v>114</v>
      </c>
      <c r="F123" s="201"/>
      <c r="G123" s="53" t="s">
        <v>67</v>
      </c>
      <c r="H123" s="201"/>
      <c r="I123" s="388" t="s">
        <v>67</v>
      </c>
      <c r="J123" s="201"/>
      <c r="K123" s="53" t="s">
        <v>67</v>
      </c>
      <c r="L123" s="201"/>
      <c r="M123" s="200" t="s">
        <v>67</v>
      </c>
      <c r="N123" s="455"/>
      <c r="O123" s="455"/>
      <c r="P123" s="455"/>
      <c r="Q123" s="455"/>
      <c r="R123" s="455"/>
      <c r="S123" s="455"/>
      <c r="T123" s="455"/>
      <c r="U123" s="455"/>
      <c r="V123" s="455"/>
      <c r="W123" s="202"/>
    </row>
    <row r="124" spans="1:23" ht="21" customHeight="1" x14ac:dyDescent="0.2">
      <c r="A124" s="459"/>
      <c r="B124" s="543"/>
      <c r="D124" s="538"/>
      <c r="E124" s="62" t="s">
        <v>115</v>
      </c>
      <c r="F124" s="112"/>
      <c r="G124" s="66" t="s">
        <v>67</v>
      </c>
      <c r="H124" s="112"/>
      <c r="I124" s="389" t="s">
        <v>67</v>
      </c>
      <c r="J124" s="112"/>
      <c r="K124" s="66" t="s">
        <v>67</v>
      </c>
      <c r="L124" s="112"/>
      <c r="M124" s="204" t="s">
        <v>67</v>
      </c>
      <c r="N124" s="383"/>
      <c r="O124" s="383"/>
      <c r="P124" s="383"/>
      <c r="Q124" s="383"/>
      <c r="R124" s="383"/>
      <c r="S124" s="383"/>
      <c r="T124" s="383"/>
      <c r="U124" s="383"/>
      <c r="V124" s="383"/>
      <c r="W124" s="205"/>
    </row>
    <row r="125" spans="1:23" ht="21" customHeight="1" x14ac:dyDescent="0.2">
      <c r="A125" s="459"/>
      <c r="B125" s="543"/>
      <c r="D125" s="544" t="s">
        <v>468</v>
      </c>
      <c r="E125" s="62" t="s">
        <v>114</v>
      </c>
      <c r="F125" s="112"/>
      <c r="G125" s="66" t="s">
        <v>67</v>
      </c>
      <c r="H125" s="270"/>
      <c r="I125" s="389" t="s">
        <v>67</v>
      </c>
      <c r="J125" s="112"/>
      <c r="K125" s="66" t="s">
        <v>67</v>
      </c>
      <c r="L125" s="112"/>
      <c r="M125" s="204" t="s">
        <v>67</v>
      </c>
      <c r="N125" s="383"/>
      <c r="O125" s="383"/>
      <c r="P125" s="383"/>
      <c r="Q125" s="383"/>
      <c r="R125" s="383"/>
      <c r="S125" s="383"/>
      <c r="T125" s="383"/>
      <c r="U125" s="383"/>
      <c r="V125" s="383"/>
      <c r="W125" s="205"/>
    </row>
    <row r="126" spans="1:23" ht="21" customHeight="1" x14ac:dyDescent="0.2">
      <c r="A126" s="459"/>
      <c r="B126" s="543"/>
      <c r="D126" s="538"/>
      <c r="E126" s="62" t="s">
        <v>115</v>
      </c>
      <c r="F126" s="112"/>
      <c r="G126" s="66" t="s">
        <v>67</v>
      </c>
      <c r="H126" s="270"/>
      <c r="I126" s="389" t="s">
        <v>67</v>
      </c>
      <c r="J126" s="112"/>
      <c r="K126" s="66" t="s">
        <v>67</v>
      </c>
      <c r="L126" s="112"/>
      <c r="M126" s="204" t="s">
        <v>67</v>
      </c>
      <c r="N126" s="383"/>
      <c r="O126" s="383"/>
      <c r="P126" s="383"/>
      <c r="Q126" s="383"/>
      <c r="R126" s="383"/>
      <c r="S126" s="383"/>
      <c r="T126" s="383"/>
      <c r="U126" s="383"/>
      <c r="V126" s="383"/>
      <c r="W126" s="205"/>
    </row>
    <row r="127" spans="1:23" ht="21" customHeight="1" x14ac:dyDescent="0.2">
      <c r="A127" s="459"/>
      <c r="B127" s="543"/>
      <c r="D127" s="544" t="s">
        <v>471</v>
      </c>
      <c r="E127" s="62" t="s">
        <v>114</v>
      </c>
      <c r="F127" s="112"/>
      <c r="G127" s="66" t="s">
        <v>67</v>
      </c>
      <c r="H127" s="112"/>
      <c r="I127" s="389" t="s">
        <v>67</v>
      </c>
      <c r="J127" s="112"/>
      <c r="K127" s="66" t="s">
        <v>67</v>
      </c>
      <c r="L127" s="112"/>
      <c r="M127" s="204" t="s">
        <v>67</v>
      </c>
      <c r="N127" s="383"/>
      <c r="O127" s="383"/>
      <c r="P127" s="383"/>
      <c r="Q127" s="383"/>
      <c r="R127" s="383"/>
      <c r="S127" s="383"/>
      <c r="T127" s="383"/>
      <c r="U127" s="383"/>
      <c r="V127" s="383"/>
      <c r="W127" s="205"/>
    </row>
    <row r="128" spans="1:23" ht="21" customHeight="1" x14ac:dyDescent="0.2">
      <c r="A128" s="459"/>
      <c r="B128" s="543"/>
      <c r="D128" s="538"/>
      <c r="E128" s="62" t="s">
        <v>115</v>
      </c>
      <c r="F128" s="112"/>
      <c r="G128" s="66" t="s">
        <v>67</v>
      </c>
      <c r="H128" s="112"/>
      <c r="I128" s="389" t="s">
        <v>67</v>
      </c>
      <c r="J128" s="112"/>
      <c r="K128" s="66" t="s">
        <v>67</v>
      </c>
      <c r="L128" s="112"/>
      <c r="M128" s="204" t="s">
        <v>67</v>
      </c>
      <c r="N128" s="383"/>
      <c r="O128" s="383"/>
      <c r="P128" s="383"/>
      <c r="Q128" s="383"/>
      <c r="R128" s="383"/>
      <c r="S128" s="383"/>
      <c r="T128" s="383"/>
      <c r="U128" s="383"/>
      <c r="V128" s="383"/>
      <c r="W128" s="205"/>
    </row>
    <row r="129" spans="1:23" ht="21" customHeight="1" x14ac:dyDescent="0.2">
      <c r="A129" s="459"/>
      <c r="B129" s="543"/>
      <c r="D129" s="544" t="s">
        <v>469</v>
      </c>
      <c r="E129" s="49" t="s">
        <v>114</v>
      </c>
      <c r="F129" s="201"/>
      <c r="G129" s="53" t="s">
        <v>67</v>
      </c>
      <c r="H129" s="270"/>
      <c r="I129" s="388" t="s">
        <v>67</v>
      </c>
      <c r="J129" s="201"/>
      <c r="K129" s="53" t="s">
        <v>67</v>
      </c>
      <c r="L129" s="201"/>
      <c r="M129" s="200" t="s">
        <v>67</v>
      </c>
      <c r="N129" s="455"/>
      <c r="O129" s="455"/>
      <c r="P129" s="455"/>
      <c r="Q129" s="455"/>
      <c r="R129" s="455"/>
      <c r="S129" s="455"/>
      <c r="T129" s="455"/>
      <c r="U129" s="455"/>
      <c r="V129" s="455"/>
      <c r="W129" s="202"/>
    </row>
    <row r="130" spans="1:23" ht="21" customHeight="1" x14ac:dyDescent="0.2">
      <c r="A130" s="459"/>
      <c r="B130" s="543"/>
      <c r="D130" s="538"/>
      <c r="E130" s="71" t="s">
        <v>115</v>
      </c>
      <c r="F130" s="112"/>
      <c r="G130" s="66" t="s">
        <v>67</v>
      </c>
      <c r="H130" s="270"/>
      <c r="I130" s="389" t="s">
        <v>67</v>
      </c>
      <c r="J130" s="112"/>
      <c r="K130" s="66" t="s">
        <v>67</v>
      </c>
      <c r="L130" s="112"/>
      <c r="M130" s="204" t="s">
        <v>67</v>
      </c>
      <c r="N130" s="383"/>
      <c r="O130" s="383"/>
      <c r="P130" s="383"/>
      <c r="Q130" s="383"/>
      <c r="R130" s="383"/>
      <c r="S130" s="383"/>
      <c r="T130" s="383"/>
      <c r="U130" s="383"/>
      <c r="V130" s="383"/>
      <c r="W130" s="205"/>
    </row>
    <row r="131" spans="1:23" ht="21" customHeight="1" x14ac:dyDescent="0.2">
      <c r="A131" s="459"/>
      <c r="B131" s="543"/>
      <c r="D131" s="544" t="s">
        <v>472</v>
      </c>
      <c r="E131" s="49" t="s">
        <v>114</v>
      </c>
      <c r="F131" s="201"/>
      <c r="G131" s="53" t="s">
        <v>67</v>
      </c>
      <c r="H131" s="201"/>
      <c r="I131" s="388" t="s">
        <v>67</v>
      </c>
      <c r="J131" s="201"/>
      <c r="K131" s="53" t="s">
        <v>67</v>
      </c>
      <c r="L131" s="201"/>
      <c r="M131" s="200" t="s">
        <v>67</v>
      </c>
      <c r="N131" s="455"/>
      <c r="O131" s="455"/>
      <c r="P131" s="455"/>
      <c r="Q131" s="455"/>
      <c r="R131" s="455"/>
      <c r="S131" s="455"/>
      <c r="T131" s="455"/>
      <c r="U131" s="455"/>
      <c r="V131" s="455"/>
      <c r="W131" s="202"/>
    </row>
    <row r="132" spans="1:23" ht="21" customHeight="1" x14ac:dyDescent="0.2">
      <c r="A132" s="459"/>
      <c r="B132" s="543"/>
      <c r="D132" s="538"/>
      <c r="E132" s="71" t="s">
        <v>115</v>
      </c>
      <c r="F132" s="112"/>
      <c r="G132" s="66" t="s">
        <v>67</v>
      </c>
      <c r="H132" s="112"/>
      <c r="I132" s="389" t="s">
        <v>67</v>
      </c>
      <c r="J132" s="112"/>
      <c r="K132" s="66" t="s">
        <v>67</v>
      </c>
      <c r="L132" s="112"/>
      <c r="M132" s="204" t="s">
        <v>67</v>
      </c>
      <c r="N132" s="383"/>
      <c r="O132" s="383"/>
      <c r="P132" s="383"/>
      <c r="Q132" s="383"/>
      <c r="R132" s="383"/>
      <c r="S132" s="383"/>
      <c r="T132" s="383"/>
      <c r="U132" s="383"/>
      <c r="V132" s="383"/>
      <c r="W132" s="205"/>
    </row>
    <row r="133" spans="1:23" ht="21" customHeight="1" x14ac:dyDescent="0.2">
      <c r="A133" s="459"/>
      <c r="B133" s="542" t="s">
        <v>134</v>
      </c>
      <c r="C133" s="506" t="s">
        <v>141</v>
      </c>
      <c r="D133" s="507"/>
      <c r="E133" s="97" t="s">
        <v>114</v>
      </c>
      <c r="F133" s="199">
        <f>F135+F137</f>
        <v>0</v>
      </c>
      <c r="G133" s="53" t="s">
        <v>67</v>
      </c>
      <c r="H133" s="199">
        <f>H135+H137</f>
        <v>0</v>
      </c>
      <c r="I133" s="388" t="s">
        <v>67</v>
      </c>
      <c r="J133" s="199">
        <f>J135+J137</f>
        <v>0</v>
      </c>
      <c r="K133" s="53" t="s">
        <v>67</v>
      </c>
      <c r="L133" s="199">
        <f>L135+L137</f>
        <v>0</v>
      </c>
      <c r="M133" s="200" t="s">
        <v>67</v>
      </c>
      <c r="N133" s="455"/>
      <c r="O133" s="455"/>
      <c r="P133" s="455"/>
      <c r="Q133" s="455"/>
      <c r="R133" s="455"/>
      <c r="S133" s="455"/>
      <c r="T133" s="455"/>
      <c r="U133" s="455"/>
      <c r="V133" s="455"/>
      <c r="W133" s="202"/>
    </row>
    <row r="134" spans="1:23" ht="21" customHeight="1" x14ac:dyDescent="0.2">
      <c r="A134" s="459"/>
      <c r="B134" s="682"/>
      <c r="C134" s="508"/>
      <c r="D134" s="509"/>
      <c r="E134" s="62" t="s">
        <v>115</v>
      </c>
      <c r="F134" s="203">
        <f>F136+F138</f>
        <v>0</v>
      </c>
      <c r="G134" s="66" t="s">
        <v>67</v>
      </c>
      <c r="H134" s="203">
        <f>H136+H138</f>
        <v>0</v>
      </c>
      <c r="I134" s="389" t="s">
        <v>67</v>
      </c>
      <c r="J134" s="203">
        <f>J136+J138</f>
        <v>0</v>
      </c>
      <c r="K134" s="66" t="s">
        <v>67</v>
      </c>
      <c r="L134" s="203">
        <f>L136+L138</f>
        <v>0</v>
      </c>
      <c r="M134" s="204" t="s">
        <v>67</v>
      </c>
      <c r="N134" s="383"/>
      <c r="O134" s="383"/>
      <c r="P134" s="383"/>
      <c r="Q134" s="383"/>
      <c r="R134" s="383"/>
      <c r="S134" s="383"/>
      <c r="T134" s="383"/>
      <c r="U134" s="383"/>
      <c r="V134" s="383"/>
      <c r="W134" s="205"/>
    </row>
    <row r="135" spans="1:23" ht="21" customHeight="1" x14ac:dyDescent="0.2">
      <c r="A135" s="459"/>
      <c r="B135" s="682"/>
      <c r="C135" s="96"/>
      <c r="D135" s="603" t="s">
        <v>44</v>
      </c>
      <c r="E135" s="49" t="s">
        <v>114</v>
      </c>
      <c r="F135" s="201"/>
      <c r="G135" s="53" t="s">
        <v>67</v>
      </c>
      <c r="H135" s="270"/>
      <c r="I135" s="388" t="s">
        <v>67</v>
      </c>
      <c r="J135" s="201"/>
      <c r="K135" s="53" t="s">
        <v>67</v>
      </c>
      <c r="L135" s="201"/>
      <c r="M135" s="200" t="s">
        <v>67</v>
      </c>
      <c r="N135" s="455"/>
      <c r="O135" s="455"/>
      <c r="P135" s="455"/>
      <c r="Q135" s="455"/>
      <c r="R135" s="455"/>
      <c r="S135" s="455"/>
      <c r="T135" s="455"/>
      <c r="U135" s="455"/>
      <c r="V135" s="455"/>
      <c r="W135" s="202"/>
    </row>
    <row r="136" spans="1:23" ht="21" customHeight="1" x14ac:dyDescent="0.2">
      <c r="A136" s="459"/>
      <c r="B136" s="682"/>
      <c r="C136" s="472"/>
      <c r="D136" s="522"/>
      <c r="E136" s="62" t="s">
        <v>115</v>
      </c>
      <c r="F136" s="112"/>
      <c r="G136" s="66" t="s">
        <v>67</v>
      </c>
      <c r="H136" s="270"/>
      <c r="I136" s="389" t="s">
        <v>67</v>
      </c>
      <c r="J136" s="112"/>
      <c r="K136" s="66" t="s">
        <v>67</v>
      </c>
      <c r="L136" s="112"/>
      <c r="M136" s="204" t="s">
        <v>67</v>
      </c>
      <c r="N136" s="383"/>
      <c r="O136" s="383"/>
      <c r="P136" s="383"/>
      <c r="Q136" s="383"/>
      <c r="R136" s="383"/>
      <c r="S136" s="383"/>
      <c r="T136" s="383"/>
      <c r="U136" s="383"/>
      <c r="V136" s="383"/>
      <c r="W136" s="205"/>
    </row>
    <row r="137" spans="1:23" ht="21" customHeight="1" x14ac:dyDescent="0.2">
      <c r="A137" s="459"/>
      <c r="B137" s="682"/>
      <c r="C137" s="96"/>
      <c r="D137" s="681" t="s">
        <v>328</v>
      </c>
      <c r="E137" s="62" t="s">
        <v>114</v>
      </c>
      <c r="F137" s="112"/>
      <c r="G137" s="66" t="s">
        <v>67</v>
      </c>
      <c r="H137" s="270"/>
      <c r="I137" s="389" t="s">
        <v>67</v>
      </c>
      <c r="J137" s="112"/>
      <c r="K137" s="66" t="s">
        <v>67</v>
      </c>
      <c r="L137" s="112"/>
      <c r="M137" s="204" t="s">
        <v>67</v>
      </c>
      <c r="N137" s="383"/>
      <c r="O137" s="383"/>
      <c r="P137" s="383"/>
      <c r="Q137" s="383"/>
      <c r="R137" s="383"/>
      <c r="S137" s="383"/>
      <c r="T137" s="383"/>
      <c r="U137" s="383"/>
      <c r="V137" s="383"/>
      <c r="W137" s="205"/>
    </row>
    <row r="138" spans="1:23" ht="21" customHeight="1" x14ac:dyDescent="0.2">
      <c r="A138" s="459"/>
      <c r="B138" s="682"/>
      <c r="C138" s="472"/>
      <c r="D138" s="681"/>
      <c r="E138" s="62" t="s">
        <v>115</v>
      </c>
      <c r="F138" s="112"/>
      <c r="G138" s="66" t="s">
        <v>67</v>
      </c>
      <c r="H138" s="270"/>
      <c r="I138" s="389" t="s">
        <v>67</v>
      </c>
      <c r="J138" s="112"/>
      <c r="K138" s="66" t="s">
        <v>67</v>
      </c>
      <c r="L138" s="112"/>
      <c r="M138" s="204" t="s">
        <v>67</v>
      </c>
      <c r="N138" s="383"/>
      <c r="O138" s="383"/>
      <c r="P138" s="383"/>
      <c r="Q138" s="383"/>
      <c r="R138" s="383"/>
      <c r="S138" s="383"/>
      <c r="T138" s="383"/>
      <c r="U138" s="383"/>
      <c r="V138" s="383"/>
      <c r="W138" s="205"/>
    </row>
    <row r="139" spans="1:23" ht="21" customHeight="1" x14ac:dyDescent="0.2">
      <c r="A139" s="459"/>
      <c r="B139" s="506" t="s">
        <v>177</v>
      </c>
      <c r="C139" s="516"/>
      <c r="D139" s="507"/>
      <c r="E139" s="49" t="s">
        <v>114</v>
      </c>
      <c r="F139" s="201"/>
      <c r="G139" s="53" t="s">
        <v>67</v>
      </c>
      <c r="H139" s="270"/>
      <c r="I139" s="388" t="s">
        <v>67</v>
      </c>
      <c r="J139" s="201"/>
      <c r="K139" s="53" t="s">
        <v>67</v>
      </c>
      <c r="L139" s="201"/>
      <c r="M139" s="200" t="s">
        <v>67</v>
      </c>
      <c r="N139" s="455"/>
      <c r="O139" s="455"/>
      <c r="P139" s="455"/>
      <c r="Q139" s="455"/>
      <c r="R139" s="455"/>
      <c r="S139" s="455"/>
      <c r="T139" s="455"/>
      <c r="U139" s="455"/>
      <c r="V139" s="455"/>
      <c r="W139" s="202"/>
    </row>
    <row r="140" spans="1:23" ht="21" customHeight="1" x14ac:dyDescent="0.2">
      <c r="A140" s="459"/>
      <c r="B140" s="508"/>
      <c r="C140" s="517"/>
      <c r="D140" s="509"/>
      <c r="E140" s="62" t="s">
        <v>115</v>
      </c>
      <c r="F140" s="112"/>
      <c r="G140" s="66" t="s">
        <v>67</v>
      </c>
      <c r="H140" s="270"/>
      <c r="I140" s="389" t="s">
        <v>67</v>
      </c>
      <c r="J140" s="112"/>
      <c r="K140" s="66" t="s">
        <v>67</v>
      </c>
      <c r="L140" s="112"/>
      <c r="M140" s="204" t="s">
        <v>67</v>
      </c>
      <c r="N140" s="383"/>
      <c r="O140" s="383"/>
      <c r="P140" s="383"/>
      <c r="Q140" s="383"/>
      <c r="R140" s="383"/>
      <c r="S140" s="383"/>
      <c r="T140" s="383"/>
      <c r="U140" s="383"/>
      <c r="V140" s="383"/>
      <c r="W140" s="205"/>
    </row>
    <row r="141" spans="1:23" ht="21" customHeight="1" x14ac:dyDescent="0.2">
      <c r="A141" s="459"/>
      <c r="B141" s="506" t="s">
        <v>178</v>
      </c>
      <c r="C141" s="516"/>
      <c r="D141" s="507"/>
      <c r="E141" s="49" t="s">
        <v>114</v>
      </c>
      <c r="F141" s="201"/>
      <c r="G141" s="53" t="s">
        <v>67</v>
      </c>
      <c r="H141" s="270"/>
      <c r="I141" s="388" t="s">
        <v>67</v>
      </c>
      <c r="J141" s="201"/>
      <c r="K141" s="53" t="s">
        <v>67</v>
      </c>
      <c r="L141" s="201"/>
      <c r="M141" s="200" t="s">
        <v>67</v>
      </c>
      <c r="N141" s="455"/>
      <c r="O141" s="455"/>
      <c r="P141" s="455"/>
      <c r="Q141" s="455"/>
      <c r="R141" s="455"/>
      <c r="S141" s="455"/>
      <c r="T141" s="455"/>
      <c r="U141" s="455"/>
      <c r="V141" s="455"/>
      <c r="W141" s="202"/>
    </row>
    <row r="142" spans="1:23" ht="21" customHeight="1" x14ac:dyDescent="0.2">
      <c r="A142" s="459"/>
      <c r="B142" s="508"/>
      <c r="C142" s="517"/>
      <c r="D142" s="509"/>
      <c r="E142" s="62" t="s">
        <v>115</v>
      </c>
      <c r="F142" s="112"/>
      <c r="G142" s="66" t="s">
        <v>67</v>
      </c>
      <c r="H142" s="270"/>
      <c r="I142" s="389" t="s">
        <v>67</v>
      </c>
      <c r="J142" s="112"/>
      <c r="K142" s="66" t="s">
        <v>67</v>
      </c>
      <c r="L142" s="112"/>
      <c r="M142" s="204" t="s">
        <v>67</v>
      </c>
      <c r="N142" s="383"/>
      <c r="O142" s="383"/>
      <c r="P142" s="383"/>
      <c r="Q142" s="383"/>
      <c r="R142" s="383"/>
      <c r="S142" s="383"/>
      <c r="T142" s="383"/>
      <c r="U142" s="383"/>
      <c r="V142" s="383"/>
      <c r="W142" s="205"/>
    </row>
    <row r="143" spans="1:23" ht="21" customHeight="1" x14ac:dyDescent="0.2">
      <c r="A143" s="459"/>
      <c r="B143" s="506" t="s">
        <v>288</v>
      </c>
      <c r="C143" s="516"/>
      <c r="D143" s="507"/>
      <c r="E143" s="49" t="s">
        <v>114</v>
      </c>
      <c r="F143" s="201"/>
      <c r="G143" s="53" t="s">
        <v>67</v>
      </c>
      <c r="H143" s="270"/>
      <c r="I143" s="388" t="s">
        <v>67</v>
      </c>
      <c r="J143" s="201"/>
      <c r="K143" s="53" t="s">
        <v>67</v>
      </c>
      <c r="L143" s="201"/>
      <c r="M143" s="200" t="s">
        <v>67</v>
      </c>
      <c r="N143" s="455"/>
      <c r="O143" s="455"/>
      <c r="P143" s="455"/>
      <c r="Q143" s="455"/>
      <c r="R143" s="455"/>
      <c r="S143" s="455"/>
      <c r="T143" s="455"/>
      <c r="U143" s="455"/>
      <c r="V143" s="455"/>
      <c r="W143" s="202"/>
    </row>
    <row r="144" spans="1:23" ht="21" customHeight="1" x14ac:dyDescent="0.2">
      <c r="A144" s="459"/>
      <c r="B144" s="508"/>
      <c r="C144" s="517"/>
      <c r="D144" s="509"/>
      <c r="E144" s="62" t="s">
        <v>115</v>
      </c>
      <c r="F144" s="112"/>
      <c r="G144" s="66" t="s">
        <v>67</v>
      </c>
      <c r="H144" s="270"/>
      <c r="I144" s="389" t="s">
        <v>67</v>
      </c>
      <c r="J144" s="112"/>
      <c r="K144" s="66" t="s">
        <v>67</v>
      </c>
      <c r="L144" s="112"/>
      <c r="M144" s="204" t="s">
        <v>67</v>
      </c>
      <c r="N144" s="383"/>
      <c r="O144" s="383"/>
      <c r="P144" s="383"/>
      <c r="Q144" s="383"/>
      <c r="R144" s="383"/>
      <c r="S144" s="383"/>
      <c r="T144" s="383"/>
      <c r="U144" s="383"/>
      <c r="V144" s="383"/>
      <c r="W144" s="212"/>
    </row>
    <row r="145" spans="1:23" ht="21" customHeight="1" x14ac:dyDescent="0.2">
      <c r="A145" s="459"/>
      <c r="B145" s="518" t="s">
        <v>227</v>
      </c>
      <c r="C145" s="519"/>
      <c r="D145" s="519"/>
      <c r="E145" s="520"/>
      <c r="F145" s="134"/>
      <c r="G145" s="465" t="s">
        <v>63</v>
      </c>
      <c r="H145" s="270"/>
      <c r="I145" s="469" t="s">
        <v>63</v>
      </c>
      <c r="J145" s="134"/>
      <c r="K145" s="465" t="s">
        <v>63</v>
      </c>
      <c r="L145" s="134"/>
      <c r="M145" s="464" t="s">
        <v>63</v>
      </c>
      <c r="N145" s="41"/>
      <c r="O145" s="41"/>
      <c r="P145" s="41"/>
      <c r="Q145" s="41"/>
      <c r="R145" s="41"/>
      <c r="S145" s="41"/>
      <c r="T145" s="41"/>
      <c r="U145" s="41"/>
      <c r="V145" s="41"/>
      <c r="W145" s="197"/>
    </row>
    <row r="146" spans="1:23" ht="21" customHeight="1" x14ac:dyDescent="0.2">
      <c r="A146" s="48"/>
      <c r="B146" s="518" t="s">
        <v>217</v>
      </c>
      <c r="C146" s="519"/>
      <c r="D146" s="519"/>
      <c r="E146" s="520"/>
      <c r="F146" s="134"/>
      <c r="G146" s="465" t="s">
        <v>63</v>
      </c>
      <c r="H146" s="270"/>
      <c r="I146" s="469" t="s">
        <v>63</v>
      </c>
      <c r="J146" s="134"/>
      <c r="K146" s="465" t="s">
        <v>63</v>
      </c>
      <c r="L146" s="134"/>
      <c r="M146" s="464" t="s">
        <v>63</v>
      </c>
      <c r="N146" s="41"/>
      <c r="O146" s="41"/>
      <c r="P146" s="41"/>
      <c r="Q146" s="41"/>
      <c r="R146" s="41"/>
      <c r="S146" s="41"/>
      <c r="T146" s="41"/>
      <c r="U146" s="41"/>
      <c r="V146" s="41"/>
      <c r="W146" s="197"/>
    </row>
    <row r="147" spans="1:23" ht="21" customHeight="1" x14ac:dyDescent="0.2">
      <c r="A147" s="462" t="s">
        <v>395</v>
      </c>
      <c r="B147" s="542" t="s">
        <v>213</v>
      </c>
      <c r="C147" s="506" t="s">
        <v>214</v>
      </c>
      <c r="D147" s="507"/>
      <c r="E147" s="62" t="s">
        <v>114</v>
      </c>
      <c r="F147" s="199">
        <f>F149+F151+F153+F155</f>
        <v>0</v>
      </c>
      <c r="G147" s="53" t="s">
        <v>67</v>
      </c>
      <c r="H147" s="199">
        <f>H149+H151+H153+H155</f>
        <v>0</v>
      </c>
      <c r="I147" s="388" t="s">
        <v>67</v>
      </c>
      <c r="J147" s="199">
        <f>J149+J151+J153+J155</f>
        <v>0</v>
      </c>
      <c r="K147" s="53" t="s">
        <v>67</v>
      </c>
      <c r="L147" s="199">
        <f>L149+L151+L153+L155</f>
        <v>0</v>
      </c>
      <c r="M147" s="200" t="s">
        <v>67</v>
      </c>
      <c r="N147" s="455"/>
      <c r="O147" s="455"/>
      <c r="P147" s="455"/>
      <c r="Q147" s="455"/>
      <c r="R147" s="455"/>
      <c r="S147" s="455"/>
      <c r="T147" s="455"/>
      <c r="U147" s="455"/>
      <c r="V147" s="455"/>
      <c r="W147" s="202"/>
    </row>
    <row r="148" spans="1:23" ht="21" customHeight="1" x14ac:dyDescent="0.2">
      <c r="A148" s="459"/>
      <c r="B148" s="543"/>
      <c r="C148" s="508"/>
      <c r="D148" s="509"/>
      <c r="E148" s="62" t="s">
        <v>115</v>
      </c>
      <c r="F148" s="203">
        <f>F150+F152+F154+F156</f>
        <v>0</v>
      </c>
      <c r="G148" s="66" t="s">
        <v>67</v>
      </c>
      <c r="H148" s="203">
        <f>H150+H152+H154+H156</f>
        <v>0</v>
      </c>
      <c r="I148" s="389" t="s">
        <v>67</v>
      </c>
      <c r="J148" s="203">
        <f>J150+J152+J154+J156</f>
        <v>0</v>
      </c>
      <c r="K148" s="66" t="s">
        <v>67</v>
      </c>
      <c r="L148" s="203">
        <f>L150+L152+L154+L156</f>
        <v>0</v>
      </c>
      <c r="M148" s="204" t="s">
        <v>67</v>
      </c>
      <c r="N148" s="383"/>
      <c r="O148" s="383"/>
      <c r="P148" s="383"/>
      <c r="Q148" s="383"/>
      <c r="R148" s="383"/>
      <c r="S148" s="383"/>
      <c r="T148" s="383"/>
      <c r="U148" s="383"/>
      <c r="V148" s="383"/>
      <c r="W148" s="205"/>
    </row>
    <row r="149" spans="1:23" ht="21" customHeight="1" x14ac:dyDescent="0.2">
      <c r="A149" s="459"/>
      <c r="B149" s="543"/>
      <c r="D149" s="603" t="s">
        <v>294</v>
      </c>
      <c r="E149" s="49" t="s">
        <v>114</v>
      </c>
      <c r="F149" s="201"/>
      <c r="G149" s="53" t="s">
        <v>67</v>
      </c>
      <c r="H149" s="270"/>
      <c r="I149" s="388" t="s">
        <v>67</v>
      </c>
      <c r="J149" s="201"/>
      <c r="K149" s="53" t="s">
        <v>67</v>
      </c>
      <c r="L149" s="201"/>
      <c r="M149" s="200" t="s">
        <v>67</v>
      </c>
      <c r="N149" s="455"/>
      <c r="O149" s="455"/>
      <c r="P149" s="455"/>
      <c r="Q149" s="455"/>
      <c r="R149" s="455"/>
      <c r="S149" s="455"/>
      <c r="T149" s="455"/>
      <c r="U149" s="455"/>
      <c r="V149" s="455"/>
      <c r="W149" s="202"/>
    </row>
    <row r="150" spans="1:23" ht="21" customHeight="1" x14ac:dyDescent="0.2">
      <c r="A150" s="459"/>
      <c r="B150" s="543"/>
      <c r="D150" s="522"/>
      <c r="E150" s="62" t="s">
        <v>115</v>
      </c>
      <c r="F150" s="112"/>
      <c r="G150" s="66" t="s">
        <v>67</v>
      </c>
      <c r="H150" s="270"/>
      <c r="I150" s="389" t="s">
        <v>67</v>
      </c>
      <c r="J150" s="112"/>
      <c r="K150" s="66" t="s">
        <v>67</v>
      </c>
      <c r="L150" s="112"/>
      <c r="M150" s="204" t="s">
        <v>67</v>
      </c>
      <c r="N150" s="383"/>
      <c r="O150" s="383"/>
      <c r="P150" s="383"/>
      <c r="Q150" s="383"/>
      <c r="R150" s="383"/>
      <c r="S150" s="383"/>
      <c r="T150" s="383"/>
      <c r="U150" s="383"/>
      <c r="V150" s="383"/>
      <c r="W150" s="205"/>
    </row>
    <row r="151" spans="1:23" ht="21" customHeight="1" x14ac:dyDescent="0.2">
      <c r="A151" s="459"/>
      <c r="B151" s="543"/>
      <c r="D151" s="603" t="s">
        <v>295</v>
      </c>
      <c r="E151" s="49" t="s">
        <v>114</v>
      </c>
      <c r="F151" s="201"/>
      <c r="G151" s="53" t="s">
        <v>67</v>
      </c>
      <c r="H151" s="270"/>
      <c r="I151" s="388" t="s">
        <v>67</v>
      </c>
      <c r="J151" s="201"/>
      <c r="K151" s="53" t="s">
        <v>67</v>
      </c>
      <c r="L151" s="201"/>
      <c r="M151" s="200" t="s">
        <v>67</v>
      </c>
      <c r="N151" s="455"/>
      <c r="O151" s="455"/>
      <c r="P151" s="455"/>
      <c r="Q151" s="455"/>
      <c r="R151" s="455"/>
      <c r="S151" s="455"/>
      <c r="T151" s="455"/>
      <c r="U151" s="455"/>
      <c r="V151" s="455"/>
      <c r="W151" s="202"/>
    </row>
    <row r="152" spans="1:23" ht="21" customHeight="1" x14ac:dyDescent="0.2">
      <c r="A152" s="459"/>
      <c r="B152" s="543"/>
      <c r="D152" s="522"/>
      <c r="E152" s="62" t="s">
        <v>115</v>
      </c>
      <c r="F152" s="112"/>
      <c r="G152" s="66" t="s">
        <v>67</v>
      </c>
      <c r="H152" s="270"/>
      <c r="I152" s="389" t="s">
        <v>67</v>
      </c>
      <c r="J152" s="112"/>
      <c r="K152" s="66" t="s">
        <v>67</v>
      </c>
      <c r="L152" s="112"/>
      <c r="M152" s="204" t="s">
        <v>67</v>
      </c>
      <c r="N152" s="383"/>
      <c r="O152" s="383"/>
      <c r="P152" s="383"/>
      <c r="Q152" s="383"/>
      <c r="R152" s="383"/>
      <c r="S152" s="383"/>
      <c r="T152" s="383"/>
      <c r="U152" s="383"/>
      <c r="V152" s="383"/>
      <c r="W152" s="205"/>
    </row>
    <row r="153" spans="1:23" ht="21" customHeight="1" x14ac:dyDescent="0.2">
      <c r="A153" s="459"/>
      <c r="B153" s="543"/>
      <c r="D153" s="521" t="s">
        <v>296</v>
      </c>
      <c r="E153" s="62" t="s">
        <v>114</v>
      </c>
      <c r="F153" s="116"/>
      <c r="G153" s="451" t="s">
        <v>67</v>
      </c>
      <c r="H153" s="270"/>
      <c r="I153" s="390" t="s">
        <v>67</v>
      </c>
      <c r="J153" s="116"/>
      <c r="K153" s="451" t="s">
        <v>67</v>
      </c>
      <c r="L153" s="116"/>
      <c r="M153" s="208" t="s">
        <v>67</v>
      </c>
      <c r="N153" s="453"/>
      <c r="O153" s="453"/>
      <c r="P153" s="453"/>
      <c r="Q153" s="453"/>
      <c r="R153" s="453"/>
      <c r="S153" s="453"/>
      <c r="T153" s="453"/>
      <c r="U153" s="453"/>
      <c r="V153" s="453"/>
      <c r="W153" s="209"/>
    </row>
    <row r="154" spans="1:23" ht="21" customHeight="1" x14ac:dyDescent="0.2">
      <c r="A154" s="459"/>
      <c r="B154" s="543"/>
      <c r="D154" s="522"/>
      <c r="E154" s="62" t="s">
        <v>115</v>
      </c>
      <c r="F154" s="112"/>
      <c r="G154" s="66" t="s">
        <v>67</v>
      </c>
      <c r="H154" s="270"/>
      <c r="I154" s="389" t="s">
        <v>67</v>
      </c>
      <c r="J154" s="112"/>
      <c r="K154" s="66" t="s">
        <v>67</v>
      </c>
      <c r="L154" s="112"/>
      <c r="M154" s="204" t="s">
        <v>67</v>
      </c>
      <c r="N154" s="383"/>
      <c r="O154" s="383"/>
      <c r="P154" s="383"/>
      <c r="Q154" s="383"/>
      <c r="R154" s="383"/>
      <c r="S154" s="383"/>
      <c r="T154" s="383"/>
      <c r="U154" s="383"/>
      <c r="V154" s="383"/>
      <c r="W154" s="205"/>
    </row>
    <row r="155" spans="1:23" ht="21" customHeight="1" x14ac:dyDescent="0.2">
      <c r="A155" s="459"/>
      <c r="B155" s="543"/>
      <c r="D155" s="521" t="s">
        <v>297</v>
      </c>
      <c r="E155" s="62" t="s">
        <v>114</v>
      </c>
      <c r="F155" s="112"/>
      <c r="G155" s="66" t="s">
        <v>67</v>
      </c>
      <c r="H155" s="270"/>
      <c r="I155" s="389" t="s">
        <v>67</v>
      </c>
      <c r="J155" s="112"/>
      <c r="K155" s="66" t="s">
        <v>67</v>
      </c>
      <c r="L155" s="112"/>
      <c r="M155" s="204" t="s">
        <v>67</v>
      </c>
      <c r="N155" s="383"/>
      <c r="O155" s="383"/>
      <c r="P155" s="383"/>
      <c r="Q155" s="383"/>
      <c r="R155" s="383"/>
      <c r="S155" s="383"/>
      <c r="T155" s="383"/>
      <c r="U155" s="383"/>
      <c r="V155" s="383"/>
      <c r="W155" s="205"/>
    </row>
    <row r="156" spans="1:23" ht="21" customHeight="1" x14ac:dyDescent="0.2">
      <c r="A156" s="459"/>
      <c r="B156" s="543"/>
      <c r="D156" s="522"/>
      <c r="E156" s="62" t="s">
        <v>115</v>
      </c>
      <c r="F156" s="112"/>
      <c r="G156" s="66" t="s">
        <v>67</v>
      </c>
      <c r="H156" s="270"/>
      <c r="I156" s="389" t="s">
        <v>67</v>
      </c>
      <c r="J156" s="112"/>
      <c r="K156" s="66" t="s">
        <v>67</v>
      </c>
      <c r="L156" s="112"/>
      <c r="M156" s="204" t="s">
        <v>67</v>
      </c>
      <c r="N156" s="383"/>
      <c r="O156" s="383"/>
      <c r="P156" s="383"/>
      <c r="Q156" s="383"/>
      <c r="R156" s="383"/>
      <c r="S156" s="383"/>
      <c r="T156" s="383"/>
      <c r="U156" s="383"/>
      <c r="V156" s="383"/>
      <c r="W156" s="205"/>
    </row>
    <row r="157" spans="1:23" ht="21" customHeight="1" x14ac:dyDescent="0.2">
      <c r="A157" s="459"/>
      <c r="B157" s="506" t="s">
        <v>0</v>
      </c>
      <c r="C157" s="516"/>
      <c r="D157" s="507"/>
      <c r="E157" s="49" t="s">
        <v>114</v>
      </c>
      <c r="F157" s="201"/>
      <c r="G157" s="53" t="s">
        <v>67</v>
      </c>
      <c r="H157" s="270"/>
      <c r="I157" s="388" t="s">
        <v>67</v>
      </c>
      <c r="J157" s="201"/>
      <c r="K157" s="53" t="s">
        <v>67</v>
      </c>
      <c r="L157" s="201"/>
      <c r="M157" s="200" t="s">
        <v>67</v>
      </c>
      <c r="N157" s="455"/>
      <c r="O157" s="455"/>
      <c r="P157" s="455"/>
      <c r="Q157" s="455"/>
      <c r="R157" s="455"/>
      <c r="S157" s="455"/>
      <c r="T157" s="455"/>
      <c r="U157" s="455"/>
      <c r="V157" s="455"/>
      <c r="W157" s="202"/>
    </row>
    <row r="158" spans="1:23" ht="21" customHeight="1" x14ac:dyDescent="0.2">
      <c r="A158" s="459"/>
      <c r="B158" s="508"/>
      <c r="C158" s="517"/>
      <c r="D158" s="509"/>
      <c r="E158" s="62" t="s">
        <v>115</v>
      </c>
      <c r="F158" s="112"/>
      <c r="G158" s="66" t="s">
        <v>67</v>
      </c>
      <c r="H158" s="270"/>
      <c r="I158" s="389" t="s">
        <v>67</v>
      </c>
      <c r="J158" s="112"/>
      <c r="K158" s="66" t="s">
        <v>67</v>
      </c>
      <c r="L158" s="112"/>
      <c r="M158" s="204" t="s">
        <v>67</v>
      </c>
      <c r="N158" s="383"/>
      <c r="O158" s="383"/>
      <c r="P158" s="383"/>
      <c r="Q158" s="383"/>
      <c r="R158" s="383"/>
      <c r="S158" s="383"/>
      <c r="T158" s="383"/>
      <c r="U158" s="383"/>
      <c r="V158" s="383"/>
      <c r="W158" s="205"/>
    </row>
    <row r="159" spans="1:23" ht="21" customHeight="1" x14ac:dyDescent="0.2">
      <c r="A159" s="459"/>
      <c r="B159" s="506" t="s">
        <v>179</v>
      </c>
      <c r="C159" s="516"/>
      <c r="D159" s="507"/>
      <c r="E159" s="49" t="s">
        <v>114</v>
      </c>
      <c r="F159" s="201"/>
      <c r="G159" s="53" t="s">
        <v>67</v>
      </c>
      <c r="H159" s="270"/>
      <c r="I159" s="388" t="s">
        <v>67</v>
      </c>
      <c r="J159" s="201"/>
      <c r="K159" s="53" t="s">
        <v>67</v>
      </c>
      <c r="L159" s="201"/>
      <c r="M159" s="200" t="s">
        <v>67</v>
      </c>
      <c r="N159" s="455"/>
      <c r="O159" s="455"/>
      <c r="P159" s="455"/>
      <c r="Q159" s="455"/>
      <c r="R159" s="455"/>
      <c r="S159" s="455"/>
      <c r="T159" s="455"/>
      <c r="U159" s="455"/>
      <c r="V159" s="455"/>
      <c r="W159" s="202"/>
    </row>
    <row r="160" spans="1:23" ht="21" customHeight="1" x14ac:dyDescent="0.2">
      <c r="A160" s="459"/>
      <c r="B160" s="508"/>
      <c r="C160" s="517"/>
      <c r="D160" s="509"/>
      <c r="E160" s="62" t="s">
        <v>115</v>
      </c>
      <c r="F160" s="112"/>
      <c r="G160" s="66" t="s">
        <v>67</v>
      </c>
      <c r="H160" s="270"/>
      <c r="I160" s="389" t="s">
        <v>67</v>
      </c>
      <c r="J160" s="112"/>
      <c r="K160" s="66" t="s">
        <v>67</v>
      </c>
      <c r="L160" s="112"/>
      <c r="M160" s="204" t="s">
        <v>67</v>
      </c>
      <c r="N160" s="383"/>
      <c r="O160" s="383"/>
      <c r="P160" s="383"/>
      <c r="Q160" s="383"/>
      <c r="R160" s="383"/>
      <c r="S160" s="383"/>
      <c r="T160" s="383"/>
      <c r="U160" s="383"/>
      <c r="V160" s="383"/>
      <c r="W160" s="205"/>
    </row>
    <row r="161" spans="1:23" ht="21" customHeight="1" x14ac:dyDescent="0.2">
      <c r="A161" s="48"/>
      <c r="B161" s="518" t="s">
        <v>207</v>
      </c>
      <c r="C161" s="519"/>
      <c r="D161" s="519"/>
      <c r="E161" s="520"/>
      <c r="F161" s="134"/>
      <c r="G161" s="465" t="s">
        <v>63</v>
      </c>
      <c r="H161" s="270"/>
      <c r="I161" s="469" t="s">
        <v>63</v>
      </c>
      <c r="J161" s="134"/>
      <c r="K161" s="465" t="s">
        <v>63</v>
      </c>
      <c r="L161" s="134"/>
      <c r="M161" s="464" t="s">
        <v>63</v>
      </c>
      <c r="N161" s="41"/>
      <c r="O161" s="41"/>
      <c r="P161" s="41"/>
      <c r="Q161" s="41"/>
      <c r="R161" s="41"/>
      <c r="S161" s="41"/>
      <c r="T161" s="41"/>
      <c r="U161" s="41"/>
      <c r="V161" s="41"/>
      <c r="W161" s="197"/>
    </row>
    <row r="162" spans="1:23" ht="21" customHeight="1" x14ac:dyDescent="0.2">
      <c r="A162" s="462" t="s">
        <v>396</v>
      </c>
      <c r="B162" s="506" t="s">
        <v>180</v>
      </c>
      <c r="C162" s="516"/>
      <c r="D162" s="507"/>
      <c r="E162" s="49" t="s">
        <v>114</v>
      </c>
      <c r="F162" s="201"/>
      <c r="G162" s="53" t="s">
        <v>67</v>
      </c>
      <c r="H162" s="270"/>
      <c r="I162" s="388" t="s">
        <v>67</v>
      </c>
      <c r="J162" s="201"/>
      <c r="K162" s="53" t="s">
        <v>67</v>
      </c>
      <c r="L162" s="201"/>
      <c r="M162" s="200" t="s">
        <v>67</v>
      </c>
      <c r="N162" s="455"/>
      <c r="O162" s="455"/>
      <c r="P162" s="455"/>
      <c r="Q162" s="455"/>
      <c r="R162" s="455"/>
      <c r="S162" s="455"/>
      <c r="T162" s="455"/>
      <c r="U162" s="455"/>
      <c r="V162" s="455"/>
      <c r="W162" s="202"/>
    </row>
    <row r="163" spans="1:23" ht="21" customHeight="1" x14ac:dyDescent="0.2">
      <c r="A163" s="459"/>
      <c r="B163" s="508"/>
      <c r="C163" s="517"/>
      <c r="D163" s="509"/>
      <c r="E163" s="62" t="s">
        <v>115</v>
      </c>
      <c r="F163" s="112"/>
      <c r="G163" s="66" t="s">
        <v>67</v>
      </c>
      <c r="H163" s="270"/>
      <c r="I163" s="389" t="s">
        <v>67</v>
      </c>
      <c r="J163" s="112"/>
      <c r="K163" s="66" t="s">
        <v>67</v>
      </c>
      <c r="L163" s="112"/>
      <c r="M163" s="204" t="s">
        <v>67</v>
      </c>
      <c r="N163" s="383"/>
      <c r="O163" s="383"/>
      <c r="P163" s="383"/>
      <c r="Q163" s="383"/>
      <c r="R163" s="383"/>
      <c r="S163" s="383"/>
      <c r="T163" s="383"/>
      <c r="U163" s="383"/>
      <c r="V163" s="383"/>
      <c r="W163" s="205"/>
    </row>
    <row r="164" spans="1:23" ht="21" customHeight="1" x14ac:dyDescent="0.2">
      <c r="A164" s="459"/>
      <c r="B164" s="506" t="s">
        <v>149</v>
      </c>
      <c r="C164" s="516"/>
      <c r="D164" s="507"/>
      <c r="E164" s="49" t="s">
        <v>114</v>
      </c>
      <c r="F164" s="201"/>
      <c r="G164" s="53" t="s">
        <v>67</v>
      </c>
      <c r="H164" s="270"/>
      <c r="I164" s="388" t="s">
        <v>67</v>
      </c>
      <c r="J164" s="201"/>
      <c r="K164" s="53" t="s">
        <v>67</v>
      </c>
      <c r="L164" s="201"/>
      <c r="M164" s="200" t="s">
        <v>67</v>
      </c>
      <c r="N164" s="455"/>
      <c r="O164" s="455"/>
      <c r="P164" s="455"/>
      <c r="Q164" s="455"/>
      <c r="R164" s="455"/>
      <c r="S164" s="455"/>
      <c r="T164" s="455"/>
      <c r="U164" s="455"/>
      <c r="V164" s="455"/>
      <c r="W164" s="202"/>
    </row>
    <row r="165" spans="1:23" ht="21" customHeight="1" x14ac:dyDescent="0.2">
      <c r="A165" s="459"/>
      <c r="B165" s="508"/>
      <c r="C165" s="517"/>
      <c r="D165" s="509"/>
      <c r="E165" s="62" t="s">
        <v>115</v>
      </c>
      <c r="F165" s="112"/>
      <c r="G165" s="66" t="s">
        <v>67</v>
      </c>
      <c r="H165" s="270"/>
      <c r="I165" s="389" t="s">
        <v>67</v>
      </c>
      <c r="J165" s="112"/>
      <c r="K165" s="66" t="s">
        <v>67</v>
      </c>
      <c r="L165" s="112"/>
      <c r="M165" s="204" t="s">
        <v>67</v>
      </c>
      <c r="N165" s="383"/>
      <c r="O165" s="383"/>
      <c r="P165" s="383"/>
      <c r="Q165" s="383"/>
      <c r="R165" s="383"/>
      <c r="S165" s="383"/>
      <c r="T165" s="383"/>
      <c r="U165" s="383"/>
      <c r="V165" s="383"/>
      <c r="W165" s="212"/>
    </row>
    <row r="166" spans="1:23" ht="21" customHeight="1" x14ac:dyDescent="0.2">
      <c r="A166" s="459"/>
      <c r="B166" s="518" t="s">
        <v>268</v>
      </c>
      <c r="C166" s="519"/>
      <c r="D166" s="519"/>
      <c r="E166" s="520"/>
      <c r="F166" s="134"/>
      <c r="G166" s="465" t="s">
        <v>63</v>
      </c>
      <c r="H166" s="270"/>
      <c r="I166" s="469" t="s">
        <v>63</v>
      </c>
      <c r="J166" s="134"/>
      <c r="K166" s="465" t="s">
        <v>63</v>
      </c>
      <c r="L166" s="134"/>
      <c r="M166" s="464" t="s">
        <v>63</v>
      </c>
      <c r="N166" s="41"/>
      <c r="O166" s="41"/>
      <c r="P166" s="41"/>
      <c r="Q166" s="41"/>
      <c r="R166" s="41"/>
      <c r="S166" s="41"/>
      <c r="T166" s="41"/>
      <c r="U166" s="41"/>
      <c r="V166" s="41"/>
      <c r="W166" s="197"/>
    </row>
    <row r="167" spans="1:23" ht="21" customHeight="1" x14ac:dyDescent="0.2">
      <c r="A167" s="459"/>
      <c r="B167" s="518" t="s">
        <v>226</v>
      </c>
      <c r="C167" s="519"/>
      <c r="D167" s="519"/>
      <c r="E167" s="520"/>
      <c r="F167" s="134"/>
      <c r="G167" s="465" t="s">
        <v>63</v>
      </c>
      <c r="H167" s="270"/>
      <c r="I167" s="469" t="s">
        <v>63</v>
      </c>
      <c r="J167" s="134"/>
      <c r="K167" s="465" t="s">
        <v>63</v>
      </c>
      <c r="L167" s="134"/>
      <c r="M167" s="464" t="s">
        <v>63</v>
      </c>
      <c r="N167" s="41"/>
      <c r="O167" s="41"/>
      <c r="P167" s="41"/>
      <c r="Q167" s="41"/>
      <c r="R167" s="41"/>
      <c r="S167" s="41"/>
      <c r="T167" s="41"/>
      <c r="U167" s="41"/>
      <c r="V167" s="41"/>
      <c r="W167" s="197"/>
    </row>
    <row r="168" spans="1:23" ht="21" customHeight="1" x14ac:dyDescent="0.2">
      <c r="A168" s="459"/>
      <c r="B168" s="510" t="s">
        <v>298</v>
      </c>
      <c r="C168" s="680"/>
      <c r="D168" s="680"/>
      <c r="E168" s="667"/>
      <c r="F168" s="201"/>
      <c r="G168" s="53" t="s">
        <v>63</v>
      </c>
      <c r="H168" s="270"/>
      <c r="I168" s="388" t="s">
        <v>63</v>
      </c>
      <c r="J168" s="201"/>
      <c r="K168" s="53" t="s">
        <v>63</v>
      </c>
      <c r="L168" s="201"/>
      <c r="M168" s="200" t="s">
        <v>63</v>
      </c>
      <c r="N168" s="455"/>
      <c r="O168" s="455"/>
      <c r="P168" s="455"/>
      <c r="Q168" s="455"/>
      <c r="R168" s="455"/>
      <c r="S168" s="455"/>
      <c r="T168" s="455"/>
      <c r="U168" s="455"/>
      <c r="V168" s="455"/>
      <c r="W168" s="202"/>
    </row>
    <row r="169" spans="1:23" ht="21" customHeight="1" x14ac:dyDescent="0.2">
      <c r="A169" s="38"/>
      <c r="B169" s="213"/>
      <c r="C169" s="593" t="s">
        <v>317</v>
      </c>
      <c r="D169" s="594"/>
      <c r="E169" s="595"/>
      <c r="F169" s="456"/>
      <c r="G169" s="72" t="s">
        <v>63</v>
      </c>
      <c r="H169" s="270"/>
      <c r="I169" s="391" t="s">
        <v>63</v>
      </c>
      <c r="J169" s="117"/>
      <c r="K169" s="72" t="s">
        <v>63</v>
      </c>
      <c r="L169" s="206"/>
      <c r="M169" s="206" t="s">
        <v>63</v>
      </c>
      <c r="N169" s="456"/>
      <c r="O169" s="456"/>
      <c r="P169" s="456"/>
      <c r="Q169" s="456"/>
      <c r="R169" s="456"/>
      <c r="S169" s="456"/>
      <c r="T169" s="456"/>
      <c r="U169" s="456"/>
      <c r="V169" s="456"/>
      <c r="W169" s="214"/>
    </row>
    <row r="170" spans="1:23" ht="21" customHeight="1" x14ac:dyDescent="0.2">
      <c r="A170" s="462" t="s">
        <v>397</v>
      </c>
      <c r="B170" s="510" t="s">
        <v>261</v>
      </c>
      <c r="C170" s="511"/>
      <c r="D170" s="512"/>
      <c r="E170" s="49" t="s">
        <v>114</v>
      </c>
      <c r="F170" s="201"/>
      <c r="G170" s="53" t="s">
        <v>67</v>
      </c>
      <c r="H170" s="270"/>
      <c r="I170" s="388" t="s">
        <v>67</v>
      </c>
      <c r="J170" s="201"/>
      <c r="K170" s="53" t="s">
        <v>67</v>
      </c>
      <c r="L170" s="201"/>
      <c r="M170" s="200" t="s">
        <v>67</v>
      </c>
      <c r="N170" s="455"/>
      <c r="O170" s="455"/>
      <c r="P170" s="455"/>
      <c r="Q170" s="455"/>
      <c r="R170" s="455"/>
      <c r="S170" s="455"/>
      <c r="T170" s="455"/>
      <c r="U170" s="455"/>
      <c r="V170" s="455"/>
      <c r="W170" s="202"/>
    </row>
    <row r="171" spans="1:23" ht="21" customHeight="1" x14ac:dyDescent="0.2">
      <c r="A171" s="459"/>
      <c r="B171" s="513"/>
      <c r="C171" s="514"/>
      <c r="D171" s="515"/>
      <c r="E171" s="62" t="s">
        <v>115</v>
      </c>
      <c r="F171" s="112"/>
      <c r="G171" s="66" t="s">
        <v>67</v>
      </c>
      <c r="H171" s="270"/>
      <c r="I171" s="389" t="s">
        <v>67</v>
      </c>
      <c r="J171" s="112"/>
      <c r="K171" s="66" t="s">
        <v>67</v>
      </c>
      <c r="L171" s="112"/>
      <c r="M171" s="204" t="s">
        <v>67</v>
      </c>
      <c r="N171" s="383"/>
      <c r="O171" s="383"/>
      <c r="P171" s="383"/>
      <c r="Q171" s="383"/>
      <c r="R171" s="383"/>
      <c r="S171" s="383"/>
      <c r="T171" s="383"/>
      <c r="U171" s="383"/>
      <c r="V171" s="383"/>
      <c r="W171" s="212"/>
    </row>
    <row r="172" spans="1:23" ht="21" customHeight="1" x14ac:dyDescent="0.2">
      <c r="A172" s="459"/>
      <c r="B172" s="510" t="s">
        <v>262</v>
      </c>
      <c r="C172" s="511"/>
      <c r="D172" s="512"/>
      <c r="E172" s="49" t="s">
        <v>114</v>
      </c>
      <c r="F172" s="201"/>
      <c r="G172" s="53" t="s">
        <v>67</v>
      </c>
      <c r="H172" s="270"/>
      <c r="I172" s="388" t="s">
        <v>67</v>
      </c>
      <c r="J172" s="201"/>
      <c r="K172" s="53" t="s">
        <v>67</v>
      </c>
      <c r="L172" s="201"/>
      <c r="M172" s="200" t="s">
        <v>67</v>
      </c>
      <c r="N172" s="455"/>
      <c r="O172" s="455"/>
      <c r="P172" s="455"/>
      <c r="Q172" s="455"/>
      <c r="R172" s="455"/>
      <c r="S172" s="455"/>
      <c r="T172" s="455"/>
      <c r="U172" s="455"/>
      <c r="V172" s="455"/>
      <c r="W172" s="202"/>
    </row>
    <row r="173" spans="1:23" ht="21" customHeight="1" x14ac:dyDescent="0.2">
      <c r="A173" s="459"/>
      <c r="B173" s="513"/>
      <c r="C173" s="514"/>
      <c r="D173" s="515"/>
      <c r="E173" s="62" t="s">
        <v>115</v>
      </c>
      <c r="F173" s="112"/>
      <c r="G173" s="66" t="s">
        <v>67</v>
      </c>
      <c r="H173" s="270"/>
      <c r="I173" s="389" t="s">
        <v>67</v>
      </c>
      <c r="J173" s="112"/>
      <c r="K173" s="66" t="s">
        <v>67</v>
      </c>
      <c r="L173" s="112"/>
      <c r="M173" s="204" t="s">
        <v>67</v>
      </c>
      <c r="N173" s="383"/>
      <c r="O173" s="383"/>
      <c r="P173" s="383"/>
      <c r="Q173" s="383"/>
      <c r="R173" s="383"/>
      <c r="S173" s="383"/>
      <c r="T173" s="383"/>
      <c r="U173" s="383"/>
      <c r="V173" s="383"/>
      <c r="W173" s="212"/>
    </row>
    <row r="174" spans="1:23" ht="21" customHeight="1" x14ac:dyDescent="0.2">
      <c r="A174" s="459"/>
      <c r="B174" s="510" t="s">
        <v>326</v>
      </c>
      <c r="C174" s="511"/>
      <c r="D174" s="512"/>
      <c r="E174" s="49" t="s">
        <v>114</v>
      </c>
      <c r="F174" s="201"/>
      <c r="G174" s="53" t="s">
        <v>67</v>
      </c>
      <c r="H174" s="270"/>
      <c r="I174" s="388" t="s">
        <v>67</v>
      </c>
      <c r="J174" s="201"/>
      <c r="K174" s="53" t="s">
        <v>67</v>
      </c>
      <c r="L174" s="201"/>
      <c r="M174" s="200" t="s">
        <v>67</v>
      </c>
      <c r="N174" s="455"/>
      <c r="O174" s="455"/>
      <c r="P174" s="455"/>
      <c r="Q174" s="455"/>
      <c r="R174" s="455"/>
      <c r="S174" s="455"/>
      <c r="T174" s="455"/>
      <c r="U174" s="455"/>
      <c r="V174" s="455"/>
      <c r="W174" s="202"/>
    </row>
    <row r="175" spans="1:23" ht="21" customHeight="1" x14ac:dyDescent="0.2">
      <c r="A175" s="459"/>
      <c r="B175" s="513"/>
      <c r="C175" s="514"/>
      <c r="D175" s="515"/>
      <c r="E175" s="62" t="s">
        <v>115</v>
      </c>
      <c r="F175" s="112"/>
      <c r="G175" s="66" t="s">
        <v>67</v>
      </c>
      <c r="H175" s="270"/>
      <c r="I175" s="389" t="s">
        <v>67</v>
      </c>
      <c r="J175" s="112"/>
      <c r="K175" s="66" t="s">
        <v>67</v>
      </c>
      <c r="L175" s="112"/>
      <c r="M175" s="204" t="s">
        <v>67</v>
      </c>
      <c r="N175" s="383"/>
      <c r="O175" s="383"/>
      <c r="P175" s="383"/>
      <c r="Q175" s="383"/>
      <c r="R175" s="383"/>
      <c r="S175" s="383"/>
      <c r="T175" s="383"/>
      <c r="U175" s="383"/>
      <c r="V175" s="383"/>
      <c r="W175" s="212"/>
    </row>
    <row r="176" spans="1:23" ht="21" customHeight="1" x14ac:dyDescent="0.2">
      <c r="A176" s="462" t="s">
        <v>398</v>
      </c>
      <c r="B176" s="542" t="s">
        <v>356</v>
      </c>
      <c r="C176" s="506" t="s">
        <v>359</v>
      </c>
      <c r="D176" s="507"/>
      <c r="E176" s="49" t="s">
        <v>114</v>
      </c>
      <c r="F176" s="199">
        <f>SUM(F178,F180,F182,F184)</f>
        <v>0</v>
      </c>
      <c r="G176" s="53" t="s">
        <v>67</v>
      </c>
      <c r="H176" s="199">
        <f>SUM(H178,H180,H182,H184)</f>
        <v>0</v>
      </c>
      <c r="I176" s="388" t="s">
        <v>67</v>
      </c>
      <c r="J176" s="199">
        <f>SUM(J178,J180,J182,J184)</f>
        <v>0</v>
      </c>
      <c r="K176" s="53" t="s">
        <v>67</v>
      </c>
      <c r="L176" s="199">
        <f>SUM(L178,L180,L182,L184)</f>
        <v>0</v>
      </c>
      <c r="M176" s="200" t="s">
        <v>67</v>
      </c>
      <c r="N176" s="455"/>
      <c r="O176" s="455"/>
      <c r="P176" s="455"/>
      <c r="Q176" s="455"/>
      <c r="R176" s="455"/>
      <c r="S176" s="455"/>
      <c r="T176" s="455"/>
      <c r="U176" s="455"/>
      <c r="V176" s="455"/>
      <c r="W176" s="202"/>
    </row>
    <row r="177" spans="1:23" ht="21" customHeight="1" x14ac:dyDescent="0.2">
      <c r="A177" s="459"/>
      <c r="B177" s="543"/>
      <c r="C177" s="508"/>
      <c r="D177" s="509"/>
      <c r="E177" s="62" t="s">
        <v>115</v>
      </c>
      <c r="F177" s="199">
        <f>SUM(F179,F181,F183,F185)</f>
        <v>0</v>
      </c>
      <c r="G177" s="66" t="s">
        <v>67</v>
      </c>
      <c r="H177" s="199">
        <f>SUM(H179,H181,H183,H185)</f>
        <v>0</v>
      </c>
      <c r="I177" s="389" t="s">
        <v>67</v>
      </c>
      <c r="J177" s="199">
        <f>SUM(J179,J181,J183,J185)</f>
        <v>0</v>
      </c>
      <c r="K177" s="66" t="s">
        <v>67</v>
      </c>
      <c r="L177" s="199">
        <f>SUM(L179,L181,L183,L185)</f>
        <v>0</v>
      </c>
      <c r="M177" s="204" t="s">
        <v>67</v>
      </c>
      <c r="N177" s="383"/>
      <c r="O177" s="383"/>
      <c r="P177" s="383"/>
      <c r="Q177" s="383"/>
      <c r="R177" s="383"/>
      <c r="S177" s="383"/>
      <c r="T177" s="383"/>
      <c r="U177" s="383"/>
      <c r="V177" s="383"/>
      <c r="W177" s="205"/>
    </row>
    <row r="178" spans="1:23" ht="21" customHeight="1" x14ac:dyDescent="0.2">
      <c r="A178" s="459"/>
      <c r="B178" s="543"/>
      <c r="D178" s="505" t="s">
        <v>473</v>
      </c>
      <c r="E178" s="49" t="s">
        <v>114</v>
      </c>
      <c r="F178" s="201"/>
      <c r="G178" s="53" t="s">
        <v>67</v>
      </c>
      <c r="H178" s="270"/>
      <c r="I178" s="388" t="s">
        <v>67</v>
      </c>
      <c r="J178" s="201"/>
      <c r="K178" s="53" t="s">
        <v>67</v>
      </c>
      <c r="L178" s="201"/>
      <c r="M178" s="200" t="s">
        <v>67</v>
      </c>
      <c r="N178" s="455"/>
      <c r="O178" s="455"/>
      <c r="P178" s="455"/>
      <c r="Q178" s="455"/>
      <c r="R178" s="455"/>
      <c r="S178" s="455"/>
      <c r="T178" s="455"/>
      <c r="U178" s="455"/>
      <c r="V178" s="455"/>
      <c r="W178" s="202"/>
    </row>
    <row r="179" spans="1:23" ht="21" customHeight="1" x14ac:dyDescent="0.2">
      <c r="A179" s="459"/>
      <c r="B179" s="543"/>
      <c r="D179" s="505"/>
      <c r="E179" s="62" t="s">
        <v>115</v>
      </c>
      <c r="F179" s="112"/>
      <c r="G179" s="66" t="s">
        <v>67</v>
      </c>
      <c r="H179" s="270"/>
      <c r="I179" s="389" t="s">
        <v>67</v>
      </c>
      <c r="J179" s="112"/>
      <c r="K179" s="66" t="s">
        <v>67</v>
      </c>
      <c r="L179" s="112"/>
      <c r="M179" s="204" t="s">
        <v>67</v>
      </c>
      <c r="N179" s="383"/>
      <c r="O179" s="383"/>
      <c r="P179" s="383"/>
      <c r="Q179" s="383"/>
      <c r="R179" s="383"/>
      <c r="S179" s="383"/>
      <c r="T179" s="383"/>
      <c r="U179" s="383"/>
      <c r="V179" s="383"/>
      <c r="W179" s="205"/>
    </row>
    <row r="180" spans="1:23" ht="21" customHeight="1" x14ac:dyDescent="0.2">
      <c r="A180" s="459"/>
      <c r="B180" s="543"/>
      <c r="D180" s="505" t="s">
        <v>474</v>
      </c>
      <c r="E180" s="49" t="s">
        <v>114</v>
      </c>
      <c r="F180" s="201"/>
      <c r="G180" s="53" t="s">
        <v>67</v>
      </c>
      <c r="H180" s="201"/>
      <c r="I180" s="388" t="s">
        <v>67</v>
      </c>
      <c r="J180" s="201"/>
      <c r="K180" s="53" t="s">
        <v>67</v>
      </c>
      <c r="L180" s="201"/>
      <c r="M180" s="200" t="s">
        <v>67</v>
      </c>
      <c r="N180" s="455"/>
      <c r="O180" s="455"/>
      <c r="P180" s="455"/>
      <c r="Q180" s="455"/>
      <c r="R180" s="455"/>
      <c r="S180" s="455"/>
      <c r="T180" s="455"/>
      <c r="U180" s="455"/>
      <c r="V180" s="455"/>
      <c r="W180" s="202"/>
    </row>
    <row r="181" spans="1:23" ht="21" customHeight="1" x14ac:dyDescent="0.2">
      <c r="A181" s="459"/>
      <c r="B181" s="543"/>
      <c r="D181" s="505"/>
      <c r="E181" s="62" t="s">
        <v>115</v>
      </c>
      <c r="F181" s="112"/>
      <c r="G181" s="66" t="s">
        <v>67</v>
      </c>
      <c r="H181" s="112"/>
      <c r="I181" s="389" t="s">
        <v>67</v>
      </c>
      <c r="J181" s="112"/>
      <c r="K181" s="66" t="s">
        <v>67</v>
      </c>
      <c r="L181" s="112"/>
      <c r="M181" s="204" t="s">
        <v>67</v>
      </c>
      <c r="N181" s="383"/>
      <c r="O181" s="383"/>
      <c r="P181" s="383"/>
      <c r="Q181" s="383"/>
      <c r="R181" s="383"/>
      <c r="S181" s="383"/>
      <c r="T181" s="383"/>
      <c r="U181" s="383"/>
      <c r="V181" s="383"/>
      <c r="W181" s="205"/>
    </row>
    <row r="182" spans="1:23" ht="19.8" customHeight="1" x14ac:dyDescent="0.2">
      <c r="A182" s="459"/>
      <c r="B182" s="543"/>
      <c r="D182" s="659" t="s">
        <v>362</v>
      </c>
      <c r="E182" s="49" t="s">
        <v>114</v>
      </c>
      <c r="F182" s="201"/>
      <c r="G182" s="53" t="s">
        <v>67</v>
      </c>
      <c r="H182" s="270"/>
      <c r="I182" s="388" t="s">
        <v>67</v>
      </c>
      <c r="J182" s="201"/>
      <c r="K182" s="53" t="s">
        <v>67</v>
      </c>
      <c r="L182" s="201"/>
      <c r="M182" s="200" t="s">
        <v>67</v>
      </c>
      <c r="N182" s="455"/>
      <c r="O182" s="455"/>
      <c r="P182" s="455"/>
      <c r="Q182" s="455"/>
      <c r="R182" s="455"/>
      <c r="S182" s="455"/>
      <c r="T182" s="455"/>
      <c r="U182" s="455"/>
      <c r="V182" s="455"/>
      <c r="W182" s="202"/>
    </row>
    <row r="183" spans="1:23" ht="19.8" customHeight="1" x14ac:dyDescent="0.2">
      <c r="A183" s="459"/>
      <c r="B183" s="543"/>
      <c r="D183" s="505"/>
      <c r="E183" s="62" t="s">
        <v>115</v>
      </c>
      <c r="F183" s="112"/>
      <c r="G183" s="66" t="s">
        <v>67</v>
      </c>
      <c r="H183" s="270"/>
      <c r="I183" s="389" t="s">
        <v>67</v>
      </c>
      <c r="J183" s="112"/>
      <c r="K183" s="66" t="s">
        <v>67</v>
      </c>
      <c r="L183" s="112"/>
      <c r="M183" s="204" t="s">
        <v>67</v>
      </c>
      <c r="N183" s="383"/>
      <c r="O183" s="383"/>
      <c r="P183" s="383"/>
      <c r="Q183" s="383"/>
      <c r="R183" s="383"/>
      <c r="S183" s="383"/>
      <c r="T183" s="383"/>
      <c r="U183" s="383"/>
      <c r="V183" s="383"/>
      <c r="W183" s="205"/>
    </row>
    <row r="184" spans="1:23" ht="19.8" customHeight="1" x14ac:dyDescent="0.2">
      <c r="A184" s="459"/>
      <c r="B184" s="543"/>
      <c r="D184" s="659" t="s">
        <v>475</v>
      </c>
      <c r="E184" s="49" t="s">
        <v>114</v>
      </c>
      <c r="F184" s="201"/>
      <c r="G184" s="53" t="s">
        <v>67</v>
      </c>
      <c r="H184" s="201"/>
      <c r="I184" s="388" t="s">
        <v>67</v>
      </c>
      <c r="J184" s="201"/>
      <c r="K184" s="53" t="s">
        <v>67</v>
      </c>
      <c r="L184" s="201"/>
      <c r="M184" s="200" t="s">
        <v>67</v>
      </c>
      <c r="N184" s="455"/>
      <c r="O184" s="455"/>
      <c r="P184" s="455"/>
      <c r="Q184" s="455"/>
      <c r="R184" s="455"/>
      <c r="S184" s="455"/>
      <c r="T184" s="455"/>
      <c r="U184" s="455"/>
      <c r="V184" s="455"/>
      <c r="W184" s="202"/>
    </row>
    <row r="185" spans="1:23" ht="19.8" customHeight="1" x14ac:dyDescent="0.2">
      <c r="A185" s="459"/>
      <c r="B185" s="543"/>
      <c r="D185" s="505"/>
      <c r="E185" s="62" t="s">
        <v>115</v>
      </c>
      <c r="F185" s="112"/>
      <c r="G185" s="66" t="s">
        <v>67</v>
      </c>
      <c r="H185" s="112"/>
      <c r="I185" s="389" t="s">
        <v>67</v>
      </c>
      <c r="J185" s="112"/>
      <c r="K185" s="66" t="s">
        <v>67</v>
      </c>
      <c r="L185" s="112"/>
      <c r="M185" s="204" t="s">
        <v>67</v>
      </c>
      <c r="N185" s="383"/>
      <c r="O185" s="383"/>
      <c r="P185" s="383"/>
      <c r="Q185" s="383"/>
      <c r="R185" s="383"/>
      <c r="S185" s="383"/>
      <c r="T185" s="383"/>
      <c r="U185" s="383"/>
      <c r="V185" s="383"/>
      <c r="W185" s="205"/>
    </row>
    <row r="186" spans="1:23" ht="21" customHeight="1" x14ac:dyDescent="0.2">
      <c r="A186" s="459"/>
      <c r="B186" s="506" t="s">
        <v>289</v>
      </c>
      <c r="C186" s="516"/>
      <c r="D186" s="507"/>
      <c r="E186" s="49" t="s">
        <v>114</v>
      </c>
      <c r="F186" s="201"/>
      <c r="G186" s="53" t="s">
        <v>67</v>
      </c>
      <c r="H186" s="201"/>
      <c r="I186" s="388" t="s">
        <v>67</v>
      </c>
      <c r="J186" s="201"/>
      <c r="K186" s="53" t="s">
        <v>67</v>
      </c>
      <c r="L186" s="201"/>
      <c r="M186" s="200" t="s">
        <v>67</v>
      </c>
      <c r="N186" s="455"/>
      <c r="O186" s="455"/>
      <c r="P186" s="455"/>
      <c r="Q186" s="455"/>
      <c r="R186" s="455"/>
      <c r="S186" s="455"/>
      <c r="T186" s="455"/>
      <c r="U186" s="455"/>
      <c r="V186" s="455"/>
      <c r="W186" s="202"/>
    </row>
    <row r="187" spans="1:23" ht="21" customHeight="1" x14ac:dyDescent="0.2">
      <c r="A187" s="459"/>
      <c r="B187" s="508"/>
      <c r="C187" s="517"/>
      <c r="D187" s="509"/>
      <c r="E187" s="62" t="s">
        <v>115</v>
      </c>
      <c r="F187" s="112"/>
      <c r="G187" s="66" t="s">
        <v>67</v>
      </c>
      <c r="H187" s="112"/>
      <c r="I187" s="389" t="s">
        <v>67</v>
      </c>
      <c r="J187" s="112"/>
      <c r="K187" s="66" t="s">
        <v>67</v>
      </c>
      <c r="L187" s="112"/>
      <c r="M187" s="204" t="s">
        <v>67</v>
      </c>
      <c r="N187" s="383"/>
      <c r="O187" s="383"/>
      <c r="P187" s="383"/>
      <c r="Q187" s="383"/>
      <c r="R187" s="383"/>
      <c r="S187" s="383"/>
      <c r="T187" s="383"/>
      <c r="U187" s="383"/>
      <c r="V187" s="383"/>
      <c r="W187" s="205"/>
    </row>
    <row r="188" spans="1:23" ht="21" customHeight="1" x14ac:dyDescent="0.2">
      <c r="A188" s="459"/>
      <c r="B188" s="506" t="s">
        <v>150</v>
      </c>
      <c r="C188" s="516"/>
      <c r="D188" s="507"/>
      <c r="E188" s="49" t="s">
        <v>114</v>
      </c>
      <c r="F188" s="201"/>
      <c r="G188" s="53" t="s">
        <v>67</v>
      </c>
      <c r="H188" s="201"/>
      <c r="I188" s="388" t="s">
        <v>67</v>
      </c>
      <c r="J188" s="201"/>
      <c r="K188" s="53" t="s">
        <v>67</v>
      </c>
      <c r="L188" s="201"/>
      <c r="M188" s="200" t="s">
        <v>67</v>
      </c>
      <c r="N188" s="455"/>
      <c r="O188" s="455"/>
      <c r="P188" s="455"/>
      <c r="Q188" s="455"/>
      <c r="R188" s="455"/>
      <c r="S188" s="455"/>
      <c r="T188" s="455"/>
      <c r="U188" s="455"/>
      <c r="V188" s="455"/>
      <c r="W188" s="202"/>
    </row>
    <row r="189" spans="1:23" ht="21" customHeight="1" x14ac:dyDescent="0.2">
      <c r="A189" s="459"/>
      <c r="B189" s="508"/>
      <c r="C189" s="517"/>
      <c r="D189" s="509"/>
      <c r="E189" s="62" t="s">
        <v>115</v>
      </c>
      <c r="F189" s="112"/>
      <c r="G189" s="66" t="s">
        <v>67</v>
      </c>
      <c r="H189" s="112"/>
      <c r="I189" s="389" t="s">
        <v>67</v>
      </c>
      <c r="J189" s="112"/>
      <c r="K189" s="66" t="s">
        <v>67</v>
      </c>
      <c r="L189" s="112"/>
      <c r="M189" s="204" t="s">
        <v>67</v>
      </c>
      <c r="N189" s="383"/>
      <c r="O189" s="383"/>
      <c r="P189" s="383"/>
      <c r="Q189" s="383"/>
      <c r="R189" s="383"/>
      <c r="S189" s="383"/>
      <c r="T189" s="383"/>
      <c r="U189" s="383"/>
      <c r="V189" s="383"/>
      <c r="W189" s="205"/>
    </row>
    <row r="190" spans="1:23" ht="21" customHeight="1" x14ac:dyDescent="0.2">
      <c r="A190" s="459"/>
      <c r="B190" s="506" t="s">
        <v>263</v>
      </c>
      <c r="C190" s="516"/>
      <c r="D190" s="507"/>
      <c r="E190" s="49" t="s">
        <v>114</v>
      </c>
      <c r="F190" s="201"/>
      <c r="G190" s="53" t="s">
        <v>67</v>
      </c>
      <c r="H190" s="201"/>
      <c r="I190" s="388" t="s">
        <v>67</v>
      </c>
      <c r="J190" s="201"/>
      <c r="K190" s="53" t="s">
        <v>67</v>
      </c>
      <c r="L190" s="201"/>
      <c r="M190" s="200" t="s">
        <v>67</v>
      </c>
      <c r="N190" s="455"/>
      <c r="O190" s="455"/>
      <c r="P190" s="455"/>
      <c r="Q190" s="455"/>
      <c r="R190" s="455"/>
      <c r="S190" s="455"/>
      <c r="T190" s="455"/>
      <c r="U190" s="455"/>
      <c r="V190" s="455"/>
      <c r="W190" s="202"/>
    </row>
    <row r="191" spans="1:23" ht="21" customHeight="1" x14ac:dyDescent="0.2">
      <c r="A191" s="459"/>
      <c r="B191" s="508"/>
      <c r="C191" s="517"/>
      <c r="D191" s="509"/>
      <c r="E191" s="62" t="s">
        <v>115</v>
      </c>
      <c r="F191" s="112"/>
      <c r="G191" s="66" t="s">
        <v>67</v>
      </c>
      <c r="H191" s="112"/>
      <c r="I191" s="389" t="s">
        <v>67</v>
      </c>
      <c r="J191" s="112"/>
      <c r="K191" s="66" t="s">
        <v>67</v>
      </c>
      <c r="L191" s="112"/>
      <c r="M191" s="204" t="s">
        <v>67</v>
      </c>
      <c r="N191" s="383"/>
      <c r="O191" s="383"/>
      <c r="P191" s="383"/>
      <c r="Q191" s="383"/>
      <c r="R191" s="383"/>
      <c r="S191" s="383"/>
      <c r="T191" s="383"/>
      <c r="U191" s="383"/>
      <c r="V191" s="383"/>
      <c r="W191" s="205"/>
    </row>
    <row r="192" spans="1:23" ht="21" customHeight="1" x14ac:dyDescent="0.2">
      <c r="A192" s="621" t="s">
        <v>448</v>
      </c>
      <c r="B192" s="598" t="s">
        <v>440</v>
      </c>
      <c r="C192" s="599"/>
      <c r="D192" s="599"/>
      <c r="E192" s="49" t="s">
        <v>114</v>
      </c>
      <c r="F192" s="201"/>
      <c r="G192" s="53" t="s">
        <v>67</v>
      </c>
      <c r="H192" s="201"/>
      <c r="I192" s="388" t="s">
        <v>67</v>
      </c>
      <c r="J192" s="201"/>
      <c r="K192" s="53" t="s">
        <v>67</v>
      </c>
      <c r="L192" s="201"/>
      <c r="M192" s="200" t="s">
        <v>67</v>
      </c>
      <c r="N192" s="455"/>
      <c r="O192" s="455"/>
      <c r="P192" s="455"/>
      <c r="Q192" s="455"/>
      <c r="R192" s="455"/>
      <c r="S192" s="455"/>
      <c r="T192" s="455"/>
      <c r="U192" s="455"/>
      <c r="V192" s="455"/>
      <c r="W192" s="202"/>
    </row>
    <row r="193" spans="1:23" ht="21" customHeight="1" x14ac:dyDescent="0.2">
      <c r="A193" s="503"/>
      <c r="B193" s="599"/>
      <c r="C193" s="599"/>
      <c r="D193" s="599"/>
      <c r="E193" s="62" t="s">
        <v>115</v>
      </c>
      <c r="F193" s="112"/>
      <c r="G193" s="66" t="s">
        <v>67</v>
      </c>
      <c r="H193" s="112"/>
      <c r="I193" s="389" t="s">
        <v>67</v>
      </c>
      <c r="J193" s="112"/>
      <c r="K193" s="66" t="s">
        <v>67</v>
      </c>
      <c r="L193" s="112"/>
      <c r="M193" s="204" t="s">
        <v>67</v>
      </c>
      <c r="N193" s="383"/>
      <c r="O193" s="383"/>
      <c r="P193" s="383"/>
      <c r="Q193" s="383"/>
      <c r="R193" s="383"/>
      <c r="S193" s="383"/>
      <c r="T193" s="383"/>
      <c r="U193" s="383"/>
      <c r="V193" s="383"/>
      <c r="W193" s="205"/>
    </row>
    <row r="194" spans="1:23" ht="21" customHeight="1" x14ac:dyDescent="0.2">
      <c r="A194" s="459"/>
      <c r="B194" s="596" t="s">
        <v>452</v>
      </c>
      <c r="C194" s="535"/>
      <c r="D194" s="535"/>
      <c r="E194" s="49" t="s">
        <v>114</v>
      </c>
      <c r="F194" s="199">
        <f>SUM(F196,F198,F200,F202)</f>
        <v>0</v>
      </c>
      <c r="G194" s="53" t="s">
        <v>67</v>
      </c>
      <c r="H194" s="199">
        <f>SUM(H196,H198,H200,H202)</f>
        <v>0</v>
      </c>
      <c r="I194" s="388" t="s">
        <v>67</v>
      </c>
      <c r="J194" s="199">
        <f>SUM(J196,J198,J200,J202)</f>
        <v>0</v>
      </c>
      <c r="K194" s="53" t="s">
        <v>67</v>
      </c>
      <c r="L194" s="199">
        <f>SUM(L196,L198,L200,L202)</f>
        <v>0</v>
      </c>
      <c r="M194" s="200" t="s">
        <v>67</v>
      </c>
      <c r="N194" s="455"/>
      <c r="O194" s="455"/>
      <c r="P194" s="455"/>
      <c r="Q194" s="455"/>
      <c r="R194" s="455"/>
      <c r="S194" s="455"/>
      <c r="T194" s="455"/>
      <c r="U194" s="455"/>
      <c r="V194" s="455"/>
      <c r="W194" s="202"/>
    </row>
    <row r="195" spans="1:23" ht="21" customHeight="1" x14ac:dyDescent="0.2">
      <c r="A195" s="459"/>
      <c r="B195" s="597"/>
      <c r="C195" s="535"/>
      <c r="D195" s="535"/>
      <c r="E195" s="62" t="s">
        <v>115</v>
      </c>
      <c r="F195" s="199">
        <f>SUM(F197,F199,F201,F203)</f>
        <v>0</v>
      </c>
      <c r="G195" s="66" t="s">
        <v>67</v>
      </c>
      <c r="H195" s="199">
        <f>SUM(H197,H199,H201,H203)</f>
        <v>0</v>
      </c>
      <c r="I195" s="389" t="s">
        <v>67</v>
      </c>
      <c r="J195" s="199">
        <f>SUM(J197,J199,J201,J203)</f>
        <v>0</v>
      </c>
      <c r="K195" s="66" t="s">
        <v>67</v>
      </c>
      <c r="L195" s="199">
        <f>SUM(L197,L199,L201,L203)</f>
        <v>0</v>
      </c>
      <c r="M195" s="204" t="s">
        <v>67</v>
      </c>
      <c r="N195" s="383"/>
      <c r="O195" s="383"/>
      <c r="P195" s="383"/>
      <c r="Q195" s="383"/>
      <c r="R195" s="383"/>
      <c r="S195" s="383"/>
      <c r="T195" s="383"/>
      <c r="U195" s="383"/>
      <c r="V195" s="383"/>
      <c r="W195" s="205"/>
    </row>
    <row r="196" spans="1:23" ht="21" customHeight="1" x14ac:dyDescent="0.2">
      <c r="A196" s="459"/>
      <c r="B196" s="241"/>
      <c r="C196" s="530" t="s">
        <v>478</v>
      </c>
      <c r="D196" s="531"/>
      <c r="E196" s="49" t="s">
        <v>114</v>
      </c>
      <c r="F196" s="201"/>
      <c r="G196" s="53" t="s">
        <v>67</v>
      </c>
      <c r="H196" s="270"/>
      <c r="I196" s="388" t="s">
        <v>67</v>
      </c>
      <c r="J196" s="201"/>
      <c r="K196" s="53" t="s">
        <v>67</v>
      </c>
      <c r="L196" s="201"/>
      <c r="M196" s="200" t="s">
        <v>67</v>
      </c>
      <c r="N196" s="455"/>
      <c r="O196" s="455"/>
      <c r="P196" s="455"/>
      <c r="Q196" s="455"/>
      <c r="R196" s="455"/>
      <c r="S196" s="455"/>
      <c r="T196" s="455"/>
      <c r="U196" s="455"/>
      <c r="V196" s="455"/>
      <c r="W196" s="202"/>
    </row>
    <row r="197" spans="1:23" ht="21" customHeight="1" x14ac:dyDescent="0.2">
      <c r="A197" s="459"/>
      <c r="B197" s="241"/>
      <c r="C197" s="532"/>
      <c r="D197" s="533"/>
      <c r="E197" s="62" t="s">
        <v>115</v>
      </c>
      <c r="F197" s="112"/>
      <c r="G197" s="66" t="s">
        <v>67</v>
      </c>
      <c r="H197" s="270"/>
      <c r="I197" s="389" t="s">
        <v>67</v>
      </c>
      <c r="J197" s="112"/>
      <c r="K197" s="66" t="s">
        <v>67</v>
      </c>
      <c r="L197" s="112"/>
      <c r="M197" s="204" t="s">
        <v>67</v>
      </c>
      <c r="N197" s="383"/>
      <c r="O197" s="383"/>
      <c r="P197" s="383"/>
      <c r="Q197" s="383"/>
      <c r="R197" s="383"/>
      <c r="S197" s="383"/>
      <c r="T197" s="383"/>
      <c r="U197" s="383"/>
      <c r="V197" s="383"/>
      <c r="W197" s="205"/>
    </row>
    <row r="198" spans="1:23" ht="21" customHeight="1" x14ac:dyDescent="0.2">
      <c r="A198" s="459"/>
      <c r="B198" s="241"/>
      <c r="C198" s="530" t="s">
        <v>479</v>
      </c>
      <c r="D198" s="531"/>
      <c r="E198" s="49" t="s">
        <v>114</v>
      </c>
      <c r="F198" s="201"/>
      <c r="G198" s="53" t="s">
        <v>67</v>
      </c>
      <c r="H198" s="201"/>
      <c r="I198" s="388" t="s">
        <v>67</v>
      </c>
      <c r="J198" s="201"/>
      <c r="K198" s="53" t="s">
        <v>67</v>
      </c>
      <c r="L198" s="201"/>
      <c r="M198" s="200" t="s">
        <v>67</v>
      </c>
      <c r="N198" s="455"/>
      <c r="O198" s="455"/>
      <c r="P198" s="455"/>
      <c r="Q198" s="455"/>
      <c r="R198" s="455"/>
      <c r="S198" s="455"/>
      <c r="T198" s="455"/>
      <c r="U198" s="455"/>
      <c r="V198" s="455"/>
      <c r="W198" s="202"/>
    </row>
    <row r="199" spans="1:23" ht="21" customHeight="1" x14ac:dyDescent="0.2">
      <c r="A199" s="459"/>
      <c r="B199" s="241"/>
      <c r="C199" s="532"/>
      <c r="D199" s="533"/>
      <c r="E199" s="62" t="s">
        <v>115</v>
      </c>
      <c r="F199" s="112"/>
      <c r="G199" s="66" t="s">
        <v>67</v>
      </c>
      <c r="H199" s="112"/>
      <c r="I199" s="389" t="s">
        <v>67</v>
      </c>
      <c r="J199" s="112"/>
      <c r="K199" s="66" t="s">
        <v>67</v>
      </c>
      <c r="L199" s="112"/>
      <c r="M199" s="204" t="s">
        <v>67</v>
      </c>
      <c r="N199" s="383"/>
      <c r="O199" s="383"/>
      <c r="P199" s="383"/>
      <c r="Q199" s="383"/>
      <c r="R199" s="383"/>
      <c r="S199" s="383"/>
      <c r="T199" s="383"/>
      <c r="U199" s="383"/>
      <c r="V199" s="383"/>
      <c r="W199" s="205"/>
    </row>
    <row r="200" spans="1:23" ht="21" customHeight="1" x14ac:dyDescent="0.2">
      <c r="A200" s="459"/>
      <c r="B200" s="241"/>
      <c r="C200" s="530" t="s">
        <v>441</v>
      </c>
      <c r="D200" s="531"/>
      <c r="E200" s="49" t="s">
        <v>114</v>
      </c>
      <c r="F200" s="201"/>
      <c r="G200" s="53" t="s">
        <v>67</v>
      </c>
      <c r="H200" s="270"/>
      <c r="I200" s="388" t="s">
        <v>67</v>
      </c>
      <c r="J200" s="201"/>
      <c r="K200" s="53" t="s">
        <v>67</v>
      </c>
      <c r="L200" s="201"/>
      <c r="M200" s="200" t="s">
        <v>67</v>
      </c>
      <c r="N200" s="455"/>
      <c r="O200" s="455"/>
      <c r="P200" s="455"/>
      <c r="Q200" s="455"/>
      <c r="R200" s="455"/>
      <c r="S200" s="455"/>
      <c r="T200" s="455"/>
      <c r="U200" s="455"/>
      <c r="V200" s="455"/>
      <c r="W200" s="202"/>
    </row>
    <row r="201" spans="1:23" ht="21" customHeight="1" x14ac:dyDescent="0.2">
      <c r="A201" s="459"/>
      <c r="B201" s="241"/>
      <c r="C201" s="532"/>
      <c r="D201" s="533"/>
      <c r="E201" s="62" t="s">
        <v>115</v>
      </c>
      <c r="F201" s="112"/>
      <c r="G201" s="66" t="s">
        <v>67</v>
      </c>
      <c r="H201" s="270"/>
      <c r="I201" s="389" t="s">
        <v>67</v>
      </c>
      <c r="J201" s="112"/>
      <c r="K201" s="66" t="s">
        <v>67</v>
      </c>
      <c r="L201" s="112"/>
      <c r="M201" s="204" t="s">
        <v>67</v>
      </c>
      <c r="N201" s="383"/>
      <c r="O201" s="383"/>
      <c r="P201" s="383"/>
      <c r="Q201" s="383"/>
      <c r="R201" s="383"/>
      <c r="S201" s="383"/>
      <c r="T201" s="383"/>
      <c r="U201" s="383"/>
      <c r="V201" s="383"/>
      <c r="W201" s="205"/>
    </row>
    <row r="202" spans="1:23" ht="21" customHeight="1" x14ac:dyDescent="0.2">
      <c r="A202" s="459"/>
      <c r="B202" s="241"/>
      <c r="C202" s="530" t="s">
        <v>442</v>
      </c>
      <c r="D202" s="531"/>
      <c r="E202" s="49" t="s">
        <v>114</v>
      </c>
      <c r="F202" s="201"/>
      <c r="G202" s="53" t="s">
        <v>67</v>
      </c>
      <c r="H202" s="201"/>
      <c r="I202" s="388" t="s">
        <v>67</v>
      </c>
      <c r="J202" s="201"/>
      <c r="K202" s="53" t="s">
        <v>67</v>
      </c>
      <c r="L202" s="201"/>
      <c r="M202" s="200" t="s">
        <v>67</v>
      </c>
      <c r="N202" s="455"/>
      <c r="O202" s="455"/>
      <c r="P202" s="455"/>
      <c r="Q202" s="455"/>
      <c r="R202" s="455"/>
      <c r="S202" s="455"/>
      <c r="T202" s="455"/>
      <c r="U202" s="455"/>
      <c r="V202" s="455"/>
      <c r="W202" s="202"/>
    </row>
    <row r="203" spans="1:23" ht="21" customHeight="1" x14ac:dyDescent="0.2">
      <c r="A203" s="459"/>
      <c r="B203" s="241"/>
      <c r="C203" s="532"/>
      <c r="D203" s="533"/>
      <c r="E203" s="62" t="s">
        <v>115</v>
      </c>
      <c r="F203" s="112"/>
      <c r="G203" s="66" t="s">
        <v>67</v>
      </c>
      <c r="H203" s="112"/>
      <c r="I203" s="389" t="s">
        <v>67</v>
      </c>
      <c r="J203" s="112"/>
      <c r="K203" s="66" t="s">
        <v>67</v>
      </c>
      <c r="L203" s="112"/>
      <c r="M203" s="204" t="s">
        <v>67</v>
      </c>
      <c r="N203" s="383"/>
      <c r="O203" s="383"/>
      <c r="P203" s="383"/>
      <c r="Q203" s="383"/>
      <c r="R203" s="383"/>
      <c r="S203" s="383"/>
      <c r="T203" s="383"/>
      <c r="U203" s="383"/>
      <c r="V203" s="383"/>
      <c r="W203" s="205"/>
    </row>
    <row r="204" spans="1:23" ht="21" customHeight="1" x14ac:dyDescent="0.2">
      <c r="A204" s="459"/>
      <c r="B204" s="506" t="s">
        <v>133</v>
      </c>
      <c r="C204" s="516"/>
      <c r="D204" s="507"/>
      <c r="E204" s="49" t="s">
        <v>114</v>
      </c>
      <c r="F204" s="201"/>
      <c r="G204" s="53" t="s">
        <v>67</v>
      </c>
      <c r="H204" s="270"/>
      <c r="I204" s="388" t="s">
        <v>67</v>
      </c>
      <c r="J204" s="201"/>
      <c r="K204" s="53" t="s">
        <v>67</v>
      </c>
      <c r="L204" s="201"/>
      <c r="M204" s="200" t="s">
        <v>67</v>
      </c>
      <c r="N204" s="455"/>
      <c r="O204" s="455"/>
      <c r="P204" s="455"/>
      <c r="Q204" s="455"/>
      <c r="R204" s="455"/>
      <c r="S204" s="455"/>
      <c r="T204" s="455"/>
      <c r="U204" s="455"/>
      <c r="V204" s="455"/>
      <c r="W204" s="202"/>
    </row>
    <row r="205" spans="1:23" ht="21" customHeight="1" x14ac:dyDescent="0.2">
      <c r="A205" s="459"/>
      <c r="B205" s="508"/>
      <c r="C205" s="517"/>
      <c r="D205" s="509"/>
      <c r="E205" s="62" t="s">
        <v>115</v>
      </c>
      <c r="F205" s="112"/>
      <c r="G205" s="66" t="s">
        <v>67</v>
      </c>
      <c r="H205" s="270"/>
      <c r="I205" s="389" t="s">
        <v>67</v>
      </c>
      <c r="J205" s="112"/>
      <c r="K205" s="66" t="s">
        <v>67</v>
      </c>
      <c r="L205" s="112"/>
      <c r="M205" s="204" t="s">
        <v>67</v>
      </c>
      <c r="N205" s="383"/>
      <c r="O205" s="383"/>
      <c r="P205" s="383"/>
      <c r="Q205" s="383"/>
      <c r="R205" s="383"/>
      <c r="S205" s="383"/>
      <c r="T205" s="383"/>
      <c r="U205" s="383"/>
      <c r="V205" s="383"/>
      <c r="W205" s="212"/>
    </row>
    <row r="206" spans="1:23" ht="21" customHeight="1" x14ac:dyDescent="0.2">
      <c r="A206" s="459"/>
      <c r="B206" s="506" t="s">
        <v>181</v>
      </c>
      <c r="C206" s="516"/>
      <c r="D206" s="507"/>
      <c r="E206" s="49" t="s">
        <v>114</v>
      </c>
      <c r="F206" s="201"/>
      <c r="G206" s="53" t="s">
        <v>67</v>
      </c>
      <c r="H206" s="270"/>
      <c r="I206" s="388" t="s">
        <v>67</v>
      </c>
      <c r="J206" s="201"/>
      <c r="K206" s="53" t="s">
        <v>67</v>
      </c>
      <c r="L206" s="201"/>
      <c r="M206" s="200" t="s">
        <v>67</v>
      </c>
      <c r="N206" s="455"/>
      <c r="O206" s="455"/>
      <c r="P206" s="455"/>
      <c r="Q206" s="455"/>
      <c r="R206" s="455"/>
      <c r="S206" s="455"/>
      <c r="T206" s="455"/>
      <c r="U206" s="455"/>
      <c r="V206" s="455"/>
      <c r="W206" s="202"/>
    </row>
    <row r="207" spans="1:23" ht="21" customHeight="1" x14ac:dyDescent="0.2">
      <c r="A207" s="459"/>
      <c r="B207" s="508"/>
      <c r="C207" s="517"/>
      <c r="D207" s="509"/>
      <c r="E207" s="62" t="s">
        <v>115</v>
      </c>
      <c r="F207" s="112"/>
      <c r="G207" s="66" t="s">
        <v>67</v>
      </c>
      <c r="H207" s="270"/>
      <c r="I207" s="389" t="s">
        <v>67</v>
      </c>
      <c r="J207" s="112"/>
      <c r="K207" s="66" t="s">
        <v>67</v>
      </c>
      <c r="L207" s="112"/>
      <c r="M207" s="204" t="s">
        <v>67</v>
      </c>
      <c r="N207" s="383"/>
      <c r="O207" s="383"/>
      <c r="P207" s="383"/>
      <c r="Q207" s="383"/>
      <c r="R207" s="383"/>
      <c r="S207" s="383"/>
      <c r="T207" s="383"/>
      <c r="U207" s="383"/>
      <c r="V207" s="383"/>
      <c r="W207" s="212"/>
    </row>
    <row r="208" spans="1:23" ht="21" customHeight="1" x14ac:dyDescent="0.2">
      <c r="A208" s="462" t="s">
        <v>399</v>
      </c>
      <c r="B208" s="506" t="s">
        <v>285</v>
      </c>
      <c r="C208" s="516"/>
      <c r="D208" s="507"/>
      <c r="E208" s="49" t="s">
        <v>114</v>
      </c>
      <c r="F208" s="201"/>
      <c r="G208" s="53" t="s">
        <v>67</v>
      </c>
      <c r="H208" s="270"/>
      <c r="I208" s="388" t="s">
        <v>67</v>
      </c>
      <c r="J208" s="201"/>
      <c r="K208" s="53" t="s">
        <v>67</v>
      </c>
      <c r="L208" s="201"/>
      <c r="M208" s="200" t="s">
        <v>67</v>
      </c>
      <c r="N208" s="455"/>
      <c r="O208" s="455"/>
      <c r="P208" s="455"/>
      <c r="Q208" s="455"/>
      <c r="R208" s="455"/>
      <c r="S208" s="455"/>
      <c r="T208" s="455"/>
      <c r="U208" s="455"/>
      <c r="V208" s="455"/>
      <c r="W208" s="202"/>
    </row>
    <row r="209" spans="1:23" ht="21" customHeight="1" x14ac:dyDescent="0.2">
      <c r="A209" s="459"/>
      <c r="B209" s="508"/>
      <c r="C209" s="517"/>
      <c r="D209" s="509"/>
      <c r="E209" s="62" t="s">
        <v>115</v>
      </c>
      <c r="F209" s="112"/>
      <c r="G209" s="66" t="s">
        <v>67</v>
      </c>
      <c r="H209" s="270"/>
      <c r="I209" s="389" t="s">
        <v>67</v>
      </c>
      <c r="J209" s="112"/>
      <c r="K209" s="66" t="s">
        <v>67</v>
      </c>
      <c r="L209" s="112"/>
      <c r="M209" s="204" t="s">
        <v>67</v>
      </c>
      <c r="N209" s="383"/>
      <c r="O209" s="383"/>
      <c r="P209" s="383"/>
      <c r="Q209" s="383"/>
      <c r="R209" s="383"/>
      <c r="S209" s="383"/>
      <c r="T209" s="383"/>
      <c r="U209" s="383"/>
      <c r="V209" s="383"/>
      <c r="W209" s="205"/>
    </row>
    <row r="210" spans="1:23" ht="21" customHeight="1" x14ac:dyDescent="0.2">
      <c r="A210" s="459"/>
      <c r="B210" s="506" t="s">
        <v>480</v>
      </c>
      <c r="C210" s="516"/>
      <c r="D210" s="507"/>
      <c r="E210" s="49" t="s">
        <v>114</v>
      </c>
      <c r="F210" s="199">
        <f>SUM(F212,F214,)</f>
        <v>0</v>
      </c>
      <c r="G210" s="53" t="s">
        <v>67</v>
      </c>
      <c r="H210" s="199">
        <f>SUM(H212,H214,)</f>
        <v>0</v>
      </c>
      <c r="I210" s="388" t="s">
        <v>67</v>
      </c>
      <c r="J210" s="199">
        <f>SUM(J212,J214,)</f>
        <v>0</v>
      </c>
      <c r="K210" s="53" t="s">
        <v>67</v>
      </c>
      <c r="L210" s="199">
        <f>SUM(L212,L214,)</f>
        <v>0</v>
      </c>
      <c r="M210" s="200" t="s">
        <v>67</v>
      </c>
      <c r="N210" s="453"/>
      <c r="O210" s="453"/>
      <c r="P210" s="453"/>
      <c r="Q210" s="453"/>
      <c r="R210" s="453"/>
      <c r="S210" s="453"/>
      <c r="T210" s="453"/>
      <c r="U210" s="453"/>
      <c r="V210" s="453"/>
      <c r="W210" s="209"/>
    </row>
    <row r="211" spans="1:23" ht="21" customHeight="1" x14ac:dyDescent="0.2">
      <c r="A211" s="459"/>
      <c r="B211" s="508"/>
      <c r="C211" s="517"/>
      <c r="D211" s="509"/>
      <c r="E211" s="62" t="s">
        <v>115</v>
      </c>
      <c r="F211" s="199">
        <f>SUM(F213,F215,)</f>
        <v>0</v>
      </c>
      <c r="G211" s="66" t="s">
        <v>67</v>
      </c>
      <c r="H211" s="199">
        <f>SUM(H213,H215,)</f>
        <v>0</v>
      </c>
      <c r="I211" s="389" t="s">
        <v>67</v>
      </c>
      <c r="J211" s="199">
        <f>SUM(J213,J215,)</f>
        <v>0</v>
      </c>
      <c r="K211" s="66" t="s">
        <v>67</v>
      </c>
      <c r="L211" s="199">
        <f>SUM(L213,L215,)</f>
        <v>0</v>
      </c>
      <c r="M211" s="204" t="s">
        <v>67</v>
      </c>
      <c r="N211" s="453"/>
      <c r="O211" s="453"/>
      <c r="P211" s="453"/>
      <c r="Q211" s="453"/>
      <c r="R211" s="453"/>
      <c r="S211" s="453"/>
      <c r="T211" s="453"/>
      <c r="U211" s="453"/>
      <c r="V211" s="453"/>
      <c r="W211" s="209"/>
    </row>
    <row r="212" spans="1:23" ht="21" customHeight="1" x14ac:dyDescent="0.2">
      <c r="A212" s="459"/>
      <c r="B212" s="476"/>
      <c r="C212" s="530" t="s">
        <v>481</v>
      </c>
      <c r="D212" s="531"/>
      <c r="E212" s="49" t="s">
        <v>114</v>
      </c>
      <c r="F212" s="201"/>
      <c r="G212" s="53" t="s">
        <v>67</v>
      </c>
      <c r="H212" s="270"/>
      <c r="I212" s="388" t="s">
        <v>67</v>
      </c>
      <c r="J212" s="201"/>
      <c r="K212" s="53" t="s">
        <v>67</v>
      </c>
      <c r="L212" s="201"/>
      <c r="M212" s="200" t="s">
        <v>67</v>
      </c>
      <c r="N212" s="455"/>
      <c r="O212" s="455"/>
      <c r="P212" s="455"/>
      <c r="Q212" s="455"/>
      <c r="R212" s="455"/>
      <c r="S212" s="455"/>
      <c r="T212" s="455"/>
      <c r="U212" s="455"/>
      <c r="V212" s="455"/>
      <c r="W212" s="202"/>
    </row>
    <row r="213" spans="1:23" ht="21" customHeight="1" x14ac:dyDescent="0.2">
      <c r="A213" s="459"/>
      <c r="B213" s="476"/>
      <c r="C213" s="532"/>
      <c r="D213" s="533"/>
      <c r="E213" s="62" t="s">
        <v>115</v>
      </c>
      <c r="F213" s="112"/>
      <c r="G213" s="66" t="s">
        <v>67</v>
      </c>
      <c r="H213" s="270"/>
      <c r="I213" s="389" t="s">
        <v>67</v>
      </c>
      <c r="J213" s="112"/>
      <c r="K213" s="66" t="s">
        <v>67</v>
      </c>
      <c r="L213" s="112"/>
      <c r="M213" s="204" t="s">
        <v>67</v>
      </c>
      <c r="N213" s="383"/>
      <c r="O213" s="383"/>
      <c r="P213" s="383"/>
      <c r="Q213" s="383"/>
      <c r="R213" s="383"/>
      <c r="S213" s="383"/>
      <c r="T213" s="383"/>
      <c r="U213" s="383"/>
      <c r="V213" s="383"/>
      <c r="W213" s="212"/>
    </row>
    <row r="214" spans="1:23" ht="21" customHeight="1" x14ac:dyDescent="0.2">
      <c r="A214" s="459"/>
      <c r="B214" s="476"/>
      <c r="C214" s="530" t="s">
        <v>482</v>
      </c>
      <c r="D214" s="531"/>
      <c r="E214" s="49" t="s">
        <v>114</v>
      </c>
      <c r="F214" s="201"/>
      <c r="G214" s="53" t="s">
        <v>67</v>
      </c>
      <c r="H214" s="201"/>
      <c r="I214" s="388" t="s">
        <v>67</v>
      </c>
      <c r="J214" s="201"/>
      <c r="K214" s="53" t="s">
        <v>67</v>
      </c>
      <c r="L214" s="201"/>
      <c r="M214" s="200" t="s">
        <v>67</v>
      </c>
      <c r="N214" s="455"/>
      <c r="O214" s="455"/>
      <c r="P214" s="455"/>
      <c r="Q214" s="455"/>
      <c r="R214" s="455"/>
      <c r="S214" s="455"/>
      <c r="T214" s="455"/>
      <c r="U214" s="455"/>
      <c r="V214" s="455"/>
      <c r="W214" s="202"/>
    </row>
    <row r="215" spans="1:23" ht="21" customHeight="1" x14ac:dyDescent="0.2">
      <c r="A215" s="459"/>
      <c r="B215" s="476"/>
      <c r="C215" s="532"/>
      <c r="D215" s="533"/>
      <c r="E215" s="62" t="s">
        <v>115</v>
      </c>
      <c r="F215" s="112"/>
      <c r="G215" s="66" t="s">
        <v>67</v>
      </c>
      <c r="H215" s="112"/>
      <c r="I215" s="389" t="s">
        <v>67</v>
      </c>
      <c r="J215" s="112"/>
      <c r="K215" s="66" t="s">
        <v>67</v>
      </c>
      <c r="L215" s="112"/>
      <c r="M215" s="204" t="s">
        <v>67</v>
      </c>
      <c r="N215" s="383"/>
      <c r="O215" s="383"/>
      <c r="P215" s="383"/>
      <c r="Q215" s="383"/>
      <c r="R215" s="383"/>
      <c r="S215" s="383"/>
      <c r="T215" s="383"/>
      <c r="U215" s="383"/>
      <c r="V215" s="383"/>
      <c r="W215" s="212"/>
    </row>
    <row r="216" spans="1:23" ht="21" customHeight="1" x14ac:dyDescent="0.2">
      <c r="A216" s="459"/>
      <c r="B216" s="506" t="s">
        <v>483</v>
      </c>
      <c r="C216" s="516"/>
      <c r="D216" s="507"/>
      <c r="E216" s="49" t="s">
        <v>114</v>
      </c>
      <c r="F216" s="199">
        <f>SUM(F218,F220)</f>
        <v>0</v>
      </c>
      <c r="G216" s="53" t="s">
        <v>67</v>
      </c>
      <c r="H216" s="199">
        <f>SUM(H218,H220)</f>
        <v>0</v>
      </c>
      <c r="I216" s="388" t="s">
        <v>67</v>
      </c>
      <c r="J216" s="199">
        <f>SUM(J218,J220)</f>
        <v>0</v>
      </c>
      <c r="K216" s="53" t="s">
        <v>67</v>
      </c>
      <c r="L216" s="199">
        <f>SUM(L218,L220)</f>
        <v>0</v>
      </c>
      <c r="M216" s="200" t="s">
        <v>67</v>
      </c>
      <c r="N216" s="453"/>
      <c r="O216" s="453"/>
      <c r="P216" s="453"/>
      <c r="Q216" s="453"/>
      <c r="R216" s="453"/>
      <c r="S216" s="453"/>
      <c r="T216" s="453"/>
      <c r="U216" s="453"/>
      <c r="V216" s="453"/>
      <c r="W216" s="209"/>
    </row>
    <row r="217" spans="1:23" ht="21" customHeight="1" x14ac:dyDescent="0.2">
      <c r="A217" s="459"/>
      <c r="B217" s="508"/>
      <c r="C217" s="517"/>
      <c r="D217" s="509"/>
      <c r="E217" s="62" t="s">
        <v>115</v>
      </c>
      <c r="F217" s="199">
        <f>SUM(F219,F221)</f>
        <v>0</v>
      </c>
      <c r="G217" s="66" t="s">
        <v>67</v>
      </c>
      <c r="H217" s="199">
        <f>SUM(H219,H221)</f>
        <v>0</v>
      </c>
      <c r="I217" s="389" t="s">
        <v>67</v>
      </c>
      <c r="J217" s="199">
        <f>SUM(J219,J221)</f>
        <v>0</v>
      </c>
      <c r="K217" s="66" t="s">
        <v>67</v>
      </c>
      <c r="L217" s="199">
        <f>SUM(L219,L221)</f>
        <v>0</v>
      </c>
      <c r="M217" s="204" t="s">
        <v>67</v>
      </c>
      <c r="N217" s="453"/>
      <c r="O217" s="453"/>
      <c r="P217" s="453"/>
      <c r="Q217" s="453"/>
      <c r="R217" s="453"/>
      <c r="S217" s="453"/>
      <c r="T217" s="453"/>
      <c r="U217" s="453"/>
      <c r="V217" s="453"/>
      <c r="W217" s="209"/>
    </row>
    <row r="218" spans="1:23" ht="21" customHeight="1" x14ac:dyDescent="0.2">
      <c r="A218" s="459"/>
      <c r="B218" s="476"/>
      <c r="C218" s="530" t="s">
        <v>484</v>
      </c>
      <c r="D218" s="531"/>
      <c r="E218" s="49" t="s">
        <v>114</v>
      </c>
      <c r="F218" s="201"/>
      <c r="G218" s="53" t="s">
        <v>67</v>
      </c>
      <c r="H218" s="270"/>
      <c r="I218" s="388" t="s">
        <v>67</v>
      </c>
      <c r="J218" s="201"/>
      <c r="K218" s="53" t="s">
        <v>67</v>
      </c>
      <c r="L218" s="201"/>
      <c r="M218" s="200" t="s">
        <v>67</v>
      </c>
      <c r="N218" s="455"/>
      <c r="O218" s="455"/>
      <c r="P218" s="455"/>
      <c r="Q218" s="455"/>
      <c r="R218" s="455"/>
      <c r="S218" s="455"/>
      <c r="T218" s="455"/>
      <c r="U218" s="455"/>
      <c r="V218" s="455"/>
      <c r="W218" s="202"/>
    </row>
    <row r="219" spans="1:23" ht="21" customHeight="1" x14ac:dyDescent="0.2">
      <c r="A219" s="459"/>
      <c r="B219" s="476"/>
      <c r="C219" s="532"/>
      <c r="D219" s="533"/>
      <c r="E219" s="62" t="s">
        <v>115</v>
      </c>
      <c r="F219" s="112"/>
      <c r="G219" s="66" t="s">
        <v>67</v>
      </c>
      <c r="H219" s="270"/>
      <c r="I219" s="389" t="s">
        <v>67</v>
      </c>
      <c r="J219" s="112"/>
      <c r="K219" s="66" t="s">
        <v>67</v>
      </c>
      <c r="L219" s="112"/>
      <c r="M219" s="204" t="s">
        <v>67</v>
      </c>
      <c r="N219" s="383"/>
      <c r="O219" s="383"/>
      <c r="P219" s="383"/>
      <c r="Q219" s="383"/>
      <c r="R219" s="383"/>
      <c r="S219" s="383"/>
      <c r="T219" s="383"/>
      <c r="U219" s="383"/>
      <c r="V219" s="383"/>
      <c r="W219" s="212"/>
    </row>
    <row r="220" spans="1:23" ht="21" customHeight="1" x14ac:dyDescent="0.2">
      <c r="A220" s="459"/>
      <c r="B220" s="476"/>
      <c r="C220" s="530" t="s">
        <v>485</v>
      </c>
      <c r="D220" s="531"/>
      <c r="E220" s="49" t="s">
        <v>114</v>
      </c>
      <c r="F220" s="201"/>
      <c r="G220" s="53" t="s">
        <v>67</v>
      </c>
      <c r="H220" s="201"/>
      <c r="I220" s="388" t="s">
        <v>67</v>
      </c>
      <c r="J220" s="201"/>
      <c r="K220" s="53" t="s">
        <v>67</v>
      </c>
      <c r="L220" s="201"/>
      <c r="M220" s="200" t="s">
        <v>67</v>
      </c>
      <c r="N220" s="455"/>
      <c r="O220" s="455"/>
      <c r="P220" s="455"/>
      <c r="Q220" s="455"/>
      <c r="R220" s="455"/>
      <c r="S220" s="455"/>
      <c r="T220" s="455"/>
      <c r="U220" s="455"/>
      <c r="V220" s="455"/>
      <c r="W220" s="202"/>
    </row>
    <row r="221" spans="1:23" ht="21" customHeight="1" x14ac:dyDescent="0.2">
      <c r="A221" s="459"/>
      <c r="B221" s="476"/>
      <c r="C221" s="532"/>
      <c r="D221" s="533"/>
      <c r="E221" s="62" t="s">
        <v>115</v>
      </c>
      <c r="F221" s="112"/>
      <c r="G221" s="66" t="s">
        <v>67</v>
      </c>
      <c r="H221" s="112"/>
      <c r="I221" s="389" t="s">
        <v>67</v>
      </c>
      <c r="J221" s="112"/>
      <c r="K221" s="66" t="s">
        <v>67</v>
      </c>
      <c r="L221" s="112"/>
      <c r="M221" s="204" t="s">
        <v>67</v>
      </c>
      <c r="N221" s="383"/>
      <c r="O221" s="383"/>
      <c r="P221" s="383"/>
      <c r="Q221" s="383"/>
      <c r="R221" s="383"/>
      <c r="S221" s="383"/>
      <c r="T221" s="383"/>
      <c r="U221" s="383"/>
      <c r="V221" s="383"/>
      <c r="W221" s="212"/>
    </row>
    <row r="222" spans="1:23" ht="21" customHeight="1" x14ac:dyDescent="0.2">
      <c r="A222" s="459"/>
      <c r="B222" s="506" t="s">
        <v>151</v>
      </c>
      <c r="C222" s="516"/>
      <c r="D222" s="507"/>
      <c r="E222" s="49" t="s">
        <v>114</v>
      </c>
      <c r="F222" s="201"/>
      <c r="G222" s="53" t="s">
        <v>67</v>
      </c>
      <c r="H222" s="270"/>
      <c r="I222" s="388" t="s">
        <v>67</v>
      </c>
      <c r="J222" s="201"/>
      <c r="K222" s="53" t="s">
        <v>67</v>
      </c>
      <c r="L222" s="201"/>
      <c r="M222" s="200" t="s">
        <v>67</v>
      </c>
      <c r="N222" s="455"/>
      <c r="O222" s="455"/>
      <c r="P222" s="455"/>
      <c r="Q222" s="455"/>
      <c r="R222" s="455"/>
      <c r="S222" s="455"/>
      <c r="T222" s="455"/>
      <c r="U222" s="455"/>
      <c r="V222" s="455"/>
      <c r="W222" s="202"/>
    </row>
    <row r="223" spans="1:23" ht="21" customHeight="1" x14ac:dyDescent="0.2">
      <c r="A223" s="459"/>
      <c r="B223" s="545"/>
      <c r="C223" s="546"/>
      <c r="D223" s="547"/>
      <c r="E223" s="62" t="s">
        <v>115</v>
      </c>
      <c r="F223" s="112"/>
      <c r="G223" s="66" t="s">
        <v>67</v>
      </c>
      <c r="H223" s="270"/>
      <c r="I223" s="389" t="s">
        <v>67</v>
      </c>
      <c r="J223" s="112"/>
      <c r="K223" s="66" t="s">
        <v>67</v>
      </c>
      <c r="L223" s="112"/>
      <c r="M223" s="204" t="s">
        <v>67</v>
      </c>
      <c r="N223" s="383"/>
      <c r="O223" s="383"/>
      <c r="P223" s="383"/>
      <c r="Q223" s="383"/>
      <c r="R223" s="383"/>
      <c r="S223" s="383"/>
      <c r="T223" s="383"/>
      <c r="U223" s="383"/>
      <c r="V223" s="383"/>
      <c r="W223" s="212"/>
    </row>
    <row r="224" spans="1:23" ht="21" customHeight="1" x14ac:dyDescent="0.2">
      <c r="A224" s="462" t="s">
        <v>437</v>
      </c>
      <c r="B224" s="543" t="s">
        <v>343</v>
      </c>
      <c r="C224" s="508" t="s">
        <v>352</v>
      </c>
      <c r="D224" s="509"/>
      <c r="E224" s="49" t="s">
        <v>114</v>
      </c>
      <c r="F224" s="199">
        <f>SUM(F226,F228,F230)</f>
        <v>0</v>
      </c>
      <c r="G224" s="53" t="s">
        <v>67</v>
      </c>
      <c r="H224" s="199">
        <f>SUM(H226,H228,H230)</f>
        <v>0</v>
      </c>
      <c r="I224" s="388" t="s">
        <v>67</v>
      </c>
      <c r="J224" s="199">
        <f>SUM(J226,J228,J230)</f>
        <v>0</v>
      </c>
      <c r="K224" s="53" t="s">
        <v>67</v>
      </c>
      <c r="L224" s="199">
        <f>SUM(L226,L228,L230)</f>
        <v>0</v>
      </c>
      <c r="M224" s="200" t="s">
        <v>67</v>
      </c>
      <c r="N224" s="455"/>
      <c r="O224" s="455"/>
      <c r="P224" s="455"/>
      <c r="Q224" s="455"/>
      <c r="R224" s="455"/>
      <c r="S224" s="455"/>
      <c r="T224" s="455"/>
      <c r="U224" s="455"/>
      <c r="V224" s="455"/>
      <c r="W224" s="215"/>
    </row>
    <row r="225" spans="1:23" ht="21" customHeight="1" x14ac:dyDescent="0.2">
      <c r="A225" s="38"/>
      <c r="B225" s="543"/>
      <c r="C225" s="508"/>
      <c r="D225" s="509"/>
      <c r="E225" s="62" t="s">
        <v>115</v>
      </c>
      <c r="F225" s="199">
        <f>SUM(F227,F229,F231)</f>
        <v>0</v>
      </c>
      <c r="G225" s="66" t="s">
        <v>67</v>
      </c>
      <c r="H225" s="199">
        <f>SUM(H227,H229,H231)</f>
        <v>0</v>
      </c>
      <c r="I225" s="389" t="s">
        <v>67</v>
      </c>
      <c r="J225" s="199">
        <f>SUM(J227,J229,J231)</f>
        <v>0</v>
      </c>
      <c r="K225" s="66" t="s">
        <v>67</v>
      </c>
      <c r="L225" s="199">
        <f>SUM(L227,L229,L231)</f>
        <v>0</v>
      </c>
      <c r="M225" s="204" t="s">
        <v>67</v>
      </c>
      <c r="N225" s="383"/>
      <c r="O225" s="383"/>
      <c r="P225" s="383"/>
      <c r="Q225" s="383"/>
      <c r="R225" s="383"/>
      <c r="S225" s="383"/>
      <c r="T225" s="383"/>
      <c r="U225" s="383"/>
      <c r="V225" s="383"/>
      <c r="W225" s="205"/>
    </row>
    <row r="226" spans="1:23" ht="21" customHeight="1" x14ac:dyDescent="0.2">
      <c r="A226" s="459"/>
      <c r="B226" s="543"/>
      <c r="D226" s="544" t="s">
        <v>487</v>
      </c>
      <c r="E226" s="49" t="s">
        <v>114</v>
      </c>
      <c r="F226" s="201"/>
      <c r="G226" s="53" t="s">
        <v>67</v>
      </c>
      <c r="H226" s="270"/>
      <c r="I226" s="388" t="s">
        <v>67</v>
      </c>
      <c r="J226" s="201"/>
      <c r="K226" s="53" t="s">
        <v>67</v>
      </c>
      <c r="L226" s="201"/>
      <c r="M226" s="200" t="s">
        <v>67</v>
      </c>
      <c r="N226" s="455"/>
      <c r="O226" s="455"/>
      <c r="P226" s="455"/>
      <c r="Q226" s="455"/>
      <c r="R226" s="455"/>
      <c r="S226" s="455"/>
      <c r="T226" s="455"/>
      <c r="U226" s="455"/>
      <c r="V226" s="455"/>
      <c r="W226" s="202"/>
    </row>
    <row r="227" spans="1:23" ht="21" customHeight="1" x14ac:dyDescent="0.2">
      <c r="A227" s="459"/>
      <c r="B227" s="543"/>
      <c r="D227" s="538"/>
      <c r="E227" s="62" t="s">
        <v>115</v>
      </c>
      <c r="F227" s="112"/>
      <c r="G227" s="66" t="s">
        <v>67</v>
      </c>
      <c r="H227" s="270"/>
      <c r="I227" s="389" t="s">
        <v>67</v>
      </c>
      <c r="J227" s="112"/>
      <c r="K227" s="66" t="s">
        <v>67</v>
      </c>
      <c r="L227" s="112"/>
      <c r="M227" s="204" t="s">
        <v>67</v>
      </c>
      <c r="N227" s="383"/>
      <c r="O227" s="383"/>
      <c r="P227" s="383"/>
      <c r="Q227" s="383"/>
      <c r="R227" s="383"/>
      <c r="S227" s="383"/>
      <c r="T227" s="383"/>
      <c r="U227" s="383"/>
      <c r="V227" s="383"/>
      <c r="W227" s="205"/>
    </row>
    <row r="228" spans="1:23" ht="21" customHeight="1" x14ac:dyDescent="0.2">
      <c r="A228" s="459"/>
      <c r="B228" s="543"/>
      <c r="D228" s="544" t="s">
        <v>486</v>
      </c>
      <c r="E228" s="49" t="s">
        <v>114</v>
      </c>
      <c r="F228" s="201"/>
      <c r="G228" s="53" t="s">
        <v>67</v>
      </c>
      <c r="H228" s="201"/>
      <c r="I228" s="388" t="s">
        <v>67</v>
      </c>
      <c r="J228" s="201"/>
      <c r="K228" s="53" t="s">
        <v>67</v>
      </c>
      <c r="L228" s="201"/>
      <c r="M228" s="200" t="s">
        <v>67</v>
      </c>
      <c r="N228" s="455"/>
      <c r="O228" s="455"/>
      <c r="P228" s="455"/>
      <c r="Q228" s="455"/>
      <c r="R228" s="455"/>
      <c r="S228" s="455"/>
      <c r="T228" s="455"/>
      <c r="U228" s="455"/>
      <c r="V228" s="455"/>
      <c r="W228" s="202"/>
    </row>
    <row r="229" spans="1:23" ht="21" customHeight="1" x14ac:dyDescent="0.2">
      <c r="A229" s="459"/>
      <c r="B229" s="543"/>
      <c r="D229" s="538"/>
      <c r="E229" s="62" t="s">
        <v>115</v>
      </c>
      <c r="F229" s="112"/>
      <c r="G229" s="66" t="s">
        <v>67</v>
      </c>
      <c r="H229" s="112"/>
      <c r="I229" s="389" t="s">
        <v>67</v>
      </c>
      <c r="J229" s="112"/>
      <c r="K229" s="66" t="s">
        <v>67</v>
      </c>
      <c r="L229" s="112"/>
      <c r="M229" s="204" t="s">
        <v>67</v>
      </c>
      <c r="N229" s="383"/>
      <c r="O229" s="383"/>
      <c r="P229" s="383"/>
      <c r="Q229" s="383"/>
      <c r="R229" s="383"/>
      <c r="S229" s="383"/>
      <c r="T229" s="383"/>
      <c r="U229" s="383"/>
      <c r="V229" s="383"/>
      <c r="W229" s="205"/>
    </row>
    <row r="230" spans="1:23" ht="21" customHeight="1" x14ac:dyDescent="0.2">
      <c r="A230" s="459"/>
      <c r="B230" s="543"/>
      <c r="D230" s="539" t="s">
        <v>357</v>
      </c>
      <c r="E230" s="49" t="s">
        <v>114</v>
      </c>
      <c r="F230" s="201"/>
      <c r="G230" s="53" t="s">
        <v>67</v>
      </c>
      <c r="H230" s="270"/>
      <c r="I230" s="388" t="s">
        <v>67</v>
      </c>
      <c r="J230" s="201"/>
      <c r="K230" s="53" t="s">
        <v>67</v>
      </c>
      <c r="L230" s="201"/>
      <c r="M230" s="200" t="s">
        <v>67</v>
      </c>
      <c r="N230" s="455"/>
      <c r="O230" s="455"/>
      <c r="P230" s="455"/>
      <c r="Q230" s="455"/>
      <c r="R230" s="455"/>
      <c r="S230" s="455"/>
      <c r="T230" s="455"/>
      <c r="U230" s="455"/>
      <c r="V230" s="455"/>
      <c r="W230" s="202"/>
    </row>
    <row r="231" spans="1:23" ht="21" customHeight="1" x14ac:dyDescent="0.2">
      <c r="A231" s="459"/>
      <c r="B231" s="543"/>
      <c r="D231" s="540"/>
      <c r="E231" s="71" t="s">
        <v>115</v>
      </c>
      <c r="F231" s="456"/>
      <c r="G231" s="72" t="s">
        <v>67</v>
      </c>
      <c r="H231" s="270"/>
      <c r="I231" s="391" t="s">
        <v>67</v>
      </c>
      <c r="J231" s="117"/>
      <c r="K231" s="72" t="s">
        <v>67</v>
      </c>
      <c r="L231" s="117"/>
      <c r="M231" s="206" t="s">
        <v>67</v>
      </c>
      <c r="N231" s="456"/>
      <c r="O231" s="456"/>
      <c r="P231" s="456"/>
      <c r="Q231" s="456"/>
      <c r="R231" s="456"/>
      <c r="S231" s="456"/>
      <c r="T231" s="456"/>
      <c r="U231" s="456"/>
      <c r="V231" s="456"/>
      <c r="W231" s="207"/>
    </row>
    <row r="232" spans="1:23" ht="21" customHeight="1" x14ac:dyDescent="0.2">
      <c r="A232" s="459"/>
      <c r="B232" s="506" t="s">
        <v>344</v>
      </c>
      <c r="C232" s="516"/>
      <c r="D232" s="509"/>
      <c r="E232" s="97" t="s">
        <v>114</v>
      </c>
      <c r="F232" s="116"/>
      <c r="G232" s="451" t="s">
        <v>67</v>
      </c>
      <c r="H232" s="270"/>
      <c r="I232" s="390" t="s">
        <v>67</v>
      </c>
      <c r="J232" s="116"/>
      <c r="K232" s="451" t="s">
        <v>67</v>
      </c>
      <c r="L232" s="116"/>
      <c r="M232" s="208" t="s">
        <v>67</v>
      </c>
      <c r="N232" s="453"/>
      <c r="O232" s="453"/>
      <c r="P232" s="453"/>
      <c r="Q232" s="453"/>
      <c r="R232" s="453"/>
      <c r="S232" s="453"/>
      <c r="T232" s="453"/>
      <c r="U232" s="453"/>
      <c r="V232" s="453"/>
      <c r="W232" s="216"/>
    </row>
    <row r="233" spans="1:23" ht="21" customHeight="1" x14ac:dyDescent="0.2">
      <c r="A233" s="38"/>
      <c r="B233" s="508"/>
      <c r="C233" s="517"/>
      <c r="D233" s="509"/>
      <c r="E233" s="71" t="s">
        <v>115</v>
      </c>
      <c r="F233" s="112"/>
      <c r="G233" s="66" t="s">
        <v>67</v>
      </c>
      <c r="H233" s="270"/>
      <c r="I233" s="389" t="s">
        <v>67</v>
      </c>
      <c r="J233" s="112"/>
      <c r="K233" s="66" t="s">
        <v>67</v>
      </c>
      <c r="L233" s="112"/>
      <c r="M233" s="204" t="s">
        <v>67</v>
      </c>
      <c r="N233" s="383"/>
      <c r="O233" s="383"/>
      <c r="P233" s="383"/>
      <c r="Q233" s="383"/>
      <c r="R233" s="383"/>
      <c r="S233" s="383"/>
      <c r="T233" s="383"/>
      <c r="U233" s="383"/>
      <c r="V233" s="383"/>
      <c r="W233" s="205"/>
    </row>
    <row r="234" spans="1:23" ht="21" customHeight="1" x14ac:dyDescent="0.2">
      <c r="A234" s="459"/>
      <c r="B234" s="506" t="s">
        <v>433</v>
      </c>
      <c r="C234" s="516"/>
      <c r="D234" s="507"/>
      <c r="E234" s="97"/>
      <c r="F234" s="455"/>
      <c r="G234" s="53" t="s">
        <v>63</v>
      </c>
      <c r="H234" s="270"/>
      <c r="I234" s="388" t="s">
        <v>63</v>
      </c>
      <c r="J234" s="201"/>
      <c r="K234" s="53" t="s">
        <v>63</v>
      </c>
      <c r="L234" s="201"/>
      <c r="M234" s="200" t="s">
        <v>63</v>
      </c>
      <c r="N234" s="455"/>
      <c r="O234" s="455"/>
      <c r="P234" s="455"/>
      <c r="Q234" s="455"/>
      <c r="R234" s="455"/>
      <c r="S234" s="455"/>
      <c r="T234" s="455"/>
      <c r="U234" s="455"/>
      <c r="V234" s="455"/>
      <c r="W234" s="202"/>
    </row>
    <row r="235" spans="1:23" ht="21" customHeight="1" x14ac:dyDescent="0.2">
      <c r="A235" s="462" t="s">
        <v>400</v>
      </c>
      <c r="B235" s="493" t="s">
        <v>372</v>
      </c>
      <c r="C235" s="506" t="s">
        <v>376</v>
      </c>
      <c r="D235" s="683"/>
      <c r="E235" s="62" t="s">
        <v>114</v>
      </c>
      <c r="F235" s="199">
        <f>SUM(F237,F239,F241,F243,F245)</f>
        <v>0</v>
      </c>
      <c r="G235" s="53" t="s">
        <v>67</v>
      </c>
      <c r="H235" s="199">
        <f>SUM(H237,H239,H241,H243,H245)</f>
        <v>0</v>
      </c>
      <c r="I235" s="388" t="s">
        <v>67</v>
      </c>
      <c r="J235" s="199">
        <f>SUM(J237,J239,J241,J243,J245)</f>
        <v>0</v>
      </c>
      <c r="K235" s="53" t="s">
        <v>67</v>
      </c>
      <c r="L235" s="199">
        <f>SUM(L237,L239,L241,L243,L245)</f>
        <v>0</v>
      </c>
      <c r="M235" s="53" t="s">
        <v>67</v>
      </c>
      <c r="N235" s="455"/>
      <c r="O235" s="455"/>
      <c r="P235" s="455"/>
      <c r="Q235" s="455"/>
      <c r="R235" s="455"/>
      <c r="S235" s="455"/>
      <c r="T235" s="455"/>
      <c r="U235" s="455"/>
      <c r="V235" s="455"/>
      <c r="W235" s="202"/>
    </row>
    <row r="236" spans="1:23" ht="21" customHeight="1" x14ac:dyDescent="0.2">
      <c r="A236" s="38"/>
      <c r="B236" s="691"/>
      <c r="C236" s="684"/>
      <c r="D236" s="685"/>
      <c r="E236" s="62" t="s">
        <v>115</v>
      </c>
      <c r="F236" s="203">
        <f>SUM(F238,F240,F242,F244,F246)</f>
        <v>0</v>
      </c>
      <c r="G236" s="66" t="s">
        <v>67</v>
      </c>
      <c r="H236" s="203">
        <f>SUM(H238,H240,H242,H244,H246)</f>
        <v>0</v>
      </c>
      <c r="I236" s="389" t="s">
        <v>67</v>
      </c>
      <c r="J236" s="203">
        <f>SUM(J238,J240,J242,J244,J246)</f>
        <v>0</v>
      </c>
      <c r="K236" s="66" t="s">
        <v>67</v>
      </c>
      <c r="L236" s="203">
        <f>SUM(L238,L240,L242,L244,L246)</f>
        <v>0</v>
      </c>
      <c r="M236" s="451" t="s">
        <v>67</v>
      </c>
      <c r="N236" s="453"/>
      <c r="O236" s="453"/>
      <c r="P236" s="453"/>
      <c r="Q236" s="453"/>
      <c r="R236" s="453"/>
      <c r="S236" s="453"/>
      <c r="T236" s="453"/>
      <c r="U236" s="453"/>
      <c r="V236" s="453"/>
      <c r="W236" s="209"/>
    </row>
    <row r="237" spans="1:23" ht="21" customHeight="1" x14ac:dyDescent="0.2">
      <c r="A237" s="38"/>
      <c r="B237" s="691"/>
      <c r="C237" s="618" t="s">
        <v>454</v>
      </c>
      <c r="D237" s="495" t="s">
        <v>388</v>
      </c>
      <c r="E237" s="49" t="s">
        <v>114</v>
      </c>
      <c r="F237" s="201"/>
      <c r="G237" s="53" t="s">
        <v>67</v>
      </c>
      <c r="H237" s="201"/>
      <c r="I237" s="388" t="s">
        <v>67</v>
      </c>
      <c r="J237" s="201"/>
      <c r="K237" s="53" t="s">
        <v>67</v>
      </c>
      <c r="L237" s="82"/>
      <c r="M237" s="200"/>
      <c r="N237" s="455"/>
      <c r="O237" s="455"/>
      <c r="P237" s="455"/>
      <c r="Q237" s="455"/>
      <c r="R237" s="455"/>
      <c r="S237" s="455"/>
      <c r="T237" s="455"/>
      <c r="U237" s="455"/>
      <c r="V237" s="455"/>
      <c r="W237" s="202"/>
    </row>
    <row r="238" spans="1:23" ht="21" customHeight="1" x14ac:dyDescent="0.2">
      <c r="A238" s="38"/>
      <c r="B238" s="691"/>
      <c r="C238" s="541"/>
      <c r="D238" s="496"/>
      <c r="E238" s="62" t="s">
        <v>115</v>
      </c>
      <c r="F238" s="113"/>
      <c r="G238" s="473" t="s">
        <v>67</v>
      </c>
      <c r="H238" s="113"/>
      <c r="I238" s="392" t="s">
        <v>67</v>
      </c>
      <c r="J238" s="113"/>
      <c r="K238" s="473" t="s">
        <v>67</v>
      </c>
      <c r="L238" s="98"/>
      <c r="M238" s="208"/>
      <c r="N238" s="453"/>
      <c r="O238" s="453"/>
      <c r="P238" s="453"/>
      <c r="Q238" s="453"/>
      <c r="R238" s="453"/>
      <c r="S238" s="453"/>
      <c r="T238" s="453"/>
      <c r="U238" s="453"/>
      <c r="V238" s="453"/>
      <c r="W238" s="209"/>
    </row>
    <row r="239" spans="1:23" ht="21" customHeight="1" x14ac:dyDescent="0.2">
      <c r="A239" s="38"/>
      <c r="B239" s="691"/>
      <c r="C239" s="541"/>
      <c r="D239" s="495" t="s">
        <v>420</v>
      </c>
      <c r="E239" s="49" t="s">
        <v>114</v>
      </c>
      <c r="F239" s="201"/>
      <c r="G239" s="53" t="s">
        <v>67</v>
      </c>
      <c r="H239" s="201"/>
      <c r="I239" s="388" t="s">
        <v>67</v>
      </c>
      <c r="J239" s="201"/>
      <c r="K239" s="53" t="s">
        <v>67</v>
      </c>
      <c r="L239" s="82"/>
      <c r="M239" s="200"/>
      <c r="N239" s="455"/>
      <c r="O239" s="455"/>
      <c r="P239" s="455"/>
      <c r="Q239" s="455"/>
      <c r="R239" s="455"/>
      <c r="S239" s="455"/>
      <c r="T239" s="455"/>
      <c r="U239" s="455"/>
      <c r="V239" s="455"/>
      <c r="W239" s="202"/>
    </row>
    <row r="240" spans="1:23" ht="21" customHeight="1" x14ac:dyDescent="0.2">
      <c r="A240" s="38"/>
      <c r="B240" s="691"/>
      <c r="C240" s="541"/>
      <c r="D240" s="496"/>
      <c r="E240" s="62" t="s">
        <v>115</v>
      </c>
      <c r="F240" s="113"/>
      <c r="G240" s="473" t="s">
        <v>67</v>
      </c>
      <c r="H240" s="113"/>
      <c r="I240" s="392" t="s">
        <v>67</v>
      </c>
      <c r="J240" s="113"/>
      <c r="K240" s="473" t="s">
        <v>67</v>
      </c>
      <c r="L240" s="98"/>
      <c r="M240" s="208"/>
      <c r="N240" s="453"/>
      <c r="O240" s="453"/>
      <c r="P240" s="453"/>
      <c r="Q240" s="453"/>
      <c r="R240" s="453"/>
      <c r="S240" s="453"/>
      <c r="T240" s="453"/>
      <c r="U240" s="453"/>
      <c r="V240" s="453"/>
      <c r="W240" s="209"/>
    </row>
    <row r="241" spans="1:23" ht="21" customHeight="1" x14ac:dyDescent="0.2">
      <c r="A241" s="38"/>
      <c r="B241" s="691"/>
      <c r="C241" s="541"/>
      <c r="D241" s="495" t="s">
        <v>389</v>
      </c>
      <c r="E241" s="49" t="s">
        <v>114</v>
      </c>
      <c r="F241" s="201"/>
      <c r="G241" s="53" t="s">
        <v>67</v>
      </c>
      <c r="H241" s="201"/>
      <c r="I241" s="388" t="s">
        <v>67</v>
      </c>
      <c r="J241" s="201"/>
      <c r="K241" s="53" t="s">
        <v>67</v>
      </c>
      <c r="L241" s="82"/>
      <c r="M241" s="200"/>
      <c r="N241" s="455"/>
      <c r="O241" s="455"/>
      <c r="P241" s="455"/>
      <c r="Q241" s="455"/>
      <c r="R241" s="455"/>
      <c r="S241" s="455"/>
      <c r="T241" s="455"/>
      <c r="U241" s="455"/>
      <c r="V241" s="455"/>
      <c r="W241" s="202"/>
    </row>
    <row r="242" spans="1:23" ht="21" customHeight="1" x14ac:dyDescent="0.2">
      <c r="A242" s="38"/>
      <c r="B242" s="691"/>
      <c r="C242" s="541"/>
      <c r="D242" s="496"/>
      <c r="E242" s="62" t="s">
        <v>115</v>
      </c>
      <c r="F242" s="113"/>
      <c r="G242" s="66" t="s">
        <v>67</v>
      </c>
      <c r="H242" s="113"/>
      <c r="I242" s="389" t="s">
        <v>67</v>
      </c>
      <c r="J242" s="113"/>
      <c r="K242" s="66" t="s">
        <v>67</v>
      </c>
      <c r="L242" s="98"/>
      <c r="M242" s="208"/>
      <c r="N242" s="453"/>
      <c r="O242" s="453"/>
      <c r="P242" s="453"/>
      <c r="Q242" s="453"/>
      <c r="R242" s="453"/>
      <c r="S242" s="453"/>
      <c r="T242" s="453"/>
      <c r="U242" s="453"/>
      <c r="V242" s="453"/>
      <c r="W242" s="209"/>
    </row>
    <row r="243" spans="1:23" ht="21" customHeight="1" x14ac:dyDescent="0.2">
      <c r="A243" s="38"/>
      <c r="B243" s="691"/>
      <c r="C243" s="541"/>
      <c r="D243" s="495" t="s">
        <v>413</v>
      </c>
      <c r="E243" s="49" t="s">
        <v>114</v>
      </c>
      <c r="F243" s="201"/>
      <c r="G243" s="53" t="s">
        <v>67</v>
      </c>
      <c r="H243" s="201"/>
      <c r="I243" s="388" t="s">
        <v>67</v>
      </c>
      <c r="J243" s="201"/>
      <c r="K243" s="53" t="s">
        <v>67</v>
      </c>
      <c r="L243" s="201"/>
      <c r="M243" s="53" t="s">
        <v>67</v>
      </c>
      <c r="N243" s="455"/>
      <c r="O243" s="455"/>
      <c r="P243" s="455"/>
      <c r="Q243" s="455"/>
      <c r="R243" s="455"/>
      <c r="S243" s="455"/>
      <c r="T243" s="455"/>
      <c r="U243" s="455"/>
      <c r="V243" s="455"/>
      <c r="W243" s="202"/>
    </row>
    <row r="244" spans="1:23" ht="21" customHeight="1" x14ac:dyDescent="0.2">
      <c r="A244" s="38"/>
      <c r="B244" s="691"/>
      <c r="C244" s="541"/>
      <c r="D244" s="496"/>
      <c r="E244" s="62" t="s">
        <v>115</v>
      </c>
      <c r="F244" s="113"/>
      <c r="G244" s="473" t="s">
        <v>67</v>
      </c>
      <c r="H244" s="113"/>
      <c r="I244" s="392" t="s">
        <v>67</v>
      </c>
      <c r="J244" s="113"/>
      <c r="K244" s="473" t="s">
        <v>67</v>
      </c>
      <c r="L244" s="116"/>
      <c r="M244" s="66" t="s">
        <v>67</v>
      </c>
      <c r="N244" s="453"/>
      <c r="O244" s="453"/>
      <c r="P244" s="453"/>
      <c r="Q244" s="453"/>
      <c r="R244" s="453"/>
      <c r="S244" s="453"/>
      <c r="T244" s="453"/>
      <c r="U244" s="453"/>
      <c r="V244" s="453"/>
      <c r="W244" s="209"/>
    </row>
    <row r="245" spans="1:23" ht="21" customHeight="1" x14ac:dyDescent="0.2">
      <c r="A245" s="38"/>
      <c r="B245" s="691"/>
      <c r="C245" s="541"/>
      <c r="D245" s="495" t="s">
        <v>390</v>
      </c>
      <c r="E245" s="49" t="s">
        <v>114</v>
      </c>
      <c r="F245" s="201"/>
      <c r="G245" s="53" t="s">
        <v>67</v>
      </c>
      <c r="H245" s="201"/>
      <c r="I245" s="388" t="s">
        <v>67</v>
      </c>
      <c r="J245" s="201"/>
      <c r="K245" s="53" t="s">
        <v>67</v>
      </c>
      <c r="L245" s="82"/>
      <c r="M245" s="53"/>
      <c r="N245" s="455"/>
      <c r="O245" s="455"/>
      <c r="P245" s="455"/>
      <c r="Q245" s="455"/>
      <c r="R245" s="455"/>
      <c r="S245" s="455"/>
      <c r="T245" s="455"/>
      <c r="U245" s="455"/>
      <c r="V245" s="455"/>
      <c r="W245" s="202"/>
    </row>
    <row r="246" spans="1:23" ht="21" customHeight="1" x14ac:dyDescent="0.2">
      <c r="A246" s="38"/>
      <c r="B246" s="691"/>
      <c r="C246" s="541"/>
      <c r="D246" s="689"/>
      <c r="E246" s="71" t="s">
        <v>115</v>
      </c>
      <c r="F246" s="117"/>
      <c r="G246" s="72" t="s">
        <v>67</v>
      </c>
      <c r="H246" s="117"/>
      <c r="I246" s="391" t="s">
        <v>67</v>
      </c>
      <c r="J246" s="117"/>
      <c r="K246" s="72" t="s">
        <v>67</v>
      </c>
      <c r="L246" s="394"/>
      <c r="M246" s="454"/>
      <c r="N246" s="453"/>
      <c r="O246" s="453"/>
      <c r="P246" s="453"/>
      <c r="Q246" s="453"/>
      <c r="R246" s="453"/>
      <c r="S246" s="453"/>
      <c r="T246" s="453"/>
      <c r="U246" s="453"/>
      <c r="V246" s="453"/>
      <c r="W246" s="209"/>
    </row>
    <row r="247" spans="1:23" ht="21" customHeight="1" x14ac:dyDescent="0.2">
      <c r="A247" s="38"/>
      <c r="B247" s="691"/>
      <c r="C247" s="541"/>
      <c r="D247" s="498" t="s">
        <v>421</v>
      </c>
      <c r="E247" s="97" t="s">
        <v>114</v>
      </c>
      <c r="F247" s="99"/>
      <c r="G247" s="451"/>
      <c r="H247" s="98"/>
      <c r="I247" s="390"/>
      <c r="J247" s="98"/>
      <c r="K247" s="451"/>
      <c r="L247" s="116"/>
      <c r="M247" s="451" t="s">
        <v>67</v>
      </c>
      <c r="N247" s="455"/>
      <c r="O247" s="455"/>
      <c r="P247" s="455"/>
      <c r="Q247" s="455"/>
      <c r="R247" s="455"/>
      <c r="S247" s="455"/>
      <c r="T247" s="455"/>
      <c r="U247" s="455"/>
      <c r="V247" s="455"/>
      <c r="W247" s="202"/>
    </row>
    <row r="248" spans="1:23" ht="21" customHeight="1" x14ac:dyDescent="0.2">
      <c r="A248" s="38"/>
      <c r="B248" s="691"/>
      <c r="C248" s="522"/>
      <c r="D248" s="498"/>
      <c r="E248" s="62" t="s">
        <v>115</v>
      </c>
      <c r="F248" s="91"/>
      <c r="G248" s="66"/>
      <c r="H248" s="90"/>
      <c r="I248" s="389"/>
      <c r="J248" s="90"/>
      <c r="K248" s="66"/>
      <c r="L248" s="116"/>
      <c r="M248" s="451" t="s">
        <v>67</v>
      </c>
      <c r="N248" s="453"/>
      <c r="O248" s="453"/>
      <c r="P248" s="453"/>
      <c r="Q248" s="453"/>
      <c r="R248" s="453"/>
      <c r="S248" s="453"/>
      <c r="T248" s="453"/>
      <c r="U248" s="453"/>
      <c r="V248" s="453"/>
      <c r="W248" s="209"/>
    </row>
    <row r="249" spans="1:23" ht="21" customHeight="1" x14ac:dyDescent="0.2">
      <c r="A249" s="38"/>
      <c r="B249" s="691"/>
      <c r="C249" s="522"/>
      <c r="D249" s="687" t="s">
        <v>411</v>
      </c>
      <c r="E249" s="49" t="s">
        <v>114</v>
      </c>
      <c r="F249" s="91"/>
      <c r="G249" s="53"/>
      <c r="H249" s="90"/>
      <c r="I249" s="388"/>
      <c r="J249" s="90"/>
      <c r="K249" s="53"/>
      <c r="L249" s="201"/>
      <c r="M249" s="53" t="s">
        <v>67</v>
      </c>
      <c r="N249" s="455"/>
      <c r="O249" s="455"/>
      <c r="P249" s="455"/>
      <c r="Q249" s="455"/>
      <c r="R249" s="455"/>
      <c r="S249" s="455"/>
      <c r="T249" s="455"/>
      <c r="U249" s="455"/>
      <c r="V249" s="455"/>
      <c r="W249" s="202"/>
    </row>
    <row r="250" spans="1:23" ht="21" customHeight="1" x14ac:dyDescent="0.2">
      <c r="A250" s="38"/>
      <c r="B250" s="691"/>
      <c r="C250" s="522"/>
      <c r="D250" s="688"/>
      <c r="E250" s="62" t="s">
        <v>115</v>
      </c>
      <c r="F250" s="91"/>
      <c r="G250" s="66"/>
      <c r="H250" s="90"/>
      <c r="I250" s="389"/>
      <c r="J250" s="90"/>
      <c r="K250" s="66"/>
      <c r="L250" s="116"/>
      <c r="M250" s="451" t="s">
        <v>67</v>
      </c>
      <c r="N250" s="453"/>
      <c r="O250" s="453"/>
      <c r="P250" s="453"/>
      <c r="Q250" s="453"/>
      <c r="R250" s="453"/>
      <c r="S250" s="453"/>
      <c r="T250" s="453"/>
      <c r="U250" s="453"/>
      <c r="V250" s="453"/>
      <c r="W250" s="209"/>
    </row>
    <row r="251" spans="1:23" ht="21" customHeight="1" x14ac:dyDescent="0.2">
      <c r="A251" s="38"/>
      <c r="B251" s="691"/>
      <c r="C251" s="522"/>
      <c r="D251" s="497" t="s">
        <v>391</v>
      </c>
      <c r="E251" s="49" t="s">
        <v>114</v>
      </c>
      <c r="F251" s="91"/>
      <c r="G251" s="53"/>
      <c r="H251" s="90"/>
      <c r="I251" s="388"/>
      <c r="J251" s="90"/>
      <c r="K251" s="53"/>
      <c r="L251" s="201"/>
      <c r="M251" s="53" t="s">
        <v>67</v>
      </c>
      <c r="N251" s="455"/>
      <c r="O251" s="455"/>
      <c r="P251" s="455"/>
      <c r="Q251" s="455"/>
      <c r="R251" s="455"/>
      <c r="S251" s="455"/>
      <c r="T251" s="455"/>
      <c r="U251" s="455"/>
      <c r="V251" s="455"/>
      <c r="W251" s="202"/>
    </row>
    <row r="252" spans="1:23" ht="21" customHeight="1" x14ac:dyDescent="0.2">
      <c r="A252" s="38"/>
      <c r="B252" s="691"/>
      <c r="C252" s="522"/>
      <c r="D252" s="498"/>
      <c r="E252" s="62" t="s">
        <v>115</v>
      </c>
      <c r="F252" s="91"/>
      <c r="G252" s="66"/>
      <c r="H252" s="90"/>
      <c r="I252" s="389"/>
      <c r="J252" s="90"/>
      <c r="K252" s="66"/>
      <c r="L252" s="116"/>
      <c r="M252" s="451" t="s">
        <v>67</v>
      </c>
      <c r="N252" s="453"/>
      <c r="O252" s="453"/>
      <c r="P252" s="453"/>
      <c r="Q252" s="453"/>
      <c r="R252" s="453"/>
      <c r="S252" s="453"/>
      <c r="T252" s="453"/>
      <c r="U252" s="453"/>
      <c r="V252" s="453"/>
      <c r="W252" s="209"/>
    </row>
    <row r="253" spans="1:23" ht="21" customHeight="1" x14ac:dyDescent="0.2">
      <c r="A253" s="38"/>
      <c r="B253" s="493" t="s">
        <v>377</v>
      </c>
      <c r="C253" s="530" t="s">
        <v>384</v>
      </c>
      <c r="D253" s="531"/>
      <c r="E253" s="97" t="s">
        <v>114</v>
      </c>
      <c r="F253" s="199">
        <f>SUM(F255,F257,F259,F261,F263,F265)</f>
        <v>0</v>
      </c>
      <c r="G253" s="53" t="s">
        <v>67</v>
      </c>
      <c r="H253" s="199">
        <f>SUM(H255,H257,H259,H261,H263,H265)</f>
        <v>0</v>
      </c>
      <c r="I253" s="388" t="s">
        <v>67</v>
      </c>
      <c r="J253" s="199">
        <f>SUM(J255,J257,J259,J261,J263,J265)</f>
        <v>0</v>
      </c>
      <c r="K253" s="53" t="s">
        <v>67</v>
      </c>
      <c r="L253" s="199">
        <f>SUM(L255,L257,L259,L261,L263,L265)</f>
        <v>0</v>
      </c>
      <c r="M253" s="53" t="s">
        <v>67</v>
      </c>
      <c r="N253" s="455"/>
      <c r="O253" s="455"/>
      <c r="P253" s="455"/>
      <c r="Q253" s="455"/>
      <c r="R253" s="455"/>
      <c r="S253" s="455"/>
      <c r="T253" s="455"/>
      <c r="U253" s="455"/>
      <c r="V253" s="455"/>
      <c r="W253" s="202"/>
    </row>
    <row r="254" spans="1:23" ht="21" customHeight="1" x14ac:dyDescent="0.2">
      <c r="A254" s="38"/>
      <c r="B254" s="494"/>
      <c r="C254" s="532"/>
      <c r="D254" s="533"/>
      <c r="E254" s="62" t="s">
        <v>115</v>
      </c>
      <c r="F254" s="203">
        <f>SUM(F256,F258,F260,F262,F264,F266)</f>
        <v>0</v>
      </c>
      <c r="G254" s="66" t="s">
        <v>67</v>
      </c>
      <c r="H254" s="203">
        <f>SUM(H256,H258,H260,H262,H264,H266)</f>
        <v>0</v>
      </c>
      <c r="I254" s="389" t="s">
        <v>67</v>
      </c>
      <c r="J254" s="203">
        <f>SUM(J256,J258,J260,J262,J264,J266)</f>
        <v>0</v>
      </c>
      <c r="K254" s="66" t="s">
        <v>67</v>
      </c>
      <c r="L254" s="203">
        <f>SUM(L256,L258,L260,L262,L264,L266)</f>
        <v>0</v>
      </c>
      <c r="M254" s="451" t="s">
        <v>67</v>
      </c>
      <c r="N254" s="453"/>
      <c r="O254" s="453"/>
      <c r="P254" s="453"/>
      <c r="Q254" s="453"/>
      <c r="R254" s="453"/>
      <c r="S254" s="453"/>
      <c r="T254" s="453"/>
      <c r="U254" s="453"/>
      <c r="V254" s="453"/>
      <c r="W254" s="209"/>
    </row>
    <row r="255" spans="1:23" ht="21" customHeight="1" x14ac:dyDescent="0.2">
      <c r="A255" s="38"/>
      <c r="B255" s="494"/>
      <c r="C255" s="466" t="s">
        <v>454</v>
      </c>
      <c r="D255" s="495" t="s">
        <v>388</v>
      </c>
      <c r="E255" s="49" t="s">
        <v>114</v>
      </c>
      <c r="F255" s="201"/>
      <c r="G255" s="53" t="s">
        <v>67</v>
      </c>
      <c r="H255" s="201"/>
      <c r="I255" s="388" t="s">
        <v>67</v>
      </c>
      <c r="J255" s="201"/>
      <c r="K255" s="53" t="s">
        <v>67</v>
      </c>
      <c r="L255" s="82"/>
      <c r="M255" s="200"/>
      <c r="N255" s="455"/>
      <c r="O255" s="455"/>
      <c r="P255" s="455"/>
      <c r="Q255" s="455"/>
      <c r="R255" s="455"/>
      <c r="S255" s="455"/>
      <c r="T255" s="455"/>
      <c r="U255" s="455"/>
      <c r="V255" s="455"/>
      <c r="W255" s="202"/>
    </row>
    <row r="256" spans="1:23" ht="21" customHeight="1" x14ac:dyDescent="0.2">
      <c r="A256" s="38"/>
      <c r="B256" s="494"/>
      <c r="C256" s="467"/>
      <c r="D256" s="496"/>
      <c r="E256" s="62" t="s">
        <v>115</v>
      </c>
      <c r="F256" s="113"/>
      <c r="G256" s="473" t="s">
        <v>67</v>
      </c>
      <c r="H256" s="113"/>
      <c r="I256" s="392" t="s">
        <v>67</v>
      </c>
      <c r="J256" s="113"/>
      <c r="K256" s="473" t="s">
        <v>67</v>
      </c>
      <c r="L256" s="98"/>
      <c r="M256" s="208"/>
      <c r="N256" s="453"/>
      <c r="O256" s="453"/>
      <c r="P256" s="453"/>
      <c r="Q256" s="453"/>
      <c r="R256" s="453"/>
      <c r="S256" s="453"/>
      <c r="T256" s="453"/>
      <c r="U256" s="453"/>
      <c r="V256" s="453"/>
      <c r="W256" s="209"/>
    </row>
    <row r="257" spans="1:23" ht="21" customHeight="1" x14ac:dyDescent="0.2">
      <c r="A257" s="38"/>
      <c r="B257" s="494"/>
      <c r="C257" s="467"/>
      <c r="D257" s="495" t="s">
        <v>412</v>
      </c>
      <c r="E257" s="49" t="s">
        <v>114</v>
      </c>
      <c r="F257" s="201"/>
      <c r="G257" s="53" t="s">
        <v>67</v>
      </c>
      <c r="H257" s="201"/>
      <c r="I257" s="388" t="s">
        <v>67</v>
      </c>
      <c r="J257" s="201"/>
      <c r="K257" s="53" t="s">
        <v>67</v>
      </c>
      <c r="L257" s="82"/>
      <c r="M257" s="200"/>
      <c r="N257" s="455"/>
      <c r="O257" s="455"/>
      <c r="P257" s="455"/>
      <c r="Q257" s="455"/>
      <c r="R257" s="455"/>
      <c r="S257" s="455"/>
      <c r="T257" s="455"/>
      <c r="U257" s="455"/>
      <c r="V257" s="455"/>
      <c r="W257" s="202"/>
    </row>
    <row r="258" spans="1:23" ht="21" customHeight="1" x14ac:dyDescent="0.2">
      <c r="A258" s="38"/>
      <c r="B258" s="494"/>
      <c r="C258" s="467"/>
      <c r="D258" s="496"/>
      <c r="E258" s="62" t="s">
        <v>115</v>
      </c>
      <c r="F258" s="113"/>
      <c r="G258" s="473" t="s">
        <v>67</v>
      </c>
      <c r="H258" s="113"/>
      <c r="I258" s="392" t="s">
        <v>67</v>
      </c>
      <c r="J258" s="113"/>
      <c r="K258" s="473" t="s">
        <v>67</v>
      </c>
      <c r="L258" s="98"/>
      <c r="M258" s="208"/>
      <c r="N258" s="453"/>
      <c r="O258" s="453"/>
      <c r="P258" s="453"/>
      <c r="Q258" s="453"/>
      <c r="R258" s="453"/>
      <c r="S258" s="453"/>
      <c r="T258" s="453"/>
      <c r="U258" s="453"/>
      <c r="V258" s="453"/>
      <c r="W258" s="209"/>
    </row>
    <row r="259" spans="1:23" ht="21" customHeight="1" x14ac:dyDescent="0.2">
      <c r="A259" s="38"/>
      <c r="B259" s="494"/>
      <c r="C259" s="467"/>
      <c r="D259" s="495" t="s">
        <v>389</v>
      </c>
      <c r="E259" s="49" t="s">
        <v>114</v>
      </c>
      <c r="F259" s="201"/>
      <c r="G259" s="53" t="s">
        <v>67</v>
      </c>
      <c r="H259" s="201"/>
      <c r="I259" s="388" t="s">
        <v>67</v>
      </c>
      <c r="J259" s="201"/>
      <c r="K259" s="53" t="s">
        <v>67</v>
      </c>
      <c r="L259" s="82"/>
      <c r="M259" s="200"/>
      <c r="N259" s="455"/>
      <c r="O259" s="455"/>
      <c r="P259" s="455"/>
      <c r="Q259" s="455"/>
      <c r="R259" s="455"/>
      <c r="S259" s="455"/>
      <c r="T259" s="455"/>
      <c r="U259" s="455"/>
      <c r="V259" s="455"/>
      <c r="W259" s="202"/>
    </row>
    <row r="260" spans="1:23" ht="21" customHeight="1" x14ac:dyDescent="0.2">
      <c r="A260" s="38"/>
      <c r="B260" s="494"/>
      <c r="C260" s="467"/>
      <c r="D260" s="496"/>
      <c r="E260" s="62" t="s">
        <v>115</v>
      </c>
      <c r="F260" s="113"/>
      <c r="G260" s="473" t="s">
        <v>67</v>
      </c>
      <c r="H260" s="113"/>
      <c r="I260" s="392" t="s">
        <v>67</v>
      </c>
      <c r="J260" s="113"/>
      <c r="K260" s="473" t="s">
        <v>67</v>
      </c>
      <c r="L260" s="98"/>
      <c r="M260" s="208"/>
      <c r="N260" s="453"/>
      <c r="O260" s="453"/>
      <c r="P260" s="453"/>
      <c r="Q260" s="453"/>
      <c r="R260" s="453"/>
      <c r="S260" s="453"/>
      <c r="T260" s="453"/>
      <c r="U260" s="453"/>
      <c r="V260" s="453"/>
      <c r="W260" s="209"/>
    </row>
    <row r="261" spans="1:23" ht="21" customHeight="1" x14ac:dyDescent="0.2">
      <c r="A261" s="38"/>
      <c r="B261" s="494"/>
      <c r="C261" s="467"/>
      <c r="D261" s="495" t="s">
        <v>422</v>
      </c>
      <c r="E261" s="49" t="s">
        <v>114</v>
      </c>
      <c r="F261" s="201"/>
      <c r="G261" s="53" t="s">
        <v>67</v>
      </c>
      <c r="H261" s="201"/>
      <c r="I261" s="388" t="s">
        <v>67</v>
      </c>
      <c r="J261" s="201"/>
      <c r="K261" s="53" t="s">
        <v>67</v>
      </c>
      <c r="L261" s="201"/>
      <c r="M261" s="53" t="s">
        <v>67</v>
      </c>
      <c r="N261" s="455"/>
      <c r="O261" s="455"/>
      <c r="P261" s="455"/>
      <c r="Q261" s="455"/>
      <c r="R261" s="455"/>
      <c r="S261" s="455"/>
      <c r="T261" s="455"/>
      <c r="U261" s="455"/>
      <c r="V261" s="455"/>
      <c r="W261" s="202"/>
    </row>
    <row r="262" spans="1:23" ht="21" customHeight="1" x14ac:dyDescent="0.2">
      <c r="A262" s="38"/>
      <c r="B262" s="494"/>
      <c r="C262" s="467"/>
      <c r="D262" s="496"/>
      <c r="E262" s="62" t="s">
        <v>115</v>
      </c>
      <c r="F262" s="113"/>
      <c r="G262" s="473" t="s">
        <v>67</v>
      </c>
      <c r="H262" s="113"/>
      <c r="I262" s="392" t="s">
        <v>67</v>
      </c>
      <c r="J262" s="113"/>
      <c r="K262" s="473" t="s">
        <v>67</v>
      </c>
      <c r="L262" s="116"/>
      <c r="M262" s="66" t="s">
        <v>67</v>
      </c>
      <c r="N262" s="453"/>
      <c r="O262" s="453"/>
      <c r="P262" s="453"/>
      <c r="Q262" s="453"/>
      <c r="R262" s="453"/>
      <c r="S262" s="453"/>
      <c r="T262" s="453"/>
      <c r="U262" s="453"/>
      <c r="V262" s="453"/>
      <c r="W262" s="209"/>
    </row>
    <row r="263" spans="1:23" ht="21" customHeight="1" x14ac:dyDescent="0.2">
      <c r="A263" s="38"/>
      <c r="B263" s="494"/>
      <c r="C263" s="467"/>
      <c r="D263" s="686" t="s">
        <v>414</v>
      </c>
      <c r="E263" s="49" t="s">
        <v>114</v>
      </c>
      <c r="F263" s="201"/>
      <c r="G263" s="53" t="s">
        <v>67</v>
      </c>
      <c r="H263" s="201"/>
      <c r="I263" s="388" t="s">
        <v>67</v>
      </c>
      <c r="J263" s="201"/>
      <c r="K263" s="53" t="s">
        <v>67</v>
      </c>
      <c r="L263" s="201"/>
      <c r="M263" s="53" t="s">
        <v>67</v>
      </c>
      <c r="N263" s="455"/>
      <c r="O263" s="455"/>
      <c r="P263" s="455"/>
      <c r="Q263" s="455"/>
      <c r="R263" s="455"/>
      <c r="S263" s="455"/>
      <c r="T263" s="455"/>
      <c r="U263" s="455"/>
      <c r="V263" s="455"/>
      <c r="W263" s="202"/>
    </row>
    <row r="264" spans="1:23" ht="21" customHeight="1" x14ac:dyDescent="0.2">
      <c r="A264" s="38"/>
      <c r="B264" s="494"/>
      <c r="C264" s="467"/>
      <c r="D264" s="686"/>
      <c r="E264" s="62" t="s">
        <v>115</v>
      </c>
      <c r="F264" s="113"/>
      <c r="G264" s="66" t="s">
        <v>67</v>
      </c>
      <c r="H264" s="113"/>
      <c r="I264" s="389" t="s">
        <v>67</v>
      </c>
      <c r="J264" s="113"/>
      <c r="K264" s="66" t="s">
        <v>67</v>
      </c>
      <c r="L264" s="116"/>
      <c r="M264" s="66" t="s">
        <v>67</v>
      </c>
      <c r="N264" s="453"/>
      <c r="O264" s="453"/>
      <c r="P264" s="453"/>
      <c r="Q264" s="453"/>
      <c r="R264" s="453"/>
      <c r="S264" s="453"/>
      <c r="T264" s="453"/>
      <c r="U264" s="453"/>
      <c r="V264" s="453"/>
      <c r="W264" s="209"/>
    </row>
    <row r="265" spans="1:23" ht="21" customHeight="1" x14ac:dyDescent="0.2">
      <c r="A265" s="38"/>
      <c r="B265" s="494"/>
      <c r="C265" s="477"/>
      <c r="D265" s="534" t="s">
        <v>415</v>
      </c>
      <c r="E265" s="49" t="s">
        <v>114</v>
      </c>
      <c r="F265" s="201"/>
      <c r="G265" s="53" t="s">
        <v>67</v>
      </c>
      <c r="H265" s="201"/>
      <c r="I265" s="388" t="s">
        <v>67</v>
      </c>
      <c r="J265" s="201"/>
      <c r="K265" s="53" t="s">
        <v>67</v>
      </c>
      <c r="L265" s="201"/>
      <c r="M265" s="53" t="s">
        <v>67</v>
      </c>
      <c r="N265" s="455"/>
      <c r="O265" s="455"/>
      <c r="P265" s="455"/>
      <c r="Q265" s="455"/>
      <c r="R265" s="455"/>
      <c r="S265" s="455"/>
      <c r="T265" s="455"/>
      <c r="U265" s="455"/>
      <c r="V265" s="455"/>
      <c r="W265" s="202"/>
    </row>
    <row r="266" spans="1:23" ht="21" customHeight="1" x14ac:dyDescent="0.2">
      <c r="A266" s="38"/>
      <c r="B266" s="494"/>
      <c r="C266" s="477"/>
      <c r="D266" s="535"/>
      <c r="E266" s="62" t="s">
        <v>115</v>
      </c>
      <c r="F266" s="456"/>
      <c r="G266" s="72" t="s">
        <v>67</v>
      </c>
      <c r="H266" s="117"/>
      <c r="I266" s="391" t="s">
        <v>67</v>
      </c>
      <c r="J266" s="117"/>
      <c r="K266" s="72" t="s">
        <v>67</v>
      </c>
      <c r="L266" s="117"/>
      <c r="M266" s="72" t="s">
        <v>67</v>
      </c>
      <c r="N266" s="453"/>
      <c r="O266" s="453"/>
      <c r="P266" s="453"/>
      <c r="Q266" s="453"/>
      <c r="R266" s="453"/>
      <c r="S266" s="453"/>
      <c r="T266" s="453"/>
      <c r="U266" s="453"/>
      <c r="V266" s="453"/>
      <c r="W266" s="209"/>
    </row>
    <row r="267" spans="1:23" ht="21" customHeight="1" x14ac:dyDescent="0.2">
      <c r="A267" s="38"/>
      <c r="B267" s="493" t="s">
        <v>378</v>
      </c>
      <c r="C267" s="530" t="s">
        <v>385</v>
      </c>
      <c r="D267" s="531"/>
      <c r="E267" s="97" t="s">
        <v>114</v>
      </c>
      <c r="F267" s="199">
        <f>SUM(F269,F271,F273,F275,F277,F279)</f>
        <v>0</v>
      </c>
      <c r="G267" s="53" t="s">
        <v>67</v>
      </c>
      <c r="H267" s="199">
        <f>SUM(H269,H271,H273,H275,H277,H279)</f>
        <v>0</v>
      </c>
      <c r="I267" s="388" t="s">
        <v>67</v>
      </c>
      <c r="J267" s="199">
        <f>SUM(J269,J271,J273,J275,J277,J279)</f>
        <v>0</v>
      </c>
      <c r="K267" s="53" t="s">
        <v>67</v>
      </c>
      <c r="L267" s="199">
        <f>SUM(L269,L271,L273,L275,L277,L279)</f>
        <v>0</v>
      </c>
      <c r="M267" s="53" t="s">
        <v>67</v>
      </c>
      <c r="N267" s="455"/>
      <c r="O267" s="455"/>
      <c r="P267" s="455"/>
      <c r="Q267" s="455"/>
      <c r="R267" s="455"/>
      <c r="S267" s="455"/>
      <c r="T267" s="455"/>
      <c r="U267" s="455"/>
      <c r="V267" s="455"/>
      <c r="W267" s="202"/>
    </row>
    <row r="268" spans="1:23" ht="21" customHeight="1" x14ac:dyDescent="0.2">
      <c r="A268" s="38"/>
      <c r="B268" s="494"/>
      <c r="C268" s="532"/>
      <c r="D268" s="533"/>
      <c r="E268" s="62" t="s">
        <v>115</v>
      </c>
      <c r="F268" s="203">
        <f>SUM(F270,F272,F274,F276,F278,F280)</f>
        <v>0</v>
      </c>
      <c r="G268" s="66" t="s">
        <v>67</v>
      </c>
      <c r="H268" s="203">
        <f>SUM(H270,H272,H274,H276,H278,H280)</f>
        <v>0</v>
      </c>
      <c r="I268" s="389" t="s">
        <v>67</v>
      </c>
      <c r="J268" s="203">
        <f>SUM(J270,J272,J274,J276,J278,J280)</f>
        <v>0</v>
      </c>
      <c r="K268" s="66" t="s">
        <v>67</v>
      </c>
      <c r="L268" s="203">
        <f>SUM(L270,L272,L274,L276,L278,L280)</f>
        <v>0</v>
      </c>
      <c r="M268" s="451" t="s">
        <v>67</v>
      </c>
      <c r="N268" s="453"/>
      <c r="O268" s="453"/>
      <c r="P268" s="453"/>
      <c r="Q268" s="453"/>
      <c r="R268" s="453"/>
      <c r="S268" s="453"/>
      <c r="T268" s="453"/>
      <c r="U268" s="453"/>
      <c r="V268" s="453"/>
      <c r="W268" s="209"/>
    </row>
    <row r="269" spans="1:23" ht="21" customHeight="1" x14ac:dyDescent="0.2">
      <c r="A269" s="38"/>
      <c r="B269" s="494"/>
      <c r="C269" s="466" t="s">
        <v>454</v>
      </c>
      <c r="D269" s="495" t="s">
        <v>388</v>
      </c>
      <c r="E269" s="49" t="s">
        <v>114</v>
      </c>
      <c r="F269" s="201"/>
      <c r="G269" s="53" t="s">
        <v>67</v>
      </c>
      <c r="H269" s="201"/>
      <c r="I269" s="388" t="s">
        <v>67</v>
      </c>
      <c r="J269" s="201"/>
      <c r="K269" s="53" t="s">
        <v>67</v>
      </c>
      <c r="L269" s="82"/>
      <c r="M269" s="200"/>
      <c r="N269" s="455"/>
      <c r="O269" s="455"/>
      <c r="P269" s="455"/>
      <c r="Q269" s="455"/>
      <c r="R269" s="455"/>
      <c r="S269" s="455"/>
      <c r="T269" s="455"/>
      <c r="U269" s="455"/>
      <c r="V269" s="455"/>
      <c r="W269" s="202"/>
    </row>
    <row r="270" spans="1:23" ht="21" customHeight="1" x14ac:dyDescent="0.2">
      <c r="A270" s="38"/>
      <c r="B270" s="494"/>
      <c r="C270" s="467"/>
      <c r="D270" s="496"/>
      <c r="E270" s="62" t="s">
        <v>115</v>
      </c>
      <c r="F270" s="113"/>
      <c r="G270" s="473" t="s">
        <v>67</v>
      </c>
      <c r="H270" s="113"/>
      <c r="I270" s="392" t="s">
        <v>67</v>
      </c>
      <c r="J270" s="113"/>
      <c r="K270" s="473" t="s">
        <v>67</v>
      </c>
      <c r="L270" s="98"/>
      <c r="M270" s="208"/>
      <c r="N270" s="453"/>
      <c r="O270" s="453"/>
      <c r="P270" s="453"/>
      <c r="Q270" s="453"/>
      <c r="R270" s="453"/>
      <c r="S270" s="453"/>
      <c r="T270" s="453"/>
      <c r="U270" s="453"/>
      <c r="V270" s="453"/>
      <c r="W270" s="209"/>
    </row>
    <row r="271" spans="1:23" ht="21" customHeight="1" x14ac:dyDescent="0.2">
      <c r="A271" s="38"/>
      <c r="B271" s="494"/>
      <c r="C271" s="467"/>
      <c r="D271" s="495" t="s">
        <v>412</v>
      </c>
      <c r="E271" s="49" t="s">
        <v>114</v>
      </c>
      <c r="F271" s="201"/>
      <c r="G271" s="53" t="s">
        <v>67</v>
      </c>
      <c r="H271" s="201"/>
      <c r="I271" s="388" t="s">
        <v>67</v>
      </c>
      <c r="J271" s="201"/>
      <c r="K271" s="53" t="s">
        <v>67</v>
      </c>
      <c r="L271" s="82"/>
      <c r="M271" s="200"/>
      <c r="N271" s="455"/>
      <c r="O271" s="455"/>
      <c r="P271" s="455"/>
      <c r="Q271" s="455"/>
      <c r="R271" s="455"/>
      <c r="S271" s="455"/>
      <c r="T271" s="455"/>
      <c r="U271" s="455"/>
      <c r="V271" s="455"/>
      <c r="W271" s="202"/>
    </row>
    <row r="272" spans="1:23" ht="21" customHeight="1" x14ac:dyDescent="0.2">
      <c r="A272" s="38"/>
      <c r="B272" s="494"/>
      <c r="C272" s="467"/>
      <c r="D272" s="496"/>
      <c r="E272" s="62" t="s">
        <v>115</v>
      </c>
      <c r="F272" s="113"/>
      <c r="G272" s="473" t="s">
        <v>67</v>
      </c>
      <c r="H272" s="113"/>
      <c r="I272" s="392" t="s">
        <v>67</v>
      </c>
      <c r="J272" s="113"/>
      <c r="K272" s="473" t="s">
        <v>67</v>
      </c>
      <c r="L272" s="98"/>
      <c r="M272" s="208"/>
      <c r="N272" s="453"/>
      <c r="O272" s="453"/>
      <c r="P272" s="453"/>
      <c r="Q272" s="453"/>
      <c r="R272" s="453"/>
      <c r="S272" s="453"/>
      <c r="T272" s="453"/>
      <c r="U272" s="453"/>
      <c r="V272" s="453"/>
      <c r="W272" s="209"/>
    </row>
    <row r="273" spans="1:23" ht="21" customHeight="1" x14ac:dyDescent="0.2">
      <c r="A273" s="38"/>
      <c r="B273" s="494"/>
      <c r="C273" s="467"/>
      <c r="D273" s="495" t="s">
        <v>389</v>
      </c>
      <c r="E273" s="49" t="s">
        <v>114</v>
      </c>
      <c r="F273" s="201"/>
      <c r="G273" s="53" t="s">
        <v>67</v>
      </c>
      <c r="H273" s="201"/>
      <c r="I273" s="388" t="s">
        <v>67</v>
      </c>
      <c r="J273" s="201"/>
      <c r="K273" s="53" t="s">
        <v>67</v>
      </c>
      <c r="L273" s="82"/>
      <c r="M273" s="200"/>
      <c r="N273" s="455"/>
      <c r="O273" s="455"/>
      <c r="P273" s="455"/>
      <c r="Q273" s="455"/>
      <c r="R273" s="455"/>
      <c r="S273" s="455"/>
      <c r="T273" s="455"/>
      <c r="U273" s="455"/>
      <c r="V273" s="455"/>
      <c r="W273" s="202"/>
    </row>
    <row r="274" spans="1:23" ht="21" customHeight="1" x14ac:dyDescent="0.2">
      <c r="A274" s="38"/>
      <c r="B274" s="494"/>
      <c r="C274" s="467"/>
      <c r="D274" s="496"/>
      <c r="E274" s="62" t="s">
        <v>115</v>
      </c>
      <c r="F274" s="113"/>
      <c r="G274" s="473" t="s">
        <v>67</v>
      </c>
      <c r="H274" s="113"/>
      <c r="I274" s="392" t="s">
        <v>67</v>
      </c>
      <c r="J274" s="113"/>
      <c r="K274" s="473" t="s">
        <v>67</v>
      </c>
      <c r="L274" s="98"/>
      <c r="M274" s="208"/>
      <c r="N274" s="453"/>
      <c r="O274" s="453"/>
      <c r="P274" s="453"/>
      <c r="Q274" s="453"/>
      <c r="R274" s="453"/>
      <c r="S274" s="453"/>
      <c r="T274" s="453"/>
      <c r="U274" s="453"/>
      <c r="V274" s="453"/>
      <c r="W274" s="209"/>
    </row>
    <row r="275" spans="1:23" ht="21" customHeight="1" x14ac:dyDescent="0.2">
      <c r="A275" s="38"/>
      <c r="B275" s="494"/>
      <c r="C275" s="467"/>
      <c r="D275" s="495" t="s">
        <v>422</v>
      </c>
      <c r="E275" s="49" t="s">
        <v>114</v>
      </c>
      <c r="F275" s="201"/>
      <c r="G275" s="53" t="s">
        <v>67</v>
      </c>
      <c r="H275" s="201"/>
      <c r="I275" s="388" t="s">
        <v>67</v>
      </c>
      <c r="J275" s="201"/>
      <c r="K275" s="53" t="s">
        <v>67</v>
      </c>
      <c r="L275" s="201"/>
      <c r="M275" s="53" t="s">
        <v>67</v>
      </c>
      <c r="N275" s="455"/>
      <c r="O275" s="455"/>
      <c r="P275" s="455"/>
      <c r="Q275" s="455"/>
      <c r="R275" s="455"/>
      <c r="S275" s="455"/>
      <c r="T275" s="455"/>
      <c r="U275" s="455"/>
      <c r="V275" s="455"/>
      <c r="W275" s="202"/>
    </row>
    <row r="276" spans="1:23" ht="21" customHeight="1" x14ac:dyDescent="0.2">
      <c r="A276" s="38"/>
      <c r="B276" s="494"/>
      <c r="C276" s="467"/>
      <c r="D276" s="496"/>
      <c r="E276" s="62" t="s">
        <v>115</v>
      </c>
      <c r="F276" s="113"/>
      <c r="G276" s="473" t="s">
        <v>67</v>
      </c>
      <c r="H276" s="113"/>
      <c r="I276" s="392" t="s">
        <v>67</v>
      </c>
      <c r="J276" s="113"/>
      <c r="K276" s="473" t="s">
        <v>67</v>
      </c>
      <c r="L276" s="116"/>
      <c r="M276" s="66" t="s">
        <v>67</v>
      </c>
      <c r="N276" s="453"/>
      <c r="O276" s="453"/>
      <c r="P276" s="453"/>
      <c r="Q276" s="453"/>
      <c r="R276" s="453"/>
      <c r="S276" s="453"/>
      <c r="T276" s="453"/>
      <c r="U276" s="453"/>
      <c r="V276" s="453"/>
      <c r="W276" s="209"/>
    </row>
    <row r="277" spans="1:23" ht="21" customHeight="1" x14ac:dyDescent="0.2">
      <c r="A277" s="38"/>
      <c r="B277" s="494"/>
      <c r="C277" s="467"/>
      <c r="D277" s="497" t="s">
        <v>414</v>
      </c>
      <c r="E277" s="49" t="s">
        <v>114</v>
      </c>
      <c r="F277" s="201"/>
      <c r="G277" s="53" t="s">
        <v>67</v>
      </c>
      <c r="H277" s="201"/>
      <c r="I277" s="388" t="s">
        <v>67</v>
      </c>
      <c r="J277" s="201"/>
      <c r="K277" s="53" t="s">
        <v>67</v>
      </c>
      <c r="L277" s="201"/>
      <c r="M277" s="53" t="s">
        <v>67</v>
      </c>
      <c r="N277" s="455"/>
      <c r="O277" s="455"/>
      <c r="P277" s="455"/>
      <c r="Q277" s="455"/>
      <c r="R277" s="455"/>
      <c r="S277" s="455"/>
      <c r="T277" s="455"/>
      <c r="U277" s="455"/>
      <c r="V277" s="455"/>
      <c r="W277" s="202"/>
    </row>
    <row r="278" spans="1:23" ht="21" customHeight="1" x14ac:dyDescent="0.2">
      <c r="A278" s="38"/>
      <c r="B278" s="494"/>
      <c r="C278" s="467"/>
      <c r="D278" s="498"/>
      <c r="E278" s="62" t="s">
        <v>115</v>
      </c>
      <c r="F278" s="113"/>
      <c r="G278" s="66" t="s">
        <v>67</v>
      </c>
      <c r="H278" s="113"/>
      <c r="I278" s="389" t="s">
        <v>67</v>
      </c>
      <c r="J278" s="113"/>
      <c r="K278" s="66" t="s">
        <v>67</v>
      </c>
      <c r="L278" s="116"/>
      <c r="M278" s="66" t="s">
        <v>67</v>
      </c>
      <c r="N278" s="453"/>
      <c r="O278" s="453"/>
      <c r="P278" s="453"/>
      <c r="Q278" s="453"/>
      <c r="R278" s="453"/>
      <c r="S278" s="453"/>
      <c r="T278" s="453"/>
      <c r="U278" s="453"/>
      <c r="V278" s="453"/>
      <c r="W278" s="209"/>
    </row>
    <row r="279" spans="1:23" ht="21" customHeight="1" x14ac:dyDescent="0.2">
      <c r="A279" s="38"/>
      <c r="B279" s="494"/>
      <c r="C279" s="477"/>
      <c r="D279" s="534" t="s">
        <v>416</v>
      </c>
      <c r="E279" s="49" t="s">
        <v>114</v>
      </c>
      <c r="F279" s="201"/>
      <c r="G279" s="53" t="s">
        <v>67</v>
      </c>
      <c r="H279" s="201"/>
      <c r="I279" s="388" t="s">
        <v>67</v>
      </c>
      <c r="J279" s="201"/>
      <c r="K279" s="53" t="s">
        <v>67</v>
      </c>
      <c r="L279" s="201"/>
      <c r="M279" s="53" t="s">
        <v>67</v>
      </c>
      <c r="N279" s="455"/>
      <c r="O279" s="455"/>
      <c r="P279" s="455"/>
      <c r="Q279" s="455"/>
      <c r="R279" s="455"/>
      <c r="S279" s="455"/>
      <c r="T279" s="455"/>
      <c r="U279" s="455"/>
      <c r="V279" s="455"/>
      <c r="W279" s="202"/>
    </row>
    <row r="280" spans="1:23" ht="21" customHeight="1" x14ac:dyDescent="0.2">
      <c r="A280" s="38"/>
      <c r="B280" s="494"/>
      <c r="C280" s="477"/>
      <c r="D280" s="535"/>
      <c r="E280" s="62" t="s">
        <v>115</v>
      </c>
      <c r="F280" s="456"/>
      <c r="G280" s="72" t="s">
        <v>67</v>
      </c>
      <c r="H280" s="117"/>
      <c r="I280" s="391" t="s">
        <v>67</v>
      </c>
      <c r="J280" s="117"/>
      <c r="K280" s="72" t="s">
        <v>67</v>
      </c>
      <c r="L280" s="117"/>
      <c r="M280" s="72" t="s">
        <v>67</v>
      </c>
      <c r="N280" s="453"/>
      <c r="O280" s="453"/>
      <c r="P280" s="453"/>
      <c r="Q280" s="453"/>
      <c r="R280" s="453"/>
      <c r="S280" s="453"/>
      <c r="T280" s="453"/>
      <c r="U280" s="453"/>
      <c r="V280" s="453"/>
      <c r="W280" s="209"/>
    </row>
    <row r="281" spans="1:23" ht="21" customHeight="1" x14ac:dyDescent="0.2">
      <c r="A281" s="38"/>
      <c r="B281" s="493" t="s">
        <v>379</v>
      </c>
      <c r="C281" s="530" t="s">
        <v>386</v>
      </c>
      <c r="D281" s="531"/>
      <c r="E281" s="49" t="s">
        <v>114</v>
      </c>
      <c r="F281" s="199">
        <f>SUM(F283,F285,F287,F289,F291,F293)</f>
        <v>0</v>
      </c>
      <c r="G281" s="53" t="s">
        <v>67</v>
      </c>
      <c r="H281" s="199">
        <f>SUM(H283,H285,H287,H289,H291,H293)</f>
        <v>0</v>
      </c>
      <c r="I281" s="388" t="s">
        <v>67</v>
      </c>
      <c r="J281" s="199">
        <f>SUM(J283,J285,J287,J289,J291,J293)</f>
        <v>0</v>
      </c>
      <c r="K281" s="53" t="s">
        <v>67</v>
      </c>
      <c r="L281" s="199">
        <f>SUM(L283,L285,L287,L289,L291,L293)</f>
        <v>0</v>
      </c>
      <c r="M281" s="53" t="s">
        <v>67</v>
      </c>
      <c r="N281" s="455"/>
      <c r="O281" s="455"/>
      <c r="P281" s="455"/>
      <c r="Q281" s="455"/>
      <c r="R281" s="455"/>
      <c r="S281" s="455"/>
      <c r="T281" s="455"/>
      <c r="U281" s="455"/>
      <c r="V281" s="455"/>
      <c r="W281" s="202"/>
    </row>
    <row r="282" spans="1:23" ht="21" customHeight="1" x14ac:dyDescent="0.2">
      <c r="A282" s="38"/>
      <c r="B282" s="494"/>
      <c r="C282" s="532"/>
      <c r="D282" s="533"/>
      <c r="E282" s="62" t="s">
        <v>115</v>
      </c>
      <c r="F282" s="203">
        <f>SUM(F284,F286,F288,F290,F292,F294)</f>
        <v>0</v>
      </c>
      <c r="G282" s="66" t="s">
        <v>67</v>
      </c>
      <c r="H282" s="203">
        <f>SUM(H284,H286,H288,H290,H292,H294)</f>
        <v>0</v>
      </c>
      <c r="I282" s="389" t="s">
        <v>67</v>
      </c>
      <c r="J282" s="203">
        <f>SUM(J284,J286,J288,J290,J292,J294)</f>
        <v>0</v>
      </c>
      <c r="K282" s="66" t="s">
        <v>67</v>
      </c>
      <c r="L282" s="203">
        <f>SUM(L284,L286,L288,L290,L292,L294)</f>
        <v>0</v>
      </c>
      <c r="M282" s="451" t="s">
        <v>67</v>
      </c>
      <c r="N282" s="453"/>
      <c r="O282" s="453"/>
      <c r="P282" s="453"/>
      <c r="Q282" s="453"/>
      <c r="R282" s="453"/>
      <c r="S282" s="453"/>
      <c r="T282" s="453"/>
      <c r="U282" s="453"/>
      <c r="V282" s="453"/>
      <c r="W282" s="209"/>
    </row>
    <row r="283" spans="1:23" ht="21" customHeight="1" x14ac:dyDescent="0.2">
      <c r="A283" s="38"/>
      <c r="B283" s="494"/>
      <c r="C283" s="466" t="s">
        <v>454</v>
      </c>
      <c r="D283" s="495" t="s">
        <v>388</v>
      </c>
      <c r="E283" s="49" t="s">
        <v>114</v>
      </c>
      <c r="F283" s="201"/>
      <c r="G283" s="53" t="s">
        <v>67</v>
      </c>
      <c r="H283" s="201"/>
      <c r="I283" s="388" t="s">
        <v>67</v>
      </c>
      <c r="J283" s="201"/>
      <c r="K283" s="53" t="s">
        <v>67</v>
      </c>
      <c r="L283" s="82"/>
      <c r="M283" s="200"/>
      <c r="N283" s="455"/>
      <c r="O283" s="455"/>
      <c r="P283" s="455"/>
      <c r="Q283" s="455"/>
      <c r="R283" s="455"/>
      <c r="S283" s="455"/>
      <c r="T283" s="455"/>
      <c r="U283" s="455"/>
      <c r="V283" s="455"/>
      <c r="W283" s="202"/>
    </row>
    <row r="284" spans="1:23" ht="21" customHeight="1" x14ac:dyDescent="0.2">
      <c r="A284" s="38"/>
      <c r="B284" s="494"/>
      <c r="C284" s="467"/>
      <c r="D284" s="496"/>
      <c r="E284" s="62" t="s">
        <v>115</v>
      </c>
      <c r="F284" s="113"/>
      <c r="G284" s="473" t="s">
        <v>67</v>
      </c>
      <c r="H284" s="113"/>
      <c r="I284" s="392" t="s">
        <v>67</v>
      </c>
      <c r="J284" s="113"/>
      <c r="K284" s="473" t="s">
        <v>67</v>
      </c>
      <c r="L284" s="98"/>
      <c r="M284" s="208"/>
      <c r="N284" s="453"/>
      <c r="O284" s="453"/>
      <c r="P284" s="453"/>
      <c r="Q284" s="453"/>
      <c r="R284" s="453"/>
      <c r="S284" s="453"/>
      <c r="T284" s="453"/>
      <c r="U284" s="453"/>
      <c r="V284" s="453"/>
      <c r="W284" s="209"/>
    </row>
    <row r="285" spans="1:23" ht="21" customHeight="1" x14ac:dyDescent="0.2">
      <c r="A285" s="38"/>
      <c r="B285" s="494"/>
      <c r="C285" s="467"/>
      <c r="D285" s="495" t="s">
        <v>412</v>
      </c>
      <c r="E285" s="49" t="s">
        <v>114</v>
      </c>
      <c r="F285" s="201"/>
      <c r="G285" s="53" t="s">
        <v>67</v>
      </c>
      <c r="H285" s="201"/>
      <c r="I285" s="388" t="s">
        <v>67</v>
      </c>
      <c r="J285" s="201"/>
      <c r="K285" s="53" t="s">
        <v>67</v>
      </c>
      <c r="L285" s="82"/>
      <c r="M285" s="200"/>
      <c r="N285" s="455"/>
      <c r="O285" s="455"/>
      <c r="P285" s="455"/>
      <c r="Q285" s="455"/>
      <c r="R285" s="455"/>
      <c r="S285" s="455"/>
      <c r="T285" s="455"/>
      <c r="U285" s="455"/>
      <c r="V285" s="455"/>
      <c r="W285" s="202"/>
    </row>
    <row r="286" spans="1:23" ht="21" customHeight="1" x14ac:dyDescent="0.2">
      <c r="A286" s="38"/>
      <c r="B286" s="494"/>
      <c r="C286" s="467"/>
      <c r="D286" s="496"/>
      <c r="E286" s="62" t="s">
        <v>115</v>
      </c>
      <c r="F286" s="113"/>
      <c r="G286" s="473" t="s">
        <v>67</v>
      </c>
      <c r="H286" s="113"/>
      <c r="I286" s="392" t="s">
        <v>67</v>
      </c>
      <c r="J286" s="113"/>
      <c r="K286" s="473" t="s">
        <v>67</v>
      </c>
      <c r="L286" s="98"/>
      <c r="M286" s="208"/>
      <c r="N286" s="453"/>
      <c r="O286" s="453"/>
      <c r="P286" s="453"/>
      <c r="Q286" s="453"/>
      <c r="R286" s="453"/>
      <c r="S286" s="453"/>
      <c r="T286" s="453"/>
      <c r="U286" s="453"/>
      <c r="V286" s="453"/>
      <c r="W286" s="209"/>
    </row>
    <row r="287" spans="1:23" ht="21" customHeight="1" x14ac:dyDescent="0.2">
      <c r="A287" s="38"/>
      <c r="B287" s="494"/>
      <c r="C287" s="467"/>
      <c r="D287" s="495" t="s">
        <v>389</v>
      </c>
      <c r="E287" s="49" t="s">
        <v>114</v>
      </c>
      <c r="F287" s="201"/>
      <c r="G287" s="53" t="s">
        <v>67</v>
      </c>
      <c r="H287" s="201"/>
      <c r="I287" s="388" t="s">
        <v>67</v>
      </c>
      <c r="J287" s="201"/>
      <c r="K287" s="53" t="s">
        <v>67</v>
      </c>
      <c r="L287" s="82"/>
      <c r="M287" s="200"/>
      <c r="N287" s="455"/>
      <c r="O287" s="455"/>
      <c r="P287" s="455"/>
      <c r="Q287" s="455"/>
      <c r="R287" s="455"/>
      <c r="S287" s="455"/>
      <c r="T287" s="455"/>
      <c r="U287" s="455"/>
      <c r="V287" s="455"/>
      <c r="W287" s="202"/>
    </row>
    <row r="288" spans="1:23" ht="21" customHeight="1" x14ac:dyDescent="0.2">
      <c r="A288" s="38"/>
      <c r="B288" s="494"/>
      <c r="C288" s="467"/>
      <c r="D288" s="496"/>
      <c r="E288" s="62" t="s">
        <v>115</v>
      </c>
      <c r="F288" s="113"/>
      <c r="G288" s="473" t="s">
        <v>67</v>
      </c>
      <c r="H288" s="113"/>
      <c r="I288" s="392" t="s">
        <v>67</v>
      </c>
      <c r="J288" s="113"/>
      <c r="K288" s="473" t="s">
        <v>67</v>
      </c>
      <c r="L288" s="98"/>
      <c r="M288" s="208"/>
      <c r="N288" s="453"/>
      <c r="O288" s="453"/>
      <c r="P288" s="453"/>
      <c r="Q288" s="453"/>
      <c r="R288" s="453"/>
      <c r="S288" s="453"/>
      <c r="T288" s="453"/>
      <c r="U288" s="453"/>
      <c r="V288" s="453"/>
      <c r="W288" s="209"/>
    </row>
    <row r="289" spans="1:23" ht="21" customHeight="1" x14ac:dyDescent="0.2">
      <c r="A289" s="38"/>
      <c r="B289" s="494"/>
      <c r="C289" s="467"/>
      <c r="D289" s="495" t="s">
        <v>422</v>
      </c>
      <c r="E289" s="49" t="s">
        <v>114</v>
      </c>
      <c r="F289" s="201"/>
      <c r="G289" s="53" t="s">
        <v>67</v>
      </c>
      <c r="H289" s="201"/>
      <c r="I289" s="388" t="s">
        <v>67</v>
      </c>
      <c r="J289" s="201"/>
      <c r="K289" s="53" t="s">
        <v>67</v>
      </c>
      <c r="L289" s="201"/>
      <c r="M289" s="53" t="s">
        <v>67</v>
      </c>
      <c r="N289" s="455"/>
      <c r="O289" s="455"/>
      <c r="P289" s="455"/>
      <c r="Q289" s="455"/>
      <c r="R289" s="455"/>
      <c r="S289" s="455"/>
      <c r="T289" s="455"/>
      <c r="U289" s="455"/>
      <c r="V289" s="455"/>
      <c r="W289" s="202"/>
    </row>
    <row r="290" spans="1:23" ht="21" customHeight="1" x14ac:dyDescent="0.2">
      <c r="A290" s="38"/>
      <c r="B290" s="494"/>
      <c r="C290" s="467"/>
      <c r="D290" s="496"/>
      <c r="E290" s="62" t="s">
        <v>115</v>
      </c>
      <c r="F290" s="113"/>
      <c r="G290" s="473" t="s">
        <v>67</v>
      </c>
      <c r="H290" s="113"/>
      <c r="I290" s="392" t="s">
        <v>67</v>
      </c>
      <c r="J290" s="113"/>
      <c r="K290" s="473" t="s">
        <v>67</v>
      </c>
      <c r="L290" s="116"/>
      <c r="M290" s="66" t="s">
        <v>67</v>
      </c>
      <c r="N290" s="453"/>
      <c r="O290" s="453"/>
      <c r="P290" s="453"/>
      <c r="Q290" s="453"/>
      <c r="R290" s="453"/>
      <c r="S290" s="453"/>
      <c r="T290" s="453"/>
      <c r="U290" s="453"/>
      <c r="V290" s="453"/>
      <c r="W290" s="209"/>
    </row>
    <row r="291" spans="1:23" ht="21" customHeight="1" x14ac:dyDescent="0.2">
      <c r="A291" s="38"/>
      <c r="B291" s="494"/>
      <c r="C291" s="467"/>
      <c r="D291" s="497" t="s">
        <v>414</v>
      </c>
      <c r="E291" s="49" t="s">
        <v>114</v>
      </c>
      <c r="F291" s="201"/>
      <c r="G291" s="53" t="s">
        <v>67</v>
      </c>
      <c r="H291" s="201"/>
      <c r="I291" s="388" t="s">
        <v>67</v>
      </c>
      <c r="J291" s="201"/>
      <c r="K291" s="53" t="s">
        <v>67</v>
      </c>
      <c r="L291" s="201"/>
      <c r="M291" s="53" t="s">
        <v>67</v>
      </c>
      <c r="N291" s="455"/>
      <c r="O291" s="455"/>
      <c r="P291" s="455"/>
      <c r="Q291" s="455"/>
      <c r="R291" s="455"/>
      <c r="S291" s="455"/>
      <c r="T291" s="455"/>
      <c r="U291" s="455"/>
      <c r="V291" s="455"/>
      <c r="W291" s="202"/>
    </row>
    <row r="292" spans="1:23" ht="21" customHeight="1" x14ac:dyDescent="0.2">
      <c r="A292" s="38"/>
      <c r="B292" s="494"/>
      <c r="C292" s="467"/>
      <c r="D292" s="498"/>
      <c r="E292" s="62" t="s">
        <v>115</v>
      </c>
      <c r="F292" s="113"/>
      <c r="G292" s="66" t="s">
        <v>67</v>
      </c>
      <c r="H292" s="113"/>
      <c r="I292" s="389" t="s">
        <v>67</v>
      </c>
      <c r="J292" s="113"/>
      <c r="K292" s="66" t="s">
        <v>67</v>
      </c>
      <c r="L292" s="116"/>
      <c r="M292" s="66" t="s">
        <v>67</v>
      </c>
      <c r="N292" s="453"/>
      <c r="O292" s="453"/>
      <c r="P292" s="453"/>
      <c r="Q292" s="453"/>
      <c r="R292" s="453"/>
      <c r="S292" s="453"/>
      <c r="T292" s="453"/>
      <c r="U292" s="453"/>
      <c r="V292" s="453"/>
      <c r="W292" s="209"/>
    </row>
    <row r="293" spans="1:23" ht="21" customHeight="1" x14ac:dyDescent="0.2">
      <c r="A293" s="38"/>
      <c r="B293" s="494"/>
      <c r="C293" s="477"/>
      <c r="D293" s="534" t="s">
        <v>417</v>
      </c>
      <c r="E293" s="49" t="s">
        <v>114</v>
      </c>
      <c r="F293" s="201"/>
      <c r="G293" s="53" t="s">
        <v>67</v>
      </c>
      <c r="H293" s="201"/>
      <c r="I293" s="388" t="s">
        <v>67</v>
      </c>
      <c r="J293" s="201"/>
      <c r="K293" s="53" t="s">
        <v>67</v>
      </c>
      <c r="L293" s="201"/>
      <c r="M293" s="53" t="s">
        <v>67</v>
      </c>
      <c r="N293" s="455"/>
      <c r="O293" s="455"/>
      <c r="P293" s="455"/>
      <c r="Q293" s="455"/>
      <c r="R293" s="455"/>
      <c r="S293" s="455"/>
      <c r="T293" s="455"/>
      <c r="U293" s="455"/>
      <c r="V293" s="455"/>
      <c r="W293" s="202"/>
    </row>
    <row r="294" spans="1:23" ht="21" customHeight="1" x14ac:dyDescent="0.2">
      <c r="A294" s="38"/>
      <c r="B294" s="494"/>
      <c r="C294" s="477"/>
      <c r="D294" s="535"/>
      <c r="E294" s="62" t="s">
        <v>115</v>
      </c>
      <c r="F294" s="456"/>
      <c r="G294" s="72" t="s">
        <v>67</v>
      </c>
      <c r="H294" s="117"/>
      <c r="I294" s="391" t="s">
        <v>67</v>
      </c>
      <c r="J294" s="117"/>
      <c r="K294" s="72" t="s">
        <v>67</v>
      </c>
      <c r="L294" s="117"/>
      <c r="M294" s="72" t="s">
        <v>67</v>
      </c>
      <c r="N294" s="453"/>
      <c r="O294" s="453"/>
      <c r="P294" s="453"/>
      <c r="Q294" s="453"/>
      <c r="R294" s="453"/>
      <c r="S294" s="453"/>
      <c r="T294" s="453"/>
      <c r="U294" s="453"/>
      <c r="V294" s="453"/>
      <c r="W294" s="209"/>
    </row>
    <row r="295" spans="1:23" ht="21" customHeight="1" x14ac:dyDescent="0.2">
      <c r="A295" s="38"/>
      <c r="B295" s="493" t="s">
        <v>380</v>
      </c>
      <c r="C295" s="530" t="s">
        <v>387</v>
      </c>
      <c r="D295" s="531"/>
      <c r="E295" s="97" t="s">
        <v>114</v>
      </c>
      <c r="F295" s="199">
        <f>SUM(F297,F299,F301,F303,F305,F307)</f>
        <v>0</v>
      </c>
      <c r="G295" s="53" t="s">
        <v>67</v>
      </c>
      <c r="H295" s="199">
        <f>SUM(H297,H299,H301,H303,H305,H307)</f>
        <v>0</v>
      </c>
      <c r="I295" s="388" t="s">
        <v>67</v>
      </c>
      <c r="J295" s="199">
        <f>SUM(J297,J299,J301,J303,J305,J307)</f>
        <v>0</v>
      </c>
      <c r="K295" s="53" t="s">
        <v>67</v>
      </c>
      <c r="L295" s="199">
        <f>SUM(L297,L299,L301,L303,L305,L307)</f>
        <v>0</v>
      </c>
      <c r="M295" s="53" t="s">
        <v>67</v>
      </c>
      <c r="N295" s="455"/>
      <c r="O295" s="455"/>
      <c r="P295" s="455"/>
      <c r="Q295" s="455"/>
      <c r="R295" s="455"/>
      <c r="S295" s="455"/>
      <c r="T295" s="455"/>
      <c r="U295" s="455"/>
      <c r="V295" s="455"/>
      <c r="W295" s="202"/>
    </row>
    <row r="296" spans="1:23" ht="21" customHeight="1" x14ac:dyDescent="0.2">
      <c r="A296" s="38"/>
      <c r="B296" s="494"/>
      <c r="C296" s="532"/>
      <c r="D296" s="533"/>
      <c r="E296" s="62" t="s">
        <v>115</v>
      </c>
      <c r="F296" s="203">
        <f>SUM(F298,F300,F302,F304,F306,F308)</f>
        <v>0</v>
      </c>
      <c r="G296" s="66" t="s">
        <v>67</v>
      </c>
      <c r="H296" s="203">
        <f>SUM(H298,H300,H302,H304,H306,H308)</f>
        <v>0</v>
      </c>
      <c r="I296" s="389" t="s">
        <v>67</v>
      </c>
      <c r="J296" s="203">
        <f>SUM(J298,J300,J302,J304,J306,J308)</f>
        <v>0</v>
      </c>
      <c r="K296" s="66" t="s">
        <v>67</v>
      </c>
      <c r="L296" s="203">
        <f>SUM(L298,L300,L302,L304,L306,L308)</f>
        <v>0</v>
      </c>
      <c r="M296" s="451" t="s">
        <v>67</v>
      </c>
      <c r="N296" s="453"/>
      <c r="O296" s="453"/>
      <c r="P296" s="453"/>
      <c r="Q296" s="453"/>
      <c r="R296" s="453"/>
      <c r="S296" s="453"/>
      <c r="T296" s="453"/>
      <c r="U296" s="453"/>
      <c r="V296" s="453"/>
      <c r="W296" s="209"/>
    </row>
    <row r="297" spans="1:23" ht="21" customHeight="1" x14ac:dyDescent="0.2">
      <c r="A297" s="38"/>
      <c r="B297" s="494"/>
      <c r="C297" s="466" t="s">
        <v>454</v>
      </c>
      <c r="D297" s="495" t="s">
        <v>388</v>
      </c>
      <c r="E297" s="49" t="s">
        <v>114</v>
      </c>
      <c r="F297" s="201"/>
      <c r="G297" s="53" t="s">
        <v>67</v>
      </c>
      <c r="H297" s="201"/>
      <c r="I297" s="388" t="s">
        <v>67</v>
      </c>
      <c r="J297" s="201"/>
      <c r="K297" s="53" t="s">
        <v>67</v>
      </c>
      <c r="L297" s="82"/>
      <c r="M297" s="200"/>
      <c r="N297" s="455"/>
      <c r="O297" s="455"/>
      <c r="P297" s="455"/>
      <c r="Q297" s="455"/>
      <c r="R297" s="455"/>
      <c r="S297" s="455"/>
      <c r="T297" s="455"/>
      <c r="U297" s="455"/>
      <c r="V297" s="455"/>
      <c r="W297" s="202"/>
    </row>
    <row r="298" spans="1:23" ht="21" customHeight="1" x14ac:dyDescent="0.2">
      <c r="A298" s="38"/>
      <c r="B298" s="494"/>
      <c r="C298" s="467"/>
      <c r="D298" s="496"/>
      <c r="E298" s="62" t="s">
        <v>115</v>
      </c>
      <c r="F298" s="113"/>
      <c r="G298" s="473" t="s">
        <v>67</v>
      </c>
      <c r="H298" s="113"/>
      <c r="I298" s="392" t="s">
        <v>67</v>
      </c>
      <c r="J298" s="113"/>
      <c r="K298" s="473" t="s">
        <v>67</v>
      </c>
      <c r="L298" s="98"/>
      <c r="M298" s="208"/>
      <c r="N298" s="453"/>
      <c r="O298" s="453"/>
      <c r="P298" s="453"/>
      <c r="Q298" s="453"/>
      <c r="R298" s="453"/>
      <c r="S298" s="453"/>
      <c r="T298" s="453"/>
      <c r="U298" s="453"/>
      <c r="V298" s="453"/>
      <c r="W298" s="209"/>
    </row>
    <row r="299" spans="1:23" ht="21" customHeight="1" x14ac:dyDescent="0.2">
      <c r="A299" s="38"/>
      <c r="B299" s="494"/>
      <c r="C299" s="467"/>
      <c r="D299" s="495" t="s">
        <v>412</v>
      </c>
      <c r="E299" s="49" t="s">
        <v>114</v>
      </c>
      <c r="F299" s="201"/>
      <c r="G299" s="53" t="s">
        <v>67</v>
      </c>
      <c r="H299" s="201"/>
      <c r="I299" s="388" t="s">
        <v>67</v>
      </c>
      <c r="J299" s="201"/>
      <c r="K299" s="53" t="s">
        <v>67</v>
      </c>
      <c r="L299" s="82"/>
      <c r="M299" s="200"/>
      <c r="N299" s="455"/>
      <c r="O299" s="455"/>
      <c r="P299" s="455"/>
      <c r="Q299" s="455"/>
      <c r="R299" s="455"/>
      <c r="S299" s="455"/>
      <c r="T299" s="455"/>
      <c r="U299" s="455"/>
      <c r="V299" s="455"/>
      <c r="W299" s="202"/>
    </row>
    <row r="300" spans="1:23" ht="21" customHeight="1" x14ac:dyDescent="0.2">
      <c r="A300" s="38"/>
      <c r="B300" s="494"/>
      <c r="C300" s="467"/>
      <c r="D300" s="496"/>
      <c r="E300" s="62" t="s">
        <v>115</v>
      </c>
      <c r="F300" s="113"/>
      <c r="G300" s="473" t="s">
        <v>67</v>
      </c>
      <c r="H300" s="113"/>
      <c r="I300" s="392" t="s">
        <v>67</v>
      </c>
      <c r="J300" s="113"/>
      <c r="K300" s="473" t="s">
        <v>67</v>
      </c>
      <c r="L300" s="98"/>
      <c r="M300" s="208"/>
      <c r="N300" s="453"/>
      <c r="O300" s="453"/>
      <c r="P300" s="453"/>
      <c r="Q300" s="453"/>
      <c r="R300" s="453"/>
      <c r="S300" s="453"/>
      <c r="T300" s="453"/>
      <c r="U300" s="453"/>
      <c r="V300" s="453"/>
      <c r="W300" s="209"/>
    </row>
    <row r="301" spans="1:23" ht="21" customHeight="1" x14ac:dyDescent="0.2">
      <c r="A301" s="38"/>
      <c r="B301" s="494"/>
      <c r="C301" s="467"/>
      <c r="D301" s="495" t="s">
        <v>389</v>
      </c>
      <c r="E301" s="49" t="s">
        <v>114</v>
      </c>
      <c r="F301" s="201"/>
      <c r="G301" s="53" t="s">
        <v>67</v>
      </c>
      <c r="H301" s="201"/>
      <c r="I301" s="388" t="s">
        <v>67</v>
      </c>
      <c r="J301" s="201"/>
      <c r="K301" s="53" t="s">
        <v>67</v>
      </c>
      <c r="L301" s="82"/>
      <c r="M301" s="200"/>
      <c r="N301" s="455"/>
      <c r="O301" s="455"/>
      <c r="P301" s="455"/>
      <c r="Q301" s="455"/>
      <c r="R301" s="455"/>
      <c r="S301" s="455"/>
      <c r="T301" s="455"/>
      <c r="U301" s="455"/>
      <c r="V301" s="455"/>
      <c r="W301" s="202"/>
    </row>
    <row r="302" spans="1:23" ht="21" customHeight="1" x14ac:dyDescent="0.2">
      <c r="A302" s="38"/>
      <c r="B302" s="494"/>
      <c r="C302" s="467"/>
      <c r="D302" s="496"/>
      <c r="E302" s="62" t="s">
        <v>115</v>
      </c>
      <c r="F302" s="113"/>
      <c r="G302" s="473" t="s">
        <v>67</v>
      </c>
      <c r="H302" s="113"/>
      <c r="I302" s="392" t="s">
        <v>67</v>
      </c>
      <c r="J302" s="113"/>
      <c r="K302" s="473" t="s">
        <v>67</v>
      </c>
      <c r="L302" s="98"/>
      <c r="M302" s="208"/>
      <c r="N302" s="453"/>
      <c r="O302" s="453"/>
      <c r="P302" s="453"/>
      <c r="Q302" s="453"/>
      <c r="R302" s="453"/>
      <c r="S302" s="453"/>
      <c r="T302" s="453"/>
      <c r="U302" s="453"/>
      <c r="V302" s="453"/>
      <c r="W302" s="209"/>
    </row>
    <row r="303" spans="1:23" ht="21" customHeight="1" x14ac:dyDescent="0.2">
      <c r="A303" s="38"/>
      <c r="B303" s="494"/>
      <c r="C303" s="467"/>
      <c r="D303" s="495" t="s">
        <v>422</v>
      </c>
      <c r="E303" s="49" t="s">
        <v>114</v>
      </c>
      <c r="F303" s="201"/>
      <c r="G303" s="53" t="s">
        <v>67</v>
      </c>
      <c r="H303" s="201"/>
      <c r="I303" s="388" t="s">
        <v>67</v>
      </c>
      <c r="J303" s="201"/>
      <c r="K303" s="53" t="s">
        <v>67</v>
      </c>
      <c r="L303" s="201"/>
      <c r="M303" s="53" t="s">
        <v>67</v>
      </c>
      <c r="N303" s="455"/>
      <c r="O303" s="455"/>
      <c r="P303" s="455"/>
      <c r="Q303" s="455"/>
      <c r="R303" s="455"/>
      <c r="S303" s="455"/>
      <c r="T303" s="455"/>
      <c r="U303" s="455"/>
      <c r="V303" s="455"/>
      <c r="W303" s="202"/>
    </row>
    <row r="304" spans="1:23" ht="21" customHeight="1" x14ac:dyDescent="0.2">
      <c r="A304" s="38"/>
      <c r="B304" s="494"/>
      <c r="C304" s="467"/>
      <c r="D304" s="496"/>
      <c r="E304" s="62" t="s">
        <v>115</v>
      </c>
      <c r="F304" s="113"/>
      <c r="G304" s="473" t="s">
        <v>67</v>
      </c>
      <c r="H304" s="113"/>
      <c r="I304" s="392" t="s">
        <v>67</v>
      </c>
      <c r="J304" s="113"/>
      <c r="K304" s="473" t="s">
        <v>67</v>
      </c>
      <c r="L304" s="116"/>
      <c r="M304" s="66" t="s">
        <v>67</v>
      </c>
      <c r="N304" s="453"/>
      <c r="O304" s="453"/>
      <c r="P304" s="453"/>
      <c r="Q304" s="453"/>
      <c r="R304" s="453"/>
      <c r="S304" s="453"/>
      <c r="T304" s="453"/>
      <c r="U304" s="453"/>
      <c r="V304" s="453"/>
      <c r="W304" s="209"/>
    </row>
    <row r="305" spans="1:23" ht="21" customHeight="1" x14ac:dyDescent="0.2">
      <c r="A305" s="38"/>
      <c r="B305" s="494"/>
      <c r="C305" s="467"/>
      <c r="D305" s="497" t="s">
        <v>414</v>
      </c>
      <c r="E305" s="49" t="s">
        <v>114</v>
      </c>
      <c r="F305" s="201"/>
      <c r="G305" s="53" t="s">
        <v>67</v>
      </c>
      <c r="H305" s="201"/>
      <c r="I305" s="388" t="s">
        <v>67</v>
      </c>
      <c r="J305" s="201"/>
      <c r="K305" s="53" t="s">
        <v>67</v>
      </c>
      <c r="L305" s="201"/>
      <c r="M305" s="53" t="s">
        <v>67</v>
      </c>
      <c r="N305" s="455"/>
      <c r="O305" s="455"/>
      <c r="P305" s="455"/>
      <c r="Q305" s="455"/>
      <c r="R305" s="455"/>
      <c r="S305" s="455"/>
      <c r="T305" s="455"/>
      <c r="U305" s="455"/>
      <c r="V305" s="455"/>
      <c r="W305" s="202"/>
    </row>
    <row r="306" spans="1:23" ht="21" customHeight="1" x14ac:dyDescent="0.2">
      <c r="A306" s="38"/>
      <c r="B306" s="494"/>
      <c r="C306" s="467"/>
      <c r="D306" s="498"/>
      <c r="E306" s="62" t="s">
        <v>115</v>
      </c>
      <c r="F306" s="113"/>
      <c r="G306" s="66" t="s">
        <v>67</v>
      </c>
      <c r="H306" s="113"/>
      <c r="I306" s="389" t="s">
        <v>67</v>
      </c>
      <c r="J306" s="113"/>
      <c r="K306" s="66" t="s">
        <v>67</v>
      </c>
      <c r="L306" s="116"/>
      <c r="M306" s="66" t="s">
        <v>67</v>
      </c>
      <c r="N306" s="453"/>
      <c r="O306" s="453"/>
      <c r="P306" s="453"/>
      <c r="Q306" s="453"/>
      <c r="R306" s="453"/>
      <c r="S306" s="453"/>
      <c r="T306" s="453"/>
      <c r="U306" s="453"/>
      <c r="V306" s="453"/>
      <c r="W306" s="209"/>
    </row>
    <row r="307" spans="1:23" ht="21" customHeight="1" x14ac:dyDescent="0.2">
      <c r="A307" s="38"/>
      <c r="B307" s="494"/>
      <c r="C307" s="477"/>
      <c r="D307" s="534" t="s">
        <v>418</v>
      </c>
      <c r="E307" s="49" t="s">
        <v>114</v>
      </c>
      <c r="F307" s="201"/>
      <c r="G307" s="53" t="s">
        <v>67</v>
      </c>
      <c r="H307" s="201"/>
      <c r="I307" s="388" t="s">
        <v>67</v>
      </c>
      <c r="J307" s="201"/>
      <c r="K307" s="53" t="s">
        <v>67</v>
      </c>
      <c r="L307" s="201"/>
      <c r="M307" s="53" t="s">
        <v>67</v>
      </c>
      <c r="N307" s="455"/>
      <c r="O307" s="455"/>
      <c r="P307" s="455"/>
      <c r="Q307" s="455"/>
      <c r="R307" s="455"/>
      <c r="S307" s="455"/>
      <c r="T307" s="455"/>
      <c r="U307" s="455"/>
      <c r="V307" s="455"/>
      <c r="W307" s="202"/>
    </row>
    <row r="308" spans="1:23" ht="21" customHeight="1" x14ac:dyDescent="0.2">
      <c r="A308" s="38"/>
      <c r="B308" s="494"/>
      <c r="C308" s="477"/>
      <c r="D308" s="535"/>
      <c r="E308" s="62" t="s">
        <v>115</v>
      </c>
      <c r="F308" s="456"/>
      <c r="G308" s="72" t="s">
        <v>67</v>
      </c>
      <c r="H308" s="117"/>
      <c r="I308" s="391" t="s">
        <v>67</v>
      </c>
      <c r="J308" s="117"/>
      <c r="K308" s="72" t="s">
        <v>67</v>
      </c>
      <c r="L308" s="117"/>
      <c r="M308" s="72" t="s">
        <v>67</v>
      </c>
      <c r="N308" s="453"/>
      <c r="O308" s="453"/>
      <c r="P308" s="453"/>
      <c r="Q308" s="453"/>
      <c r="R308" s="453"/>
      <c r="S308" s="453"/>
      <c r="T308" s="453"/>
      <c r="U308" s="453"/>
      <c r="V308" s="453"/>
      <c r="W308" s="209"/>
    </row>
    <row r="309" spans="1:23" ht="21" customHeight="1" x14ac:dyDescent="0.2">
      <c r="A309" s="38"/>
      <c r="B309" s="493" t="s">
        <v>381</v>
      </c>
      <c r="C309" s="530" t="s">
        <v>425</v>
      </c>
      <c r="D309" s="531"/>
      <c r="E309" s="49" t="s">
        <v>114</v>
      </c>
      <c r="F309" s="199">
        <f>SUM(F311,F313,F315,F317,F319,F321)</f>
        <v>0</v>
      </c>
      <c r="G309" s="53" t="s">
        <v>67</v>
      </c>
      <c r="H309" s="199">
        <f>SUM(H311,H313,H315,H317,H319,H321)</f>
        <v>0</v>
      </c>
      <c r="I309" s="388" t="s">
        <v>67</v>
      </c>
      <c r="J309" s="199">
        <f>SUM(J311,J313,J315,J317,J319,J321)</f>
        <v>0</v>
      </c>
      <c r="K309" s="53" t="s">
        <v>67</v>
      </c>
      <c r="L309" s="199">
        <f>SUM(L311,L313,L315,L317,L319,L321)</f>
        <v>0</v>
      </c>
      <c r="M309" s="53" t="s">
        <v>67</v>
      </c>
      <c r="N309" s="455"/>
      <c r="O309" s="455"/>
      <c r="P309" s="455"/>
      <c r="Q309" s="455"/>
      <c r="R309" s="455"/>
      <c r="S309" s="455"/>
      <c r="T309" s="455"/>
      <c r="U309" s="455"/>
      <c r="V309" s="455"/>
      <c r="W309" s="202"/>
    </row>
    <row r="310" spans="1:23" ht="21" customHeight="1" x14ac:dyDescent="0.2">
      <c r="A310" s="38"/>
      <c r="B310" s="494"/>
      <c r="C310" s="532"/>
      <c r="D310" s="533"/>
      <c r="E310" s="62" t="s">
        <v>115</v>
      </c>
      <c r="F310" s="203">
        <f>SUM(F312,F314,F316,F318,F320,F322)</f>
        <v>0</v>
      </c>
      <c r="G310" s="66" t="s">
        <v>67</v>
      </c>
      <c r="H310" s="203">
        <f>SUM(H312,H314,H316,H318,H320,H322)</f>
        <v>0</v>
      </c>
      <c r="I310" s="389" t="s">
        <v>67</v>
      </c>
      <c r="J310" s="203">
        <f>SUM(J312,J314,J316,J318,J320,J322)</f>
        <v>0</v>
      </c>
      <c r="K310" s="66" t="s">
        <v>67</v>
      </c>
      <c r="L310" s="203">
        <f>SUM(L312,L314,L316,L318,L320,L322)</f>
        <v>0</v>
      </c>
      <c r="M310" s="451" t="s">
        <v>67</v>
      </c>
      <c r="N310" s="453"/>
      <c r="O310" s="453"/>
      <c r="P310" s="453"/>
      <c r="Q310" s="453"/>
      <c r="R310" s="453"/>
      <c r="S310" s="453"/>
      <c r="T310" s="453"/>
      <c r="U310" s="453"/>
      <c r="V310" s="453"/>
      <c r="W310" s="209"/>
    </row>
    <row r="311" spans="1:23" ht="21" customHeight="1" x14ac:dyDescent="0.2">
      <c r="A311" s="38"/>
      <c r="B311" s="494"/>
      <c r="C311" s="466" t="s">
        <v>454</v>
      </c>
      <c r="D311" s="495" t="s">
        <v>388</v>
      </c>
      <c r="E311" s="49" t="s">
        <v>114</v>
      </c>
      <c r="F311" s="201"/>
      <c r="G311" s="53" t="s">
        <v>67</v>
      </c>
      <c r="H311" s="201"/>
      <c r="I311" s="388" t="s">
        <v>67</v>
      </c>
      <c r="J311" s="201"/>
      <c r="K311" s="53" t="s">
        <v>67</v>
      </c>
      <c r="L311" s="82"/>
      <c r="M311" s="200"/>
      <c r="N311" s="455"/>
      <c r="O311" s="455"/>
      <c r="P311" s="455"/>
      <c r="Q311" s="455"/>
      <c r="R311" s="455"/>
      <c r="S311" s="455"/>
      <c r="T311" s="455"/>
      <c r="U311" s="455"/>
      <c r="V311" s="455"/>
      <c r="W311" s="202"/>
    </row>
    <row r="312" spans="1:23" ht="21" customHeight="1" x14ac:dyDescent="0.2">
      <c r="A312" s="38"/>
      <c r="B312" s="494"/>
      <c r="C312" s="467"/>
      <c r="D312" s="496"/>
      <c r="E312" s="62" t="s">
        <v>115</v>
      </c>
      <c r="F312" s="113"/>
      <c r="G312" s="473" t="s">
        <v>67</v>
      </c>
      <c r="H312" s="113"/>
      <c r="I312" s="392" t="s">
        <v>67</v>
      </c>
      <c r="J312" s="113"/>
      <c r="K312" s="473" t="s">
        <v>67</v>
      </c>
      <c r="L312" s="98"/>
      <c r="M312" s="208"/>
      <c r="N312" s="453"/>
      <c r="O312" s="453"/>
      <c r="P312" s="453"/>
      <c r="Q312" s="453"/>
      <c r="R312" s="453"/>
      <c r="S312" s="453"/>
      <c r="T312" s="453"/>
      <c r="U312" s="453"/>
      <c r="V312" s="453"/>
      <c r="W312" s="209"/>
    </row>
    <row r="313" spans="1:23" ht="21" customHeight="1" x14ac:dyDescent="0.2">
      <c r="A313" s="38"/>
      <c r="B313" s="494"/>
      <c r="C313" s="467"/>
      <c r="D313" s="495" t="s">
        <v>412</v>
      </c>
      <c r="E313" s="49" t="s">
        <v>114</v>
      </c>
      <c r="F313" s="201"/>
      <c r="G313" s="53" t="s">
        <v>67</v>
      </c>
      <c r="H313" s="201"/>
      <c r="I313" s="388" t="s">
        <v>67</v>
      </c>
      <c r="J313" s="201"/>
      <c r="K313" s="53" t="s">
        <v>67</v>
      </c>
      <c r="L313" s="82"/>
      <c r="M313" s="200"/>
      <c r="N313" s="455"/>
      <c r="O313" s="455"/>
      <c r="P313" s="455"/>
      <c r="Q313" s="455"/>
      <c r="R313" s="455"/>
      <c r="S313" s="455"/>
      <c r="T313" s="455"/>
      <c r="U313" s="455"/>
      <c r="V313" s="455"/>
      <c r="W313" s="202"/>
    </row>
    <row r="314" spans="1:23" ht="21" customHeight="1" x14ac:dyDescent="0.2">
      <c r="A314" s="38"/>
      <c r="B314" s="494"/>
      <c r="C314" s="467"/>
      <c r="D314" s="496"/>
      <c r="E314" s="62" t="s">
        <v>115</v>
      </c>
      <c r="F314" s="113"/>
      <c r="G314" s="473" t="s">
        <v>67</v>
      </c>
      <c r="H314" s="113"/>
      <c r="I314" s="392" t="s">
        <v>67</v>
      </c>
      <c r="J314" s="113"/>
      <c r="K314" s="473" t="s">
        <v>67</v>
      </c>
      <c r="L314" s="98"/>
      <c r="M314" s="208"/>
      <c r="N314" s="453"/>
      <c r="O314" s="453"/>
      <c r="P314" s="453"/>
      <c r="Q314" s="453"/>
      <c r="R314" s="453"/>
      <c r="S314" s="453"/>
      <c r="T314" s="453"/>
      <c r="U314" s="453"/>
      <c r="V314" s="453"/>
      <c r="W314" s="209"/>
    </row>
    <row r="315" spans="1:23" ht="21" customHeight="1" x14ac:dyDescent="0.2">
      <c r="A315" s="38"/>
      <c r="B315" s="494"/>
      <c r="C315" s="467"/>
      <c r="D315" s="495" t="s">
        <v>389</v>
      </c>
      <c r="E315" s="49" t="s">
        <v>114</v>
      </c>
      <c r="F315" s="201"/>
      <c r="G315" s="53" t="s">
        <v>67</v>
      </c>
      <c r="H315" s="201"/>
      <c r="I315" s="388" t="s">
        <v>67</v>
      </c>
      <c r="J315" s="201"/>
      <c r="K315" s="53" t="s">
        <v>67</v>
      </c>
      <c r="L315" s="82"/>
      <c r="M315" s="200"/>
      <c r="N315" s="455"/>
      <c r="O315" s="455"/>
      <c r="P315" s="455"/>
      <c r="Q315" s="455"/>
      <c r="R315" s="455"/>
      <c r="S315" s="455"/>
      <c r="T315" s="455"/>
      <c r="U315" s="455"/>
      <c r="V315" s="455"/>
      <c r="W315" s="202"/>
    </row>
    <row r="316" spans="1:23" ht="21" customHeight="1" x14ac:dyDescent="0.2">
      <c r="A316" s="38"/>
      <c r="B316" s="494"/>
      <c r="C316" s="467"/>
      <c r="D316" s="496"/>
      <c r="E316" s="62" t="s">
        <v>115</v>
      </c>
      <c r="F316" s="113"/>
      <c r="G316" s="473" t="s">
        <v>67</v>
      </c>
      <c r="H316" s="113"/>
      <c r="I316" s="392" t="s">
        <v>67</v>
      </c>
      <c r="J316" s="113"/>
      <c r="K316" s="473" t="s">
        <v>67</v>
      </c>
      <c r="L316" s="98"/>
      <c r="M316" s="208"/>
      <c r="N316" s="453"/>
      <c r="O316" s="453"/>
      <c r="P316" s="453"/>
      <c r="Q316" s="453"/>
      <c r="R316" s="453"/>
      <c r="S316" s="453"/>
      <c r="T316" s="453"/>
      <c r="U316" s="453"/>
      <c r="V316" s="453"/>
      <c r="W316" s="209"/>
    </row>
    <row r="317" spans="1:23" ht="21" customHeight="1" x14ac:dyDescent="0.2">
      <c r="A317" s="38"/>
      <c r="B317" s="494"/>
      <c r="C317" s="467"/>
      <c r="D317" s="495" t="s">
        <v>422</v>
      </c>
      <c r="E317" s="49" t="s">
        <v>114</v>
      </c>
      <c r="F317" s="201"/>
      <c r="G317" s="53" t="s">
        <v>67</v>
      </c>
      <c r="H317" s="201"/>
      <c r="I317" s="388" t="s">
        <v>67</v>
      </c>
      <c r="J317" s="201"/>
      <c r="K317" s="53" t="s">
        <v>67</v>
      </c>
      <c r="L317" s="201"/>
      <c r="M317" s="53" t="s">
        <v>67</v>
      </c>
      <c r="N317" s="455"/>
      <c r="O317" s="455"/>
      <c r="P317" s="455"/>
      <c r="Q317" s="455"/>
      <c r="R317" s="455"/>
      <c r="S317" s="455"/>
      <c r="T317" s="455"/>
      <c r="U317" s="455"/>
      <c r="V317" s="455"/>
      <c r="W317" s="202"/>
    </row>
    <row r="318" spans="1:23" ht="21" customHeight="1" x14ac:dyDescent="0.2">
      <c r="A318" s="38"/>
      <c r="B318" s="494"/>
      <c r="C318" s="467"/>
      <c r="D318" s="496"/>
      <c r="E318" s="62" t="s">
        <v>115</v>
      </c>
      <c r="F318" s="113"/>
      <c r="G318" s="473" t="s">
        <v>67</v>
      </c>
      <c r="H318" s="113"/>
      <c r="I318" s="392" t="s">
        <v>67</v>
      </c>
      <c r="J318" s="113"/>
      <c r="K318" s="473" t="s">
        <v>67</v>
      </c>
      <c r="L318" s="116"/>
      <c r="M318" s="66" t="s">
        <v>67</v>
      </c>
      <c r="N318" s="453"/>
      <c r="O318" s="453"/>
      <c r="P318" s="453"/>
      <c r="Q318" s="453"/>
      <c r="R318" s="453"/>
      <c r="S318" s="453"/>
      <c r="T318" s="453"/>
      <c r="U318" s="453"/>
      <c r="V318" s="453"/>
      <c r="W318" s="209"/>
    </row>
    <row r="319" spans="1:23" ht="21" customHeight="1" x14ac:dyDescent="0.2">
      <c r="A319" s="38"/>
      <c r="B319" s="494"/>
      <c r="C319" s="467"/>
      <c r="D319" s="497" t="s">
        <v>414</v>
      </c>
      <c r="E319" s="49" t="s">
        <v>114</v>
      </c>
      <c r="F319" s="201"/>
      <c r="G319" s="53" t="s">
        <v>67</v>
      </c>
      <c r="H319" s="201"/>
      <c r="I319" s="388" t="s">
        <v>67</v>
      </c>
      <c r="J319" s="201"/>
      <c r="K319" s="53" t="s">
        <v>67</v>
      </c>
      <c r="L319" s="201"/>
      <c r="M319" s="53" t="s">
        <v>67</v>
      </c>
      <c r="N319" s="455"/>
      <c r="O319" s="455"/>
      <c r="P319" s="455"/>
      <c r="Q319" s="455"/>
      <c r="R319" s="455"/>
      <c r="S319" s="455"/>
      <c r="T319" s="455"/>
      <c r="U319" s="455"/>
      <c r="V319" s="455"/>
      <c r="W319" s="202"/>
    </row>
    <row r="320" spans="1:23" ht="21" customHeight="1" x14ac:dyDescent="0.2">
      <c r="A320" s="38"/>
      <c r="B320" s="494"/>
      <c r="C320" s="467"/>
      <c r="D320" s="498"/>
      <c r="E320" s="62" t="s">
        <v>115</v>
      </c>
      <c r="F320" s="113"/>
      <c r="G320" s="66" t="s">
        <v>67</v>
      </c>
      <c r="H320" s="113"/>
      <c r="I320" s="389" t="s">
        <v>67</v>
      </c>
      <c r="J320" s="113"/>
      <c r="K320" s="66" t="s">
        <v>67</v>
      </c>
      <c r="L320" s="116"/>
      <c r="M320" s="66" t="s">
        <v>67</v>
      </c>
      <c r="N320" s="453"/>
      <c r="O320" s="453"/>
      <c r="P320" s="453"/>
      <c r="Q320" s="453"/>
      <c r="R320" s="453"/>
      <c r="S320" s="453"/>
      <c r="T320" s="453"/>
      <c r="U320" s="453"/>
      <c r="V320" s="453"/>
      <c r="W320" s="209"/>
    </row>
    <row r="321" spans="1:23" ht="21" customHeight="1" x14ac:dyDescent="0.2">
      <c r="A321" s="38"/>
      <c r="B321" s="494"/>
      <c r="C321" s="477"/>
      <c r="D321" s="534" t="s">
        <v>419</v>
      </c>
      <c r="E321" s="49" t="s">
        <v>114</v>
      </c>
      <c r="F321" s="201"/>
      <c r="G321" s="53" t="s">
        <v>67</v>
      </c>
      <c r="H321" s="201"/>
      <c r="I321" s="388" t="s">
        <v>67</v>
      </c>
      <c r="J321" s="201"/>
      <c r="K321" s="53" t="s">
        <v>67</v>
      </c>
      <c r="L321" s="201"/>
      <c r="M321" s="53" t="s">
        <v>67</v>
      </c>
      <c r="N321" s="455"/>
      <c r="O321" s="455"/>
      <c r="P321" s="455"/>
      <c r="Q321" s="455"/>
      <c r="R321" s="455"/>
      <c r="S321" s="455"/>
      <c r="T321" s="455"/>
      <c r="U321" s="455"/>
      <c r="V321" s="455"/>
      <c r="W321" s="202"/>
    </row>
    <row r="322" spans="1:23" ht="21" customHeight="1" x14ac:dyDescent="0.2">
      <c r="A322" s="38"/>
      <c r="B322" s="494"/>
      <c r="C322" s="477"/>
      <c r="D322" s="535"/>
      <c r="E322" s="62" t="s">
        <v>115</v>
      </c>
      <c r="F322" s="456"/>
      <c r="G322" s="72" t="s">
        <v>67</v>
      </c>
      <c r="H322" s="117"/>
      <c r="I322" s="391" t="s">
        <v>67</v>
      </c>
      <c r="J322" s="117"/>
      <c r="K322" s="72" t="s">
        <v>67</v>
      </c>
      <c r="L322" s="117"/>
      <c r="M322" s="72" t="s">
        <v>67</v>
      </c>
      <c r="N322" s="453"/>
      <c r="O322" s="453"/>
      <c r="P322" s="453"/>
      <c r="Q322" s="453"/>
      <c r="R322" s="453"/>
      <c r="S322" s="453"/>
      <c r="T322" s="453"/>
      <c r="U322" s="453"/>
      <c r="V322" s="453"/>
      <c r="W322" s="209"/>
    </row>
    <row r="323" spans="1:23" ht="21" customHeight="1" x14ac:dyDescent="0.2">
      <c r="A323" s="38"/>
      <c r="B323" s="567" t="s">
        <v>281</v>
      </c>
      <c r="C323" s="568"/>
      <c r="D323" s="568"/>
      <c r="E323" s="569"/>
      <c r="F323" s="199">
        <f>SUM(F324,F325)</f>
        <v>0</v>
      </c>
      <c r="G323" s="454" t="s">
        <v>80</v>
      </c>
      <c r="H323" s="199">
        <f>SUM(H324,H325)</f>
        <v>0</v>
      </c>
      <c r="I323" s="393" t="s">
        <v>80</v>
      </c>
      <c r="J323" s="199">
        <f>SUM(J324,J325)</f>
        <v>0</v>
      </c>
      <c r="K323" s="454" t="s">
        <v>80</v>
      </c>
      <c r="L323" s="199">
        <f>SUM(L324,L325)</f>
        <v>0</v>
      </c>
      <c r="M323" s="454" t="s">
        <v>80</v>
      </c>
      <c r="N323" s="41"/>
      <c r="O323" s="41"/>
      <c r="P323" s="41"/>
      <c r="Q323" s="41"/>
      <c r="R323" s="41"/>
      <c r="S323" s="41"/>
      <c r="T323" s="41"/>
      <c r="U323" s="41"/>
      <c r="V323" s="41"/>
      <c r="W323" s="217"/>
    </row>
    <row r="324" spans="1:23" ht="21" customHeight="1" x14ac:dyDescent="0.2">
      <c r="A324" s="38"/>
      <c r="B324" s="348"/>
      <c r="C324" s="581" t="s">
        <v>489</v>
      </c>
      <c r="D324" s="582"/>
      <c r="E324" s="583"/>
      <c r="F324" s="201"/>
      <c r="G324" s="53" t="s">
        <v>80</v>
      </c>
      <c r="H324" s="270"/>
      <c r="I324" s="388" t="s">
        <v>80</v>
      </c>
      <c r="J324" s="201"/>
      <c r="K324" s="53" t="s">
        <v>80</v>
      </c>
      <c r="L324" s="201"/>
      <c r="M324" s="200" t="s">
        <v>80</v>
      </c>
      <c r="N324" s="41"/>
      <c r="O324" s="41"/>
      <c r="P324" s="41"/>
      <c r="Q324" s="41"/>
      <c r="R324" s="41"/>
      <c r="S324" s="41"/>
      <c r="T324" s="41"/>
      <c r="U324" s="41"/>
      <c r="V324" s="41"/>
      <c r="W324" s="217"/>
    </row>
    <row r="325" spans="1:23" ht="21" customHeight="1" x14ac:dyDescent="0.2">
      <c r="A325" s="38"/>
      <c r="B325" s="347"/>
      <c r="C325" s="584" t="s">
        <v>488</v>
      </c>
      <c r="D325" s="585"/>
      <c r="E325" s="586"/>
      <c r="F325" s="456"/>
      <c r="G325" s="72" t="s">
        <v>80</v>
      </c>
      <c r="H325" s="117"/>
      <c r="I325" s="391" t="s">
        <v>80</v>
      </c>
      <c r="J325" s="117"/>
      <c r="K325" s="72" t="s">
        <v>80</v>
      </c>
      <c r="L325" s="117"/>
      <c r="M325" s="206" t="s">
        <v>80</v>
      </c>
      <c r="N325" s="41"/>
      <c r="O325" s="41"/>
      <c r="P325" s="41"/>
      <c r="Q325" s="41"/>
      <c r="R325" s="41"/>
      <c r="S325" s="41"/>
      <c r="T325" s="41"/>
      <c r="U325" s="41"/>
      <c r="V325" s="41"/>
      <c r="W325" s="217"/>
    </row>
    <row r="326" spans="1:23" ht="21" customHeight="1" x14ac:dyDescent="0.2">
      <c r="A326" s="38"/>
      <c r="B326" s="518" t="s">
        <v>208</v>
      </c>
      <c r="C326" s="519"/>
      <c r="D326" s="519"/>
      <c r="E326" s="520"/>
      <c r="F326" s="41"/>
      <c r="G326" s="465" t="s">
        <v>209</v>
      </c>
      <c r="H326" s="270"/>
      <c r="I326" s="469" t="s">
        <v>209</v>
      </c>
      <c r="J326" s="134"/>
      <c r="K326" s="465" t="s">
        <v>209</v>
      </c>
      <c r="L326" s="134"/>
      <c r="M326" s="464" t="s">
        <v>209</v>
      </c>
      <c r="N326" s="41"/>
      <c r="O326" s="41"/>
      <c r="P326" s="41"/>
      <c r="Q326" s="41"/>
      <c r="R326" s="41"/>
      <c r="S326" s="41"/>
      <c r="T326" s="41"/>
      <c r="U326" s="41"/>
      <c r="V326" s="41"/>
      <c r="W326" s="217"/>
    </row>
    <row r="327" spans="1:23" ht="21" customHeight="1" x14ac:dyDescent="0.2">
      <c r="A327" s="462" t="s">
        <v>401</v>
      </c>
      <c r="B327" s="570" t="s">
        <v>188</v>
      </c>
      <c r="C327" s="571"/>
      <c r="D327" s="572"/>
      <c r="E327" s="53" t="s">
        <v>114</v>
      </c>
      <c r="F327" s="134"/>
      <c r="G327" s="465" t="s">
        <v>80</v>
      </c>
      <c r="H327" s="270"/>
      <c r="I327" s="469" t="s">
        <v>80</v>
      </c>
      <c r="J327" s="134"/>
      <c r="K327" s="465" t="s">
        <v>80</v>
      </c>
      <c r="L327" s="134"/>
      <c r="M327" s="464" t="s">
        <v>80</v>
      </c>
      <c r="N327" s="41"/>
      <c r="O327" s="41"/>
      <c r="P327" s="41"/>
      <c r="Q327" s="41"/>
      <c r="R327" s="41"/>
      <c r="S327" s="41"/>
      <c r="T327" s="41"/>
      <c r="U327" s="41"/>
      <c r="V327" s="41"/>
      <c r="W327" s="197"/>
    </row>
    <row r="328" spans="1:23" ht="21" customHeight="1" x14ac:dyDescent="0.2">
      <c r="A328" s="459"/>
      <c r="B328" s="573"/>
      <c r="C328" s="574"/>
      <c r="D328" s="575"/>
      <c r="E328" s="66" t="s">
        <v>115</v>
      </c>
      <c r="F328" s="134"/>
      <c r="G328" s="465" t="s">
        <v>447</v>
      </c>
      <c r="H328" s="270"/>
      <c r="I328" s="469" t="s">
        <v>447</v>
      </c>
      <c r="J328" s="134"/>
      <c r="K328" s="465" t="s">
        <v>447</v>
      </c>
      <c r="L328" s="134"/>
      <c r="M328" s="464" t="s">
        <v>447</v>
      </c>
      <c r="N328" s="41"/>
      <c r="O328" s="41"/>
      <c r="P328" s="41"/>
      <c r="Q328" s="41"/>
      <c r="R328" s="41"/>
      <c r="S328" s="41"/>
      <c r="T328" s="41"/>
      <c r="U328" s="41"/>
      <c r="V328" s="41"/>
      <c r="W328" s="197"/>
    </row>
    <row r="329" spans="1:23" ht="21" customHeight="1" x14ac:dyDescent="0.2">
      <c r="A329" s="462" t="s">
        <v>424</v>
      </c>
      <c r="B329" s="518" t="s">
        <v>45</v>
      </c>
      <c r="C329" s="519"/>
      <c r="D329" s="519"/>
      <c r="E329" s="520"/>
      <c r="F329" s="41"/>
      <c r="G329" s="465" t="s">
        <v>72</v>
      </c>
      <c r="H329" s="270"/>
      <c r="I329" s="469" t="s">
        <v>72</v>
      </c>
      <c r="J329" s="134"/>
      <c r="K329" s="465" t="s">
        <v>72</v>
      </c>
      <c r="L329" s="134"/>
      <c r="M329" s="464" t="s">
        <v>72</v>
      </c>
      <c r="N329" s="41"/>
      <c r="O329" s="41"/>
      <c r="P329" s="41"/>
      <c r="Q329" s="41"/>
      <c r="R329" s="41"/>
      <c r="S329" s="41"/>
      <c r="T329" s="41"/>
      <c r="U329" s="41"/>
      <c r="V329" s="41"/>
      <c r="W329" s="217"/>
    </row>
    <row r="330" spans="1:23" ht="21" customHeight="1" x14ac:dyDescent="0.2">
      <c r="A330" s="38"/>
      <c r="B330" s="518" t="s">
        <v>46</v>
      </c>
      <c r="C330" s="519"/>
      <c r="D330" s="519"/>
      <c r="E330" s="520"/>
      <c r="F330" s="134"/>
      <c r="G330" s="465" t="s">
        <v>72</v>
      </c>
      <c r="H330" s="270"/>
      <c r="I330" s="469" t="s">
        <v>72</v>
      </c>
      <c r="J330" s="134"/>
      <c r="K330" s="465" t="s">
        <v>72</v>
      </c>
      <c r="L330" s="134"/>
      <c r="M330" s="464" t="s">
        <v>72</v>
      </c>
      <c r="N330" s="41"/>
      <c r="O330" s="41"/>
      <c r="P330" s="41"/>
      <c r="Q330" s="41"/>
      <c r="R330" s="41"/>
      <c r="S330" s="41"/>
      <c r="T330" s="41"/>
      <c r="U330" s="41"/>
      <c r="V330" s="41"/>
      <c r="W330" s="217"/>
    </row>
    <row r="331" spans="1:23" ht="21" customHeight="1" x14ac:dyDescent="0.2">
      <c r="A331" s="38"/>
      <c r="B331" s="518" t="s">
        <v>269</v>
      </c>
      <c r="C331" s="519"/>
      <c r="D331" s="519"/>
      <c r="E331" s="520"/>
      <c r="F331" s="134"/>
      <c r="G331" s="465" t="s">
        <v>270</v>
      </c>
      <c r="H331" s="270"/>
      <c r="I331" s="469" t="s">
        <v>270</v>
      </c>
      <c r="J331" s="134"/>
      <c r="K331" s="465" t="s">
        <v>270</v>
      </c>
      <c r="L331" s="134"/>
      <c r="M331" s="464" t="s">
        <v>270</v>
      </c>
      <c r="N331" s="41"/>
      <c r="O331" s="41"/>
      <c r="P331" s="41"/>
      <c r="Q331" s="41"/>
      <c r="R331" s="41"/>
      <c r="S331" s="41"/>
      <c r="T331" s="41"/>
      <c r="U331" s="41"/>
      <c r="V331" s="41"/>
      <c r="W331" s="217"/>
    </row>
    <row r="332" spans="1:23" ht="21" customHeight="1" x14ac:dyDescent="0.2">
      <c r="A332" s="120"/>
      <c r="B332" s="518" t="s">
        <v>332</v>
      </c>
      <c r="C332" s="519"/>
      <c r="D332" s="519"/>
      <c r="E332" s="520"/>
      <c r="F332" s="134"/>
      <c r="G332" s="465" t="s">
        <v>333</v>
      </c>
      <c r="H332" s="270"/>
      <c r="I332" s="469" t="s">
        <v>333</v>
      </c>
      <c r="J332" s="134"/>
      <c r="K332" s="465" t="s">
        <v>333</v>
      </c>
      <c r="L332" s="134"/>
      <c r="M332" s="464" t="s">
        <v>333</v>
      </c>
      <c r="N332" s="41"/>
      <c r="O332" s="41"/>
      <c r="P332" s="41"/>
      <c r="Q332" s="41"/>
      <c r="R332" s="41"/>
      <c r="S332" s="41"/>
      <c r="T332" s="41"/>
      <c r="U332" s="41"/>
      <c r="V332" s="41"/>
      <c r="W332" s="217"/>
    </row>
    <row r="333" spans="1:23" ht="21" customHeight="1" x14ac:dyDescent="0.2">
      <c r="A333" s="621" t="s">
        <v>403</v>
      </c>
      <c r="B333" s="518" t="s">
        <v>49</v>
      </c>
      <c r="C333" s="519"/>
      <c r="D333" s="519"/>
      <c r="E333" s="520"/>
      <c r="F333" s="134"/>
      <c r="G333" s="465" t="s">
        <v>73</v>
      </c>
      <c r="H333" s="270"/>
      <c r="I333" s="469" t="s">
        <v>73</v>
      </c>
      <c r="J333" s="134"/>
      <c r="K333" s="465" t="s">
        <v>73</v>
      </c>
      <c r="L333" s="134"/>
      <c r="M333" s="464" t="s">
        <v>73</v>
      </c>
      <c r="N333" s="41"/>
      <c r="O333" s="41"/>
      <c r="P333" s="41"/>
      <c r="Q333" s="41"/>
      <c r="R333" s="41"/>
      <c r="S333" s="41"/>
      <c r="T333" s="41"/>
      <c r="U333" s="41"/>
      <c r="V333" s="41"/>
      <c r="W333" s="217"/>
    </row>
    <row r="334" spans="1:23" ht="21" customHeight="1" x14ac:dyDescent="0.2">
      <c r="A334" s="503"/>
      <c r="B334" s="518" t="s">
        <v>218</v>
      </c>
      <c r="C334" s="519"/>
      <c r="D334" s="519"/>
      <c r="E334" s="520"/>
      <c r="F334" s="134"/>
      <c r="G334" s="465" t="s">
        <v>73</v>
      </c>
      <c r="H334" s="270"/>
      <c r="I334" s="469" t="s">
        <v>73</v>
      </c>
      <c r="J334" s="134"/>
      <c r="K334" s="465" t="s">
        <v>73</v>
      </c>
      <c r="L334" s="134"/>
      <c r="M334" s="464" t="s">
        <v>73</v>
      </c>
      <c r="N334" s="41"/>
      <c r="O334" s="41"/>
      <c r="P334" s="41"/>
      <c r="Q334" s="41"/>
      <c r="R334" s="41"/>
      <c r="S334" s="41"/>
      <c r="T334" s="41"/>
      <c r="U334" s="41"/>
      <c r="V334" s="41"/>
      <c r="W334" s="217"/>
    </row>
    <row r="335" spans="1:23" ht="21" customHeight="1" x14ac:dyDescent="0.2">
      <c r="A335" s="38"/>
      <c r="B335" s="518" t="s">
        <v>327</v>
      </c>
      <c r="C335" s="519"/>
      <c r="D335" s="519"/>
      <c r="E335" s="520"/>
      <c r="F335" s="134"/>
      <c r="G335" s="465" t="s">
        <v>270</v>
      </c>
      <c r="H335" s="270"/>
      <c r="I335" s="469" t="s">
        <v>270</v>
      </c>
      <c r="J335" s="134"/>
      <c r="K335" s="465" t="s">
        <v>270</v>
      </c>
      <c r="L335" s="134"/>
      <c r="M335" s="464" t="s">
        <v>270</v>
      </c>
      <c r="N335" s="41"/>
      <c r="O335" s="41"/>
      <c r="P335" s="41"/>
      <c r="Q335" s="41"/>
      <c r="R335" s="41"/>
      <c r="S335" s="41"/>
      <c r="T335" s="41"/>
      <c r="U335" s="41"/>
      <c r="V335" s="41"/>
      <c r="W335" s="198"/>
    </row>
    <row r="336" spans="1:23" ht="21" customHeight="1" x14ac:dyDescent="0.2">
      <c r="A336" s="38"/>
      <c r="B336" s="518" t="s">
        <v>186</v>
      </c>
      <c r="C336" s="519"/>
      <c r="D336" s="519"/>
      <c r="E336" s="520"/>
      <c r="F336" s="134"/>
      <c r="G336" s="465" t="s">
        <v>71</v>
      </c>
      <c r="H336" s="270"/>
      <c r="I336" s="469" t="s">
        <v>71</v>
      </c>
      <c r="J336" s="134"/>
      <c r="K336" s="465" t="s">
        <v>71</v>
      </c>
      <c r="L336" s="134"/>
      <c r="M336" s="464" t="s">
        <v>71</v>
      </c>
      <c r="N336" s="41"/>
      <c r="O336" s="41"/>
      <c r="P336" s="41"/>
      <c r="Q336" s="41"/>
      <c r="R336" s="41"/>
      <c r="S336" s="41"/>
      <c r="T336" s="41"/>
      <c r="U336" s="41"/>
      <c r="V336" s="41"/>
      <c r="W336" s="198"/>
    </row>
    <row r="337" spans="1:23" ht="21" customHeight="1" x14ac:dyDescent="0.2">
      <c r="A337" s="38"/>
      <c r="B337" s="567" t="s">
        <v>187</v>
      </c>
      <c r="C337" s="568"/>
      <c r="D337" s="568"/>
      <c r="E337" s="569"/>
      <c r="F337" s="199">
        <f>SUM(F338,F339)</f>
        <v>0</v>
      </c>
      <c r="G337" s="465" t="s">
        <v>71</v>
      </c>
      <c r="H337" s="199">
        <f>SUM(H338,H339)</f>
        <v>0</v>
      </c>
      <c r="I337" s="469" t="s">
        <v>71</v>
      </c>
      <c r="J337" s="199">
        <f>SUM(J338,J339)</f>
        <v>0</v>
      </c>
      <c r="K337" s="465" t="s">
        <v>71</v>
      </c>
      <c r="L337" s="199">
        <f>SUM(L338,L339)</f>
        <v>0</v>
      </c>
      <c r="M337" s="464" t="s">
        <v>71</v>
      </c>
      <c r="N337" s="41"/>
      <c r="O337" s="41"/>
      <c r="P337" s="41"/>
      <c r="Q337" s="41"/>
      <c r="R337" s="41"/>
      <c r="S337" s="41"/>
      <c r="T337" s="41"/>
      <c r="U337" s="41"/>
      <c r="V337" s="41"/>
      <c r="W337" s="198"/>
    </row>
    <row r="338" spans="1:23" ht="21" customHeight="1" x14ac:dyDescent="0.2">
      <c r="A338" s="38"/>
      <c r="B338" s="349"/>
      <c r="C338" s="562" t="s">
        <v>489</v>
      </c>
      <c r="D338" s="563"/>
      <c r="E338" s="564"/>
      <c r="F338" s="134"/>
      <c r="G338" s="465" t="s">
        <v>71</v>
      </c>
      <c r="H338" s="270"/>
      <c r="I338" s="469" t="s">
        <v>71</v>
      </c>
      <c r="J338" s="134"/>
      <c r="K338" s="465" t="s">
        <v>71</v>
      </c>
      <c r="L338" s="134"/>
      <c r="M338" s="464" t="s">
        <v>71</v>
      </c>
      <c r="N338" s="41"/>
      <c r="O338" s="41"/>
      <c r="P338" s="41"/>
      <c r="Q338" s="41"/>
      <c r="R338" s="41"/>
      <c r="S338" s="41"/>
      <c r="T338" s="41"/>
      <c r="U338" s="41"/>
      <c r="V338" s="41"/>
      <c r="W338" s="198"/>
    </row>
    <row r="339" spans="1:23" ht="21" customHeight="1" x14ac:dyDescent="0.2">
      <c r="A339" s="38"/>
      <c r="B339" s="347"/>
      <c r="C339" s="559" t="s">
        <v>488</v>
      </c>
      <c r="D339" s="560"/>
      <c r="E339" s="561"/>
      <c r="F339" s="134"/>
      <c r="G339" s="465" t="s">
        <v>71</v>
      </c>
      <c r="H339" s="134"/>
      <c r="I339" s="469" t="s">
        <v>71</v>
      </c>
      <c r="J339" s="134"/>
      <c r="K339" s="465" t="s">
        <v>71</v>
      </c>
      <c r="L339" s="134"/>
      <c r="M339" s="464" t="s">
        <v>71</v>
      </c>
      <c r="N339" s="41"/>
      <c r="O339" s="41"/>
      <c r="P339" s="41"/>
      <c r="Q339" s="41"/>
      <c r="R339" s="41"/>
      <c r="S339" s="41"/>
      <c r="T339" s="41"/>
      <c r="U339" s="41"/>
      <c r="V339" s="41"/>
      <c r="W339" s="198"/>
    </row>
    <row r="340" spans="1:23" ht="21" customHeight="1" x14ac:dyDescent="0.2">
      <c r="A340" s="38"/>
      <c r="B340" s="518" t="s">
        <v>47</v>
      </c>
      <c r="C340" s="519"/>
      <c r="D340" s="519"/>
      <c r="E340" s="520"/>
      <c r="F340" s="134"/>
      <c r="G340" s="465" t="s">
        <v>71</v>
      </c>
      <c r="H340" s="270"/>
      <c r="I340" s="469" t="s">
        <v>71</v>
      </c>
      <c r="J340" s="134"/>
      <c r="K340" s="465" t="s">
        <v>71</v>
      </c>
      <c r="L340" s="134"/>
      <c r="M340" s="464" t="s">
        <v>71</v>
      </c>
      <c r="N340" s="41"/>
      <c r="O340" s="41"/>
      <c r="P340" s="41"/>
      <c r="Q340" s="41"/>
      <c r="R340" s="41"/>
      <c r="S340" s="41"/>
      <c r="T340" s="41"/>
      <c r="U340" s="41"/>
      <c r="V340" s="41"/>
      <c r="W340" s="198"/>
    </row>
    <row r="341" spans="1:23" ht="21" customHeight="1" x14ac:dyDescent="0.2">
      <c r="A341" s="38"/>
      <c r="B341" s="518" t="s">
        <v>48</v>
      </c>
      <c r="C341" s="519"/>
      <c r="D341" s="519"/>
      <c r="E341" s="520"/>
      <c r="F341" s="134"/>
      <c r="G341" s="465" t="s">
        <v>71</v>
      </c>
      <c r="H341" s="270"/>
      <c r="I341" s="469" t="s">
        <v>71</v>
      </c>
      <c r="J341" s="134"/>
      <c r="K341" s="465" t="s">
        <v>71</v>
      </c>
      <c r="L341" s="134"/>
      <c r="M341" s="464" t="s">
        <v>71</v>
      </c>
      <c r="N341" s="41"/>
      <c r="O341" s="41"/>
      <c r="P341" s="41"/>
      <c r="Q341" s="41"/>
      <c r="R341" s="41"/>
      <c r="S341" s="41"/>
      <c r="T341" s="41"/>
      <c r="U341" s="41"/>
      <c r="V341" s="41"/>
      <c r="W341" s="198"/>
    </row>
    <row r="342" spans="1:23" ht="21" customHeight="1" x14ac:dyDescent="0.2">
      <c r="A342" s="459"/>
      <c r="B342" s="570" t="s">
        <v>313</v>
      </c>
      <c r="C342" s="571"/>
      <c r="D342" s="572"/>
      <c r="E342" s="49" t="s">
        <v>114</v>
      </c>
      <c r="F342" s="201"/>
      <c r="G342" s="53" t="s">
        <v>73</v>
      </c>
      <c r="H342" s="270"/>
      <c r="I342" s="388" t="s">
        <v>73</v>
      </c>
      <c r="J342" s="201"/>
      <c r="K342" s="53" t="s">
        <v>73</v>
      </c>
      <c r="L342" s="201"/>
      <c r="M342" s="200" t="s">
        <v>73</v>
      </c>
      <c r="N342" s="455"/>
      <c r="O342" s="455"/>
      <c r="P342" s="455"/>
      <c r="Q342" s="455"/>
      <c r="R342" s="455"/>
      <c r="S342" s="455"/>
      <c r="T342" s="455"/>
      <c r="U342" s="455"/>
      <c r="V342" s="455"/>
      <c r="W342" s="202"/>
    </row>
    <row r="343" spans="1:23" ht="21" customHeight="1" x14ac:dyDescent="0.2">
      <c r="A343" s="459"/>
      <c r="B343" s="573"/>
      <c r="C343" s="574"/>
      <c r="D343" s="575"/>
      <c r="E343" s="62" t="s">
        <v>115</v>
      </c>
      <c r="F343" s="112"/>
      <c r="G343" s="66" t="s">
        <v>73</v>
      </c>
      <c r="H343" s="270"/>
      <c r="I343" s="389" t="s">
        <v>73</v>
      </c>
      <c r="J343" s="112"/>
      <c r="K343" s="66" t="s">
        <v>73</v>
      </c>
      <c r="L343" s="112"/>
      <c r="M343" s="204" t="s">
        <v>73</v>
      </c>
      <c r="N343" s="383"/>
      <c r="O343" s="383"/>
      <c r="P343" s="383"/>
      <c r="Q343" s="383"/>
      <c r="R343" s="383"/>
      <c r="S343" s="383"/>
      <c r="T343" s="383"/>
      <c r="U343" s="383"/>
      <c r="V343" s="383"/>
      <c r="W343" s="205"/>
    </row>
    <row r="344" spans="1:23" ht="21" customHeight="1" x14ac:dyDescent="0.2">
      <c r="A344" s="459"/>
      <c r="B344" s="570" t="s">
        <v>182</v>
      </c>
      <c r="C344" s="571"/>
      <c r="D344" s="572"/>
      <c r="E344" s="49" t="s">
        <v>114</v>
      </c>
      <c r="F344" s="455"/>
      <c r="G344" s="53" t="s">
        <v>73</v>
      </c>
      <c r="H344" s="270"/>
      <c r="I344" s="388" t="s">
        <v>73</v>
      </c>
      <c r="J344" s="201"/>
      <c r="K344" s="53" t="s">
        <v>73</v>
      </c>
      <c r="L344" s="201"/>
      <c r="M344" s="200" t="s">
        <v>73</v>
      </c>
      <c r="N344" s="455"/>
      <c r="O344" s="455"/>
      <c r="P344" s="455"/>
      <c r="Q344" s="455"/>
      <c r="R344" s="455"/>
      <c r="S344" s="455"/>
      <c r="T344" s="455"/>
      <c r="U344" s="455"/>
      <c r="V344" s="455"/>
      <c r="W344" s="202"/>
    </row>
    <row r="345" spans="1:23" ht="21" customHeight="1" x14ac:dyDescent="0.2">
      <c r="A345" s="459"/>
      <c r="B345" s="573"/>
      <c r="C345" s="574"/>
      <c r="D345" s="575"/>
      <c r="E345" s="62" t="s">
        <v>115</v>
      </c>
      <c r="F345" s="383"/>
      <c r="G345" s="66" t="s">
        <v>73</v>
      </c>
      <c r="H345" s="270"/>
      <c r="I345" s="389" t="s">
        <v>73</v>
      </c>
      <c r="J345" s="112"/>
      <c r="K345" s="66" t="s">
        <v>73</v>
      </c>
      <c r="L345" s="112"/>
      <c r="M345" s="204" t="s">
        <v>73</v>
      </c>
      <c r="N345" s="383"/>
      <c r="O345" s="383"/>
      <c r="P345" s="383"/>
      <c r="Q345" s="383"/>
      <c r="R345" s="383"/>
      <c r="S345" s="383"/>
      <c r="T345" s="383"/>
      <c r="U345" s="383"/>
      <c r="V345" s="383"/>
      <c r="W345" s="205"/>
    </row>
    <row r="346" spans="1:23" ht="21" customHeight="1" x14ac:dyDescent="0.2">
      <c r="A346" s="459"/>
      <c r="B346" s="570" t="s">
        <v>183</v>
      </c>
      <c r="C346" s="571"/>
      <c r="D346" s="572"/>
      <c r="E346" s="49" t="s">
        <v>114</v>
      </c>
      <c r="F346" s="201"/>
      <c r="G346" s="53" t="s">
        <v>67</v>
      </c>
      <c r="H346" s="270"/>
      <c r="I346" s="388" t="s">
        <v>67</v>
      </c>
      <c r="J346" s="201"/>
      <c r="K346" s="53" t="s">
        <v>67</v>
      </c>
      <c r="L346" s="201"/>
      <c r="M346" s="200" t="s">
        <v>67</v>
      </c>
      <c r="N346" s="455"/>
      <c r="O346" s="455"/>
      <c r="P346" s="455"/>
      <c r="Q346" s="455"/>
      <c r="R346" s="455"/>
      <c r="S346" s="455"/>
      <c r="T346" s="455"/>
      <c r="U346" s="455"/>
      <c r="V346" s="455"/>
      <c r="W346" s="202"/>
    </row>
    <row r="347" spans="1:23" ht="21" customHeight="1" x14ac:dyDescent="0.2">
      <c r="A347" s="459"/>
      <c r="B347" s="573"/>
      <c r="C347" s="574"/>
      <c r="D347" s="575"/>
      <c r="E347" s="62" t="s">
        <v>115</v>
      </c>
      <c r="F347" s="112"/>
      <c r="G347" s="66" t="s">
        <v>67</v>
      </c>
      <c r="H347" s="270"/>
      <c r="I347" s="389" t="s">
        <v>67</v>
      </c>
      <c r="J347" s="112"/>
      <c r="K347" s="66" t="s">
        <v>67</v>
      </c>
      <c r="L347" s="112"/>
      <c r="M347" s="204" t="s">
        <v>67</v>
      </c>
      <c r="N347" s="383"/>
      <c r="O347" s="383"/>
      <c r="P347" s="383"/>
      <c r="Q347" s="383"/>
      <c r="R347" s="383"/>
      <c r="S347" s="383"/>
      <c r="T347" s="383"/>
      <c r="U347" s="383"/>
      <c r="V347" s="383"/>
      <c r="W347" s="205"/>
    </row>
    <row r="348" spans="1:23" ht="21" customHeight="1" x14ac:dyDescent="0.2">
      <c r="A348" s="459"/>
      <c r="B348" s="570" t="s">
        <v>184</v>
      </c>
      <c r="C348" s="571"/>
      <c r="D348" s="572"/>
      <c r="E348" s="49" t="s">
        <v>114</v>
      </c>
      <c r="F348" s="201"/>
      <c r="G348" s="53" t="s">
        <v>63</v>
      </c>
      <c r="H348" s="270"/>
      <c r="I348" s="388" t="s">
        <v>63</v>
      </c>
      <c r="J348" s="201"/>
      <c r="K348" s="53" t="s">
        <v>63</v>
      </c>
      <c r="L348" s="201"/>
      <c r="M348" s="200" t="s">
        <v>63</v>
      </c>
      <c r="N348" s="455"/>
      <c r="O348" s="455"/>
      <c r="P348" s="455"/>
      <c r="Q348" s="455"/>
      <c r="R348" s="455"/>
      <c r="S348" s="455"/>
      <c r="T348" s="455"/>
      <c r="U348" s="455"/>
      <c r="V348" s="455"/>
      <c r="W348" s="202"/>
    </row>
    <row r="349" spans="1:23" ht="21" customHeight="1" x14ac:dyDescent="0.2">
      <c r="A349" s="459"/>
      <c r="B349" s="573"/>
      <c r="C349" s="574"/>
      <c r="D349" s="575"/>
      <c r="E349" s="62" t="s">
        <v>115</v>
      </c>
      <c r="F349" s="112"/>
      <c r="G349" s="66" t="s">
        <v>63</v>
      </c>
      <c r="H349" s="270"/>
      <c r="I349" s="389" t="s">
        <v>63</v>
      </c>
      <c r="J349" s="112"/>
      <c r="K349" s="66" t="s">
        <v>63</v>
      </c>
      <c r="L349" s="112"/>
      <c r="M349" s="204" t="s">
        <v>63</v>
      </c>
      <c r="N349" s="383"/>
      <c r="O349" s="383"/>
      <c r="P349" s="383"/>
      <c r="Q349" s="383"/>
      <c r="R349" s="383"/>
      <c r="S349" s="383"/>
      <c r="T349" s="383"/>
      <c r="U349" s="383"/>
      <c r="V349" s="383"/>
      <c r="W349" s="205"/>
    </row>
    <row r="350" spans="1:23" ht="21" customHeight="1" x14ac:dyDescent="0.2">
      <c r="A350" s="118" t="s">
        <v>404</v>
      </c>
      <c r="B350" s="518" t="s">
        <v>314</v>
      </c>
      <c r="C350" s="519"/>
      <c r="D350" s="519"/>
      <c r="E350" s="520"/>
      <c r="F350" s="134"/>
      <c r="G350" s="465" t="s">
        <v>74</v>
      </c>
      <c r="H350" s="270"/>
      <c r="I350" s="469" t="s">
        <v>74</v>
      </c>
      <c r="J350" s="134"/>
      <c r="K350" s="465" t="s">
        <v>74</v>
      </c>
      <c r="L350" s="134"/>
      <c r="M350" s="464" t="s">
        <v>74</v>
      </c>
      <c r="N350" s="41"/>
      <c r="O350" s="41"/>
      <c r="P350" s="41"/>
      <c r="Q350" s="41"/>
      <c r="R350" s="41"/>
      <c r="S350" s="41"/>
      <c r="T350" s="41"/>
      <c r="U350" s="41"/>
      <c r="V350" s="41"/>
      <c r="W350" s="197"/>
    </row>
    <row r="351" spans="1:23" ht="21" customHeight="1" x14ac:dyDescent="0.2">
      <c r="A351" s="459" t="s">
        <v>405</v>
      </c>
      <c r="B351" s="679" t="s">
        <v>311</v>
      </c>
      <c r="C351" s="574"/>
      <c r="D351" s="575"/>
      <c r="E351" s="451" t="s">
        <v>114</v>
      </c>
      <c r="F351" s="455"/>
      <c r="G351" s="53" t="s">
        <v>270</v>
      </c>
      <c r="H351" s="270"/>
      <c r="I351" s="388" t="s">
        <v>270</v>
      </c>
      <c r="J351" s="201"/>
      <c r="K351" s="53" t="s">
        <v>270</v>
      </c>
      <c r="L351" s="201"/>
      <c r="M351" s="200" t="s">
        <v>270</v>
      </c>
      <c r="N351" s="455"/>
      <c r="O351" s="455"/>
      <c r="P351" s="455"/>
      <c r="Q351" s="455"/>
      <c r="R351" s="455"/>
      <c r="S351" s="455"/>
      <c r="T351" s="455"/>
      <c r="U351" s="455"/>
      <c r="V351" s="455"/>
      <c r="W351" s="202"/>
    </row>
    <row r="352" spans="1:23" ht="21" customHeight="1" x14ac:dyDescent="0.2">
      <c r="A352" s="459"/>
      <c r="B352" s="573"/>
      <c r="C352" s="574"/>
      <c r="D352" s="575"/>
      <c r="E352" s="66" t="s">
        <v>115</v>
      </c>
      <c r="F352" s="383"/>
      <c r="G352" s="66" t="s">
        <v>270</v>
      </c>
      <c r="H352" s="270"/>
      <c r="I352" s="389" t="s">
        <v>270</v>
      </c>
      <c r="J352" s="112"/>
      <c r="K352" s="66" t="s">
        <v>270</v>
      </c>
      <c r="L352" s="112"/>
      <c r="M352" s="204" t="s">
        <v>270</v>
      </c>
      <c r="N352" s="383"/>
      <c r="O352" s="383"/>
      <c r="P352" s="383"/>
      <c r="Q352" s="383"/>
      <c r="R352" s="383"/>
      <c r="S352" s="383"/>
      <c r="T352" s="383"/>
      <c r="U352" s="383"/>
      <c r="V352" s="383"/>
      <c r="W352" s="205"/>
    </row>
    <row r="353" spans="1:23" ht="21" customHeight="1" x14ac:dyDescent="0.2">
      <c r="A353" s="459"/>
      <c r="B353" s="570" t="s">
        <v>315</v>
      </c>
      <c r="C353" s="571"/>
      <c r="D353" s="572"/>
      <c r="E353" s="49" t="s">
        <v>114</v>
      </c>
      <c r="F353" s="455"/>
      <c r="G353" s="53" t="s">
        <v>270</v>
      </c>
      <c r="H353" s="270"/>
      <c r="I353" s="388" t="s">
        <v>270</v>
      </c>
      <c r="J353" s="201"/>
      <c r="K353" s="53" t="s">
        <v>270</v>
      </c>
      <c r="L353" s="201"/>
      <c r="M353" s="200" t="s">
        <v>270</v>
      </c>
      <c r="N353" s="455"/>
      <c r="O353" s="455"/>
      <c r="P353" s="455"/>
      <c r="Q353" s="455"/>
      <c r="R353" s="455"/>
      <c r="S353" s="455"/>
      <c r="T353" s="455"/>
      <c r="U353" s="455"/>
      <c r="V353" s="455"/>
      <c r="W353" s="202"/>
    </row>
    <row r="354" spans="1:23" ht="21" customHeight="1" x14ac:dyDescent="0.2">
      <c r="A354" s="459"/>
      <c r="B354" s="573"/>
      <c r="C354" s="574"/>
      <c r="D354" s="575"/>
      <c r="E354" s="62" t="s">
        <v>115</v>
      </c>
      <c r="F354" s="383"/>
      <c r="G354" s="66" t="s">
        <v>270</v>
      </c>
      <c r="H354" s="270"/>
      <c r="I354" s="389" t="s">
        <v>270</v>
      </c>
      <c r="J354" s="112"/>
      <c r="K354" s="66" t="s">
        <v>270</v>
      </c>
      <c r="L354" s="112"/>
      <c r="M354" s="204" t="s">
        <v>270</v>
      </c>
      <c r="N354" s="383"/>
      <c r="O354" s="383"/>
      <c r="P354" s="383"/>
      <c r="Q354" s="383"/>
      <c r="R354" s="383"/>
      <c r="S354" s="383"/>
      <c r="T354" s="383"/>
      <c r="U354" s="383"/>
      <c r="V354" s="383"/>
      <c r="W354" s="205"/>
    </row>
    <row r="355" spans="1:23" ht="21" customHeight="1" x14ac:dyDescent="0.2">
      <c r="A355" s="459"/>
      <c r="B355" s="518" t="s">
        <v>139</v>
      </c>
      <c r="C355" s="519"/>
      <c r="D355" s="519"/>
      <c r="E355" s="520"/>
      <c r="F355" s="41"/>
      <c r="G355" s="465" t="s">
        <v>270</v>
      </c>
      <c r="H355" s="270"/>
      <c r="I355" s="469" t="s">
        <v>270</v>
      </c>
      <c r="J355" s="134"/>
      <c r="K355" s="465" t="s">
        <v>270</v>
      </c>
      <c r="L355" s="134"/>
      <c r="M355" s="464" t="s">
        <v>270</v>
      </c>
      <c r="N355" s="41"/>
      <c r="O355" s="41"/>
      <c r="P355" s="41"/>
      <c r="Q355" s="41"/>
      <c r="R355" s="41"/>
      <c r="S355" s="41"/>
      <c r="T355" s="41"/>
      <c r="U355" s="41"/>
      <c r="V355" s="41"/>
      <c r="W355" s="197"/>
    </row>
    <row r="356" spans="1:23" ht="21" customHeight="1" x14ac:dyDescent="0.2">
      <c r="A356" s="459"/>
      <c r="B356" s="518" t="s">
        <v>271</v>
      </c>
      <c r="C356" s="519"/>
      <c r="D356" s="519"/>
      <c r="E356" s="520"/>
      <c r="F356" s="41"/>
      <c r="G356" s="465" t="s">
        <v>270</v>
      </c>
      <c r="H356" s="270"/>
      <c r="I356" s="469" t="s">
        <v>270</v>
      </c>
      <c r="J356" s="134"/>
      <c r="K356" s="465" t="s">
        <v>270</v>
      </c>
      <c r="L356" s="134"/>
      <c r="M356" s="464" t="s">
        <v>270</v>
      </c>
      <c r="N356" s="41"/>
      <c r="O356" s="41"/>
      <c r="P356" s="41"/>
      <c r="Q356" s="41"/>
      <c r="R356" s="41"/>
      <c r="S356" s="41"/>
      <c r="T356" s="41"/>
      <c r="U356" s="41"/>
      <c r="V356" s="41"/>
      <c r="W356" s="197"/>
    </row>
    <row r="357" spans="1:23" ht="21" customHeight="1" x14ac:dyDescent="0.2">
      <c r="A357" s="459"/>
      <c r="B357" s="518" t="s">
        <v>272</v>
      </c>
      <c r="C357" s="519"/>
      <c r="D357" s="519"/>
      <c r="E357" s="520"/>
      <c r="F357" s="41"/>
      <c r="G357" s="465" t="s">
        <v>270</v>
      </c>
      <c r="H357" s="270"/>
      <c r="I357" s="469" t="s">
        <v>270</v>
      </c>
      <c r="J357" s="134"/>
      <c r="K357" s="465" t="s">
        <v>270</v>
      </c>
      <c r="L357" s="134"/>
      <c r="M357" s="464" t="s">
        <v>270</v>
      </c>
      <c r="N357" s="41"/>
      <c r="O357" s="41"/>
      <c r="P357" s="41"/>
      <c r="Q357" s="41"/>
      <c r="R357" s="41"/>
      <c r="S357" s="41"/>
      <c r="T357" s="41"/>
      <c r="U357" s="41"/>
      <c r="V357" s="41"/>
      <c r="W357" s="197"/>
    </row>
    <row r="358" spans="1:23" ht="21" customHeight="1" x14ac:dyDescent="0.2">
      <c r="A358" s="459"/>
      <c r="B358" s="518" t="s">
        <v>273</v>
      </c>
      <c r="C358" s="519"/>
      <c r="D358" s="519"/>
      <c r="E358" s="520"/>
      <c r="F358" s="41"/>
      <c r="G358" s="465" t="s">
        <v>270</v>
      </c>
      <c r="H358" s="270"/>
      <c r="I358" s="469" t="s">
        <v>270</v>
      </c>
      <c r="J358" s="134"/>
      <c r="K358" s="465" t="s">
        <v>270</v>
      </c>
      <c r="L358" s="134"/>
      <c r="M358" s="464" t="s">
        <v>270</v>
      </c>
      <c r="N358" s="41"/>
      <c r="O358" s="41"/>
      <c r="P358" s="41"/>
      <c r="Q358" s="41"/>
      <c r="R358" s="41"/>
      <c r="S358" s="41"/>
      <c r="T358" s="41"/>
      <c r="U358" s="41"/>
      <c r="V358" s="41"/>
      <c r="W358" s="197"/>
    </row>
    <row r="359" spans="1:23" ht="21" customHeight="1" x14ac:dyDescent="0.2">
      <c r="A359" s="459"/>
      <c r="B359" s="570" t="s">
        <v>274</v>
      </c>
      <c r="C359" s="571"/>
      <c r="D359" s="572"/>
      <c r="E359" s="49" t="s">
        <v>114</v>
      </c>
      <c r="F359" s="455"/>
      <c r="G359" s="53" t="s">
        <v>270</v>
      </c>
      <c r="H359" s="270"/>
      <c r="I359" s="388" t="s">
        <v>270</v>
      </c>
      <c r="J359" s="201"/>
      <c r="K359" s="53" t="s">
        <v>270</v>
      </c>
      <c r="L359" s="201"/>
      <c r="M359" s="200" t="s">
        <v>270</v>
      </c>
      <c r="N359" s="455"/>
      <c r="O359" s="455"/>
      <c r="P359" s="455"/>
      <c r="Q359" s="455"/>
      <c r="R359" s="455"/>
      <c r="S359" s="455"/>
      <c r="T359" s="455"/>
      <c r="U359" s="455"/>
      <c r="V359" s="455"/>
      <c r="W359" s="202"/>
    </row>
    <row r="360" spans="1:23" ht="21" customHeight="1" x14ac:dyDescent="0.2">
      <c r="A360" s="459"/>
      <c r="B360" s="573"/>
      <c r="C360" s="574"/>
      <c r="D360" s="575"/>
      <c r="E360" s="62" t="s">
        <v>115</v>
      </c>
      <c r="F360" s="383"/>
      <c r="G360" s="66" t="s">
        <v>270</v>
      </c>
      <c r="H360" s="270"/>
      <c r="I360" s="389" t="s">
        <v>270</v>
      </c>
      <c r="J360" s="112"/>
      <c r="K360" s="66" t="s">
        <v>270</v>
      </c>
      <c r="L360" s="117"/>
      <c r="M360" s="204" t="s">
        <v>270</v>
      </c>
      <c r="N360" s="383"/>
      <c r="O360" s="383"/>
      <c r="P360" s="383"/>
      <c r="Q360" s="383"/>
      <c r="R360" s="383"/>
      <c r="S360" s="383"/>
      <c r="T360" s="383"/>
      <c r="U360" s="383"/>
      <c r="V360" s="383"/>
      <c r="W360" s="205"/>
    </row>
    <row r="361" spans="1:23" ht="21" customHeight="1" x14ac:dyDescent="0.2">
      <c r="A361" s="462" t="s">
        <v>444</v>
      </c>
      <c r="B361" s="518" t="s">
        <v>50</v>
      </c>
      <c r="C361" s="519"/>
      <c r="D361" s="519"/>
      <c r="E361" s="520"/>
      <c r="F361" s="41"/>
      <c r="G361" s="465" t="s">
        <v>350</v>
      </c>
      <c r="H361" s="270"/>
      <c r="I361" s="469" t="s">
        <v>350</v>
      </c>
      <c r="J361" s="134"/>
      <c r="K361" s="465" t="s">
        <v>350</v>
      </c>
      <c r="L361" s="395"/>
      <c r="M361" s="465" t="s">
        <v>350</v>
      </c>
      <c r="N361" s="41"/>
      <c r="O361" s="41"/>
      <c r="P361" s="41"/>
      <c r="Q361" s="41"/>
      <c r="R361" s="41"/>
      <c r="S361" s="41"/>
      <c r="T361" s="41"/>
      <c r="U361" s="41"/>
      <c r="V361" s="41"/>
      <c r="W361" s="197"/>
    </row>
    <row r="362" spans="1:23" ht="21" customHeight="1" x14ac:dyDescent="0.2">
      <c r="A362" s="459"/>
      <c r="B362" s="657" t="s">
        <v>118</v>
      </c>
      <c r="C362" s="690"/>
      <c r="D362" s="568"/>
      <c r="E362" s="569"/>
      <c r="F362" s="199">
        <f>SUM(F363,F364)</f>
        <v>0</v>
      </c>
      <c r="G362" s="465" t="s">
        <v>71</v>
      </c>
      <c r="H362" s="199">
        <f>SUM(H363,H364)</f>
        <v>0</v>
      </c>
      <c r="I362" s="469" t="s">
        <v>71</v>
      </c>
      <c r="J362" s="199">
        <f>SUM(J363,J364)</f>
        <v>0</v>
      </c>
      <c r="K362" s="465" t="s">
        <v>71</v>
      </c>
      <c r="L362" s="199">
        <f>SUM(L363,L364)</f>
        <v>0</v>
      </c>
      <c r="M362" s="465" t="s">
        <v>71</v>
      </c>
      <c r="N362" s="41"/>
      <c r="O362" s="41"/>
      <c r="P362" s="41"/>
      <c r="Q362" s="41"/>
      <c r="R362" s="41"/>
      <c r="S362" s="41"/>
      <c r="T362" s="41"/>
      <c r="U362" s="41"/>
      <c r="V362" s="41"/>
      <c r="W362" s="197"/>
    </row>
    <row r="363" spans="1:23" ht="21" customHeight="1" x14ac:dyDescent="0.2">
      <c r="A363" s="459"/>
      <c r="B363" s="348"/>
      <c r="C363" s="559" t="s">
        <v>489</v>
      </c>
      <c r="D363" s="560"/>
      <c r="E363" s="561"/>
      <c r="F363" s="134"/>
      <c r="G363" s="465" t="s">
        <v>71</v>
      </c>
      <c r="H363" s="270"/>
      <c r="I363" s="469" t="s">
        <v>71</v>
      </c>
      <c r="J363" s="134"/>
      <c r="K363" s="465" t="s">
        <v>71</v>
      </c>
      <c r="L363" s="134"/>
      <c r="M363" s="464" t="s">
        <v>71</v>
      </c>
      <c r="N363" s="41"/>
      <c r="O363" s="41"/>
      <c r="P363" s="41"/>
      <c r="Q363" s="41"/>
      <c r="R363" s="41"/>
      <c r="S363" s="41"/>
      <c r="T363" s="41"/>
      <c r="U363" s="41"/>
      <c r="V363" s="41"/>
      <c r="W363" s="197"/>
    </row>
    <row r="364" spans="1:23" ht="21" customHeight="1" x14ac:dyDescent="0.2">
      <c r="A364" s="459"/>
      <c r="B364" s="347"/>
      <c r="C364" s="559" t="s">
        <v>488</v>
      </c>
      <c r="D364" s="560"/>
      <c r="E364" s="561"/>
      <c r="F364" s="134"/>
      <c r="G364" s="465" t="s">
        <v>71</v>
      </c>
      <c r="H364" s="134"/>
      <c r="I364" s="469" t="s">
        <v>71</v>
      </c>
      <c r="J364" s="134"/>
      <c r="K364" s="465" t="s">
        <v>71</v>
      </c>
      <c r="L364" s="134"/>
      <c r="M364" s="464" t="s">
        <v>71</v>
      </c>
      <c r="N364" s="41"/>
      <c r="O364" s="41"/>
      <c r="P364" s="41"/>
      <c r="Q364" s="41"/>
      <c r="R364" s="41"/>
      <c r="S364" s="41"/>
      <c r="T364" s="41"/>
      <c r="U364" s="41"/>
      <c r="V364" s="41"/>
      <c r="W364" s="197"/>
    </row>
    <row r="365" spans="1:23" ht="21" customHeight="1" x14ac:dyDescent="0.2">
      <c r="A365" s="38"/>
      <c r="B365" s="518" t="s">
        <v>51</v>
      </c>
      <c r="C365" s="519"/>
      <c r="D365" s="519"/>
      <c r="E365" s="520"/>
      <c r="F365" s="41"/>
      <c r="G365" s="465" t="s">
        <v>350</v>
      </c>
      <c r="H365" s="270"/>
      <c r="I365" s="469" t="s">
        <v>350</v>
      </c>
      <c r="J365" s="134"/>
      <c r="K365" s="465" t="s">
        <v>350</v>
      </c>
      <c r="L365" s="305"/>
      <c r="M365" s="464"/>
      <c r="N365" s="41"/>
      <c r="O365" s="41"/>
      <c r="P365" s="41"/>
      <c r="Q365" s="41"/>
      <c r="R365" s="41"/>
      <c r="S365" s="41"/>
      <c r="T365" s="41"/>
      <c r="U365" s="41"/>
      <c r="V365" s="41"/>
      <c r="W365" s="197"/>
    </row>
    <row r="366" spans="1:23" ht="21" customHeight="1" x14ac:dyDescent="0.2">
      <c r="A366" s="38"/>
      <c r="B366" s="518" t="s">
        <v>334</v>
      </c>
      <c r="C366" s="519"/>
      <c r="D366" s="519"/>
      <c r="E366" s="520"/>
      <c r="F366" s="134"/>
      <c r="G366" s="465" t="s">
        <v>62</v>
      </c>
      <c r="H366" s="270"/>
      <c r="I366" s="469" t="s">
        <v>62</v>
      </c>
      <c r="J366" s="134"/>
      <c r="K366" s="465" t="s">
        <v>62</v>
      </c>
      <c r="L366" s="305"/>
      <c r="M366" s="464"/>
      <c r="N366" s="41"/>
      <c r="O366" s="41"/>
      <c r="P366" s="41"/>
      <c r="Q366" s="41"/>
      <c r="R366" s="41"/>
      <c r="S366" s="41"/>
      <c r="T366" s="41"/>
      <c r="U366" s="41"/>
      <c r="V366" s="41"/>
      <c r="W366" s="197"/>
    </row>
    <row r="367" spans="1:23" ht="21" customHeight="1" x14ac:dyDescent="0.2">
      <c r="A367" s="459"/>
      <c r="B367" s="506" t="s">
        <v>119</v>
      </c>
      <c r="C367" s="507"/>
      <c r="D367" s="104" t="s">
        <v>121</v>
      </c>
      <c r="E367" s="465"/>
      <c r="F367" s="134"/>
      <c r="G367" s="465" t="s">
        <v>67</v>
      </c>
      <c r="H367" s="270"/>
      <c r="I367" s="469" t="s">
        <v>67</v>
      </c>
      <c r="J367" s="134"/>
      <c r="K367" s="465" t="s">
        <v>67</v>
      </c>
      <c r="L367" s="305"/>
      <c r="M367" s="464"/>
      <c r="N367" s="41"/>
      <c r="O367" s="41"/>
      <c r="P367" s="41"/>
      <c r="Q367" s="41"/>
      <c r="R367" s="41"/>
      <c r="S367" s="41"/>
      <c r="T367" s="41"/>
      <c r="U367" s="41"/>
      <c r="V367" s="41"/>
      <c r="W367" s="197"/>
    </row>
    <row r="368" spans="1:23" ht="21" customHeight="1" x14ac:dyDescent="0.2">
      <c r="A368" s="38"/>
      <c r="B368" s="508"/>
      <c r="C368" s="509"/>
      <c r="D368" s="381" t="s">
        <v>120</v>
      </c>
      <c r="E368" s="465"/>
      <c r="F368" s="201"/>
      <c r="G368" s="53" t="s">
        <v>67</v>
      </c>
      <c r="H368" s="270"/>
      <c r="I368" s="388" t="s">
        <v>67</v>
      </c>
      <c r="J368" s="201"/>
      <c r="K368" s="53" t="s">
        <v>67</v>
      </c>
      <c r="L368" s="82"/>
      <c r="M368" s="200"/>
      <c r="N368" s="455"/>
      <c r="O368" s="455"/>
      <c r="P368" s="455"/>
      <c r="Q368" s="455"/>
      <c r="R368" s="455"/>
      <c r="S368" s="455"/>
      <c r="T368" s="455"/>
      <c r="U368" s="455"/>
      <c r="V368" s="455"/>
      <c r="W368" s="215"/>
    </row>
    <row r="369" spans="1:23" ht="21" customHeight="1" x14ac:dyDescent="0.2">
      <c r="A369" s="459"/>
      <c r="B369" s="518" t="s">
        <v>408</v>
      </c>
      <c r="C369" s="519"/>
      <c r="D369" s="519"/>
      <c r="E369" s="520"/>
      <c r="F369" s="41"/>
      <c r="G369" s="465" t="s">
        <v>63</v>
      </c>
      <c r="H369" s="270"/>
      <c r="I369" s="469" t="s">
        <v>63</v>
      </c>
      <c r="J369" s="134"/>
      <c r="K369" s="465" t="s">
        <v>63</v>
      </c>
      <c r="L369" s="134"/>
      <c r="M369" s="464" t="s">
        <v>63</v>
      </c>
      <c r="N369" s="41"/>
      <c r="O369" s="41"/>
      <c r="P369" s="41"/>
      <c r="Q369" s="41"/>
      <c r="R369" s="41"/>
      <c r="S369" s="41"/>
      <c r="T369" s="41"/>
      <c r="U369" s="41"/>
      <c r="V369" s="41"/>
      <c r="W369" s="197"/>
    </row>
    <row r="370" spans="1:23" ht="21" customHeight="1" x14ac:dyDescent="0.2">
      <c r="A370" s="459"/>
      <c r="B370" s="518" t="s">
        <v>409</v>
      </c>
      <c r="C370" s="655"/>
      <c r="D370" s="655"/>
      <c r="E370" s="656"/>
      <c r="F370" s="41"/>
      <c r="G370" s="465" t="s">
        <v>63</v>
      </c>
      <c r="H370" s="270"/>
      <c r="I370" s="469" t="s">
        <v>63</v>
      </c>
      <c r="J370" s="134"/>
      <c r="K370" s="465" t="s">
        <v>63</v>
      </c>
      <c r="L370" s="134"/>
      <c r="M370" s="464" t="s">
        <v>63</v>
      </c>
      <c r="N370" s="41"/>
      <c r="O370" s="41"/>
      <c r="P370" s="41"/>
      <c r="Q370" s="41"/>
      <c r="R370" s="41"/>
      <c r="S370" s="41"/>
      <c r="T370" s="41"/>
      <c r="U370" s="41"/>
      <c r="V370" s="41"/>
      <c r="W370" s="197"/>
    </row>
    <row r="371" spans="1:23" ht="21" customHeight="1" x14ac:dyDescent="0.2">
      <c r="A371" s="459"/>
      <c r="B371" s="518" t="s">
        <v>264</v>
      </c>
      <c r="C371" s="519"/>
      <c r="D371" s="519"/>
      <c r="E371" s="520"/>
      <c r="F371" s="41"/>
      <c r="G371" s="465" t="s">
        <v>71</v>
      </c>
      <c r="H371" s="270"/>
      <c r="I371" s="469" t="s">
        <v>71</v>
      </c>
      <c r="J371" s="134"/>
      <c r="K371" s="465" t="s">
        <v>71</v>
      </c>
      <c r="L371" s="134"/>
      <c r="M371" s="464" t="s">
        <v>71</v>
      </c>
      <c r="N371" s="41"/>
      <c r="O371" s="41"/>
      <c r="P371" s="41"/>
      <c r="Q371" s="41"/>
      <c r="R371" s="41"/>
      <c r="S371" s="41"/>
      <c r="T371" s="41"/>
      <c r="U371" s="41"/>
      <c r="V371" s="41"/>
      <c r="W371" s="197"/>
    </row>
    <row r="372" spans="1:23" ht="21" customHeight="1" x14ac:dyDescent="0.2">
      <c r="A372" s="459"/>
      <c r="B372" s="565" t="s">
        <v>436</v>
      </c>
      <c r="C372" s="565"/>
      <c r="D372" s="565"/>
      <c r="E372" s="566"/>
      <c r="F372" s="41"/>
      <c r="G372" s="465" t="s">
        <v>71</v>
      </c>
      <c r="H372" s="270"/>
      <c r="I372" s="469" t="s">
        <v>71</v>
      </c>
      <c r="J372" s="134"/>
      <c r="K372" s="465" t="s">
        <v>71</v>
      </c>
      <c r="L372" s="134"/>
      <c r="M372" s="464" t="s">
        <v>71</v>
      </c>
      <c r="N372" s="41"/>
      <c r="O372" s="41"/>
      <c r="P372" s="41"/>
      <c r="Q372" s="41"/>
      <c r="R372" s="41"/>
      <c r="S372" s="41"/>
      <c r="T372" s="41"/>
      <c r="U372" s="41"/>
      <c r="V372" s="41"/>
      <c r="W372" s="197"/>
    </row>
    <row r="373" spans="1:23" ht="21" customHeight="1" x14ac:dyDescent="0.2">
      <c r="A373" s="459"/>
      <c r="B373" s="557" t="s">
        <v>373</v>
      </c>
      <c r="C373" s="557"/>
      <c r="D373" s="557"/>
      <c r="E373" s="558"/>
      <c r="F373" s="41"/>
      <c r="G373" s="465" t="s">
        <v>62</v>
      </c>
      <c r="H373" s="270"/>
      <c r="I373" s="469" t="s">
        <v>62</v>
      </c>
      <c r="J373" s="134"/>
      <c r="K373" s="465" t="s">
        <v>62</v>
      </c>
      <c r="L373" s="134"/>
      <c r="M373" s="464" t="s">
        <v>62</v>
      </c>
      <c r="N373" s="41"/>
      <c r="O373" s="41"/>
      <c r="P373" s="41"/>
      <c r="Q373" s="41"/>
      <c r="R373" s="41"/>
      <c r="S373" s="41"/>
      <c r="T373" s="41"/>
      <c r="U373" s="41"/>
      <c r="V373" s="41"/>
      <c r="W373" s="197"/>
    </row>
    <row r="374" spans="1:23" ht="21" customHeight="1" x14ac:dyDescent="0.2">
      <c r="A374" s="459"/>
      <c r="B374" s="557" t="s">
        <v>374</v>
      </c>
      <c r="C374" s="557"/>
      <c r="D374" s="557"/>
      <c r="E374" s="558"/>
      <c r="F374" s="41"/>
      <c r="G374" s="465" t="s">
        <v>62</v>
      </c>
      <c r="H374" s="270"/>
      <c r="I374" s="469" t="s">
        <v>62</v>
      </c>
      <c r="J374" s="134"/>
      <c r="K374" s="465" t="s">
        <v>62</v>
      </c>
      <c r="L374" s="134"/>
      <c r="M374" s="464" t="s">
        <v>62</v>
      </c>
      <c r="N374" s="41"/>
      <c r="O374" s="41"/>
      <c r="P374" s="41"/>
      <c r="Q374" s="41"/>
      <c r="R374" s="41"/>
      <c r="S374" s="41"/>
      <c r="T374" s="41"/>
      <c r="U374" s="41"/>
      <c r="V374" s="41"/>
      <c r="W374" s="197"/>
    </row>
    <row r="375" spans="1:23" ht="21" customHeight="1" x14ac:dyDescent="0.2">
      <c r="A375" s="462" t="s">
        <v>491</v>
      </c>
      <c r="B375" s="638" t="s">
        <v>375</v>
      </c>
      <c r="C375" s="639"/>
      <c r="D375" s="639"/>
      <c r="E375" s="640"/>
      <c r="F375" s="199">
        <f>SUM(F376,F377)</f>
        <v>0</v>
      </c>
      <c r="G375" s="465" t="s">
        <v>80</v>
      </c>
      <c r="H375" s="199">
        <f>SUM(H376,H377)</f>
        <v>0</v>
      </c>
      <c r="I375" s="469" t="s">
        <v>80</v>
      </c>
      <c r="J375" s="199">
        <f>SUM(J376,J377)</f>
        <v>0</v>
      </c>
      <c r="K375" s="465" t="s">
        <v>80</v>
      </c>
      <c r="L375" s="199">
        <f>SUM(L376,L377)</f>
        <v>0</v>
      </c>
      <c r="M375" s="464" t="s">
        <v>80</v>
      </c>
      <c r="N375" s="41"/>
      <c r="O375" s="41"/>
      <c r="P375" s="41"/>
      <c r="Q375" s="41"/>
      <c r="R375" s="41"/>
      <c r="S375" s="41"/>
      <c r="T375" s="41"/>
      <c r="U375" s="41"/>
      <c r="V375" s="41"/>
      <c r="W375" s="217"/>
    </row>
    <row r="376" spans="1:23" ht="21" customHeight="1" x14ac:dyDescent="0.2">
      <c r="A376" s="38" t="s">
        <v>512</v>
      </c>
      <c r="B376" s="348"/>
      <c r="C376" s="559" t="s">
        <v>489</v>
      </c>
      <c r="D376" s="560"/>
      <c r="E376" s="561"/>
      <c r="F376" s="134"/>
      <c r="G376" s="465" t="s">
        <v>80</v>
      </c>
      <c r="H376" s="270"/>
      <c r="I376" s="469" t="s">
        <v>80</v>
      </c>
      <c r="J376" s="134"/>
      <c r="K376" s="465" t="s">
        <v>80</v>
      </c>
      <c r="L376" s="134"/>
      <c r="M376" s="464" t="s">
        <v>80</v>
      </c>
      <c r="N376" s="41"/>
      <c r="O376" s="41"/>
      <c r="P376" s="41"/>
      <c r="Q376" s="41"/>
      <c r="R376" s="41"/>
      <c r="S376" s="41"/>
      <c r="T376" s="41"/>
      <c r="U376" s="41"/>
      <c r="V376" s="41"/>
      <c r="W376" s="217"/>
    </row>
    <row r="377" spans="1:23" ht="21" customHeight="1" x14ac:dyDescent="0.2">
      <c r="A377" s="459"/>
      <c r="B377" s="347"/>
      <c r="C377" s="559" t="s">
        <v>488</v>
      </c>
      <c r="D377" s="560"/>
      <c r="E377" s="561"/>
      <c r="F377" s="134"/>
      <c r="G377" s="465" t="s">
        <v>80</v>
      </c>
      <c r="H377" s="134"/>
      <c r="I377" s="469" t="s">
        <v>80</v>
      </c>
      <c r="J377" s="134"/>
      <c r="K377" s="465" t="s">
        <v>80</v>
      </c>
      <c r="L377" s="134"/>
      <c r="M377" s="464" t="s">
        <v>80</v>
      </c>
      <c r="N377" s="41"/>
      <c r="O377" s="41"/>
      <c r="P377" s="41"/>
      <c r="Q377" s="41"/>
      <c r="R377" s="41"/>
      <c r="S377" s="41"/>
      <c r="T377" s="41"/>
      <c r="U377" s="41"/>
      <c r="V377" s="41"/>
      <c r="W377" s="217"/>
    </row>
    <row r="378" spans="1:23" ht="21" customHeight="1" x14ac:dyDescent="0.2">
      <c r="A378" s="38"/>
      <c r="B378" s="518" t="s">
        <v>253</v>
      </c>
      <c r="C378" s="519"/>
      <c r="D378" s="519"/>
      <c r="E378" s="520"/>
      <c r="F378" s="134"/>
      <c r="G378" s="465" t="s">
        <v>63</v>
      </c>
      <c r="H378" s="270"/>
      <c r="I378" s="469" t="s">
        <v>63</v>
      </c>
      <c r="J378" s="134"/>
      <c r="K378" s="465" t="s">
        <v>63</v>
      </c>
      <c r="L378" s="134"/>
      <c r="M378" s="464" t="s">
        <v>63</v>
      </c>
      <c r="N378" s="41"/>
      <c r="O378" s="41"/>
      <c r="P378" s="41"/>
      <c r="Q378" s="41"/>
      <c r="R378" s="41"/>
      <c r="S378" s="41"/>
      <c r="T378" s="41"/>
      <c r="U378" s="41"/>
      <c r="V378" s="41"/>
      <c r="W378" s="217"/>
    </row>
    <row r="379" spans="1:23" ht="21" customHeight="1" x14ac:dyDescent="0.2">
      <c r="A379" s="38"/>
      <c r="B379" s="518" t="s">
        <v>304</v>
      </c>
      <c r="C379" s="519"/>
      <c r="D379" s="519"/>
      <c r="E379" s="520"/>
      <c r="F379" s="134"/>
      <c r="G379" s="465" t="s">
        <v>63</v>
      </c>
      <c r="H379" s="270"/>
      <c r="I379" s="469" t="s">
        <v>63</v>
      </c>
      <c r="J379" s="134"/>
      <c r="K379" s="465" t="s">
        <v>63</v>
      </c>
      <c r="L379" s="134"/>
      <c r="M379" s="464" t="s">
        <v>63</v>
      </c>
      <c r="N379" s="41"/>
      <c r="O379" s="41"/>
      <c r="P379" s="41"/>
      <c r="Q379" s="41"/>
      <c r="R379" s="41"/>
      <c r="S379" s="41"/>
      <c r="T379" s="41"/>
      <c r="U379" s="41"/>
      <c r="V379" s="41"/>
      <c r="W379" s="198"/>
    </row>
    <row r="380" spans="1:23" ht="21" customHeight="1" x14ac:dyDescent="0.2">
      <c r="A380" s="38"/>
      <c r="B380" s="518" t="s">
        <v>254</v>
      </c>
      <c r="C380" s="519"/>
      <c r="D380" s="519"/>
      <c r="E380" s="520"/>
      <c r="F380" s="134"/>
      <c r="G380" s="465" t="s">
        <v>63</v>
      </c>
      <c r="H380" s="270"/>
      <c r="I380" s="469" t="s">
        <v>63</v>
      </c>
      <c r="J380" s="134"/>
      <c r="K380" s="465" t="s">
        <v>63</v>
      </c>
      <c r="L380" s="134"/>
      <c r="M380" s="464" t="s">
        <v>63</v>
      </c>
      <c r="N380" s="41"/>
      <c r="O380" s="41"/>
      <c r="P380" s="41"/>
      <c r="Q380" s="41"/>
      <c r="R380" s="41"/>
      <c r="S380" s="41"/>
      <c r="T380" s="41"/>
      <c r="U380" s="41"/>
      <c r="V380" s="41"/>
      <c r="W380" s="198"/>
    </row>
    <row r="381" spans="1:23" ht="21" customHeight="1" x14ac:dyDescent="0.2">
      <c r="A381" s="38"/>
      <c r="B381" s="518" t="s">
        <v>255</v>
      </c>
      <c r="C381" s="519"/>
      <c r="D381" s="519"/>
      <c r="E381" s="520"/>
      <c r="F381" s="134"/>
      <c r="G381" s="465" t="s">
        <v>63</v>
      </c>
      <c r="H381" s="270"/>
      <c r="I381" s="469" t="s">
        <v>63</v>
      </c>
      <c r="J381" s="134"/>
      <c r="K381" s="465" t="s">
        <v>63</v>
      </c>
      <c r="L381" s="134"/>
      <c r="M381" s="464" t="s">
        <v>63</v>
      </c>
      <c r="N381" s="41"/>
      <c r="O381" s="41"/>
      <c r="P381" s="41"/>
      <c r="Q381" s="41"/>
      <c r="R381" s="41"/>
      <c r="S381" s="41"/>
      <c r="T381" s="41"/>
      <c r="U381" s="41"/>
      <c r="V381" s="41"/>
      <c r="W381" s="198"/>
    </row>
    <row r="382" spans="1:23" ht="21" customHeight="1" x14ac:dyDescent="0.2">
      <c r="A382" s="38"/>
      <c r="B382" s="518" t="s">
        <v>303</v>
      </c>
      <c r="C382" s="519"/>
      <c r="D382" s="519"/>
      <c r="E382" s="520"/>
      <c r="F382" s="134"/>
      <c r="G382" s="465" t="s">
        <v>63</v>
      </c>
      <c r="H382" s="270"/>
      <c r="I382" s="469" t="s">
        <v>63</v>
      </c>
      <c r="J382" s="134"/>
      <c r="K382" s="465" t="s">
        <v>63</v>
      </c>
      <c r="L382" s="134"/>
      <c r="M382" s="464" t="s">
        <v>63</v>
      </c>
      <c r="N382" s="41"/>
      <c r="O382" s="41"/>
      <c r="P382" s="41"/>
      <c r="Q382" s="41"/>
      <c r="R382" s="41"/>
      <c r="S382" s="41"/>
      <c r="T382" s="41"/>
      <c r="U382" s="41"/>
      <c r="V382" s="41"/>
      <c r="W382" s="198"/>
    </row>
    <row r="383" spans="1:23" ht="21" customHeight="1" x14ac:dyDescent="0.2">
      <c r="A383" s="38"/>
      <c r="B383" s="518" t="s">
        <v>305</v>
      </c>
      <c r="C383" s="519"/>
      <c r="D383" s="519"/>
      <c r="E383" s="520"/>
      <c r="F383" s="134"/>
      <c r="G383" s="465" t="s">
        <v>63</v>
      </c>
      <c r="H383" s="270"/>
      <c r="I383" s="469" t="s">
        <v>63</v>
      </c>
      <c r="J383" s="134"/>
      <c r="K383" s="465" t="s">
        <v>63</v>
      </c>
      <c r="L383" s="134"/>
      <c r="M383" s="464" t="s">
        <v>63</v>
      </c>
      <c r="N383" s="41"/>
      <c r="O383" s="41"/>
      <c r="P383" s="41"/>
      <c r="Q383" s="41"/>
      <c r="R383" s="41"/>
      <c r="S383" s="41"/>
      <c r="T383" s="41"/>
      <c r="U383" s="41"/>
      <c r="V383" s="41"/>
      <c r="W383" s="198"/>
    </row>
    <row r="384" spans="1:23" ht="21" customHeight="1" x14ac:dyDescent="0.2">
      <c r="A384" s="307" t="s">
        <v>449</v>
      </c>
      <c r="B384" s="676" t="s">
        <v>453</v>
      </c>
      <c r="C384" s="677"/>
      <c r="D384" s="677"/>
      <c r="E384" s="678"/>
      <c r="F384" s="134"/>
      <c r="G384" s="465" t="s">
        <v>72</v>
      </c>
      <c r="H384" s="270"/>
      <c r="I384" s="469" t="s">
        <v>72</v>
      </c>
      <c r="J384" s="134"/>
      <c r="K384" s="465" t="s">
        <v>72</v>
      </c>
      <c r="L384" s="134"/>
      <c r="M384" s="464" t="s">
        <v>72</v>
      </c>
      <c r="N384" s="41"/>
      <c r="O384" s="41"/>
      <c r="P384" s="41"/>
      <c r="Q384" s="41"/>
      <c r="R384" s="41"/>
      <c r="S384" s="41"/>
      <c r="T384" s="41"/>
      <c r="U384" s="41"/>
      <c r="V384" s="41"/>
      <c r="W384" s="198"/>
    </row>
    <row r="385" spans="1:23" ht="21" customHeight="1" x14ac:dyDescent="0.2">
      <c r="A385" s="38"/>
      <c r="B385" s="518" t="s">
        <v>256</v>
      </c>
      <c r="C385" s="519"/>
      <c r="D385" s="519"/>
      <c r="E385" s="520"/>
      <c r="F385" s="134"/>
      <c r="G385" s="465" t="s">
        <v>63</v>
      </c>
      <c r="H385" s="270"/>
      <c r="I385" s="469" t="s">
        <v>63</v>
      </c>
      <c r="J385" s="134"/>
      <c r="K385" s="465" t="s">
        <v>63</v>
      </c>
      <c r="L385" s="134"/>
      <c r="M385" s="464" t="s">
        <v>63</v>
      </c>
      <c r="N385" s="41"/>
      <c r="O385" s="41"/>
      <c r="P385" s="41"/>
      <c r="Q385" s="41"/>
      <c r="R385" s="41"/>
      <c r="S385" s="41"/>
      <c r="T385" s="41"/>
      <c r="U385" s="41"/>
      <c r="V385" s="41"/>
      <c r="W385" s="198"/>
    </row>
    <row r="386" spans="1:23" ht="21" customHeight="1" x14ac:dyDescent="0.2">
      <c r="A386" s="38"/>
      <c r="B386" s="518" t="s">
        <v>316</v>
      </c>
      <c r="C386" s="519"/>
      <c r="D386" s="519"/>
      <c r="E386" s="520"/>
      <c r="F386" s="134"/>
      <c r="G386" s="465" t="s">
        <v>63</v>
      </c>
      <c r="H386" s="270"/>
      <c r="I386" s="469" t="s">
        <v>63</v>
      </c>
      <c r="J386" s="134"/>
      <c r="K386" s="465" t="s">
        <v>63</v>
      </c>
      <c r="L386" s="134"/>
      <c r="M386" s="464" t="s">
        <v>63</v>
      </c>
      <c r="N386" s="41"/>
      <c r="O386" s="41"/>
      <c r="P386" s="41"/>
      <c r="Q386" s="41"/>
      <c r="R386" s="41"/>
      <c r="S386" s="41"/>
      <c r="T386" s="41"/>
      <c r="U386" s="41"/>
      <c r="V386" s="41"/>
      <c r="W386" s="198"/>
    </row>
    <row r="387" spans="1:23" ht="21" customHeight="1" x14ac:dyDescent="0.2">
      <c r="A387" s="120"/>
      <c r="B387" s="518" t="s">
        <v>338</v>
      </c>
      <c r="C387" s="519"/>
      <c r="D387" s="519"/>
      <c r="E387" s="520"/>
      <c r="F387" s="134"/>
      <c r="G387" s="465" t="s">
        <v>63</v>
      </c>
      <c r="H387" s="270"/>
      <c r="I387" s="469" t="s">
        <v>63</v>
      </c>
      <c r="J387" s="134"/>
      <c r="K387" s="465" t="s">
        <v>63</v>
      </c>
      <c r="L387" s="134"/>
      <c r="M387" s="464" t="s">
        <v>63</v>
      </c>
      <c r="N387" s="41"/>
      <c r="O387" s="41"/>
      <c r="P387" s="41"/>
      <c r="Q387" s="41"/>
      <c r="R387" s="41"/>
      <c r="S387" s="41"/>
      <c r="T387" s="41"/>
      <c r="U387" s="41"/>
      <c r="V387" s="41"/>
      <c r="W387" s="198"/>
    </row>
    <row r="388" spans="1:23" s="419" customFormat="1" ht="21" customHeight="1" x14ac:dyDescent="0.2">
      <c r="A388" s="415" t="s">
        <v>406</v>
      </c>
      <c r="B388" s="604"/>
      <c r="C388" s="565"/>
      <c r="D388" s="565"/>
      <c r="E388" s="658"/>
      <c r="F388" s="416" t="s">
        <v>122</v>
      </c>
      <c r="G388" s="393"/>
      <c r="H388" s="416"/>
      <c r="I388" s="393"/>
      <c r="J388" s="416"/>
      <c r="K388" s="393"/>
      <c r="L388" s="416"/>
      <c r="M388" s="352"/>
      <c r="N388" s="417"/>
      <c r="O388" s="417"/>
      <c r="P388" s="417"/>
      <c r="Q388" s="417"/>
      <c r="R388" s="417"/>
      <c r="S388" s="417"/>
      <c r="T388" s="417"/>
      <c r="U388" s="417"/>
      <c r="V388" s="417"/>
      <c r="W388" s="418"/>
    </row>
    <row r="389" spans="1:23" ht="21" customHeight="1" x14ac:dyDescent="0.2">
      <c r="A389" s="462" t="s">
        <v>443</v>
      </c>
      <c r="B389" s="518" t="s">
        <v>52</v>
      </c>
      <c r="C389" s="519"/>
      <c r="D389" s="519"/>
      <c r="E389" s="520"/>
      <c r="F389" s="134"/>
      <c r="G389" s="465" t="s">
        <v>62</v>
      </c>
      <c r="H389" s="270"/>
      <c r="I389" s="469" t="s">
        <v>62</v>
      </c>
      <c r="J389" s="481"/>
      <c r="K389" s="465" t="s">
        <v>62</v>
      </c>
      <c r="L389" s="305"/>
      <c r="M389" s="464"/>
      <c r="N389" s="41"/>
      <c r="O389" s="41"/>
      <c r="P389" s="41"/>
      <c r="Q389" s="41"/>
      <c r="R389" s="41"/>
      <c r="S389" s="41"/>
      <c r="T389" s="41"/>
      <c r="U389" s="41"/>
      <c r="V389" s="41"/>
      <c r="W389" s="198"/>
    </row>
    <row r="390" spans="1:23" ht="21" customHeight="1" x14ac:dyDescent="0.2">
      <c r="A390" s="38"/>
      <c r="B390" s="657" t="s">
        <v>124</v>
      </c>
      <c r="C390" s="568"/>
      <c r="D390" s="568"/>
      <c r="E390" s="569"/>
      <c r="F390" s="199">
        <f>SUM(F391,F392)</f>
        <v>0</v>
      </c>
      <c r="G390" s="465" t="s">
        <v>62</v>
      </c>
      <c r="H390" s="199">
        <f>SUM(H391,H392)</f>
        <v>0</v>
      </c>
      <c r="I390" s="469" t="s">
        <v>62</v>
      </c>
      <c r="J390" s="481"/>
      <c r="K390" s="465" t="s">
        <v>62</v>
      </c>
      <c r="L390" s="199">
        <f>SUM(L391,L392)</f>
        <v>0</v>
      </c>
      <c r="M390" s="465" t="s">
        <v>62</v>
      </c>
      <c r="N390" s="452"/>
      <c r="O390" s="452"/>
      <c r="P390" s="452"/>
      <c r="Q390" s="452"/>
      <c r="R390" s="452"/>
      <c r="S390" s="452"/>
      <c r="T390" s="452"/>
      <c r="U390" s="452"/>
      <c r="V390" s="452"/>
      <c r="W390" s="219"/>
    </row>
    <row r="391" spans="1:23" ht="21" customHeight="1" x14ac:dyDescent="0.2">
      <c r="A391" s="38"/>
      <c r="B391" s="350"/>
      <c r="C391" s="559" t="s">
        <v>489</v>
      </c>
      <c r="D391" s="560"/>
      <c r="E391" s="561"/>
      <c r="F391" s="41"/>
      <c r="G391" s="465" t="s">
        <v>62</v>
      </c>
      <c r="H391" s="270"/>
      <c r="I391" s="465" t="s">
        <v>62</v>
      </c>
      <c r="J391" s="481"/>
      <c r="K391" s="465" t="s">
        <v>62</v>
      </c>
      <c r="L391" s="134"/>
      <c r="M391" s="465" t="s">
        <v>62</v>
      </c>
      <c r="N391" s="452"/>
      <c r="O391" s="452"/>
      <c r="P391" s="452"/>
      <c r="Q391" s="452"/>
      <c r="R391" s="452"/>
      <c r="S391" s="452"/>
      <c r="T391" s="452"/>
      <c r="U391" s="452"/>
      <c r="V391" s="452"/>
      <c r="W391" s="219"/>
    </row>
    <row r="392" spans="1:23" ht="21" customHeight="1" x14ac:dyDescent="0.2">
      <c r="A392" s="38"/>
      <c r="B392" s="351"/>
      <c r="C392" s="584" t="s">
        <v>488</v>
      </c>
      <c r="D392" s="631"/>
      <c r="E392" s="632"/>
      <c r="F392" s="452"/>
      <c r="G392" s="465" t="s">
        <v>62</v>
      </c>
      <c r="H392" s="218"/>
      <c r="I392" s="465" t="s">
        <v>62</v>
      </c>
      <c r="J392" s="481"/>
      <c r="K392" s="465" t="s">
        <v>62</v>
      </c>
      <c r="L392" s="218"/>
      <c r="M392" s="465" t="s">
        <v>62</v>
      </c>
      <c r="N392" s="452"/>
      <c r="O392" s="452"/>
      <c r="P392" s="452"/>
      <c r="Q392" s="452"/>
      <c r="R392" s="452"/>
      <c r="S392" s="452"/>
      <c r="T392" s="452"/>
      <c r="U392" s="452"/>
      <c r="V392" s="452"/>
      <c r="W392" s="219"/>
    </row>
    <row r="393" spans="1:23" ht="21" customHeight="1" x14ac:dyDescent="0.2">
      <c r="A393" s="38"/>
      <c r="B393" s="532" t="s">
        <v>125</v>
      </c>
      <c r="C393" s="577"/>
      <c r="D393" s="577"/>
      <c r="E393" s="578"/>
      <c r="F393" s="199">
        <f>SUM(F394,F398)</f>
        <v>0</v>
      </c>
      <c r="G393" s="53" t="s">
        <v>62</v>
      </c>
      <c r="H393" s="199">
        <f>SUM(H394,H398)</f>
        <v>0</v>
      </c>
      <c r="I393" s="53" t="s">
        <v>62</v>
      </c>
      <c r="J393" s="481"/>
      <c r="K393" s="53" t="s">
        <v>62</v>
      </c>
      <c r="L393" s="199">
        <f>SUM(L394,L398)</f>
        <v>0</v>
      </c>
      <c r="M393" s="53" t="s">
        <v>62</v>
      </c>
      <c r="N393" s="455"/>
      <c r="O393" s="455"/>
      <c r="P393" s="455"/>
      <c r="Q393" s="455"/>
      <c r="R393" s="455"/>
      <c r="S393" s="455"/>
      <c r="T393" s="455"/>
      <c r="U393" s="455"/>
      <c r="V393" s="455"/>
      <c r="W393" s="220"/>
    </row>
    <row r="394" spans="1:23" ht="24" customHeight="1" x14ac:dyDescent="0.2">
      <c r="A394" s="38"/>
      <c r="B394" s="350"/>
      <c r="C394" s="623" t="s">
        <v>489</v>
      </c>
      <c r="D394" s="674"/>
      <c r="E394" s="675"/>
      <c r="F394" s="420">
        <f>SUM(F395:F397)</f>
        <v>0</v>
      </c>
      <c r="G394" s="66" t="s">
        <v>62</v>
      </c>
      <c r="H394" s="270"/>
      <c r="I394" s="66" t="s">
        <v>62</v>
      </c>
      <c r="J394" s="481"/>
      <c r="K394" s="66" t="s">
        <v>62</v>
      </c>
      <c r="L394" s="407"/>
      <c r="M394" s="66" t="s">
        <v>62</v>
      </c>
      <c r="N394" s="383"/>
      <c r="O394" s="383"/>
      <c r="P394" s="383"/>
      <c r="Q394" s="383"/>
      <c r="R394" s="383"/>
      <c r="S394" s="383"/>
      <c r="T394" s="383"/>
      <c r="U394" s="383"/>
      <c r="V394" s="383"/>
      <c r="W394" s="309"/>
    </row>
    <row r="395" spans="1:23" ht="31.2" customHeight="1" x14ac:dyDescent="0.2">
      <c r="A395" s="38"/>
      <c r="B395" s="350"/>
      <c r="C395" s="384"/>
      <c r="D395" s="579" t="s">
        <v>570</v>
      </c>
      <c r="E395" s="580"/>
      <c r="F395" s="456"/>
      <c r="G395" s="72" t="s">
        <v>62</v>
      </c>
      <c r="H395" s="270"/>
      <c r="I395" s="72" t="s">
        <v>62</v>
      </c>
      <c r="J395" s="481"/>
      <c r="K395" s="72" t="s">
        <v>62</v>
      </c>
      <c r="L395" s="74"/>
      <c r="M395" s="72"/>
      <c r="N395" s="456"/>
      <c r="O395" s="456"/>
      <c r="P395" s="456"/>
      <c r="Q395" s="456"/>
      <c r="R395" s="456"/>
      <c r="S395" s="456"/>
      <c r="T395" s="456"/>
      <c r="U395" s="456"/>
      <c r="V395" s="456"/>
      <c r="W395" s="214"/>
    </row>
    <row r="396" spans="1:23" ht="21" customHeight="1" x14ac:dyDescent="0.2">
      <c r="A396" s="38"/>
      <c r="B396" s="350"/>
      <c r="C396" s="385"/>
      <c r="D396" s="628" t="s">
        <v>573</v>
      </c>
      <c r="E396" s="629"/>
      <c r="F396" s="456"/>
      <c r="G396" s="72" t="s">
        <v>62</v>
      </c>
      <c r="H396" s="270"/>
      <c r="I396" s="72" t="s">
        <v>62</v>
      </c>
      <c r="J396" s="481"/>
      <c r="K396" s="72" t="s">
        <v>62</v>
      </c>
      <c r="L396" s="74"/>
      <c r="M396" s="457"/>
      <c r="N396" s="463"/>
      <c r="O396" s="463"/>
      <c r="P396" s="463"/>
      <c r="Q396" s="463"/>
      <c r="R396" s="463"/>
      <c r="S396" s="463"/>
      <c r="T396" s="463"/>
      <c r="U396" s="463"/>
      <c r="V396" s="463"/>
      <c r="W396" s="222"/>
    </row>
    <row r="397" spans="1:23" ht="21" customHeight="1" x14ac:dyDescent="0.2">
      <c r="A397" s="38"/>
      <c r="B397" s="350"/>
      <c r="C397" s="386"/>
      <c r="D397" s="576" t="s">
        <v>490</v>
      </c>
      <c r="E397" s="630"/>
      <c r="F397" s="456"/>
      <c r="G397" s="72" t="s">
        <v>62</v>
      </c>
      <c r="H397" s="270"/>
      <c r="I397" s="72" t="s">
        <v>62</v>
      </c>
      <c r="J397" s="481"/>
      <c r="K397" s="72" t="s">
        <v>62</v>
      </c>
      <c r="L397" s="74"/>
      <c r="M397" s="457"/>
      <c r="N397" s="463"/>
      <c r="O397" s="463"/>
      <c r="P397" s="463"/>
      <c r="Q397" s="463"/>
      <c r="R397" s="463"/>
      <c r="S397" s="463"/>
      <c r="T397" s="463"/>
      <c r="U397" s="463"/>
      <c r="V397" s="463"/>
      <c r="W397" s="222"/>
    </row>
    <row r="398" spans="1:23" ht="21" customHeight="1" x14ac:dyDescent="0.2">
      <c r="A398" s="38"/>
      <c r="B398" s="351"/>
      <c r="C398" s="576" t="s">
        <v>488</v>
      </c>
      <c r="D398" s="577"/>
      <c r="E398" s="578"/>
      <c r="F398" s="456"/>
      <c r="G398" s="72" t="s">
        <v>62</v>
      </c>
      <c r="H398" s="117"/>
      <c r="I398" s="72" t="s">
        <v>62</v>
      </c>
      <c r="J398" s="481"/>
      <c r="K398" s="72" t="s">
        <v>62</v>
      </c>
      <c r="L398" s="201"/>
      <c r="M398" s="457" t="s">
        <v>62</v>
      </c>
      <c r="N398" s="463"/>
      <c r="O398" s="463"/>
      <c r="P398" s="463"/>
      <c r="Q398" s="463"/>
      <c r="R398" s="463"/>
      <c r="S398" s="463"/>
      <c r="T398" s="463"/>
      <c r="U398" s="463"/>
      <c r="V398" s="463"/>
      <c r="W398" s="222"/>
    </row>
    <row r="399" spans="1:23" ht="21" customHeight="1" x14ac:dyDescent="0.2">
      <c r="A399" s="38"/>
      <c r="B399" s="508" t="s">
        <v>276</v>
      </c>
      <c r="C399" s="671"/>
      <c r="D399" s="509"/>
      <c r="E399" s="97" t="s">
        <v>277</v>
      </c>
      <c r="F399" s="116"/>
      <c r="G399" s="451" t="s">
        <v>62</v>
      </c>
      <c r="H399" s="270"/>
      <c r="I399" s="451" t="s">
        <v>62</v>
      </c>
      <c r="J399" s="481"/>
      <c r="K399" s="451" t="s">
        <v>62</v>
      </c>
      <c r="L399" s="98"/>
      <c r="M399" s="451"/>
      <c r="N399" s="453"/>
      <c r="O399" s="453"/>
      <c r="P399" s="453"/>
      <c r="Q399" s="453"/>
      <c r="R399" s="453"/>
      <c r="S399" s="453"/>
      <c r="T399" s="453"/>
      <c r="U399" s="453"/>
      <c r="V399" s="453"/>
      <c r="W399" s="308"/>
    </row>
    <row r="400" spans="1:23" ht="21" customHeight="1" x14ac:dyDescent="0.2">
      <c r="A400" s="38"/>
      <c r="B400" s="545"/>
      <c r="C400" s="546"/>
      <c r="D400" s="547"/>
      <c r="E400" s="71" t="s">
        <v>278</v>
      </c>
      <c r="F400" s="221"/>
      <c r="G400" s="457" t="s">
        <v>62</v>
      </c>
      <c r="H400" s="270"/>
      <c r="I400" s="457" t="s">
        <v>62</v>
      </c>
      <c r="J400" s="481"/>
      <c r="K400" s="457" t="s">
        <v>62</v>
      </c>
      <c r="L400" s="306"/>
      <c r="N400" s="463"/>
      <c r="O400" s="463"/>
      <c r="P400" s="463"/>
      <c r="Q400" s="463"/>
      <c r="R400" s="463"/>
      <c r="S400" s="463"/>
      <c r="T400" s="463"/>
      <c r="U400" s="463"/>
      <c r="V400" s="463"/>
      <c r="W400" s="222"/>
    </row>
    <row r="401" spans="1:23" ht="21" customHeight="1" x14ac:dyDescent="0.2">
      <c r="A401" s="38"/>
      <c r="B401" s="506" t="s">
        <v>152</v>
      </c>
      <c r="C401" s="516"/>
      <c r="D401" s="516"/>
      <c r="E401" s="507"/>
      <c r="F401" s="455"/>
      <c r="G401" s="53" t="s">
        <v>62</v>
      </c>
      <c r="H401" s="270"/>
      <c r="I401" s="53" t="s">
        <v>62</v>
      </c>
      <c r="J401" s="481"/>
      <c r="K401" s="53" t="s">
        <v>62</v>
      </c>
      <c r="L401" s="201"/>
      <c r="M401" s="53" t="s">
        <v>62</v>
      </c>
      <c r="N401" s="455"/>
      <c r="O401" s="455"/>
      <c r="P401" s="455"/>
      <c r="Q401" s="455"/>
      <c r="R401" s="455"/>
      <c r="S401" s="455"/>
      <c r="T401" s="455"/>
      <c r="U401" s="455"/>
      <c r="V401" s="455"/>
      <c r="W401" s="220"/>
    </row>
    <row r="402" spans="1:23" ht="21" customHeight="1" x14ac:dyDescent="0.2">
      <c r="A402" s="38"/>
      <c r="B402" s="458"/>
      <c r="C402" s="672" t="s">
        <v>252</v>
      </c>
      <c r="D402" s="673"/>
      <c r="E402" s="670"/>
      <c r="F402" s="460"/>
      <c r="G402" s="473" t="s">
        <v>62</v>
      </c>
      <c r="H402" s="270"/>
      <c r="I402" s="473" t="s">
        <v>62</v>
      </c>
      <c r="J402" s="481"/>
      <c r="K402" s="473" t="s">
        <v>62</v>
      </c>
      <c r="L402" s="102"/>
      <c r="M402" s="210"/>
      <c r="N402" s="460"/>
      <c r="O402" s="460"/>
      <c r="P402" s="460"/>
      <c r="Q402" s="460"/>
      <c r="R402" s="460"/>
      <c r="S402" s="460"/>
      <c r="T402" s="460"/>
      <c r="U402" s="460"/>
      <c r="V402" s="460"/>
      <c r="W402" s="223"/>
    </row>
    <row r="403" spans="1:23" ht="21" customHeight="1" x14ac:dyDescent="0.2">
      <c r="A403" s="38"/>
      <c r="B403" s="458"/>
      <c r="C403" s="224"/>
      <c r="D403" s="626" t="s">
        <v>153</v>
      </c>
      <c r="E403" s="627"/>
      <c r="F403" s="460"/>
      <c r="G403" s="473" t="s">
        <v>62</v>
      </c>
      <c r="H403" s="270"/>
      <c r="I403" s="473" t="s">
        <v>62</v>
      </c>
      <c r="J403" s="481"/>
      <c r="K403" s="473" t="s">
        <v>62</v>
      </c>
      <c r="L403" s="102"/>
      <c r="M403" s="210"/>
      <c r="N403" s="460"/>
      <c r="O403" s="460"/>
      <c r="P403" s="460"/>
      <c r="Q403" s="460"/>
      <c r="R403" s="460"/>
      <c r="S403" s="460"/>
      <c r="T403" s="460"/>
      <c r="U403" s="460"/>
      <c r="V403" s="460"/>
      <c r="W403" s="223"/>
    </row>
    <row r="404" spans="1:23" ht="21" customHeight="1" x14ac:dyDescent="0.2">
      <c r="A404" s="38"/>
      <c r="B404" s="458"/>
      <c r="C404" s="672" t="s">
        <v>250</v>
      </c>
      <c r="D404" s="673"/>
      <c r="E404" s="670"/>
      <c r="F404" s="460"/>
      <c r="G404" s="473" t="s">
        <v>62</v>
      </c>
      <c r="H404" s="270"/>
      <c r="I404" s="473" t="s">
        <v>62</v>
      </c>
      <c r="J404" s="481"/>
      <c r="K404" s="473" t="s">
        <v>62</v>
      </c>
      <c r="L404" s="102"/>
      <c r="M404" s="210"/>
      <c r="N404" s="460"/>
      <c r="O404" s="460"/>
      <c r="P404" s="460"/>
      <c r="Q404" s="460"/>
      <c r="R404" s="460"/>
      <c r="S404" s="460"/>
      <c r="T404" s="460"/>
      <c r="U404" s="460"/>
      <c r="V404" s="460"/>
      <c r="W404" s="223"/>
    </row>
    <row r="405" spans="1:23" ht="21" customHeight="1" x14ac:dyDescent="0.2">
      <c r="A405" s="38"/>
      <c r="B405" s="518" t="s">
        <v>210</v>
      </c>
      <c r="C405" s="519"/>
      <c r="D405" s="519"/>
      <c r="E405" s="520"/>
      <c r="F405" s="41"/>
      <c r="G405" s="465" t="s">
        <v>62</v>
      </c>
      <c r="H405" s="270"/>
      <c r="I405" s="465" t="s">
        <v>62</v>
      </c>
      <c r="J405" s="481"/>
      <c r="K405" s="465" t="s">
        <v>62</v>
      </c>
      <c r="L405" s="134"/>
      <c r="M405" s="465" t="s">
        <v>62</v>
      </c>
      <c r="N405" s="452"/>
      <c r="O405" s="452"/>
      <c r="P405" s="452"/>
      <c r="Q405" s="452"/>
      <c r="R405" s="452"/>
      <c r="S405" s="452"/>
      <c r="T405" s="452"/>
      <c r="U405" s="452"/>
      <c r="V405" s="452"/>
      <c r="W405" s="219"/>
    </row>
    <row r="406" spans="1:23" ht="21" customHeight="1" x14ac:dyDescent="0.2">
      <c r="A406" s="38"/>
      <c r="B406" s="518" t="s">
        <v>247</v>
      </c>
      <c r="C406" s="519"/>
      <c r="D406" s="519"/>
      <c r="E406" s="520"/>
      <c r="F406" s="41"/>
      <c r="G406" s="465" t="s">
        <v>62</v>
      </c>
      <c r="H406" s="270"/>
      <c r="I406" s="465" t="s">
        <v>62</v>
      </c>
      <c r="J406" s="481"/>
      <c r="K406" s="465" t="s">
        <v>62</v>
      </c>
      <c r="L406" s="134"/>
      <c r="M406" s="465" t="s">
        <v>62</v>
      </c>
      <c r="N406" s="452"/>
      <c r="O406" s="452"/>
      <c r="P406" s="452"/>
      <c r="Q406" s="452"/>
      <c r="R406" s="452"/>
      <c r="S406" s="452"/>
      <c r="T406" s="452"/>
      <c r="U406" s="452"/>
      <c r="V406" s="452"/>
      <c r="W406" s="219"/>
    </row>
    <row r="407" spans="1:23" ht="21" customHeight="1" x14ac:dyDescent="0.2">
      <c r="A407" s="38"/>
      <c r="B407" s="518" t="s">
        <v>348</v>
      </c>
      <c r="C407" s="519"/>
      <c r="D407" s="519"/>
      <c r="E407" s="520"/>
      <c r="F407" s="41"/>
      <c r="G407" s="465" t="s">
        <v>62</v>
      </c>
      <c r="H407" s="270"/>
      <c r="I407" s="465" t="s">
        <v>62</v>
      </c>
      <c r="J407" s="481"/>
      <c r="K407" s="465" t="s">
        <v>62</v>
      </c>
      <c r="L407" s="134"/>
      <c r="M407" s="465" t="s">
        <v>62</v>
      </c>
      <c r="N407" s="452"/>
      <c r="O407" s="452"/>
      <c r="P407" s="452"/>
      <c r="Q407" s="452"/>
      <c r="R407" s="452"/>
      <c r="S407" s="452"/>
      <c r="T407" s="452"/>
      <c r="U407" s="452"/>
      <c r="V407" s="452"/>
      <c r="W407" s="219"/>
    </row>
    <row r="408" spans="1:23" ht="21" customHeight="1" x14ac:dyDescent="0.2">
      <c r="A408" s="38"/>
      <c r="B408" s="518" t="s">
        <v>211</v>
      </c>
      <c r="C408" s="519"/>
      <c r="D408" s="519"/>
      <c r="E408" s="520"/>
      <c r="F408" s="41"/>
      <c r="G408" s="465" t="s">
        <v>62</v>
      </c>
      <c r="H408" s="270"/>
      <c r="I408" s="465" t="s">
        <v>62</v>
      </c>
      <c r="J408" s="481"/>
      <c r="K408" s="465" t="s">
        <v>62</v>
      </c>
      <c r="L408" s="134"/>
      <c r="M408" s="465" t="s">
        <v>62</v>
      </c>
      <c r="N408" s="452"/>
      <c r="O408" s="452"/>
      <c r="P408" s="452"/>
      <c r="Q408" s="452"/>
      <c r="R408" s="452"/>
      <c r="S408" s="452"/>
      <c r="T408" s="452"/>
      <c r="U408" s="452"/>
      <c r="V408" s="452"/>
      <c r="W408" s="219"/>
    </row>
    <row r="409" spans="1:23" ht="21" customHeight="1" x14ac:dyDescent="0.2">
      <c r="A409" s="38"/>
      <c r="B409" s="518" t="s">
        <v>349</v>
      </c>
      <c r="C409" s="519"/>
      <c r="D409" s="519"/>
      <c r="E409" s="520"/>
      <c r="F409" s="218"/>
      <c r="G409" s="457" t="s">
        <v>62</v>
      </c>
      <c r="H409" s="270"/>
      <c r="I409" s="457" t="s">
        <v>62</v>
      </c>
      <c r="J409" s="481"/>
      <c r="K409" s="457" t="s">
        <v>62</v>
      </c>
      <c r="L409" s="218"/>
      <c r="M409" s="382" t="s">
        <v>62</v>
      </c>
      <c r="N409" s="452"/>
      <c r="O409" s="452"/>
      <c r="P409" s="452"/>
      <c r="Q409" s="452"/>
      <c r="R409" s="452"/>
      <c r="S409" s="452"/>
      <c r="T409" s="452"/>
      <c r="U409" s="452"/>
      <c r="V409" s="452"/>
      <c r="W409" s="219"/>
    </row>
    <row r="410" spans="1:23" ht="21" customHeight="1" x14ac:dyDescent="0.2">
      <c r="A410" s="38"/>
      <c r="B410" s="518" t="s">
        <v>265</v>
      </c>
      <c r="C410" s="519"/>
      <c r="D410" s="519"/>
      <c r="E410" s="520"/>
      <c r="F410" s="41"/>
      <c r="G410" s="465" t="s">
        <v>62</v>
      </c>
      <c r="H410" s="270"/>
      <c r="I410" s="465" t="s">
        <v>62</v>
      </c>
      <c r="J410" s="481"/>
      <c r="K410" s="465" t="s">
        <v>62</v>
      </c>
      <c r="L410" s="134"/>
      <c r="M410" s="465" t="s">
        <v>62</v>
      </c>
      <c r="N410" s="452"/>
      <c r="O410" s="452"/>
      <c r="P410" s="452"/>
      <c r="Q410" s="452"/>
      <c r="R410" s="452"/>
      <c r="S410" s="452"/>
      <c r="T410" s="452"/>
      <c r="U410" s="452"/>
      <c r="V410" s="452"/>
      <c r="W410" s="219"/>
    </row>
    <row r="411" spans="1:23" ht="21" customHeight="1" x14ac:dyDescent="0.2">
      <c r="A411" s="38"/>
      <c r="B411" s="518" t="s">
        <v>257</v>
      </c>
      <c r="C411" s="519"/>
      <c r="D411" s="519"/>
      <c r="E411" s="520"/>
      <c r="F411" s="218"/>
      <c r="G411" s="457" t="s">
        <v>62</v>
      </c>
      <c r="H411" s="270"/>
      <c r="I411" s="457" t="s">
        <v>62</v>
      </c>
      <c r="J411" s="481"/>
      <c r="K411" s="457" t="s">
        <v>62</v>
      </c>
      <c r="L411" s="218"/>
      <c r="M411" s="382" t="s">
        <v>62</v>
      </c>
      <c r="N411" s="452"/>
      <c r="O411" s="452"/>
      <c r="P411" s="452"/>
      <c r="Q411" s="452"/>
      <c r="R411" s="452"/>
      <c r="S411" s="452"/>
      <c r="T411" s="452"/>
      <c r="U411" s="452"/>
      <c r="V411" s="452"/>
      <c r="W411" s="219"/>
    </row>
    <row r="412" spans="1:23" ht="21" customHeight="1" x14ac:dyDescent="0.2">
      <c r="A412" s="38"/>
      <c r="B412" s="518" t="s">
        <v>228</v>
      </c>
      <c r="C412" s="519"/>
      <c r="D412" s="519"/>
      <c r="E412" s="520"/>
      <c r="F412" s="41"/>
      <c r="G412" s="465" t="s">
        <v>62</v>
      </c>
      <c r="H412" s="270"/>
      <c r="I412" s="465" t="s">
        <v>62</v>
      </c>
      <c r="J412" s="481"/>
      <c r="K412" s="465" t="s">
        <v>62</v>
      </c>
      <c r="L412" s="134"/>
      <c r="M412" s="465" t="s">
        <v>62</v>
      </c>
      <c r="N412" s="452"/>
      <c r="O412" s="452"/>
      <c r="P412" s="452"/>
      <c r="Q412" s="452"/>
      <c r="R412" s="452"/>
      <c r="S412" s="452"/>
      <c r="T412" s="452"/>
      <c r="U412" s="452"/>
      <c r="V412" s="452"/>
      <c r="W412" s="219"/>
    </row>
    <row r="413" spans="1:23" ht="21" customHeight="1" x14ac:dyDescent="0.2">
      <c r="A413" s="38"/>
      <c r="B413" s="518" t="s">
        <v>258</v>
      </c>
      <c r="C413" s="519"/>
      <c r="D413" s="519"/>
      <c r="E413" s="520"/>
      <c r="F413" s="41"/>
      <c r="G413" s="465" t="s">
        <v>62</v>
      </c>
      <c r="H413" s="270"/>
      <c r="I413" s="465" t="s">
        <v>62</v>
      </c>
      <c r="J413" s="481"/>
      <c r="K413" s="465" t="s">
        <v>62</v>
      </c>
      <c r="L413" s="134"/>
      <c r="M413" s="465" t="s">
        <v>62</v>
      </c>
      <c r="N413" s="452"/>
      <c r="O413" s="452"/>
      <c r="P413" s="452"/>
      <c r="Q413" s="452"/>
      <c r="R413" s="452"/>
      <c r="S413" s="452"/>
      <c r="T413" s="452"/>
      <c r="U413" s="452"/>
      <c r="V413" s="452"/>
      <c r="W413" s="219"/>
    </row>
    <row r="414" spans="1:23" ht="21" customHeight="1" x14ac:dyDescent="0.2">
      <c r="A414" s="38"/>
      <c r="B414" s="510" t="s">
        <v>229</v>
      </c>
      <c r="C414" s="511"/>
      <c r="D414" s="511"/>
      <c r="E414" s="512"/>
      <c r="F414" s="452"/>
      <c r="G414" s="450" t="s">
        <v>62</v>
      </c>
      <c r="H414" s="270"/>
      <c r="I414" s="450" t="s">
        <v>62</v>
      </c>
      <c r="J414" s="481"/>
      <c r="K414" s="450" t="s">
        <v>62</v>
      </c>
      <c r="L414" s="218"/>
      <c r="M414" s="450" t="s">
        <v>62</v>
      </c>
      <c r="N414" s="452"/>
      <c r="O414" s="452"/>
      <c r="P414" s="452"/>
      <c r="Q414" s="452"/>
      <c r="R414" s="452"/>
      <c r="S414" s="452"/>
      <c r="T414" s="452"/>
      <c r="U414" s="452"/>
      <c r="V414" s="452"/>
      <c r="W414" s="219"/>
    </row>
    <row r="415" spans="1:23" ht="21" customHeight="1" x14ac:dyDescent="0.2">
      <c r="A415" s="38"/>
      <c r="B415" s="510" t="s">
        <v>275</v>
      </c>
      <c r="C415" s="511"/>
      <c r="D415" s="511"/>
      <c r="E415" s="512"/>
      <c r="F415" s="452"/>
      <c r="G415" s="450" t="s">
        <v>62</v>
      </c>
      <c r="H415" s="270"/>
      <c r="I415" s="450" t="s">
        <v>62</v>
      </c>
      <c r="J415" s="481"/>
      <c r="K415" s="450" t="s">
        <v>62</v>
      </c>
      <c r="L415" s="218"/>
      <c r="M415" s="450" t="s">
        <v>62</v>
      </c>
      <c r="N415" s="452"/>
      <c r="O415" s="452"/>
      <c r="P415" s="452"/>
      <c r="Q415" s="452"/>
      <c r="R415" s="452"/>
      <c r="S415" s="452"/>
      <c r="T415" s="452"/>
      <c r="U415" s="452"/>
      <c r="V415" s="452"/>
      <c r="W415" s="219"/>
    </row>
    <row r="416" spans="1:23" ht="21" customHeight="1" x14ac:dyDescent="0.2">
      <c r="A416" s="459"/>
      <c r="B416" s="570" t="s">
        <v>290</v>
      </c>
      <c r="C416" s="516"/>
      <c r="D416" s="666" t="s">
        <v>291</v>
      </c>
      <c r="E416" s="667"/>
      <c r="F416" s="455"/>
      <c r="G416" s="53" t="s">
        <v>67</v>
      </c>
      <c r="H416" s="270"/>
      <c r="I416" s="53" t="s">
        <v>67</v>
      </c>
      <c r="J416" s="481"/>
      <c r="K416" s="53" t="s">
        <v>67</v>
      </c>
      <c r="L416" s="201"/>
      <c r="M416" s="200" t="s">
        <v>67</v>
      </c>
      <c r="N416" s="455"/>
      <c r="O416" s="455"/>
      <c r="P416" s="455"/>
      <c r="Q416" s="455"/>
      <c r="R416" s="455"/>
      <c r="S416" s="455"/>
      <c r="T416" s="455"/>
      <c r="U416" s="455"/>
      <c r="V416" s="455"/>
      <c r="W416" s="202"/>
    </row>
    <row r="417" spans="1:23" ht="21" customHeight="1" x14ac:dyDescent="0.2">
      <c r="A417" s="459"/>
      <c r="B417" s="508"/>
      <c r="C417" s="517"/>
      <c r="D417" s="668" t="s">
        <v>292</v>
      </c>
      <c r="E417" s="627"/>
      <c r="F417" s="383"/>
      <c r="G417" s="66" t="s">
        <v>67</v>
      </c>
      <c r="H417" s="270"/>
      <c r="I417" s="66" t="s">
        <v>67</v>
      </c>
      <c r="J417" s="481"/>
      <c r="K417" s="66" t="s">
        <v>67</v>
      </c>
      <c r="L417" s="112"/>
      <c r="M417" s="204" t="s">
        <v>67</v>
      </c>
      <c r="N417" s="383"/>
      <c r="O417" s="383"/>
      <c r="P417" s="383"/>
      <c r="Q417" s="383"/>
      <c r="R417" s="383"/>
      <c r="S417" s="383"/>
      <c r="T417" s="383"/>
      <c r="U417" s="383"/>
      <c r="V417" s="383"/>
      <c r="W417" s="205"/>
    </row>
    <row r="418" spans="1:23" ht="21" customHeight="1" x14ac:dyDescent="0.2">
      <c r="A418" s="459"/>
      <c r="B418" s="508"/>
      <c r="C418" s="517"/>
      <c r="D418" s="669" t="s">
        <v>293</v>
      </c>
      <c r="E418" s="670"/>
      <c r="F418" s="460"/>
      <c r="G418" s="473" t="s">
        <v>67</v>
      </c>
      <c r="H418" s="270"/>
      <c r="I418" s="473" t="s">
        <v>67</v>
      </c>
      <c r="J418" s="481"/>
      <c r="K418" s="473" t="s">
        <v>67</v>
      </c>
      <c r="L418" s="113"/>
      <c r="M418" s="210" t="s">
        <v>67</v>
      </c>
      <c r="N418" s="460"/>
      <c r="O418" s="460"/>
      <c r="P418" s="460"/>
      <c r="Q418" s="460"/>
      <c r="R418" s="460"/>
      <c r="S418" s="460"/>
      <c r="T418" s="460"/>
      <c r="U418" s="460"/>
      <c r="V418" s="460"/>
      <c r="W418" s="211"/>
    </row>
    <row r="419" spans="1:23" ht="21" customHeight="1" x14ac:dyDescent="0.2">
      <c r="A419" s="459"/>
      <c r="B419" s="518" t="s">
        <v>307</v>
      </c>
      <c r="C419" s="519"/>
      <c r="D419" s="519"/>
      <c r="E419" s="520"/>
      <c r="F419" s="41"/>
      <c r="G419" s="465" t="s">
        <v>62</v>
      </c>
      <c r="H419" s="270"/>
      <c r="I419" s="465" t="s">
        <v>62</v>
      </c>
      <c r="J419" s="481"/>
      <c r="K419" s="465" t="s">
        <v>62</v>
      </c>
      <c r="L419" s="134"/>
      <c r="M419" s="465" t="s">
        <v>62</v>
      </c>
      <c r="N419" s="41"/>
      <c r="O419" s="41"/>
      <c r="P419" s="41"/>
      <c r="Q419" s="41"/>
      <c r="R419" s="41"/>
      <c r="S419" s="41"/>
      <c r="T419" s="41"/>
      <c r="U419" s="41"/>
      <c r="V419" s="41"/>
      <c r="W419" s="217"/>
    </row>
    <row r="420" spans="1:23" ht="21" customHeight="1" x14ac:dyDescent="0.2">
      <c r="A420" s="459"/>
      <c r="B420" s="518" t="s">
        <v>324</v>
      </c>
      <c r="C420" s="519"/>
      <c r="D420" s="519"/>
      <c r="E420" s="520"/>
      <c r="F420" s="41"/>
      <c r="G420" s="465" t="s">
        <v>62</v>
      </c>
      <c r="H420" s="270"/>
      <c r="I420" s="465" t="s">
        <v>62</v>
      </c>
      <c r="J420" s="481"/>
      <c r="K420" s="465" t="s">
        <v>62</v>
      </c>
      <c r="L420" s="134"/>
      <c r="M420" s="465" t="s">
        <v>62</v>
      </c>
      <c r="N420" s="41"/>
      <c r="O420" s="41"/>
      <c r="P420" s="41"/>
      <c r="Q420" s="41"/>
      <c r="R420" s="41"/>
      <c r="S420" s="41"/>
      <c r="T420" s="41"/>
      <c r="U420" s="41"/>
      <c r="V420" s="41"/>
      <c r="W420" s="217"/>
    </row>
    <row r="421" spans="1:23" ht="21" customHeight="1" thickBot="1" x14ac:dyDescent="0.25">
      <c r="A421" s="225"/>
      <c r="B421" s="663" t="s">
        <v>355</v>
      </c>
      <c r="C421" s="664"/>
      <c r="D421" s="664"/>
      <c r="E421" s="665"/>
      <c r="F421" s="226"/>
      <c r="G421" s="228" t="s">
        <v>62</v>
      </c>
      <c r="H421" s="481"/>
      <c r="I421" s="228" t="s">
        <v>62</v>
      </c>
      <c r="J421" s="481"/>
      <c r="K421" s="228" t="s">
        <v>62</v>
      </c>
      <c r="L421" s="174"/>
      <c r="M421" s="228" t="s">
        <v>62</v>
      </c>
      <c r="N421" s="226"/>
      <c r="O421" s="226"/>
      <c r="P421" s="226"/>
      <c r="Q421" s="226"/>
      <c r="R421" s="226"/>
      <c r="S421" s="226"/>
      <c r="T421" s="226"/>
      <c r="U421" s="226"/>
      <c r="V421" s="226"/>
      <c r="W421" s="229"/>
    </row>
    <row r="422" spans="1:23" ht="21" customHeight="1" thickBot="1" x14ac:dyDescent="0.25">
      <c r="A422" s="140" t="s">
        <v>407</v>
      </c>
      <c r="B422" s="650" t="s">
        <v>363</v>
      </c>
      <c r="C422" s="651"/>
      <c r="D422" s="651"/>
      <c r="E422" s="652"/>
      <c r="F422" s="226"/>
      <c r="G422" s="228" t="s">
        <v>73</v>
      </c>
      <c r="H422" s="482"/>
      <c r="I422" s="228" t="s">
        <v>73</v>
      </c>
      <c r="J422" s="174"/>
      <c r="K422" s="228" t="s">
        <v>73</v>
      </c>
      <c r="L422" s="174"/>
      <c r="M422" s="228" t="s">
        <v>73</v>
      </c>
      <c r="N422" s="226"/>
      <c r="O422" s="226"/>
      <c r="P422" s="226"/>
      <c r="Q422" s="226"/>
      <c r="R422" s="226"/>
      <c r="S422" s="226"/>
      <c r="T422" s="226"/>
      <c r="U422" s="226"/>
      <c r="V422" s="226"/>
      <c r="W422" s="229"/>
    </row>
    <row r="423" spans="1:23" ht="42" customHeight="1" x14ac:dyDescent="0.2">
      <c r="A423" s="230" t="s">
        <v>126</v>
      </c>
      <c r="W423" s="461"/>
    </row>
    <row r="424" spans="1:23" ht="21" customHeight="1" x14ac:dyDescent="0.2"/>
    <row r="425" spans="1:23" ht="21" customHeight="1" x14ac:dyDescent="0.2"/>
    <row r="426" spans="1:23" ht="21" customHeight="1" x14ac:dyDescent="0.2"/>
    <row r="427" spans="1:23" ht="21" customHeight="1" x14ac:dyDescent="0.2"/>
    <row r="428" spans="1:23" ht="21" customHeight="1" x14ac:dyDescent="0.2"/>
    <row r="429" spans="1:23" ht="21" customHeight="1" x14ac:dyDescent="0.2"/>
    <row r="430" spans="1:23" ht="21" customHeight="1" x14ac:dyDescent="0.2"/>
    <row r="431" spans="1:23" ht="21" customHeight="1" x14ac:dyDescent="0.2"/>
    <row r="432" spans="1:23" ht="21" customHeight="1" x14ac:dyDescent="0.2"/>
    <row r="433" ht="21" customHeight="1" x14ac:dyDescent="0.2"/>
    <row r="434" ht="21" customHeight="1" x14ac:dyDescent="0.2"/>
    <row r="435" ht="21" customHeight="1" x14ac:dyDescent="0.2"/>
    <row r="436" ht="21" customHeight="1" x14ac:dyDescent="0.2"/>
    <row r="437" ht="21" customHeight="1" x14ac:dyDescent="0.2"/>
  </sheetData>
  <sheetProtection sheet="1" objects="1" scenarios="1"/>
  <autoFilter ref="A15:X423" xr:uid="{00000000-0009-0000-0000-000004000000}"/>
  <mergeCells count="318">
    <mergeCell ref="B421:E421"/>
    <mergeCell ref="B422:E422"/>
    <mergeCell ref="B416:C418"/>
    <mergeCell ref="D416:E416"/>
    <mergeCell ref="D417:E417"/>
    <mergeCell ref="D418:E418"/>
    <mergeCell ref="B419:E419"/>
    <mergeCell ref="B420:E420"/>
    <mergeCell ref="B410:E410"/>
    <mergeCell ref="B411:E411"/>
    <mergeCell ref="B412:E412"/>
    <mergeCell ref="B413:E413"/>
    <mergeCell ref="B414:E414"/>
    <mergeCell ref="B415:E415"/>
    <mergeCell ref="C404:E404"/>
    <mergeCell ref="B405:E405"/>
    <mergeCell ref="B406:E406"/>
    <mergeCell ref="B407:E407"/>
    <mergeCell ref="B408:E408"/>
    <mergeCell ref="B409:E409"/>
    <mergeCell ref="D397:E397"/>
    <mergeCell ref="C398:E398"/>
    <mergeCell ref="B399:D400"/>
    <mergeCell ref="B401:E401"/>
    <mergeCell ref="C402:E402"/>
    <mergeCell ref="D403:E403"/>
    <mergeCell ref="C391:E391"/>
    <mergeCell ref="C392:E392"/>
    <mergeCell ref="B393:E393"/>
    <mergeCell ref="C394:E394"/>
    <mergeCell ref="D395:E395"/>
    <mergeCell ref="D396:E396"/>
    <mergeCell ref="B385:E385"/>
    <mergeCell ref="B386:E386"/>
    <mergeCell ref="B387:E387"/>
    <mergeCell ref="B388:E388"/>
    <mergeCell ref="B389:E389"/>
    <mergeCell ref="B390:E390"/>
    <mergeCell ref="B379:E379"/>
    <mergeCell ref="B380:E380"/>
    <mergeCell ref="B381:E381"/>
    <mergeCell ref="B382:E382"/>
    <mergeCell ref="B383:E383"/>
    <mergeCell ref="B384:E384"/>
    <mergeCell ref="B373:E373"/>
    <mergeCell ref="B374:E374"/>
    <mergeCell ref="B375:E375"/>
    <mergeCell ref="C376:E376"/>
    <mergeCell ref="C377:E377"/>
    <mergeCell ref="B378:E378"/>
    <mergeCell ref="B366:E366"/>
    <mergeCell ref="B367:C368"/>
    <mergeCell ref="B369:E369"/>
    <mergeCell ref="B370:E370"/>
    <mergeCell ref="B371:E371"/>
    <mergeCell ref="B372:E372"/>
    <mergeCell ref="B359:D360"/>
    <mergeCell ref="B361:E361"/>
    <mergeCell ref="B362:E362"/>
    <mergeCell ref="C363:E363"/>
    <mergeCell ref="C364:E364"/>
    <mergeCell ref="B365:E365"/>
    <mergeCell ref="B351:D352"/>
    <mergeCell ref="B353:D354"/>
    <mergeCell ref="B355:E355"/>
    <mergeCell ref="B356:E356"/>
    <mergeCell ref="B357:E357"/>
    <mergeCell ref="B358:E358"/>
    <mergeCell ref="B341:E341"/>
    <mergeCell ref="B342:D343"/>
    <mergeCell ref="B344:D345"/>
    <mergeCell ref="B346:D347"/>
    <mergeCell ref="B348:D349"/>
    <mergeCell ref="B350:E350"/>
    <mergeCell ref="B335:E335"/>
    <mergeCell ref="B336:E336"/>
    <mergeCell ref="B337:E337"/>
    <mergeCell ref="C338:E338"/>
    <mergeCell ref="C339:E339"/>
    <mergeCell ref="B340:E340"/>
    <mergeCell ref="B330:E330"/>
    <mergeCell ref="B331:E331"/>
    <mergeCell ref="B332:E332"/>
    <mergeCell ref="A333:A334"/>
    <mergeCell ref="B333:E333"/>
    <mergeCell ref="B334:E334"/>
    <mergeCell ref="B323:E323"/>
    <mergeCell ref="C324:E324"/>
    <mergeCell ref="C325:E325"/>
    <mergeCell ref="B326:E326"/>
    <mergeCell ref="B327:D328"/>
    <mergeCell ref="B329:E329"/>
    <mergeCell ref="B309:B322"/>
    <mergeCell ref="C309:D310"/>
    <mergeCell ref="D311:D312"/>
    <mergeCell ref="D313:D314"/>
    <mergeCell ref="D315:D316"/>
    <mergeCell ref="D317:D318"/>
    <mergeCell ref="D319:D320"/>
    <mergeCell ref="D321:D322"/>
    <mergeCell ref="B295:B308"/>
    <mergeCell ref="C295:D296"/>
    <mergeCell ref="D297:D298"/>
    <mergeCell ref="D299:D300"/>
    <mergeCell ref="D301:D302"/>
    <mergeCell ref="D303:D304"/>
    <mergeCell ref="D305:D306"/>
    <mergeCell ref="D307:D308"/>
    <mergeCell ref="B253:B266"/>
    <mergeCell ref="C253:D254"/>
    <mergeCell ref="D255:D256"/>
    <mergeCell ref="D257:D258"/>
    <mergeCell ref="D259:D260"/>
    <mergeCell ref="D261:D262"/>
    <mergeCell ref="B281:B294"/>
    <mergeCell ref="C281:D282"/>
    <mergeCell ref="D283:D284"/>
    <mergeCell ref="D285:D286"/>
    <mergeCell ref="D287:D288"/>
    <mergeCell ref="D289:D290"/>
    <mergeCell ref="D291:D292"/>
    <mergeCell ref="D293:D294"/>
    <mergeCell ref="D263:D264"/>
    <mergeCell ref="D265:D266"/>
    <mergeCell ref="B267:B280"/>
    <mergeCell ref="C267:D268"/>
    <mergeCell ref="D269:D270"/>
    <mergeCell ref="D271:D272"/>
    <mergeCell ref="D273:D274"/>
    <mergeCell ref="D275:D276"/>
    <mergeCell ref="D277:D278"/>
    <mergeCell ref="D279:D280"/>
    <mergeCell ref="B232:D233"/>
    <mergeCell ref="B234:D234"/>
    <mergeCell ref="B235:B252"/>
    <mergeCell ref="C235:D236"/>
    <mergeCell ref="C237:C246"/>
    <mergeCell ref="D237:D238"/>
    <mergeCell ref="D239:D240"/>
    <mergeCell ref="D241:D242"/>
    <mergeCell ref="D243:D244"/>
    <mergeCell ref="D245:D246"/>
    <mergeCell ref="C247:C252"/>
    <mergeCell ref="D247:D248"/>
    <mergeCell ref="D249:D250"/>
    <mergeCell ref="D251:D252"/>
    <mergeCell ref="C220:D221"/>
    <mergeCell ref="B222:D223"/>
    <mergeCell ref="B224:B231"/>
    <mergeCell ref="C224:D225"/>
    <mergeCell ref="D226:D227"/>
    <mergeCell ref="D228:D229"/>
    <mergeCell ref="D230:D231"/>
    <mergeCell ref="B208:D209"/>
    <mergeCell ref="B210:D211"/>
    <mergeCell ref="C212:D213"/>
    <mergeCell ref="C214:D215"/>
    <mergeCell ref="B216:D217"/>
    <mergeCell ref="C218:D219"/>
    <mergeCell ref="C196:D197"/>
    <mergeCell ref="C198:D199"/>
    <mergeCell ref="C200:D201"/>
    <mergeCell ref="C202:D203"/>
    <mergeCell ref="B204:D205"/>
    <mergeCell ref="B206:D207"/>
    <mergeCell ref="B186:D187"/>
    <mergeCell ref="B188:D189"/>
    <mergeCell ref="B190:D191"/>
    <mergeCell ref="A192:A193"/>
    <mergeCell ref="B192:D193"/>
    <mergeCell ref="B194:D195"/>
    <mergeCell ref="B174:D175"/>
    <mergeCell ref="B176:B185"/>
    <mergeCell ref="C176:D177"/>
    <mergeCell ref="D178:D179"/>
    <mergeCell ref="D180:D181"/>
    <mergeCell ref="D182:D183"/>
    <mergeCell ref="D184:D185"/>
    <mergeCell ref="B166:E166"/>
    <mergeCell ref="B167:E167"/>
    <mergeCell ref="B168:E168"/>
    <mergeCell ref="C169:E169"/>
    <mergeCell ref="B170:D171"/>
    <mergeCell ref="B172:D173"/>
    <mergeCell ref="D155:D156"/>
    <mergeCell ref="B157:D158"/>
    <mergeCell ref="B159:D160"/>
    <mergeCell ref="B161:E161"/>
    <mergeCell ref="B162:D163"/>
    <mergeCell ref="B164:D165"/>
    <mergeCell ref="B139:D140"/>
    <mergeCell ref="B141:D142"/>
    <mergeCell ref="B143:D144"/>
    <mergeCell ref="B145:E145"/>
    <mergeCell ref="B146:E146"/>
    <mergeCell ref="B147:B156"/>
    <mergeCell ref="C147:D148"/>
    <mergeCell ref="D149:D150"/>
    <mergeCell ref="D151:D152"/>
    <mergeCell ref="D153:D154"/>
    <mergeCell ref="D129:D130"/>
    <mergeCell ref="D131:D132"/>
    <mergeCell ref="B133:B138"/>
    <mergeCell ref="C133:D134"/>
    <mergeCell ref="D135:D136"/>
    <mergeCell ref="D137:D138"/>
    <mergeCell ref="B115:E115"/>
    <mergeCell ref="B116:E116"/>
    <mergeCell ref="B117:E117"/>
    <mergeCell ref="B118:E118"/>
    <mergeCell ref="B119:B132"/>
    <mergeCell ref="C119:D120"/>
    <mergeCell ref="D121:D122"/>
    <mergeCell ref="D123:D124"/>
    <mergeCell ref="D125:D126"/>
    <mergeCell ref="D127:D128"/>
    <mergeCell ref="B109:E109"/>
    <mergeCell ref="B110:E110"/>
    <mergeCell ref="B111:E111"/>
    <mergeCell ref="B112:E112"/>
    <mergeCell ref="B113:E113"/>
    <mergeCell ref="B114:E114"/>
    <mergeCell ref="B103:E103"/>
    <mergeCell ref="B104:E104"/>
    <mergeCell ref="B105:E105"/>
    <mergeCell ref="B106:E106"/>
    <mergeCell ref="B107:E107"/>
    <mergeCell ref="B108:E108"/>
    <mergeCell ref="B97:E97"/>
    <mergeCell ref="B98:E98"/>
    <mergeCell ref="B99:E99"/>
    <mergeCell ref="B100:E100"/>
    <mergeCell ref="B101:E101"/>
    <mergeCell ref="B102:E102"/>
    <mergeCell ref="B91:E91"/>
    <mergeCell ref="B92:E92"/>
    <mergeCell ref="B93:E93"/>
    <mergeCell ref="B94:E94"/>
    <mergeCell ref="B95:E95"/>
    <mergeCell ref="B96:E96"/>
    <mergeCell ref="B85:E85"/>
    <mergeCell ref="B86:E86"/>
    <mergeCell ref="B87:E87"/>
    <mergeCell ref="B88:E88"/>
    <mergeCell ref="B89:E89"/>
    <mergeCell ref="B90:E90"/>
    <mergeCell ref="B79:E79"/>
    <mergeCell ref="B80:E80"/>
    <mergeCell ref="B81:E81"/>
    <mergeCell ref="B82:E82"/>
    <mergeCell ref="B83:E83"/>
    <mergeCell ref="B84:E84"/>
    <mergeCell ref="B73:E73"/>
    <mergeCell ref="B74:E74"/>
    <mergeCell ref="B75:E75"/>
    <mergeCell ref="B76:E76"/>
    <mergeCell ref="B77:E77"/>
    <mergeCell ref="B78:E78"/>
    <mergeCell ref="B67:E67"/>
    <mergeCell ref="B68:E68"/>
    <mergeCell ref="B69:E69"/>
    <mergeCell ref="B70:E70"/>
    <mergeCell ref="B71:E71"/>
    <mergeCell ref="B72:E72"/>
    <mergeCell ref="B61:E61"/>
    <mergeCell ref="B62:E62"/>
    <mergeCell ref="B63:E63"/>
    <mergeCell ref="B64:E64"/>
    <mergeCell ref="B65:E65"/>
    <mergeCell ref="B66:E66"/>
    <mergeCell ref="B55:E55"/>
    <mergeCell ref="B56:E56"/>
    <mergeCell ref="B57:E57"/>
    <mergeCell ref="B58:E58"/>
    <mergeCell ref="B59:E59"/>
    <mergeCell ref="B60:E60"/>
    <mergeCell ref="B49:E49"/>
    <mergeCell ref="B50:E50"/>
    <mergeCell ref="B51:E51"/>
    <mergeCell ref="B52:E52"/>
    <mergeCell ref="B53:E53"/>
    <mergeCell ref="B54:E54"/>
    <mergeCell ref="B43:E43"/>
    <mergeCell ref="B44:E44"/>
    <mergeCell ref="B45:E45"/>
    <mergeCell ref="B46:E46"/>
    <mergeCell ref="B47:E47"/>
    <mergeCell ref="B48:E48"/>
    <mergeCell ref="B37:E37"/>
    <mergeCell ref="B38:E38"/>
    <mergeCell ref="B39:E39"/>
    <mergeCell ref="B40:E40"/>
    <mergeCell ref="B41:E41"/>
    <mergeCell ref="B42:E42"/>
    <mergeCell ref="B31:E31"/>
    <mergeCell ref="B32:E32"/>
    <mergeCell ref="B33:E33"/>
    <mergeCell ref="B34:E34"/>
    <mergeCell ref="B35:E35"/>
    <mergeCell ref="B36:E36"/>
    <mergeCell ref="B28:E28"/>
    <mergeCell ref="B29:E29"/>
    <mergeCell ref="B30:E30"/>
    <mergeCell ref="B19:E19"/>
    <mergeCell ref="B20:E20"/>
    <mergeCell ref="B21:E21"/>
    <mergeCell ref="B22:E22"/>
    <mergeCell ref="B23:E23"/>
    <mergeCell ref="B24:E24"/>
    <mergeCell ref="B13:E13"/>
    <mergeCell ref="H14:H15"/>
    <mergeCell ref="J14:J15"/>
    <mergeCell ref="B16:E16"/>
    <mergeCell ref="B17:E17"/>
    <mergeCell ref="B18:E18"/>
    <mergeCell ref="B25:E25"/>
    <mergeCell ref="B26:E26"/>
    <mergeCell ref="B27:E27"/>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06" max="22" man="1"/>
    <brk id="161" max="16383" man="1"/>
    <brk id="207" max="22" man="1"/>
    <brk id="252" max="22" man="1"/>
    <brk id="294" max="22" man="1"/>
    <brk id="349" max="16383" man="1"/>
    <brk id="388" max="2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D6152-FE69-4DDE-A8A5-9C0F556C67D6}">
  <dimension ref="A1:X437"/>
  <sheetViews>
    <sheetView showGridLines="0" view="pageBreakPreview" zoomScale="75" zoomScaleNormal="90" zoomScaleSheetLayoutView="75" workbookViewId="0">
      <pane xSplit="5" ySplit="15" topLeftCell="F16" activePane="bottomRight" state="frozen"/>
      <selection activeCell="D397" sqref="D397:E397"/>
      <selection pane="topRight" activeCell="D397" sqref="D397:E397"/>
      <selection pane="bottomLeft" activeCell="D397" sqref="D397:E397"/>
      <selection pane="bottomRight" activeCell="A17" sqref="A17"/>
    </sheetView>
  </sheetViews>
  <sheetFormatPr defaultColWidth="9" defaultRowHeight="20.100000000000001" customHeight="1" x14ac:dyDescent="0.2"/>
  <cols>
    <col min="1" max="1" width="24.77734375" style="382" customWidth="1"/>
    <col min="2" max="2" width="4.6640625" style="382" customWidth="1"/>
    <col min="3" max="3" width="10.33203125" style="382" customWidth="1"/>
    <col min="4" max="4" width="24.44140625" style="382" customWidth="1"/>
    <col min="5" max="5" width="27.21875" style="382" customWidth="1"/>
    <col min="6" max="6" width="20.6640625" style="382" customWidth="1"/>
    <col min="7" max="7" width="4.6640625" style="382" customWidth="1"/>
    <col min="8" max="8" width="20.6640625" style="382" customWidth="1"/>
    <col min="9" max="9" width="4.6640625" style="382" customWidth="1"/>
    <col min="10" max="10" width="20.6640625" style="382" customWidth="1"/>
    <col min="11" max="11" width="4.6640625" style="382" customWidth="1"/>
    <col min="12" max="12" width="20.6640625" style="382" customWidth="1"/>
    <col min="13" max="13" width="4.6640625" style="382" customWidth="1"/>
    <col min="14" max="15" width="14.6640625" style="382" customWidth="1"/>
    <col min="16" max="22" width="13.21875" style="382" customWidth="1"/>
    <col min="23" max="23" width="20.33203125" style="382" customWidth="1"/>
    <col min="24" max="24" width="13.21875" style="382" customWidth="1"/>
    <col min="25" max="25" width="18.6640625" style="382" customWidth="1"/>
    <col min="26" max="26" width="9" style="382" customWidth="1"/>
    <col min="27" max="16384" width="9" style="382"/>
  </cols>
  <sheetData>
    <row r="1" spans="1:24" ht="20.100000000000001" customHeight="1" x14ac:dyDescent="0.2">
      <c r="A1" s="3"/>
      <c r="F1" s="3"/>
      <c r="G1" s="3"/>
      <c r="H1" s="3"/>
      <c r="I1" s="3"/>
      <c r="J1" s="3"/>
      <c r="K1" s="3"/>
      <c r="L1" s="3"/>
      <c r="M1" s="3"/>
      <c r="N1" s="3"/>
      <c r="O1" s="3"/>
      <c r="Q1" s="3"/>
      <c r="R1" s="3"/>
      <c r="S1" s="3"/>
      <c r="T1" s="3"/>
      <c r="U1" s="3"/>
      <c r="V1" s="3"/>
      <c r="W1" s="3"/>
      <c r="X1" s="148"/>
    </row>
    <row r="2" spans="1:24" s="232" customFormat="1" ht="25.95" customHeight="1" x14ac:dyDescent="0.2">
      <c r="A2" s="236" t="s">
        <v>450</v>
      </c>
      <c r="F2" s="233"/>
      <c r="G2" s="233"/>
      <c r="H2" s="233"/>
      <c r="I2" s="233"/>
      <c r="J2" s="233"/>
      <c r="K2" s="233"/>
      <c r="L2" s="237" t="s">
        <v>85</v>
      </c>
      <c r="M2" s="237"/>
      <c r="N2" s="233" t="str" cm="1">
        <f t="array" aca="1" ref="N2" ca="1">RIGHT(CELL("filename",A1),LEN(CELL("filename",A1))-FIND("]",CELL("filename",A1)))</f>
        <v>7月</v>
      </c>
      <c r="O2" s="233"/>
      <c r="P2" s="233"/>
      <c r="Q2" s="233"/>
      <c r="R2" s="233"/>
      <c r="S2" s="233"/>
      <c r="T2" s="233"/>
      <c r="U2" s="233"/>
      <c r="V2" s="233"/>
      <c r="W2" s="233"/>
      <c r="X2" s="233"/>
    </row>
    <row r="3" spans="1:24" ht="19.8" customHeight="1" x14ac:dyDescent="0.2">
      <c r="A3" s="2"/>
      <c r="F3" s="149"/>
      <c r="G3" s="3"/>
      <c r="H3" s="149"/>
      <c r="I3" s="3"/>
      <c r="J3" s="149"/>
      <c r="K3" s="3"/>
      <c r="L3" s="3"/>
      <c r="M3" s="3"/>
      <c r="N3" s="3"/>
      <c r="O3" s="3"/>
      <c r="P3" s="3"/>
      <c r="Q3" s="3"/>
      <c r="R3" s="3"/>
      <c r="S3" s="3"/>
      <c r="T3" s="3"/>
      <c r="U3" s="3"/>
      <c r="V3" s="3"/>
      <c r="W3" s="3"/>
      <c r="X3" s="3"/>
    </row>
    <row r="4" spans="1:24" ht="19.8" customHeight="1" thickBot="1" x14ac:dyDescent="0.25">
      <c r="A4" s="2"/>
      <c r="F4" s="149"/>
      <c r="G4" s="3"/>
      <c r="H4" s="149"/>
      <c r="I4" s="3"/>
      <c r="J4" s="149"/>
      <c r="K4" s="3"/>
      <c r="L4" s="3"/>
      <c r="M4" s="3"/>
      <c r="N4" s="3"/>
      <c r="O4" s="3"/>
      <c r="P4" s="3"/>
      <c r="Q4" s="3"/>
      <c r="R4" s="3"/>
      <c r="S4" s="3"/>
      <c r="T4" s="3"/>
      <c r="U4" s="3"/>
      <c r="V4" s="3"/>
      <c r="W4" s="3"/>
      <c r="X4" s="3"/>
    </row>
    <row r="5" spans="1:24" ht="19.8" customHeight="1" thickBot="1" x14ac:dyDescent="0.25">
      <c r="A5" s="150"/>
      <c r="E5" s="149"/>
      <c r="F5" s="480"/>
      <c r="G5" s="480"/>
      <c r="H5" s="149" t="s">
        <v>86</v>
      </c>
      <c r="I5" s="480"/>
      <c r="J5" s="151"/>
      <c r="K5" s="152"/>
      <c r="L5" s="153" t="s">
        <v>87</v>
      </c>
      <c r="M5" s="154"/>
      <c r="N5" s="155" t="s">
        <v>232</v>
      </c>
      <c r="O5" s="154"/>
      <c r="P5" s="153" t="s">
        <v>88</v>
      </c>
      <c r="Q5" s="152"/>
      <c r="R5" s="156" t="s">
        <v>230</v>
      </c>
      <c r="S5" s="157"/>
      <c r="T5" s="150"/>
      <c r="U5" s="150"/>
      <c r="V5" s="150"/>
      <c r="W5" s="150"/>
    </row>
    <row r="6" spans="1:24" ht="19.8" customHeight="1" thickBot="1" x14ac:dyDescent="0.25">
      <c r="A6" s="150"/>
      <c r="E6" s="149"/>
      <c r="F6" s="480"/>
      <c r="G6" s="480"/>
      <c r="H6" s="149" t="s">
        <v>89</v>
      </c>
      <c r="I6" s="480"/>
      <c r="J6" s="387" t="s">
        <v>233</v>
      </c>
      <c r="K6" s="475"/>
      <c r="L6" s="158"/>
      <c r="M6" s="159" t="s">
        <v>90</v>
      </c>
      <c r="N6" s="246"/>
      <c r="O6" s="159" t="s">
        <v>423</v>
      </c>
      <c r="P6" s="160">
        <f>L6*N6</f>
        <v>0</v>
      </c>
      <c r="Q6" s="161" t="s">
        <v>2</v>
      </c>
      <c r="R6" s="162">
        <f>SUM(P6:P10)</f>
        <v>0</v>
      </c>
      <c r="S6" s="163" t="s">
        <v>2</v>
      </c>
      <c r="T6" s="150"/>
      <c r="U6" s="150"/>
      <c r="V6" s="150"/>
      <c r="W6" s="150"/>
    </row>
    <row r="7" spans="1:24" ht="19.8" customHeight="1" x14ac:dyDescent="0.2">
      <c r="A7" s="150"/>
      <c r="F7" s="480"/>
      <c r="G7" s="480"/>
      <c r="H7" s="480"/>
      <c r="I7" s="480"/>
      <c r="J7" s="164" t="s">
        <v>234</v>
      </c>
      <c r="K7" s="165"/>
      <c r="L7" s="134"/>
      <c r="M7" s="166" t="s">
        <v>90</v>
      </c>
      <c r="N7" s="41"/>
      <c r="O7" s="166" t="s">
        <v>423</v>
      </c>
      <c r="P7" s="464">
        <f>L7*N7</f>
        <v>0</v>
      </c>
      <c r="Q7" s="167" t="s">
        <v>2</v>
      </c>
      <c r="R7" s="168"/>
      <c r="S7" s="169"/>
      <c r="T7" s="150"/>
      <c r="U7" s="150"/>
      <c r="V7" s="150"/>
      <c r="W7" s="150"/>
    </row>
    <row r="8" spans="1:24" ht="19.8" customHeight="1" x14ac:dyDescent="0.2">
      <c r="A8" s="150"/>
      <c r="F8" s="480"/>
      <c r="G8" s="480"/>
      <c r="H8" s="480"/>
      <c r="I8" s="480"/>
      <c r="J8" s="164" t="s">
        <v>235</v>
      </c>
      <c r="K8" s="165"/>
      <c r="L8" s="134"/>
      <c r="M8" s="166" t="s">
        <v>90</v>
      </c>
      <c r="N8" s="41"/>
      <c r="O8" s="166" t="s">
        <v>423</v>
      </c>
      <c r="P8" s="464">
        <f>L8*N8</f>
        <v>0</v>
      </c>
      <c r="Q8" s="167" t="s">
        <v>2</v>
      </c>
      <c r="R8" s="170"/>
      <c r="S8" s="171"/>
      <c r="T8" s="150"/>
      <c r="U8" s="150"/>
      <c r="V8" s="150"/>
      <c r="W8" s="150"/>
    </row>
    <row r="9" spans="1:24" ht="19.8" customHeight="1" x14ac:dyDescent="0.2">
      <c r="A9" s="150"/>
      <c r="F9" s="480"/>
      <c r="G9" s="480"/>
      <c r="H9" s="480"/>
      <c r="I9" s="480"/>
      <c r="J9" s="164" t="s">
        <v>236</v>
      </c>
      <c r="K9" s="165"/>
      <c r="L9" s="134"/>
      <c r="M9" s="166" t="s">
        <v>90</v>
      </c>
      <c r="N9" s="41"/>
      <c r="O9" s="166" t="s">
        <v>423</v>
      </c>
      <c r="P9" s="464">
        <f>L9*N9</f>
        <v>0</v>
      </c>
      <c r="Q9" s="167" t="s">
        <v>2</v>
      </c>
      <c r="R9" s="170"/>
      <c r="S9" s="171"/>
      <c r="T9" s="150"/>
      <c r="U9" s="150"/>
      <c r="V9" s="150"/>
      <c r="W9" s="150"/>
    </row>
    <row r="10" spans="1:24" ht="19.8" customHeight="1" thickBot="1" x14ac:dyDescent="0.25">
      <c r="A10" s="150"/>
      <c r="B10" s="2"/>
      <c r="C10" s="3"/>
      <c r="D10" s="3"/>
      <c r="E10" s="3"/>
      <c r="F10" s="480"/>
      <c r="G10" s="480"/>
      <c r="H10" s="480"/>
      <c r="I10" s="480"/>
      <c r="J10" s="172" t="s">
        <v>91</v>
      </c>
      <c r="K10" s="173"/>
      <c r="L10" s="174"/>
      <c r="M10" s="175" t="s">
        <v>90</v>
      </c>
      <c r="N10" s="226"/>
      <c r="O10" s="175" t="s">
        <v>423</v>
      </c>
      <c r="P10" s="227">
        <f>L10*N10</f>
        <v>0</v>
      </c>
      <c r="Q10" s="176" t="s">
        <v>2</v>
      </c>
      <c r="R10" s="170"/>
      <c r="S10" s="171"/>
      <c r="T10" s="150"/>
      <c r="U10" s="150"/>
      <c r="V10" s="150"/>
      <c r="W10" s="150"/>
    </row>
    <row r="11" spans="1:24" ht="13.5" customHeight="1" x14ac:dyDescent="0.2">
      <c r="A11" s="150"/>
      <c r="B11" s="2"/>
      <c r="C11" s="3"/>
      <c r="D11" s="3"/>
      <c r="E11" s="3"/>
      <c r="F11" s="150"/>
      <c r="G11" s="150"/>
      <c r="H11" s="150"/>
      <c r="I11" s="150"/>
      <c r="J11" s="150"/>
      <c r="K11" s="150"/>
      <c r="L11" s="150"/>
      <c r="M11" s="150"/>
      <c r="N11" s="150"/>
      <c r="O11" s="150"/>
      <c r="P11" s="150"/>
      <c r="Q11" s="150"/>
      <c r="R11" s="150"/>
      <c r="S11" s="150"/>
      <c r="T11" s="150"/>
      <c r="U11" s="150"/>
      <c r="V11" s="150"/>
      <c r="W11" s="150"/>
      <c r="X11" s="150"/>
    </row>
    <row r="12" spans="1:24" ht="17.55" customHeight="1" thickBot="1" x14ac:dyDescent="0.25">
      <c r="A12" s="171" t="s">
        <v>92</v>
      </c>
      <c r="B12" s="3"/>
      <c r="C12" s="3"/>
      <c r="D12" s="3"/>
      <c r="E12" s="3"/>
      <c r="F12" s="171"/>
      <c r="G12" s="150"/>
      <c r="H12" s="171"/>
      <c r="I12" s="150"/>
      <c r="J12" s="171"/>
      <c r="K12" s="150"/>
      <c r="L12" s="150"/>
      <c r="M12" s="150"/>
      <c r="N12" s="150"/>
      <c r="O12" s="150"/>
      <c r="P12" s="150"/>
      <c r="Q12" s="150"/>
      <c r="R12" s="150"/>
      <c r="S12" s="150"/>
      <c r="T12" s="150"/>
      <c r="U12" s="150"/>
      <c r="V12" s="150"/>
      <c r="W12" s="150"/>
      <c r="X12" s="171"/>
    </row>
    <row r="13" spans="1:24" ht="20.100000000000001" customHeight="1" x14ac:dyDescent="0.2">
      <c r="A13" s="177" t="s">
        <v>155</v>
      </c>
      <c r="B13" s="612" t="s">
        <v>4</v>
      </c>
      <c r="C13" s="613"/>
      <c r="D13" s="613"/>
      <c r="E13" s="614"/>
      <c r="F13" s="169" t="s">
        <v>93</v>
      </c>
      <c r="G13" s="178"/>
      <c r="H13" s="335" t="s">
        <v>476</v>
      </c>
      <c r="I13" s="336"/>
      <c r="J13" s="340" t="s">
        <v>554</v>
      </c>
      <c r="K13" s="339"/>
      <c r="L13" s="239" t="s">
        <v>94</v>
      </c>
      <c r="M13" s="179"/>
      <c r="N13" s="474"/>
      <c r="O13" s="474"/>
      <c r="P13" s="474"/>
      <c r="Q13" s="474"/>
      <c r="R13" s="474"/>
      <c r="S13" s="474"/>
      <c r="T13" s="474"/>
      <c r="U13" s="474"/>
      <c r="V13" s="181"/>
      <c r="W13" s="182" t="s">
        <v>451</v>
      </c>
    </row>
    <row r="14" spans="1:24" ht="21" customHeight="1" x14ac:dyDescent="0.2">
      <c r="A14" s="459"/>
      <c r="B14" s="11"/>
      <c r="C14" s="12"/>
      <c r="D14" s="12"/>
      <c r="E14" s="183"/>
      <c r="F14" s="171" t="s">
        <v>156</v>
      </c>
      <c r="G14" s="150"/>
      <c r="H14" s="661" t="s">
        <v>477</v>
      </c>
      <c r="I14" s="337"/>
      <c r="J14" s="523" t="s">
        <v>458</v>
      </c>
      <c r="K14" s="341"/>
      <c r="L14" s="184" t="s">
        <v>222</v>
      </c>
      <c r="M14" s="150"/>
      <c r="N14" s="184" t="s">
        <v>223</v>
      </c>
      <c r="O14" s="184" t="s">
        <v>203</v>
      </c>
      <c r="P14" s="185" t="s">
        <v>492</v>
      </c>
      <c r="Q14" s="186"/>
      <c r="R14" s="186"/>
      <c r="S14" s="186"/>
      <c r="T14" s="186"/>
      <c r="U14" s="186"/>
      <c r="V14" s="18"/>
      <c r="W14" s="187"/>
    </row>
    <row r="15" spans="1:24" ht="108" customHeight="1" thickBot="1" x14ac:dyDescent="0.25">
      <c r="A15" s="21"/>
      <c r="B15" s="22"/>
      <c r="C15" s="23"/>
      <c r="D15" s="23"/>
      <c r="E15" s="188"/>
      <c r="F15" s="189"/>
      <c r="G15" s="189"/>
      <c r="H15" s="662"/>
      <c r="I15" s="338"/>
      <c r="J15" s="660"/>
      <c r="K15" s="342"/>
      <c r="L15" s="190" t="s">
        <v>96</v>
      </c>
      <c r="M15" s="191"/>
      <c r="N15" s="192" t="s">
        <v>97</v>
      </c>
      <c r="O15" s="193" t="s">
        <v>95</v>
      </c>
      <c r="P15" s="240" t="s">
        <v>365</v>
      </c>
      <c r="Q15" s="240" t="s">
        <v>368</v>
      </c>
      <c r="R15" s="240" t="s">
        <v>369</v>
      </c>
      <c r="S15" s="240" t="s">
        <v>370</v>
      </c>
      <c r="T15" s="240" t="s">
        <v>371</v>
      </c>
      <c r="U15" s="240" t="s">
        <v>366</v>
      </c>
      <c r="V15" s="240" t="s">
        <v>367</v>
      </c>
      <c r="W15" s="194"/>
    </row>
    <row r="16" spans="1:24" ht="21" customHeight="1" thickTop="1" x14ac:dyDescent="0.2">
      <c r="A16" s="459" t="s">
        <v>392</v>
      </c>
      <c r="B16" s="609" t="s">
        <v>5</v>
      </c>
      <c r="C16" s="610"/>
      <c r="D16" s="610"/>
      <c r="E16" s="611"/>
      <c r="F16" s="195">
        <f>R6</f>
        <v>0</v>
      </c>
      <c r="G16" s="470" t="s">
        <v>1</v>
      </c>
      <c r="H16" s="269"/>
      <c r="I16" s="352" t="s">
        <v>1</v>
      </c>
      <c r="J16" s="269"/>
      <c r="K16" s="454" t="s">
        <v>1</v>
      </c>
      <c r="L16" s="32"/>
      <c r="M16" s="471" t="s">
        <v>1</v>
      </c>
      <c r="N16" s="32"/>
      <c r="O16" s="32"/>
      <c r="P16" s="32"/>
      <c r="Q16" s="32"/>
      <c r="R16" s="32"/>
      <c r="S16" s="32"/>
      <c r="T16" s="32"/>
      <c r="U16" s="32"/>
      <c r="V16" s="32"/>
      <c r="W16" s="196"/>
    </row>
    <row r="17" spans="1:23" ht="21" customHeight="1" x14ac:dyDescent="0.2">
      <c r="A17" s="38"/>
      <c r="B17" s="605" t="s">
        <v>6</v>
      </c>
      <c r="C17" s="606"/>
      <c r="D17" s="606"/>
      <c r="E17" s="607"/>
      <c r="F17" s="41"/>
      <c r="G17" s="464" t="s">
        <v>2</v>
      </c>
      <c r="H17" s="270"/>
      <c r="I17" s="468" t="s">
        <v>2</v>
      </c>
      <c r="J17" s="270"/>
      <c r="K17" s="465" t="s">
        <v>2</v>
      </c>
      <c r="L17" s="134"/>
      <c r="M17" s="465" t="s">
        <v>2</v>
      </c>
      <c r="N17" s="41"/>
      <c r="O17" s="41"/>
      <c r="P17" s="41"/>
      <c r="Q17" s="41"/>
      <c r="R17" s="41"/>
      <c r="S17" s="41"/>
      <c r="T17" s="41"/>
      <c r="U17" s="41"/>
      <c r="V17" s="41"/>
      <c r="W17" s="197"/>
    </row>
    <row r="18" spans="1:23" ht="21" customHeight="1" x14ac:dyDescent="0.2">
      <c r="A18" s="38"/>
      <c r="B18" s="518" t="s">
        <v>98</v>
      </c>
      <c r="C18" s="519"/>
      <c r="D18" s="519"/>
      <c r="E18" s="520"/>
      <c r="F18" s="41"/>
      <c r="G18" s="464" t="s">
        <v>2</v>
      </c>
      <c r="H18" s="270"/>
      <c r="I18" s="468" t="s">
        <v>2</v>
      </c>
      <c r="J18" s="270"/>
      <c r="K18" s="465" t="s">
        <v>2</v>
      </c>
      <c r="L18" s="134"/>
      <c r="M18" s="464" t="s">
        <v>2</v>
      </c>
      <c r="N18" s="41"/>
      <c r="O18" s="41"/>
      <c r="P18" s="41"/>
      <c r="Q18" s="41"/>
      <c r="R18" s="41"/>
      <c r="S18" s="41"/>
      <c r="T18" s="41"/>
      <c r="U18" s="41"/>
      <c r="V18" s="41"/>
      <c r="W18" s="197"/>
    </row>
    <row r="19" spans="1:23" ht="21" customHeight="1" x14ac:dyDescent="0.2">
      <c r="A19" s="459"/>
      <c r="B19" s="605" t="s">
        <v>266</v>
      </c>
      <c r="C19" s="606"/>
      <c r="D19" s="606"/>
      <c r="E19" s="607"/>
      <c r="F19" s="41"/>
      <c r="G19" s="464" t="s">
        <v>2</v>
      </c>
      <c r="H19" s="270"/>
      <c r="I19" s="468" t="s">
        <v>2</v>
      </c>
      <c r="J19" s="270"/>
      <c r="K19" s="465" t="s">
        <v>2</v>
      </c>
      <c r="L19" s="134"/>
      <c r="M19" s="464" t="s">
        <v>2</v>
      </c>
      <c r="N19" s="41"/>
      <c r="O19" s="41"/>
      <c r="P19" s="41"/>
      <c r="Q19" s="41"/>
      <c r="R19" s="41"/>
      <c r="S19" s="41"/>
      <c r="T19" s="41"/>
      <c r="U19" s="41"/>
      <c r="V19" s="41"/>
      <c r="W19" s="198"/>
    </row>
    <row r="20" spans="1:23" ht="21" customHeight="1" x14ac:dyDescent="0.2">
      <c r="A20" s="459"/>
      <c r="B20" s="605" t="s">
        <v>267</v>
      </c>
      <c r="C20" s="606"/>
      <c r="D20" s="606"/>
      <c r="E20" s="607"/>
      <c r="F20" s="41"/>
      <c r="G20" s="464" t="s">
        <v>2</v>
      </c>
      <c r="H20" s="270"/>
      <c r="I20" s="468" t="s">
        <v>2</v>
      </c>
      <c r="J20" s="270"/>
      <c r="K20" s="465" t="s">
        <v>2</v>
      </c>
      <c r="L20" s="134"/>
      <c r="M20" s="464" t="s">
        <v>2</v>
      </c>
      <c r="N20" s="41"/>
      <c r="O20" s="41"/>
      <c r="P20" s="41"/>
      <c r="Q20" s="41"/>
      <c r="R20" s="41"/>
      <c r="S20" s="41"/>
      <c r="T20" s="41"/>
      <c r="U20" s="41"/>
      <c r="V20" s="41"/>
      <c r="W20" s="198"/>
    </row>
    <row r="21" spans="1:23" ht="21" customHeight="1" x14ac:dyDescent="0.2">
      <c r="A21" s="459"/>
      <c r="B21" s="605" t="s">
        <v>159</v>
      </c>
      <c r="C21" s="606"/>
      <c r="D21" s="606"/>
      <c r="E21" s="607"/>
      <c r="F21" s="41"/>
      <c r="G21" s="464" t="s">
        <v>2</v>
      </c>
      <c r="H21" s="270"/>
      <c r="I21" s="468" t="s">
        <v>2</v>
      </c>
      <c r="J21" s="270"/>
      <c r="K21" s="465" t="s">
        <v>2</v>
      </c>
      <c r="L21" s="134"/>
      <c r="M21" s="464" t="s">
        <v>2</v>
      </c>
      <c r="N21" s="41"/>
      <c r="O21" s="41"/>
      <c r="P21" s="41"/>
      <c r="Q21" s="41"/>
      <c r="R21" s="41"/>
      <c r="S21" s="41"/>
      <c r="T21" s="41"/>
      <c r="U21" s="41"/>
      <c r="V21" s="41"/>
      <c r="W21" s="198"/>
    </row>
    <row r="22" spans="1:23" ht="21" customHeight="1" x14ac:dyDescent="0.2">
      <c r="A22" s="48"/>
      <c r="B22" s="605" t="s">
        <v>160</v>
      </c>
      <c r="C22" s="606"/>
      <c r="D22" s="606"/>
      <c r="E22" s="607"/>
      <c r="F22" s="134"/>
      <c r="G22" s="464" t="s">
        <v>2</v>
      </c>
      <c r="H22" s="270"/>
      <c r="I22" s="468" t="s">
        <v>2</v>
      </c>
      <c r="J22" s="270"/>
      <c r="K22" s="465" t="s">
        <v>2</v>
      </c>
      <c r="L22" s="134"/>
      <c r="M22" s="464" t="s">
        <v>2</v>
      </c>
      <c r="N22" s="41"/>
      <c r="O22" s="41"/>
      <c r="P22" s="41"/>
      <c r="Q22" s="41"/>
      <c r="R22" s="41"/>
      <c r="S22" s="41"/>
      <c r="T22" s="41"/>
      <c r="U22" s="41"/>
      <c r="V22" s="41"/>
      <c r="W22" s="198"/>
    </row>
    <row r="23" spans="1:23" ht="21" customHeight="1" x14ac:dyDescent="0.2">
      <c r="A23" s="462" t="s">
        <v>426</v>
      </c>
      <c r="B23" s="605" t="s">
        <v>7</v>
      </c>
      <c r="C23" s="606"/>
      <c r="D23" s="606"/>
      <c r="E23" s="607"/>
      <c r="F23" s="134"/>
      <c r="G23" s="464" t="s">
        <v>80</v>
      </c>
      <c r="H23" s="270"/>
      <c r="I23" s="468" t="s">
        <v>80</v>
      </c>
      <c r="J23" s="41"/>
      <c r="K23" s="465" t="s">
        <v>80</v>
      </c>
      <c r="L23" s="134"/>
      <c r="M23" s="464" t="s">
        <v>80</v>
      </c>
      <c r="N23" s="41"/>
      <c r="O23" s="41"/>
      <c r="P23" s="41"/>
      <c r="Q23" s="41"/>
      <c r="R23" s="41"/>
      <c r="S23" s="41"/>
      <c r="T23" s="41"/>
      <c r="U23" s="41"/>
      <c r="V23" s="41"/>
      <c r="W23" s="198"/>
    </row>
    <row r="24" spans="1:23" ht="21" customHeight="1" x14ac:dyDescent="0.2">
      <c r="A24" s="38"/>
      <c r="B24" s="605" t="s">
        <v>8</v>
      </c>
      <c r="C24" s="606"/>
      <c r="D24" s="606"/>
      <c r="E24" s="607"/>
      <c r="F24" s="134"/>
      <c r="G24" s="464" t="s">
        <v>63</v>
      </c>
      <c r="H24" s="270"/>
      <c r="I24" s="468" t="s">
        <v>63</v>
      </c>
      <c r="J24" s="41"/>
      <c r="K24" s="465" t="s">
        <v>63</v>
      </c>
      <c r="L24" s="134"/>
      <c r="M24" s="464" t="s">
        <v>63</v>
      </c>
      <c r="N24" s="41"/>
      <c r="O24" s="41"/>
      <c r="P24" s="41"/>
      <c r="Q24" s="41"/>
      <c r="R24" s="41"/>
      <c r="S24" s="41"/>
      <c r="T24" s="41"/>
      <c r="U24" s="41"/>
      <c r="V24" s="41"/>
      <c r="W24" s="197"/>
    </row>
    <row r="25" spans="1:23" ht="21" customHeight="1" x14ac:dyDescent="0.2">
      <c r="A25" s="459"/>
      <c r="B25" s="605" t="s">
        <v>9</v>
      </c>
      <c r="C25" s="606"/>
      <c r="D25" s="606"/>
      <c r="E25" s="607"/>
      <c r="F25" s="134"/>
      <c r="G25" s="464" t="s">
        <v>80</v>
      </c>
      <c r="H25" s="270"/>
      <c r="I25" s="468" t="s">
        <v>80</v>
      </c>
      <c r="J25" s="41"/>
      <c r="K25" s="465" t="s">
        <v>80</v>
      </c>
      <c r="L25" s="134"/>
      <c r="M25" s="464" t="s">
        <v>80</v>
      </c>
      <c r="N25" s="41"/>
      <c r="O25" s="41"/>
      <c r="P25" s="41"/>
      <c r="Q25" s="41"/>
      <c r="R25" s="41"/>
      <c r="S25" s="41"/>
      <c r="T25" s="41"/>
      <c r="U25" s="41"/>
      <c r="V25" s="41"/>
      <c r="W25" s="197"/>
    </row>
    <row r="26" spans="1:23" ht="21" customHeight="1" x14ac:dyDescent="0.2">
      <c r="A26" s="459"/>
      <c r="B26" s="605" t="s">
        <v>10</v>
      </c>
      <c r="C26" s="606"/>
      <c r="D26" s="606"/>
      <c r="E26" s="607"/>
      <c r="F26" s="134"/>
      <c r="G26" s="464" t="s">
        <v>80</v>
      </c>
      <c r="H26" s="270"/>
      <c r="I26" s="468" t="s">
        <v>80</v>
      </c>
      <c r="J26" s="41"/>
      <c r="K26" s="465" t="s">
        <v>80</v>
      </c>
      <c r="L26" s="134"/>
      <c r="M26" s="464" t="s">
        <v>80</v>
      </c>
      <c r="N26" s="41"/>
      <c r="O26" s="41"/>
      <c r="P26" s="41"/>
      <c r="Q26" s="41"/>
      <c r="R26" s="41"/>
      <c r="S26" s="41"/>
      <c r="T26" s="41"/>
      <c r="U26" s="41"/>
      <c r="V26" s="41"/>
      <c r="W26" s="197"/>
    </row>
    <row r="27" spans="1:23" ht="21" customHeight="1" x14ac:dyDescent="0.2">
      <c r="A27" s="459"/>
      <c r="B27" s="605" t="s">
        <v>161</v>
      </c>
      <c r="C27" s="606"/>
      <c r="D27" s="606"/>
      <c r="E27" s="607"/>
      <c r="F27" s="134"/>
      <c r="G27" s="464" t="s">
        <v>80</v>
      </c>
      <c r="H27" s="270"/>
      <c r="I27" s="468" t="s">
        <v>80</v>
      </c>
      <c r="J27" s="41"/>
      <c r="K27" s="465" t="s">
        <v>80</v>
      </c>
      <c r="L27" s="134"/>
      <c r="M27" s="464" t="s">
        <v>80</v>
      </c>
      <c r="N27" s="41"/>
      <c r="O27" s="41"/>
      <c r="P27" s="41"/>
      <c r="Q27" s="41"/>
      <c r="R27" s="41"/>
      <c r="S27" s="41"/>
      <c r="T27" s="41"/>
      <c r="U27" s="41"/>
      <c r="V27" s="41"/>
      <c r="W27" s="197"/>
    </row>
    <row r="28" spans="1:23" ht="21" customHeight="1" x14ac:dyDescent="0.2">
      <c r="A28" s="459"/>
      <c r="B28" s="605" t="s">
        <v>11</v>
      </c>
      <c r="C28" s="606"/>
      <c r="D28" s="606"/>
      <c r="E28" s="607"/>
      <c r="F28" s="134"/>
      <c r="G28" s="464" t="s">
        <v>63</v>
      </c>
      <c r="H28" s="270"/>
      <c r="I28" s="468" t="s">
        <v>63</v>
      </c>
      <c r="J28" s="41"/>
      <c r="K28" s="465" t="s">
        <v>63</v>
      </c>
      <c r="L28" s="134"/>
      <c r="M28" s="464" t="s">
        <v>63</v>
      </c>
      <c r="N28" s="41"/>
      <c r="O28" s="41"/>
      <c r="P28" s="41"/>
      <c r="Q28" s="41"/>
      <c r="R28" s="41"/>
      <c r="S28" s="41"/>
      <c r="T28" s="41"/>
      <c r="U28" s="41"/>
      <c r="V28" s="41"/>
      <c r="W28" s="197"/>
    </row>
    <row r="29" spans="1:23" ht="21" customHeight="1" x14ac:dyDescent="0.2">
      <c r="A29" s="459"/>
      <c r="B29" s="605" t="s">
        <v>12</v>
      </c>
      <c r="C29" s="606"/>
      <c r="D29" s="606"/>
      <c r="E29" s="607"/>
      <c r="F29" s="134"/>
      <c r="G29" s="464" t="s">
        <v>63</v>
      </c>
      <c r="H29" s="270"/>
      <c r="I29" s="468" t="s">
        <v>63</v>
      </c>
      <c r="J29" s="41"/>
      <c r="K29" s="465" t="s">
        <v>63</v>
      </c>
      <c r="L29" s="134"/>
      <c r="M29" s="464" t="s">
        <v>63</v>
      </c>
      <c r="N29" s="41"/>
      <c r="O29" s="41"/>
      <c r="P29" s="41"/>
      <c r="Q29" s="41"/>
      <c r="R29" s="41"/>
      <c r="S29" s="41"/>
      <c r="T29" s="41"/>
      <c r="U29" s="41"/>
      <c r="V29" s="41"/>
      <c r="W29" s="197"/>
    </row>
    <row r="30" spans="1:23" ht="21" customHeight="1" x14ac:dyDescent="0.2">
      <c r="A30" s="459"/>
      <c r="B30" s="605" t="s">
        <v>13</v>
      </c>
      <c r="C30" s="606"/>
      <c r="D30" s="606"/>
      <c r="E30" s="607"/>
      <c r="F30" s="134"/>
      <c r="G30" s="464" t="s">
        <v>63</v>
      </c>
      <c r="H30" s="270"/>
      <c r="I30" s="468" t="s">
        <v>63</v>
      </c>
      <c r="J30" s="41"/>
      <c r="K30" s="465" t="s">
        <v>63</v>
      </c>
      <c r="L30" s="134"/>
      <c r="M30" s="464" t="s">
        <v>63</v>
      </c>
      <c r="N30" s="41"/>
      <c r="O30" s="41"/>
      <c r="P30" s="41"/>
      <c r="Q30" s="41"/>
      <c r="R30" s="41"/>
      <c r="S30" s="41"/>
      <c r="T30" s="41"/>
      <c r="U30" s="41"/>
      <c r="V30" s="41"/>
      <c r="W30" s="197"/>
    </row>
    <row r="31" spans="1:23" ht="21" customHeight="1" x14ac:dyDescent="0.2">
      <c r="A31" s="459"/>
      <c r="B31" s="605" t="s">
        <v>204</v>
      </c>
      <c r="C31" s="606"/>
      <c r="D31" s="606"/>
      <c r="E31" s="607"/>
      <c r="F31" s="134"/>
      <c r="G31" s="464" t="s">
        <v>63</v>
      </c>
      <c r="H31" s="270"/>
      <c r="I31" s="468" t="s">
        <v>63</v>
      </c>
      <c r="J31" s="41"/>
      <c r="K31" s="465" t="s">
        <v>63</v>
      </c>
      <c r="L31" s="134"/>
      <c r="M31" s="464" t="s">
        <v>63</v>
      </c>
      <c r="N31" s="41"/>
      <c r="O31" s="41"/>
      <c r="P31" s="41"/>
      <c r="Q31" s="41"/>
      <c r="R31" s="41"/>
      <c r="S31" s="41"/>
      <c r="T31" s="41"/>
      <c r="U31" s="41"/>
      <c r="V31" s="41"/>
      <c r="W31" s="197"/>
    </row>
    <row r="32" spans="1:23" ht="21" customHeight="1" x14ac:dyDescent="0.2">
      <c r="A32" s="459"/>
      <c r="B32" s="605" t="s">
        <v>205</v>
      </c>
      <c r="C32" s="606"/>
      <c r="D32" s="606"/>
      <c r="E32" s="607"/>
      <c r="F32" s="134"/>
      <c r="G32" s="464" t="s">
        <v>63</v>
      </c>
      <c r="H32" s="270"/>
      <c r="I32" s="468" t="s">
        <v>63</v>
      </c>
      <c r="J32" s="41"/>
      <c r="K32" s="465" t="s">
        <v>63</v>
      </c>
      <c r="L32" s="134"/>
      <c r="M32" s="464" t="s">
        <v>63</v>
      </c>
      <c r="N32" s="41"/>
      <c r="O32" s="41"/>
      <c r="P32" s="41"/>
      <c r="Q32" s="41"/>
      <c r="R32" s="41"/>
      <c r="S32" s="41"/>
      <c r="T32" s="41"/>
      <c r="U32" s="41"/>
      <c r="V32" s="41"/>
      <c r="W32" s="197"/>
    </row>
    <row r="33" spans="1:23" ht="21" customHeight="1" x14ac:dyDescent="0.2">
      <c r="A33" s="459"/>
      <c r="B33" s="605" t="s">
        <v>154</v>
      </c>
      <c r="C33" s="606"/>
      <c r="D33" s="606"/>
      <c r="E33" s="607"/>
      <c r="F33" s="134"/>
      <c r="G33" s="464" t="s">
        <v>63</v>
      </c>
      <c r="H33" s="270"/>
      <c r="I33" s="468" t="s">
        <v>63</v>
      </c>
      <c r="J33" s="41"/>
      <c r="K33" s="465" t="s">
        <v>63</v>
      </c>
      <c r="L33" s="134"/>
      <c r="M33" s="464" t="s">
        <v>63</v>
      </c>
      <c r="N33" s="41"/>
      <c r="O33" s="41"/>
      <c r="P33" s="41"/>
      <c r="Q33" s="41"/>
      <c r="R33" s="41"/>
      <c r="S33" s="41"/>
      <c r="T33" s="41"/>
      <c r="U33" s="41"/>
      <c r="V33" s="41"/>
      <c r="W33" s="197"/>
    </row>
    <row r="34" spans="1:23" ht="21" customHeight="1" x14ac:dyDescent="0.2">
      <c r="A34" s="459"/>
      <c r="B34" s="605" t="s">
        <v>100</v>
      </c>
      <c r="C34" s="606"/>
      <c r="D34" s="606"/>
      <c r="E34" s="607"/>
      <c r="F34" s="134"/>
      <c r="G34" s="464" t="s">
        <v>63</v>
      </c>
      <c r="H34" s="270"/>
      <c r="I34" s="468" t="s">
        <v>63</v>
      </c>
      <c r="J34" s="41"/>
      <c r="K34" s="465" t="s">
        <v>63</v>
      </c>
      <c r="L34" s="134"/>
      <c r="M34" s="464" t="s">
        <v>63</v>
      </c>
      <c r="N34" s="41"/>
      <c r="O34" s="41"/>
      <c r="P34" s="41"/>
      <c r="Q34" s="41"/>
      <c r="R34" s="41"/>
      <c r="S34" s="41"/>
      <c r="T34" s="41"/>
      <c r="U34" s="41"/>
      <c r="V34" s="41"/>
      <c r="W34" s="197"/>
    </row>
    <row r="35" spans="1:23" ht="21" customHeight="1" x14ac:dyDescent="0.2">
      <c r="A35" s="459"/>
      <c r="B35" s="605" t="s">
        <v>14</v>
      </c>
      <c r="C35" s="606"/>
      <c r="D35" s="606"/>
      <c r="E35" s="607"/>
      <c r="F35" s="134"/>
      <c r="G35" s="464" t="s">
        <v>63</v>
      </c>
      <c r="H35" s="270"/>
      <c r="I35" s="468" t="s">
        <v>63</v>
      </c>
      <c r="J35" s="41"/>
      <c r="K35" s="465" t="s">
        <v>63</v>
      </c>
      <c r="L35" s="134"/>
      <c r="M35" s="464" t="s">
        <v>63</v>
      </c>
      <c r="N35" s="41"/>
      <c r="O35" s="41"/>
      <c r="P35" s="41"/>
      <c r="Q35" s="41"/>
      <c r="R35" s="41"/>
      <c r="S35" s="41"/>
      <c r="T35" s="41"/>
      <c r="U35" s="41"/>
      <c r="V35" s="41"/>
      <c r="W35" s="197"/>
    </row>
    <row r="36" spans="1:23" ht="21" customHeight="1" x14ac:dyDescent="0.2">
      <c r="A36" s="459"/>
      <c r="B36" s="605" t="s">
        <v>15</v>
      </c>
      <c r="C36" s="606"/>
      <c r="D36" s="606"/>
      <c r="E36" s="607"/>
      <c r="F36" s="134"/>
      <c r="G36" s="464" t="s">
        <v>63</v>
      </c>
      <c r="H36" s="270"/>
      <c r="I36" s="468" t="s">
        <v>63</v>
      </c>
      <c r="J36" s="41"/>
      <c r="K36" s="465" t="s">
        <v>63</v>
      </c>
      <c r="L36" s="134"/>
      <c r="M36" s="464" t="s">
        <v>63</v>
      </c>
      <c r="N36" s="41"/>
      <c r="O36" s="41"/>
      <c r="P36" s="41"/>
      <c r="Q36" s="41"/>
      <c r="R36" s="41"/>
      <c r="S36" s="41"/>
      <c r="T36" s="41"/>
      <c r="U36" s="41"/>
      <c r="V36" s="41"/>
      <c r="W36" s="197"/>
    </row>
    <row r="37" spans="1:23" ht="21" customHeight="1" x14ac:dyDescent="0.2">
      <c r="A37" s="459"/>
      <c r="B37" s="605" t="s">
        <v>16</v>
      </c>
      <c r="C37" s="606"/>
      <c r="D37" s="606"/>
      <c r="E37" s="607"/>
      <c r="F37" s="134"/>
      <c r="G37" s="464" t="s">
        <v>63</v>
      </c>
      <c r="H37" s="270"/>
      <c r="I37" s="468" t="s">
        <v>63</v>
      </c>
      <c r="J37" s="41"/>
      <c r="K37" s="465" t="s">
        <v>63</v>
      </c>
      <c r="L37" s="134"/>
      <c r="M37" s="464" t="s">
        <v>63</v>
      </c>
      <c r="N37" s="41"/>
      <c r="O37" s="41"/>
      <c r="P37" s="41"/>
      <c r="Q37" s="41"/>
      <c r="R37" s="41"/>
      <c r="S37" s="41"/>
      <c r="T37" s="41"/>
      <c r="U37" s="41"/>
      <c r="V37" s="41"/>
      <c r="W37" s="197"/>
    </row>
    <row r="38" spans="1:23" ht="21" customHeight="1" x14ac:dyDescent="0.2">
      <c r="A38" s="459"/>
      <c r="B38" s="605" t="s">
        <v>286</v>
      </c>
      <c r="C38" s="606"/>
      <c r="D38" s="606"/>
      <c r="E38" s="607"/>
      <c r="F38" s="134"/>
      <c r="G38" s="464" t="s">
        <v>63</v>
      </c>
      <c r="H38" s="270"/>
      <c r="I38" s="468" t="s">
        <v>63</v>
      </c>
      <c r="J38" s="41"/>
      <c r="K38" s="465" t="s">
        <v>63</v>
      </c>
      <c r="L38" s="134"/>
      <c r="M38" s="464" t="s">
        <v>63</v>
      </c>
      <c r="N38" s="41"/>
      <c r="O38" s="41"/>
      <c r="P38" s="41"/>
      <c r="Q38" s="41"/>
      <c r="R38" s="41"/>
      <c r="S38" s="41"/>
      <c r="T38" s="41"/>
      <c r="U38" s="41"/>
      <c r="V38" s="41"/>
      <c r="W38" s="197"/>
    </row>
    <row r="39" spans="1:23" ht="21" customHeight="1" x14ac:dyDescent="0.2">
      <c r="A39" s="459"/>
      <c r="B39" s="605" t="s">
        <v>287</v>
      </c>
      <c r="C39" s="606"/>
      <c r="D39" s="606"/>
      <c r="E39" s="607"/>
      <c r="F39" s="134"/>
      <c r="G39" s="464" t="s">
        <v>63</v>
      </c>
      <c r="H39" s="270"/>
      <c r="I39" s="468" t="s">
        <v>63</v>
      </c>
      <c r="J39" s="41"/>
      <c r="K39" s="465" t="s">
        <v>63</v>
      </c>
      <c r="L39" s="134"/>
      <c r="M39" s="464" t="s">
        <v>63</v>
      </c>
      <c r="N39" s="41"/>
      <c r="O39" s="41"/>
      <c r="P39" s="41"/>
      <c r="Q39" s="41"/>
      <c r="R39" s="41"/>
      <c r="S39" s="41"/>
      <c r="T39" s="41"/>
      <c r="U39" s="41"/>
      <c r="V39" s="41"/>
      <c r="W39" s="197"/>
    </row>
    <row r="40" spans="1:23" ht="21" customHeight="1" x14ac:dyDescent="0.2">
      <c r="A40" s="459"/>
      <c r="B40" s="605" t="s">
        <v>101</v>
      </c>
      <c r="C40" s="606"/>
      <c r="D40" s="606"/>
      <c r="E40" s="607"/>
      <c r="F40" s="134"/>
      <c r="G40" s="464" t="s">
        <v>63</v>
      </c>
      <c r="H40" s="270"/>
      <c r="I40" s="468" t="s">
        <v>63</v>
      </c>
      <c r="J40" s="41"/>
      <c r="K40" s="465" t="s">
        <v>63</v>
      </c>
      <c r="L40" s="134"/>
      <c r="M40" s="464" t="s">
        <v>63</v>
      </c>
      <c r="N40" s="41"/>
      <c r="O40" s="41"/>
      <c r="P40" s="41"/>
      <c r="Q40" s="41"/>
      <c r="R40" s="41"/>
      <c r="S40" s="41"/>
      <c r="T40" s="41"/>
      <c r="U40" s="41"/>
      <c r="V40" s="41"/>
      <c r="W40" s="197"/>
    </row>
    <row r="41" spans="1:23" ht="21" customHeight="1" x14ac:dyDescent="0.2">
      <c r="A41" s="459"/>
      <c r="B41" s="605" t="s">
        <v>162</v>
      </c>
      <c r="C41" s="606"/>
      <c r="D41" s="606"/>
      <c r="E41" s="607"/>
      <c r="F41" s="134"/>
      <c r="G41" s="464" t="s">
        <v>63</v>
      </c>
      <c r="H41" s="270"/>
      <c r="I41" s="468" t="s">
        <v>63</v>
      </c>
      <c r="J41" s="41"/>
      <c r="K41" s="465" t="s">
        <v>63</v>
      </c>
      <c r="L41" s="134"/>
      <c r="M41" s="464" t="s">
        <v>63</v>
      </c>
      <c r="N41" s="41"/>
      <c r="O41" s="41"/>
      <c r="P41" s="41"/>
      <c r="Q41" s="41"/>
      <c r="R41" s="41"/>
      <c r="S41" s="41"/>
      <c r="T41" s="41"/>
      <c r="U41" s="41"/>
      <c r="V41" s="41"/>
      <c r="W41" s="197"/>
    </row>
    <row r="42" spans="1:23" ht="21" customHeight="1" x14ac:dyDescent="0.2">
      <c r="A42" s="459"/>
      <c r="B42" s="605" t="s">
        <v>163</v>
      </c>
      <c r="C42" s="606"/>
      <c r="D42" s="606"/>
      <c r="E42" s="607"/>
      <c r="F42" s="134"/>
      <c r="G42" s="464" t="s">
        <v>63</v>
      </c>
      <c r="H42" s="270"/>
      <c r="I42" s="468" t="s">
        <v>63</v>
      </c>
      <c r="J42" s="41"/>
      <c r="K42" s="465" t="s">
        <v>63</v>
      </c>
      <c r="L42" s="134"/>
      <c r="M42" s="464" t="s">
        <v>63</v>
      </c>
      <c r="N42" s="41"/>
      <c r="O42" s="41"/>
      <c r="P42" s="41"/>
      <c r="Q42" s="41"/>
      <c r="R42" s="41"/>
      <c r="S42" s="41"/>
      <c r="T42" s="41"/>
      <c r="U42" s="41"/>
      <c r="V42" s="41"/>
      <c r="W42" s="197"/>
    </row>
    <row r="43" spans="1:23" ht="21" customHeight="1" x14ac:dyDescent="0.2">
      <c r="A43" s="459"/>
      <c r="B43" s="605" t="s">
        <v>102</v>
      </c>
      <c r="C43" s="606"/>
      <c r="D43" s="606"/>
      <c r="E43" s="607"/>
      <c r="F43" s="134"/>
      <c r="G43" s="464" t="s">
        <v>63</v>
      </c>
      <c r="H43" s="270"/>
      <c r="I43" s="468" t="s">
        <v>63</v>
      </c>
      <c r="J43" s="41"/>
      <c r="K43" s="465" t="s">
        <v>63</v>
      </c>
      <c r="L43" s="134"/>
      <c r="M43" s="464" t="s">
        <v>63</v>
      </c>
      <c r="N43" s="41"/>
      <c r="O43" s="41"/>
      <c r="P43" s="41"/>
      <c r="Q43" s="41"/>
      <c r="R43" s="41"/>
      <c r="S43" s="41"/>
      <c r="T43" s="41"/>
      <c r="U43" s="41"/>
      <c r="V43" s="41"/>
      <c r="W43" s="197"/>
    </row>
    <row r="44" spans="1:23" ht="21" customHeight="1" x14ac:dyDescent="0.2">
      <c r="A44" s="459"/>
      <c r="B44" s="605" t="s">
        <v>17</v>
      </c>
      <c r="C44" s="606"/>
      <c r="D44" s="606"/>
      <c r="E44" s="607"/>
      <c r="F44" s="134"/>
      <c r="G44" s="464" t="s">
        <v>63</v>
      </c>
      <c r="H44" s="270"/>
      <c r="I44" s="468" t="s">
        <v>63</v>
      </c>
      <c r="J44" s="41"/>
      <c r="K44" s="465" t="s">
        <v>63</v>
      </c>
      <c r="L44" s="134"/>
      <c r="M44" s="464" t="s">
        <v>63</v>
      </c>
      <c r="N44" s="41"/>
      <c r="O44" s="41"/>
      <c r="P44" s="41"/>
      <c r="Q44" s="41"/>
      <c r="R44" s="41"/>
      <c r="S44" s="41"/>
      <c r="T44" s="41"/>
      <c r="U44" s="41"/>
      <c r="V44" s="41"/>
      <c r="W44" s="197"/>
    </row>
    <row r="45" spans="1:23" ht="21" customHeight="1" x14ac:dyDescent="0.2">
      <c r="A45" s="459"/>
      <c r="B45" s="615" t="s">
        <v>435</v>
      </c>
      <c r="C45" s="616"/>
      <c r="D45" s="616"/>
      <c r="E45" s="617"/>
      <c r="F45" s="134"/>
      <c r="G45" s="464" t="s">
        <v>63</v>
      </c>
      <c r="H45" s="270"/>
      <c r="I45" s="468" t="s">
        <v>63</v>
      </c>
      <c r="J45" s="41"/>
      <c r="K45" s="465" t="s">
        <v>63</v>
      </c>
      <c r="L45" s="134"/>
      <c r="M45" s="464" t="s">
        <v>63</v>
      </c>
      <c r="N45" s="41"/>
      <c r="O45" s="41"/>
      <c r="P45" s="41"/>
      <c r="Q45" s="41"/>
      <c r="R45" s="41"/>
      <c r="S45" s="41"/>
      <c r="T45" s="41"/>
      <c r="U45" s="41"/>
      <c r="V45" s="41"/>
      <c r="W45" s="197"/>
    </row>
    <row r="46" spans="1:23" ht="21" customHeight="1" x14ac:dyDescent="0.2">
      <c r="A46" s="459"/>
      <c r="B46" s="605" t="s">
        <v>128</v>
      </c>
      <c r="C46" s="606"/>
      <c r="D46" s="606"/>
      <c r="E46" s="607"/>
      <c r="F46" s="134"/>
      <c r="G46" s="464" t="s">
        <v>63</v>
      </c>
      <c r="H46" s="270"/>
      <c r="I46" s="468" t="s">
        <v>63</v>
      </c>
      <c r="J46" s="41"/>
      <c r="K46" s="465" t="s">
        <v>63</v>
      </c>
      <c r="L46" s="134"/>
      <c r="M46" s="464" t="s">
        <v>63</v>
      </c>
      <c r="N46" s="41"/>
      <c r="O46" s="41"/>
      <c r="P46" s="41"/>
      <c r="Q46" s="41"/>
      <c r="R46" s="41"/>
      <c r="S46" s="41"/>
      <c r="T46" s="41"/>
      <c r="U46" s="41"/>
      <c r="V46" s="41"/>
      <c r="W46" s="197"/>
    </row>
    <row r="47" spans="1:23" ht="21" customHeight="1" x14ac:dyDescent="0.2">
      <c r="A47" s="459"/>
      <c r="B47" s="605" t="s">
        <v>129</v>
      </c>
      <c r="C47" s="606"/>
      <c r="D47" s="606"/>
      <c r="E47" s="607"/>
      <c r="F47" s="134"/>
      <c r="G47" s="464" t="s">
        <v>63</v>
      </c>
      <c r="H47" s="270"/>
      <c r="I47" s="468" t="s">
        <v>63</v>
      </c>
      <c r="J47" s="41"/>
      <c r="K47" s="465" t="s">
        <v>63</v>
      </c>
      <c r="L47" s="134"/>
      <c r="M47" s="464" t="s">
        <v>63</v>
      </c>
      <c r="N47" s="41"/>
      <c r="O47" s="41"/>
      <c r="P47" s="41"/>
      <c r="Q47" s="41"/>
      <c r="R47" s="41"/>
      <c r="S47" s="41"/>
      <c r="T47" s="41"/>
      <c r="U47" s="41"/>
      <c r="V47" s="41"/>
      <c r="W47" s="197"/>
    </row>
    <row r="48" spans="1:23" ht="21" customHeight="1" x14ac:dyDescent="0.2">
      <c r="A48" s="459"/>
      <c r="B48" s="605" t="s">
        <v>18</v>
      </c>
      <c r="C48" s="606"/>
      <c r="D48" s="606"/>
      <c r="E48" s="607"/>
      <c r="F48" s="134"/>
      <c r="G48" s="464" t="s">
        <v>63</v>
      </c>
      <c r="H48" s="270"/>
      <c r="I48" s="468" t="s">
        <v>63</v>
      </c>
      <c r="J48" s="41"/>
      <c r="K48" s="465" t="s">
        <v>63</v>
      </c>
      <c r="L48" s="134"/>
      <c r="M48" s="464" t="s">
        <v>63</v>
      </c>
      <c r="N48" s="41"/>
      <c r="O48" s="41"/>
      <c r="P48" s="41"/>
      <c r="Q48" s="41"/>
      <c r="R48" s="41"/>
      <c r="S48" s="41"/>
      <c r="T48" s="41"/>
      <c r="U48" s="41"/>
      <c r="V48" s="41"/>
      <c r="W48" s="197"/>
    </row>
    <row r="49" spans="1:23" ht="21" customHeight="1" x14ac:dyDescent="0.2">
      <c r="A49" s="459"/>
      <c r="B49" s="605" t="s">
        <v>164</v>
      </c>
      <c r="C49" s="606"/>
      <c r="D49" s="606"/>
      <c r="E49" s="607"/>
      <c r="F49" s="134"/>
      <c r="G49" s="464" t="s">
        <v>63</v>
      </c>
      <c r="H49" s="270"/>
      <c r="I49" s="468" t="s">
        <v>63</v>
      </c>
      <c r="J49" s="41"/>
      <c r="K49" s="465" t="s">
        <v>63</v>
      </c>
      <c r="L49" s="134"/>
      <c r="M49" s="464" t="s">
        <v>63</v>
      </c>
      <c r="N49" s="41"/>
      <c r="O49" s="41"/>
      <c r="P49" s="41"/>
      <c r="Q49" s="41"/>
      <c r="R49" s="41"/>
      <c r="S49" s="41"/>
      <c r="T49" s="41"/>
      <c r="U49" s="41"/>
      <c r="V49" s="41"/>
      <c r="W49" s="197"/>
    </row>
    <row r="50" spans="1:23" ht="21" customHeight="1" x14ac:dyDescent="0.2">
      <c r="A50" s="459"/>
      <c r="B50" s="605" t="s">
        <v>165</v>
      </c>
      <c r="C50" s="606"/>
      <c r="D50" s="606"/>
      <c r="E50" s="607"/>
      <c r="F50" s="134"/>
      <c r="G50" s="464" t="s">
        <v>63</v>
      </c>
      <c r="H50" s="270"/>
      <c r="I50" s="468" t="s">
        <v>63</v>
      </c>
      <c r="J50" s="41"/>
      <c r="K50" s="465" t="s">
        <v>63</v>
      </c>
      <c r="L50" s="134"/>
      <c r="M50" s="464" t="s">
        <v>63</v>
      </c>
      <c r="N50" s="41"/>
      <c r="O50" s="41"/>
      <c r="P50" s="41"/>
      <c r="Q50" s="41"/>
      <c r="R50" s="41"/>
      <c r="S50" s="41"/>
      <c r="T50" s="41"/>
      <c r="U50" s="41"/>
      <c r="V50" s="41"/>
      <c r="W50" s="197"/>
    </row>
    <row r="51" spans="1:23" ht="21" customHeight="1" x14ac:dyDescent="0.2">
      <c r="A51" s="459"/>
      <c r="B51" s="605" t="s">
        <v>166</v>
      </c>
      <c r="C51" s="606"/>
      <c r="D51" s="606"/>
      <c r="E51" s="607"/>
      <c r="F51" s="134"/>
      <c r="G51" s="464" t="s">
        <v>63</v>
      </c>
      <c r="H51" s="270"/>
      <c r="I51" s="468" t="s">
        <v>63</v>
      </c>
      <c r="J51" s="41"/>
      <c r="K51" s="465" t="s">
        <v>63</v>
      </c>
      <c r="L51" s="134"/>
      <c r="M51" s="464" t="s">
        <v>63</v>
      </c>
      <c r="N51" s="41"/>
      <c r="O51" s="41"/>
      <c r="P51" s="41"/>
      <c r="Q51" s="41"/>
      <c r="R51" s="41"/>
      <c r="S51" s="41"/>
      <c r="T51" s="41"/>
      <c r="U51" s="41"/>
      <c r="V51" s="41"/>
      <c r="W51" s="197"/>
    </row>
    <row r="52" spans="1:23" ht="21" customHeight="1" x14ac:dyDescent="0.2">
      <c r="A52" s="459"/>
      <c r="B52" s="605" t="s">
        <v>167</v>
      </c>
      <c r="C52" s="606"/>
      <c r="D52" s="606"/>
      <c r="E52" s="607"/>
      <c r="F52" s="134"/>
      <c r="G52" s="464" t="s">
        <v>63</v>
      </c>
      <c r="H52" s="270"/>
      <c r="I52" s="468" t="s">
        <v>63</v>
      </c>
      <c r="J52" s="41"/>
      <c r="K52" s="465" t="s">
        <v>63</v>
      </c>
      <c r="L52" s="134"/>
      <c r="M52" s="464" t="s">
        <v>63</v>
      </c>
      <c r="N52" s="41"/>
      <c r="O52" s="41"/>
      <c r="P52" s="41"/>
      <c r="Q52" s="41"/>
      <c r="R52" s="41"/>
      <c r="S52" s="41"/>
      <c r="T52" s="41"/>
      <c r="U52" s="41"/>
      <c r="V52" s="41"/>
      <c r="W52" s="197"/>
    </row>
    <row r="53" spans="1:23" ht="21" customHeight="1" x14ac:dyDescent="0.2">
      <c r="A53" s="459"/>
      <c r="B53" s="605" t="s">
        <v>168</v>
      </c>
      <c r="C53" s="606"/>
      <c r="D53" s="606"/>
      <c r="E53" s="607"/>
      <c r="F53" s="134"/>
      <c r="G53" s="464" t="s">
        <v>63</v>
      </c>
      <c r="H53" s="270"/>
      <c r="I53" s="468" t="s">
        <v>63</v>
      </c>
      <c r="J53" s="41"/>
      <c r="K53" s="465" t="s">
        <v>63</v>
      </c>
      <c r="L53" s="134"/>
      <c r="M53" s="464" t="s">
        <v>63</v>
      </c>
      <c r="N53" s="41"/>
      <c r="O53" s="41"/>
      <c r="P53" s="41"/>
      <c r="Q53" s="41"/>
      <c r="R53" s="41"/>
      <c r="S53" s="41"/>
      <c r="T53" s="41"/>
      <c r="U53" s="41"/>
      <c r="V53" s="41"/>
      <c r="W53" s="197"/>
    </row>
    <row r="54" spans="1:23" ht="21" customHeight="1" x14ac:dyDescent="0.2">
      <c r="A54" s="459"/>
      <c r="B54" s="605" t="s">
        <v>19</v>
      </c>
      <c r="C54" s="606"/>
      <c r="D54" s="606"/>
      <c r="E54" s="607"/>
      <c r="F54" s="134"/>
      <c r="G54" s="464" t="s">
        <v>63</v>
      </c>
      <c r="H54" s="270"/>
      <c r="I54" s="468" t="s">
        <v>63</v>
      </c>
      <c r="J54" s="41"/>
      <c r="K54" s="465" t="s">
        <v>63</v>
      </c>
      <c r="L54" s="134"/>
      <c r="M54" s="464" t="s">
        <v>63</v>
      </c>
      <c r="N54" s="41"/>
      <c r="O54" s="41"/>
      <c r="P54" s="41"/>
      <c r="Q54" s="41"/>
      <c r="R54" s="41"/>
      <c r="S54" s="41"/>
      <c r="T54" s="41"/>
      <c r="U54" s="41"/>
      <c r="V54" s="41"/>
      <c r="W54" s="197"/>
    </row>
    <row r="55" spans="1:23" ht="21" customHeight="1" x14ac:dyDescent="0.2">
      <c r="A55" s="459"/>
      <c r="B55" s="605" t="s">
        <v>103</v>
      </c>
      <c r="C55" s="606"/>
      <c r="D55" s="606"/>
      <c r="E55" s="607"/>
      <c r="F55" s="134"/>
      <c r="G55" s="464" t="s">
        <v>63</v>
      </c>
      <c r="H55" s="270"/>
      <c r="I55" s="468" t="s">
        <v>63</v>
      </c>
      <c r="J55" s="41"/>
      <c r="K55" s="465" t="s">
        <v>63</v>
      </c>
      <c r="L55" s="134"/>
      <c r="M55" s="464" t="s">
        <v>63</v>
      </c>
      <c r="N55" s="41"/>
      <c r="O55" s="41"/>
      <c r="P55" s="41"/>
      <c r="Q55" s="41"/>
      <c r="R55" s="41"/>
      <c r="S55" s="41"/>
      <c r="T55" s="41"/>
      <c r="U55" s="41"/>
      <c r="V55" s="41"/>
      <c r="W55" s="197"/>
    </row>
    <row r="56" spans="1:23" ht="21" customHeight="1" x14ac:dyDescent="0.2">
      <c r="A56" s="459"/>
      <c r="B56" s="518" t="s">
        <v>104</v>
      </c>
      <c r="C56" s="519"/>
      <c r="D56" s="519"/>
      <c r="E56" s="520"/>
      <c r="F56" s="134"/>
      <c r="G56" s="464" t="s">
        <v>63</v>
      </c>
      <c r="H56" s="270"/>
      <c r="I56" s="468" t="s">
        <v>63</v>
      </c>
      <c r="J56" s="41"/>
      <c r="K56" s="465" t="s">
        <v>63</v>
      </c>
      <c r="L56" s="134"/>
      <c r="M56" s="464" t="s">
        <v>63</v>
      </c>
      <c r="N56" s="41"/>
      <c r="O56" s="41"/>
      <c r="P56" s="41"/>
      <c r="Q56" s="41"/>
      <c r="R56" s="41"/>
      <c r="S56" s="41"/>
      <c r="T56" s="41"/>
      <c r="U56" s="41"/>
      <c r="V56" s="41"/>
      <c r="W56" s="197"/>
    </row>
    <row r="57" spans="1:23" ht="21" customHeight="1" x14ac:dyDescent="0.2">
      <c r="A57" s="459"/>
      <c r="B57" s="518" t="s">
        <v>135</v>
      </c>
      <c r="C57" s="519"/>
      <c r="D57" s="519"/>
      <c r="E57" s="520"/>
      <c r="F57" s="134"/>
      <c r="G57" s="464" t="s">
        <v>63</v>
      </c>
      <c r="H57" s="270"/>
      <c r="I57" s="468" t="s">
        <v>63</v>
      </c>
      <c r="J57" s="41"/>
      <c r="K57" s="465" t="s">
        <v>63</v>
      </c>
      <c r="L57" s="134"/>
      <c r="M57" s="464" t="s">
        <v>63</v>
      </c>
      <c r="N57" s="41"/>
      <c r="O57" s="41"/>
      <c r="P57" s="41"/>
      <c r="Q57" s="41"/>
      <c r="R57" s="41"/>
      <c r="S57" s="41"/>
      <c r="T57" s="41"/>
      <c r="U57" s="41"/>
      <c r="V57" s="41"/>
      <c r="W57" s="197"/>
    </row>
    <row r="58" spans="1:23" ht="21" customHeight="1" x14ac:dyDescent="0.2">
      <c r="A58" s="459"/>
      <c r="B58" s="518" t="s">
        <v>105</v>
      </c>
      <c r="C58" s="519"/>
      <c r="D58" s="519"/>
      <c r="E58" s="520"/>
      <c r="F58" s="134"/>
      <c r="G58" s="464" t="s">
        <v>63</v>
      </c>
      <c r="H58" s="270"/>
      <c r="I58" s="468" t="s">
        <v>63</v>
      </c>
      <c r="J58" s="41"/>
      <c r="K58" s="465" t="s">
        <v>63</v>
      </c>
      <c r="L58" s="134"/>
      <c r="M58" s="464" t="s">
        <v>63</v>
      </c>
      <c r="N58" s="41"/>
      <c r="O58" s="41"/>
      <c r="P58" s="41"/>
      <c r="Q58" s="41"/>
      <c r="R58" s="41"/>
      <c r="S58" s="41"/>
      <c r="T58" s="41"/>
      <c r="U58" s="41"/>
      <c r="V58" s="41"/>
      <c r="W58" s="197"/>
    </row>
    <row r="59" spans="1:23" ht="21" customHeight="1" x14ac:dyDescent="0.2">
      <c r="A59" s="459"/>
      <c r="B59" s="518" t="s">
        <v>20</v>
      </c>
      <c r="C59" s="519"/>
      <c r="D59" s="519"/>
      <c r="E59" s="520"/>
      <c r="F59" s="134"/>
      <c r="G59" s="464" t="s">
        <v>63</v>
      </c>
      <c r="H59" s="270"/>
      <c r="I59" s="468" t="s">
        <v>63</v>
      </c>
      <c r="J59" s="41"/>
      <c r="K59" s="465" t="s">
        <v>63</v>
      </c>
      <c r="L59" s="134"/>
      <c r="M59" s="464" t="s">
        <v>63</v>
      </c>
      <c r="N59" s="41"/>
      <c r="O59" s="41"/>
      <c r="P59" s="41"/>
      <c r="Q59" s="41"/>
      <c r="R59" s="41"/>
      <c r="S59" s="41"/>
      <c r="T59" s="41"/>
      <c r="U59" s="41"/>
      <c r="V59" s="41"/>
      <c r="W59" s="197"/>
    </row>
    <row r="60" spans="1:23" ht="21" customHeight="1" x14ac:dyDescent="0.2">
      <c r="A60" s="459"/>
      <c r="B60" s="518" t="s">
        <v>21</v>
      </c>
      <c r="C60" s="519"/>
      <c r="D60" s="519"/>
      <c r="E60" s="520"/>
      <c r="F60" s="134"/>
      <c r="G60" s="464" t="s">
        <v>63</v>
      </c>
      <c r="H60" s="270"/>
      <c r="I60" s="468" t="s">
        <v>63</v>
      </c>
      <c r="J60" s="41"/>
      <c r="K60" s="465" t="s">
        <v>63</v>
      </c>
      <c r="L60" s="134"/>
      <c r="M60" s="464" t="s">
        <v>63</v>
      </c>
      <c r="N60" s="41"/>
      <c r="O60" s="41"/>
      <c r="P60" s="41"/>
      <c r="Q60" s="41"/>
      <c r="R60" s="41"/>
      <c r="S60" s="41"/>
      <c r="T60" s="41"/>
      <c r="U60" s="41"/>
      <c r="V60" s="41"/>
      <c r="W60" s="197"/>
    </row>
    <row r="61" spans="1:23" ht="21" customHeight="1" x14ac:dyDescent="0.2">
      <c r="A61" s="459"/>
      <c r="B61" s="518" t="s">
        <v>169</v>
      </c>
      <c r="C61" s="519"/>
      <c r="D61" s="519"/>
      <c r="E61" s="520"/>
      <c r="F61" s="134"/>
      <c r="G61" s="464" t="s">
        <v>63</v>
      </c>
      <c r="H61" s="270"/>
      <c r="I61" s="468" t="s">
        <v>63</v>
      </c>
      <c r="J61" s="41"/>
      <c r="K61" s="465" t="s">
        <v>63</v>
      </c>
      <c r="L61" s="134"/>
      <c r="M61" s="464" t="s">
        <v>63</v>
      </c>
      <c r="N61" s="41"/>
      <c r="O61" s="41"/>
      <c r="P61" s="41"/>
      <c r="Q61" s="41"/>
      <c r="R61" s="41"/>
      <c r="S61" s="41"/>
      <c r="T61" s="41"/>
      <c r="U61" s="41"/>
      <c r="V61" s="41"/>
      <c r="W61" s="197"/>
    </row>
    <row r="62" spans="1:23" ht="21" customHeight="1" x14ac:dyDescent="0.2">
      <c r="A62" s="459"/>
      <c r="B62" s="518" t="s">
        <v>22</v>
      </c>
      <c r="C62" s="519"/>
      <c r="D62" s="519"/>
      <c r="E62" s="520"/>
      <c r="F62" s="134"/>
      <c r="G62" s="464" t="s">
        <v>63</v>
      </c>
      <c r="H62" s="270"/>
      <c r="I62" s="468" t="s">
        <v>63</v>
      </c>
      <c r="J62" s="41"/>
      <c r="K62" s="465" t="s">
        <v>63</v>
      </c>
      <c r="L62" s="134"/>
      <c r="M62" s="464" t="s">
        <v>63</v>
      </c>
      <c r="N62" s="41"/>
      <c r="O62" s="41"/>
      <c r="P62" s="41"/>
      <c r="Q62" s="41"/>
      <c r="R62" s="41"/>
      <c r="S62" s="41"/>
      <c r="T62" s="41"/>
      <c r="U62" s="41"/>
      <c r="V62" s="41"/>
      <c r="W62" s="197"/>
    </row>
    <row r="63" spans="1:23" ht="21" customHeight="1" x14ac:dyDescent="0.2">
      <c r="A63" s="459"/>
      <c r="B63" s="518" t="s">
        <v>318</v>
      </c>
      <c r="C63" s="519"/>
      <c r="D63" s="519"/>
      <c r="E63" s="520"/>
      <c r="F63" s="134"/>
      <c r="G63" s="464" t="s">
        <v>63</v>
      </c>
      <c r="H63" s="270"/>
      <c r="I63" s="468" t="s">
        <v>63</v>
      </c>
      <c r="J63" s="41"/>
      <c r="K63" s="465" t="s">
        <v>63</v>
      </c>
      <c r="L63" s="134"/>
      <c r="M63" s="464" t="s">
        <v>63</v>
      </c>
      <c r="N63" s="41"/>
      <c r="O63" s="41"/>
      <c r="P63" s="41"/>
      <c r="Q63" s="41"/>
      <c r="R63" s="41"/>
      <c r="S63" s="41"/>
      <c r="T63" s="41"/>
      <c r="U63" s="41"/>
      <c r="V63" s="41"/>
      <c r="W63" s="197"/>
    </row>
    <row r="64" spans="1:23" ht="21" customHeight="1" x14ac:dyDescent="0.2">
      <c r="A64" s="459"/>
      <c r="B64" s="518" t="s">
        <v>23</v>
      </c>
      <c r="C64" s="519"/>
      <c r="D64" s="519"/>
      <c r="E64" s="520"/>
      <c r="F64" s="134"/>
      <c r="G64" s="464" t="s">
        <v>63</v>
      </c>
      <c r="H64" s="270"/>
      <c r="I64" s="468" t="s">
        <v>63</v>
      </c>
      <c r="J64" s="41"/>
      <c r="K64" s="465" t="s">
        <v>63</v>
      </c>
      <c r="L64" s="134"/>
      <c r="M64" s="464" t="s">
        <v>63</v>
      </c>
      <c r="N64" s="41"/>
      <c r="O64" s="41"/>
      <c r="P64" s="41"/>
      <c r="Q64" s="41"/>
      <c r="R64" s="41"/>
      <c r="S64" s="41"/>
      <c r="T64" s="41"/>
      <c r="U64" s="41"/>
      <c r="V64" s="41"/>
      <c r="W64" s="197"/>
    </row>
    <row r="65" spans="1:23" ht="21" customHeight="1" x14ac:dyDescent="0.2">
      <c r="A65" s="459"/>
      <c r="B65" s="518" t="s">
        <v>206</v>
      </c>
      <c r="C65" s="519"/>
      <c r="D65" s="519"/>
      <c r="E65" s="520"/>
      <c r="F65" s="134"/>
      <c r="G65" s="464" t="s">
        <v>63</v>
      </c>
      <c r="H65" s="270"/>
      <c r="I65" s="468" t="s">
        <v>63</v>
      </c>
      <c r="J65" s="41"/>
      <c r="K65" s="465" t="s">
        <v>63</v>
      </c>
      <c r="L65" s="134"/>
      <c r="M65" s="464" t="s">
        <v>63</v>
      </c>
      <c r="N65" s="41"/>
      <c r="O65" s="41"/>
      <c r="P65" s="41"/>
      <c r="Q65" s="41"/>
      <c r="R65" s="41"/>
      <c r="S65" s="41"/>
      <c r="T65" s="41"/>
      <c r="U65" s="41"/>
      <c r="V65" s="41"/>
      <c r="W65" s="197"/>
    </row>
    <row r="66" spans="1:23" ht="21" customHeight="1" x14ac:dyDescent="0.2">
      <c r="A66" s="459"/>
      <c r="B66" s="518" t="s">
        <v>130</v>
      </c>
      <c r="C66" s="519"/>
      <c r="D66" s="519"/>
      <c r="E66" s="520"/>
      <c r="F66" s="134"/>
      <c r="G66" s="464" t="s">
        <v>67</v>
      </c>
      <c r="H66" s="270"/>
      <c r="I66" s="468" t="s">
        <v>67</v>
      </c>
      <c r="J66" s="41"/>
      <c r="K66" s="465" t="s">
        <v>67</v>
      </c>
      <c r="L66" s="134"/>
      <c r="M66" s="464" t="s">
        <v>67</v>
      </c>
      <c r="N66" s="41"/>
      <c r="O66" s="41"/>
      <c r="P66" s="41"/>
      <c r="Q66" s="41"/>
      <c r="R66" s="41"/>
      <c r="S66" s="41"/>
      <c r="T66" s="41"/>
      <c r="U66" s="41"/>
      <c r="V66" s="41"/>
      <c r="W66" s="197"/>
    </row>
    <row r="67" spans="1:23" ht="21" customHeight="1" x14ac:dyDescent="0.2">
      <c r="A67" s="459"/>
      <c r="B67" s="518" t="s">
        <v>24</v>
      </c>
      <c r="C67" s="519"/>
      <c r="D67" s="519"/>
      <c r="E67" s="520"/>
      <c r="F67" s="134"/>
      <c r="G67" s="464" t="s">
        <v>63</v>
      </c>
      <c r="H67" s="270"/>
      <c r="I67" s="468" t="s">
        <v>63</v>
      </c>
      <c r="J67" s="41"/>
      <c r="K67" s="465" t="s">
        <v>63</v>
      </c>
      <c r="L67" s="134"/>
      <c r="M67" s="464" t="s">
        <v>63</v>
      </c>
      <c r="N67" s="41"/>
      <c r="O67" s="41"/>
      <c r="P67" s="41"/>
      <c r="Q67" s="41"/>
      <c r="R67" s="41"/>
      <c r="S67" s="41"/>
      <c r="T67" s="41"/>
      <c r="U67" s="41"/>
      <c r="V67" s="41"/>
      <c r="W67" s="197"/>
    </row>
    <row r="68" spans="1:23" ht="21" customHeight="1" x14ac:dyDescent="0.2">
      <c r="A68" s="459"/>
      <c r="B68" s="518" t="s">
        <v>170</v>
      </c>
      <c r="C68" s="519"/>
      <c r="D68" s="519"/>
      <c r="E68" s="520"/>
      <c r="F68" s="134"/>
      <c r="G68" s="464" t="s">
        <v>63</v>
      </c>
      <c r="H68" s="270"/>
      <c r="I68" s="468" t="s">
        <v>63</v>
      </c>
      <c r="J68" s="41"/>
      <c r="K68" s="465" t="s">
        <v>63</v>
      </c>
      <c r="L68" s="134"/>
      <c r="M68" s="464" t="s">
        <v>63</v>
      </c>
      <c r="N68" s="41"/>
      <c r="O68" s="41"/>
      <c r="P68" s="41"/>
      <c r="Q68" s="41"/>
      <c r="R68" s="41"/>
      <c r="S68" s="41"/>
      <c r="T68" s="41"/>
      <c r="U68" s="41"/>
      <c r="V68" s="41"/>
      <c r="W68" s="197"/>
    </row>
    <row r="69" spans="1:23" ht="21" customHeight="1" x14ac:dyDescent="0.2">
      <c r="A69" s="459"/>
      <c r="B69" s="518" t="s">
        <v>171</v>
      </c>
      <c r="C69" s="519"/>
      <c r="D69" s="519"/>
      <c r="E69" s="520"/>
      <c r="F69" s="134"/>
      <c r="G69" s="464" t="s">
        <v>63</v>
      </c>
      <c r="H69" s="270"/>
      <c r="I69" s="468" t="s">
        <v>63</v>
      </c>
      <c r="J69" s="41"/>
      <c r="K69" s="465" t="s">
        <v>63</v>
      </c>
      <c r="L69" s="134"/>
      <c r="M69" s="464" t="s">
        <v>63</v>
      </c>
      <c r="N69" s="41"/>
      <c r="O69" s="41"/>
      <c r="P69" s="41"/>
      <c r="Q69" s="41"/>
      <c r="R69" s="41"/>
      <c r="S69" s="41"/>
      <c r="T69" s="41"/>
      <c r="U69" s="41"/>
      <c r="V69" s="41"/>
      <c r="W69" s="197"/>
    </row>
    <row r="70" spans="1:23" ht="21" customHeight="1" x14ac:dyDescent="0.2">
      <c r="A70" s="459"/>
      <c r="B70" s="518" t="s">
        <v>25</v>
      </c>
      <c r="C70" s="519"/>
      <c r="D70" s="519"/>
      <c r="E70" s="520"/>
      <c r="F70" s="134"/>
      <c r="G70" s="464" t="s">
        <v>63</v>
      </c>
      <c r="H70" s="270"/>
      <c r="I70" s="468" t="s">
        <v>63</v>
      </c>
      <c r="J70" s="41"/>
      <c r="K70" s="465" t="s">
        <v>63</v>
      </c>
      <c r="L70" s="134"/>
      <c r="M70" s="464" t="s">
        <v>63</v>
      </c>
      <c r="N70" s="41"/>
      <c r="O70" s="41"/>
      <c r="P70" s="41"/>
      <c r="Q70" s="41"/>
      <c r="R70" s="41"/>
      <c r="S70" s="41"/>
      <c r="T70" s="41"/>
      <c r="U70" s="41"/>
      <c r="V70" s="41"/>
      <c r="W70" s="197"/>
    </row>
    <row r="71" spans="1:23" ht="21" customHeight="1" x14ac:dyDescent="0.2">
      <c r="A71" s="459"/>
      <c r="B71" s="518" t="s">
        <v>106</v>
      </c>
      <c r="C71" s="519"/>
      <c r="D71" s="519"/>
      <c r="E71" s="520"/>
      <c r="F71" s="134"/>
      <c r="G71" s="464" t="s">
        <v>63</v>
      </c>
      <c r="H71" s="270"/>
      <c r="I71" s="468" t="s">
        <v>63</v>
      </c>
      <c r="J71" s="41"/>
      <c r="K71" s="465" t="s">
        <v>63</v>
      </c>
      <c r="L71" s="134"/>
      <c r="M71" s="464" t="s">
        <v>63</v>
      </c>
      <c r="N71" s="41"/>
      <c r="O71" s="41"/>
      <c r="P71" s="41"/>
      <c r="Q71" s="41"/>
      <c r="R71" s="41"/>
      <c r="S71" s="41"/>
      <c r="T71" s="41"/>
      <c r="U71" s="41"/>
      <c r="V71" s="41"/>
      <c r="W71" s="197"/>
    </row>
    <row r="72" spans="1:23" ht="21" customHeight="1" x14ac:dyDescent="0.2">
      <c r="A72" s="459"/>
      <c r="B72" s="518" t="s">
        <v>26</v>
      </c>
      <c r="C72" s="519"/>
      <c r="D72" s="519"/>
      <c r="E72" s="520"/>
      <c r="F72" s="134"/>
      <c r="G72" s="464" t="s">
        <v>63</v>
      </c>
      <c r="H72" s="270"/>
      <c r="I72" s="468" t="s">
        <v>63</v>
      </c>
      <c r="J72" s="41"/>
      <c r="K72" s="465" t="s">
        <v>63</v>
      </c>
      <c r="L72" s="134"/>
      <c r="M72" s="464" t="s">
        <v>63</v>
      </c>
      <c r="N72" s="41"/>
      <c r="O72" s="41"/>
      <c r="P72" s="41"/>
      <c r="Q72" s="41"/>
      <c r="R72" s="41"/>
      <c r="S72" s="41"/>
      <c r="T72" s="41"/>
      <c r="U72" s="41"/>
      <c r="V72" s="41"/>
      <c r="W72" s="197"/>
    </row>
    <row r="73" spans="1:23" ht="21" customHeight="1" x14ac:dyDescent="0.2">
      <c r="A73" s="459"/>
      <c r="B73" s="518" t="s">
        <v>27</v>
      </c>
      <c r="C73" s="519"/>
      <c r="D73" s="519"/>
      <c r="E73" s="520"/>
      <c r="F73" s="134"/>
      <c r="G73" s="464" t="s">
        <v>63</v>
      </c>
      <c r="H73" s="270"/>
      <c r="I73" s="468" t="s">
        <v>63</v>
      </c>
      <c r="J73" s="41"/>
      <c r="K73" s="465" t="s">
        <v>63</v>
      </c>
      <c r="L73" s="134"/>
      <c r="M73" s="464" t="s">
        <v>63</v>
      </c>
      <c r="N73" s="41"/>
      <c r="O73" s="41"/>
      <c r="P73" s="41"/>
      <c r="Q73" s="41"/>
      <c r="R73" s="41"/>
      <c r="S73" s="41"/>
      <c r="T73" s="41"/>
      <c r="U73" s="41"/>
      <c r="V73" s="41"/>
      <c r="W73" s="197"/>
    </row>
    <row r="74" spans="1:23" ht="21" customHeight="1" x14ac:dyDescent="0.2">
      <c r="A74" s="459"/>
      <c r="B74" s="518" t="s">
        <v>172</v>
      </c>
      <c r="C74" s="519"/>
      <c r="D74" s="519"/>
      <c r="E74" s="520"/>
      <c r="F74" s="134"/>
      <c r="G74" s="464" t="s">
        <v>63</v>
      </c>
      <c r="H74" s="270"/>
      <c r="I74" s="468" t="s">
        <v>63</v>
      </c>
      <c r="J74" s="41"/>
      <c r="K74" s="465" t="s">
        <v>63</v>
      </c>
      <c r="L74" s="134"/>
      <c r="M74" s="464" t="s">
        <v>63</v>
      </c>
      <c r="N74" s="41"/>
      <c r="O74" s="41"/>
      <c r="P74" s="41"/>
      <c r="Q74" s="41"/>
      <c r="R74" s="41"/>
      <c r="S74" s="41"/>
      <c r="T74" s="41"/>
      <c r="U74" s="41"/>
      <c r="V74" s="41"/>
      <c r="W74" s="197"/>
    </row>
    <row r="75" spans="1:23" ht="21" customHeight="1" x14ac:dyDescent="0.2">
      <c r="A75" s="459"/>
      <c r="B75" s="518" t="s">
        <v>173</v>
      </c>
      <c r="C75" s="519"/>
      <c r="D75" s="519"/>
      <c r="E75" s="520"/>
      <c r="F75" s="134"/>
      <c r="G75" s="464" t="s">
        <v>63</v>
      </c>
      <c r="H75" s="270"/>
      <c r="I75" s="468" t="s">
        <v>63</v>
      </c>
      <c r="J75" s="41"/>
      <c r="K75" s="465" t="s">
        <v>63</v>
      </c>
      <c r="L75" s="134"/>
      <c r="M75" s="464" t="s">
        <v>63</v>
      </c>
      <c r="N75" s="41"/>
      <c r="O75" s="41"/>
      <c r="P75" s="41"/>
      <c r="Q75" s="41"/>
      <c r="R75" s="41"/>
      <c r="S75" s="41"/>
      <c r="T75" s="41"/>
      <c r="U75" s="41"/>
      <c r="V75" s="41"/>
      <c r="W75" s="197"/>
    </row>
    <row r="76" spans="1:23" ht="21" customHeight="1" x14ac:dyDescent="0.2">
      <c r="A76" s="459"/>
      <c r="B76" s="518" t="s">
        <v>341</v>
      </c>
      <c r="C76" s="519"/>
      <c r="D76" s="519"/>
      <c r="E76" s="520"/>
      <c r="F76" s="134"/>
      <c r="G76" s="464" t="s">
        <v>63</v>
      </c>
      <c r="H76" s="270"/>
      <c r="I76" s="468" t="s">
        <v>63</v>
      </c>
      <c r="J76" s="41"/>
      <c r="K76" s="465" t="s">
        <v>63</v>
      </c>
      <c r="L76" s="134"/>
      <c r="M76" s="464" t="s">
        <v>63</v>
      </c>
      <c r="N76" s="41"/>
      <c r="O76" s="41"/>
      <c r="P76" s="41"/>
      <c r="Q76" s="41"/>
      <c r="R76" s="41"/>
      <c r="S76" s="41"/>
      <c r="T76" s="41"/>
      <c r="U76" s="41"/>
      <c r="V76" s="41"/>
      <c r="W76" s="197"/>
    </row>
    <row r="77" spans="1:23" ht="21" customHeight="1" x14ac:dyDescent="0.2">
      <c r="A77" s="459"/>
      <c r="B77" s="518" t="s">
        <v>28</v>
      </c>
      <c r="C77" s="519"/>
      <c r="D77" s="519"/>
      <c r="E77" s="520"/>
      <c r="F77" s="134"/>
      <c r="G77" s="464" t="s">
        <v>63</v>
      </c>
      <c r="H77" s="270"/>
      <c r="I77" s="468" t="s">
        <v>63</v>
      </c>
      <c r="J77" s="41"/>
      <c r="K77" s="465" t="s">
        <v>63</v>
      </c>
      <c r="L77" s="134"/>
      <c r="M77" s="464" t="s">
        <v>63</v>
      </c>
      <c r="N77" s="41"/>
      <c r="O77" s="41"/>
      <c r="P77" s="41"/>
      <c r="Q77" s="41"/>
      <c r="R77" s="41"/>
      <c r="S77" s="41"/>
      <c r="T77" s="41"/>
      <c r="U77" s="41"/>
      <c r="V77" s="41"/>
      <c r="W77" s="197"/>
    </row>
    <row r="78" spans="1:23" ht="21" customHeight="1" x14ac:dyDescent="0.2">
      <c r="A78" s="459"/>
      <c r="B78" s="518" t="s">
        <v>29</v>
      </c>
      <c r="C78" s="519"/>
      <c r="D78" s="519"/>
      <c r="E78" s="520"/>
      <c r="F78" s="134"/>
      <c r="G78" s="464" t="s">
        <v>81</v>
      </c>
      <c r="H78" s="270"/>
      <c r="I78" s="468" t="s">
        <v>81</v>
      </c>
      <c r="J78" s="41"/>
      <c r="K78" s="465" t="s">
        <v>81</v>
      </c>
      <c r="L78" s="134"/>
      <c r="M78" s="464" t="s">
        <v>81</v>
      </c>
      <c r="N78" s="41"/>
      <c r="O78" s="41"/>
      <c r="P78" s="41"/>
      <c r="Q78" s="41"/>
      <c r="R78" s="41"/>
      <c r="S78" s="41"/>
      <c r="T78" s="41"/>
      <c r="U78" s="41"/>
      <c r="V78" s="41"/>
      <c r="W78" s="197"/>
    </row>
    <row r="79" spans="1:23" ht="21" customHeight="1" x14ac:dyDescent="0.2">
      <c r="A79" s="459"/>
      <c r="B79" s="518" t="s">
        <v>30</v>
      </c>
      <c r="C79" s="519"/>
      <c r="D79" s="519"/>
      <c r="E79" s="520"/>
      <c r="F79" s="134"/>
      <c r="G79" s="464" t="s">
        <v>81</v>
      </c>
      <c r="H79" s="270"/>
      <c r="I79" s="468" t="s">
        <v>81</v>
      </c>
      <c r="J79" s="41"/>
      <c r="K79" s="465" t="s">
        <v>81</v>
      </c>
      <c r="L79" s="134"/>
      <c r="M79" s="464" t="s">
        <v>81</v>
      </c>
      <c r="N79" s="41"/>
      <c r="O79" s="41"/>
      <c r="P79" s="41"/>
      <c r="Q79" s="41"/>
      <c r="R79" s="41"/>
      <c r="S79" s="41"/>
      <c r="T79" s="41"/>
      <c r="U79" s="41"/>
      <c r="V79" s="41"/>
      <c r="W79" s="197"/>
    </row>
    <row r="80" spans="1:23" ht="21" customHeight="1" x14ac:dyDescent="0.2">
      <c r="A80" s="459"/>
      <c r="B80" s="518" t="s">
        <v>131</v>
      </c>
      <c r="C80" s="519"/>
      <c r="D80" s="519"/>
      <c r="E80" s="520"/>
      <c r="F80" s="134"/>
      <c r="G80" s="464" t="s">
        <v>63</v>
      </c>
      <c r="H80" s="270"/>
      <c r="I80" s="468" t="s">
        <v>63</v>
      </c>
      <c r="J80" s="41"/>
      <c r="K80" s="465" t="s">
        <v>63</v>
      </c>
      <c r="L80" s="134"/>
      <c r="M80" s="464" t="s">
        <v>63</v>
      </c>
      <c r="N80" s="41"/>
      <c r="O80" s="41"/>
      <c r="P80" s="41"/>
      <c r="Q80" s="41"/>
      <c r="R80" s="41"/>
      <c r="S80" s="41"/>
      <c r="T80" s="41"/>
      <c r="U80" s="41"/>
      <c r="V80" s="41"/>
      <c r="W80" s="197"/>
    </row>
    <row r="81" spans="1:23" ht="21" customHeight="1" x14ac:dyDescent="0.2">
      <c r="A81" s="459"/>
      <c r="B81" s="518" t="s">
        <v>342</v>
      </c>
      <c r="C81" s="519"/>
      <c r="D81" s="519"/>
      <c r="E81" s="520"/>
      <c r="F81" s="134"/>
      <c r="G81" s="464" t="s">
        <v>63</v>
      </c>
      <c r="H81" s="270"/>
      <c r="I81" s="468" t="s">
        <v>63</v>
      </c>
      <c r="J81" s="41"/>
      <c r="K81" s="465" t="s">
        <v>63</v>
      </c>
      <c r="L81" s="134"/>
      <c r="M81" s="464" t="s">
        <v>63</v>
      </c>
      <c r="N81" s="41"/>
      <c r="O81" s="41"/>
      <c r="P81" s="41"/>
      <c r="Q81" s="41"/>
      <c r="R81" s="41"/>
      <c r="S81" s="41"/>
      <c r="T81" s="41"/>
      <c r="U81" s="41"/>
      <c r="V81" s="41"/>
      <c r="W81" s="197"/>
    </row>
    <row r="82" spans="1:23" ht="21" customHeight="1" x14ac:dyDescent="0.2">
      <c r="A82" s="459"/>
      <c r="B82" s="518" t="s">
        <v>174</v>
      </c>
      <c r="C82" s="519"/>
      <c r="D82" s="519"/>
      <c r="E82" s="520"/>
      <c r="F82" s="134"/>
      <c r="G82" s="464" t="s">
        <v>63</v>
      </c>
      <c r="H82" s="270"/>
      <c r="I82" s="468" t="s">
        <v>63</v>
      </c>
      <c r="J82" s="41"/>
      <c r="K82" s="465" t="s">
        <v>63</v>
      </c>
      <c r="L82" s="134"/>
      <c r="M82" s="464" t="s">
        <v>63</v>
      </c>
      <c r="N82" s="41"/>
      <c r="O82" s="41"/>
      <c r="P82" s="41"/>
      <c r="Q82" s="41"/>
      <c r="R82" s="41"/>
      <c r="S82" s="41"/>
      <c r="T82" s="41"/>
      <c r="U82" s="41"/>
      <c r="V82" s="41"/>
      <c r="W82" s="197"/>
    </row>
    <row r="83" spans="1:23" ht="21" customHeight="1" x14ac:dyDescent="0.2">
      <c r="A83" s="459"/>
      <c r="B83" s="518" t="s">
        <v>31</v>
      </c>
      <c r="C83" s="519"/>
      <c r="D83" s="519"/>
      <c r="E83" s="520"/>
      <c r="F83" s="134"/>
      <c r="G83" s="464" t="s">
        <v>63</v>
      </c>
      <c r="H83" s="270"/>
      <c r="I83" s="468" t="s">
        <v>63</v>
      </c>
      <c r="J83" s="41"/>
      <c r="K83" s="465" t="s">
        <v>63</v>
      </c>
      <c r="L83" s="134"/>
      <c r="M83" s="464" t="s">
        <v>63</v>
      </c>
      <c r="N83" s="41"/>
      <c r="O83" s="41"/>
      <c r="P83" s="41"/>
      <c r="Q83" s="41"/>
      <c r="R83" s="41"/>
      <c r="S83" s="41"/>
      <c r="T83" s="41"/>
      <c r="U83" s="41"/>
      <c r="V83" s="41"/>
      <c r="W83" s="197"/>
    </row>
    <row r="84" spans="1:23" ht="21" customHeight="1" x14ac:dyDescent="0.2">
      <c r="A84" s="459"/>
      <c r="B84" s="518" t="s">
        <v>107</v>
      </c>
      <c r="C84" s="519"/>
      <c r="D84" s="519"/>
      <c r="E84" s="520"/>
      <c r="F84" s="134"/>
      <c r="G84" s="464" t="s">
        <v>73</v>
      </c>
      <c r="H84" s="270"/>
      <c r="I84" s="468" t="s">
        <v>73</v>
      </c>
      <c r="J84" s="41"/>
      <c r="K84" s="465" t="s">
        <v>73</v>
      </c>
      <c r="L84" s="134"/>
      <c r="M84" s="464" t="s">
        <v>73</v>
      </c>
      <c r="N84" s="41"/>
      <c r="O84" s="41"/>
      <c r="P84" s="41"/>
      <c r="Q84" s="41"/>
      <c r="R84" s="41"/>
      <c r="S84" s="41"/>
      <c r="T84" s="41"/>
      <c r="U84" s="41"/>
      <c r="V84" s="41"/>
      <c r="W84" s="197"/>
    </row>
    <row r="85" spans="1:23" ht="21" customHeight="1" x14ac:dyDescent="0.2">
      <c r="A85" s="459"/>
      <c r="B85" s="518" t="s">
        <v>132</v>
      </c>
      <c r="C85" s="519"/>
      <c r="D85" s="519"/>
      <c r="E85" s="520"/>
      <c r="F85" s="134"/>
      <c r="G85" s="464" t="s">
        <v>73</v>
      </c>
      <c r="H85" s="270"/>
      <c r="I85" s="468" t="s">
        <v>73</v>
      </c>
      <c r="J85" s="41"/>
      <c r="K85" s="465" t="s">
        <v>73</v>
      </c>
      <c r="L85" s="134"/>
      <c r="M85" s="464" t="s">
        <v>73</v>
      </c>
      <c r="N85" s="41"/>
      <c r="O85" s="41"/>
      <c r="P85" s="41"/>
      <c r="Q85" s="41"/>
      <c r="R85" s="41"/>
      <c r="S85" s="41"/>
      <c r="T85" s="41"/>
      <c r="U85" s="41"/>
      <c r="V85" s="41"/>
      <c r="W85" s="197"/>
    </row>
    <row r="86" spans="1:23" ht="21" customHeight="1" x14ac:dyDescent="0.2">
      <c r="A86" s="459"/>
      <c r="B86" s="518" t="s">
        <v>32</v>
      </c>
      <c r="C86" s="519"/>
      <c r="D86" s="519"/>
      <c r="E86" s="520"/>
      <c r="F86" s="134"/>
      <c r="G86" s="464" t="s">
        <v>63</v>
      </c>
      <c r="H86" s="270"/>
      <c r="I86" s="468" t="s">
        <v>63</v>
      </c>
      <c r="J86" s="41"/>
      <c r="K86" s="465" t="s">
        <v>63</v>
      </c>
      <c r="L86" s="134"/>
      <c r="M86" s="464" t="s">
        <v>63</v>
      </c>
      <c r="N86" s="41"/>
      <c r="O86" s="41"/>
      <c r="P86" s="41"/>
      <c r="Q86" s="41"/>
      <c r="R86" s="41"/>
      <c r="S86" s="41"/>
      <c r="T86" s="41"/>
      <c r="U86" s="41"/>
      <c r="V86" s="41"/>
      <c r="W86" s="198"/>
    </row>
    <row r="87" spans="1:23" ht="21" customHeight="1" x14ac:dyDescent="0.2">
      <c r="A87" s="459"/>
      <c r="B87" s="518" t="s">
        <v>33</v>
      </c>
      <c r="C87" s="519"/>
      <c r="D87" s="519"/>
      <c r="E87" s="520"/>
      <c r="F87" s="134"/>
      <c r="G87" s="464" t="s">
        <v>81</v>
      </c>
      <c r="H87" s="270"/>
      <c r="I87" s="468" t="s">
        <v>81</v>
      </c>
      <c r="J87" s="41"/>
      <c r="K87" s="465" t="s">
        <v>81</v>
      </c>
      <c r="L87" s="134"/>
      <c r="M87" s="464" t="s">
        <v>81</v>
      </c>
      <c r="N87" s="41"/>
      <c r="O87" s="41"/>
      <c r="P87" s="41"/>
      <c r="Q87" s="41"/>
      <c r="R87" s="41"/>
      <c r="S87" s="41"/>
      <c r="T87" s="41"/>
      <c r="U87" s="41"/>
      <c r="V87" s="41"/>
      <c r="W87" s="198"/>
    </row>
    <row r="88" spans="1:23" ht="21" customHeight="1" x14ac:dyDescent="0.2">
      <c r="A88" s="459"/>
      <c r="B88" s="518" t="s">
        <v>185</v>
      </c>
      <c r="C88" s="519"/>
      <c r="D88" s="519"/>
      <c r="E88" s="520"/>
      <c r="F88" s="134"/>
      <c r="G88" s="464" t="s">
        <v>63</v>
      </c>
      <c r="H88" s="270"/>
      <c r="I88" s="468" t="s">
        <v>63</v>
      </c>
      <c r="J88" s="41"/>
      <c r="K88" s="465" t="s">
        <v>63</v>
      </c>
      <c r="L88" s="134"/>
      <c r="M88" s="464" t="s">
        <v>63</v>
      </c>
      <c r="N88" s="41"/>
      <c r="O88" s="41"/>
      <c r="P88" s="41"/>
      <c r="Q88" s="41"/>
      <c r="R88" s="41"/>
      <c r="S88" s="41"/>
      <c r="T88" s="41"/>
      <c r="U88" s="41"/>
      <c r="V88" s="41"/>
      <c r="W88" s="198"/>
    </row>
    <row r="89" spans="1:23" ht="21" customHeight="1" x14ac:dyDescent="0.2">
      <c r="A89" s="459"/>
      <c r="B89" s="518" t="s">
        <v>320</v>
      </c>
      <c r="C89" s="519"/>
      <c r="D89" s="519"/>
      <c r="E89" s="520"/>
      <c r="F89" s="134"/>
      <c r="G89" s="464" t="s">
        <v>63</v>
      </c>
      <c r="H89" s="270"/>
      <c r="I89" s="468" t="s">
        <v>63</v>
      </c>
      <c r="J89" s="41"/>
      <c r="K89" s="465" t="s">
        <v>63</v>
      </c>
      <c r="L89" s="134"/>
      <c r="M89" s="464" t="s">
        <v>63</v>
      </c>
      <c r="N89" s="41"/>
      <c r="O89" s="41"/>
      <c r="P89" s="41"/>
      <c r="Q89" s="41"/>
      <c r="R89" s="41"/>
      <c r="S89" s="41"/>
      <c r="T89" s="41"/>
      <c r="U89" s="41"/>
      <c r="V89" s="41"/>
      <c r="W89" s="198"/>
    </row>
    <row r="90" spans="1:23" ht="21" customHeight="1" x14ac:dyDescent="0.2">
      <c r="A90" s="459"/>
      <c r="B90" s="518" t="s">
        <v>283</v>
      </c>
      <c r="C90" s="519"/>
      <c r="D90" s="519"/>
      <c r="E90" s="520"/>
      <c r="F90" s="134"/>
      <c r="G90" s="464" t="s">
        <v>63</v>
      </c>
      <c r="H90" s="270"/>
      <c r="I90" s="468" t="s">
        <v>63</v>
      </c>
      <c r="J90" s="41"/>
      <c r="K90" s="465" t="s">
        <v>63</v>
      </c>
      <c r="L90" s="134"/>
      <c r="M90" s="464" t="s">
        <v>63</v>
      </c>
      <c r="N90" s="41"/>
      <c r="O90" s="41"/>
      <c r="P90" s="41"/>
      <c r="Q90" s="41"/>
      <c r="R90" s="41"/>
      <c r="S90" s="41"/>
      <c r="T90" s="41"/>
      <c r="U90" s="41"/>
      <c r="V90" s="41"/>
      <c r="W90" s="198"/>
    </row>
    <row r="91" spans="1:23" ht="21" customHeight="1" x14ac:dyDescent="0.2">
      <c r="A91" s="459"/>
      <c r="B91" s="518" t="s">
        <v>34</v>
      </c>
      <c r="C91" s="519"/>
      <c r="D91" s="519"/>
      <c r="E91" s="520"/>
      <c r="F91" s="134"/>
      <c r="G91" s="464" t="s">
        <v>63</v>
      </c>
      <c r="H91" s="270"/>
      <c r="I91" s="468" t="s">
        <v>63</v>
      </c>
      <c r="J91" s="41"/>
      <c r="K91" s="465" t="s">
        <v>63</v>
      </c>
      <c r="L91" s="134"/>
      <c r="M91" s="464" t="s">
        <v>63</v>
      </c>
      <c r="N91" s="41"/>
      <c r="O91" s="41"/>
      <c r="P91" s="41"/>
      <c r="Q91" s="41"/>
      <c r="R91" s="41"/>
      <c r="S91" s="41"/>
      <c r="T91" s="41"/>
      <c r="U91" s="41"/>
      <c r="V91" s="41"/>
      <c r="W91" s="198"/>
    </row>
    <row r="92" spans="1:23" ht="21" customHeight="1" x14ac:dyDescent="0.2">
      <c r="A92" s="459"/>
      <c r="B92" s="518" t="s">
        <v>148</v>
      </c>
      <c r="C92" s="519"/>
      <c r="D92" s="519"/>
      <c r="E92" s="520"/>
      <c r="F92" s="134"/>
      <c r="G92" s="464" t="s">
        <v>63</v>
      </c>
      <c r="H92" s="270"/>
      <c r="I92" s="468" t="s">
        <v>63</v>
      </c>
      <c r="J92" s="41"/>
      <c r="K92" s="465" t="s">
        <v>63</v>
      </c>
      <c r="L92" s="134"/>
      <c r="M92" s="464" t="s">
        <v>63</v>
      </c>
      <c r="N92" s="41"/>
      <c r="O92" s="41"/>
      <c r="P92" s="41"/>
      <c r="Q92" s="41"/>
      <c r="R92" s="41"/>
      <c r="S92" s="41"/>
      <c r="T92" s="41"/>
      <c r="U92" s="41"/>
      <c r="V92" s="41"/>
      <c r="W92" s="198"/>
    </row>
    <row r="93" spans="1:23" ht="21" customHeight="1" x14ac:dyDescent="0.2">
      <c r="A93" s="459"/>
      <c r="B93" s="518" t="s">
        <v>108</v>
      </c>
      <c r="C93" s="519"/>
      <c r="D93" s="519"/>
      <c r="E93" s="520"/>
      <c r="F93" s="134"/>
      <c r="G93" s="464" t="s">
        <v>63</v>
      </c>
      <c r="H93" s="270"/>
      <c r="I93" s="468" t="s">
        <v>63</v>
      </c>
      <c r="J93" s="41"/>
      <c r="K93" s="465" t="s">
        <v>63</v>
      </c>
      <c r="L93" s="134"/>
      <c r="M93" s="464" t="s">
        <v>63</v>
      </c>
      <c r="N93" s="41"/>
      <c r="O93" s="41"/>
      <c r="P93" s="41"/>
      <c r="Q93" s="41"/>
      <c r="R93" s="41"/>
      <c r="S93" s="41"/>
      <c r="T93" s="41"/>
      <c r="U93" s="41"/>
      <c r="V93" s="41"/>
      <c r="W93" s="198"/>
    </row>
    <row r="94" spans="1:23" ht="21" customHeight="1" x14ac:dyDescent="0.2">
      <c r="A94" s="459"/>
      <c r="B94" s="518" t="s">
        <v>109</v>
      </c>
      <c r="C94" s="519"/>
      <c r="D94" s="519"/>
      <c r="E94" s="520"/>
      <c r="F94" s="134"/>
      <c r="G94" s="464" t="s">
        <v>63</v>
      </c>
      <c r="H94" s="270"/>
      <c r="I94" s="468" t="s">
        <v>63</v>
      </c>
      <c r="J94" s="41"/>
      <c r="K94" s="465" t="s">
        <v>63</v>
      </c>
      <c r="L94" s="134"/>
      <c r="M94" s="464" t="s">
        <v>63</v>
      </c>
      <c r="N94" s="41"/>
      <c r="O94" s="41"/>
      <c r="P94" s="41"/>
      <c r="Q94" s="41"/>
      <c r="R94" s="41"/>
      <c r="S94" s="41"/>
      <c r="T94" s="41"/>
      <c r="U94" s="41"/>
      <c r="V94" s="41"/>
      <c r="W94" s="198"/>
    </row>
    <row r="95" spans="1:23" ht="21" customHeight="1" x14ac:dyDescent="0.2">
      <c r="A95" s="459"/>
      <c r="B95" s="518" t="s">
        <v>110</v>
      </c>
      <c r="C95" s="519"/>
      <c r="D95" s="519"/>
      <c r="E95" s="520"/>
      <c r="F95" s="134"/>
      <c r="G95" s="464" t="s">
        <v>63</v>
      </c>
      <c r="H95" s="270"/>
      <c r="I95" s="468" t="s">
        <v>63</v>
      </c>
      <c r="J95" s="41"/>
      <c r="K95" s="465" t="s">
        <v>63</v>
      </c>
      <c r="L95" s="134"/>
      <c r="M95" s="464" t="s">
        <v>63</v>
      </c>
      <c r="N95" s="41"/>
      <c r="O95" s="41"/>
      <c r="P95" s="41"/>
      <c r="Q95" s="41"/>
      <c r="R95" s="41"/>
      <c r="S95" s="41"/>
      <c r="T95" s="41"/>
      <c r="U95" s="41"/>
      <c r="V95" s="41"/>
      <c r="W95" s="198"/>
    </row>
    <row r="96" spans="1:23" ht="21" customHeight="1" x14ac:dyDescent="0.2">
      <c r="A96" s="459"/>
      <c r="B96" s="518" t="s">
        <v>429</v>
      </c>
      <c r="C96" s="519"/>
      <c r="D96" s="519"/>
      <c r="E96" s="520"/>
      <c r="F96" s="134"/>
      <c r="G96" s="464" t="s">
        <v>63</v>
      </c>
      <c r="H96" s="270"/>
      <c r="I96" s="468" t="s">
        <v>63</v>
      </c>
      <c r="J96" s="41"/>
      <c r="K96" s="465" t="s">
        <v>63</v>
      </c>
      <c r="L96" s="134"/>
      <c r="M96" s="464" t="s">
        <v>63</v>
      </c>
      <c r="N96" s="41"/>
      <c r="O96" s="41"/>
      <c r="P96" s="41"/>
      <c r="Q96" s="41"/>
      <c r="R96" s="41"/>
      <c r="S96" s="41"/>
      <c r="T96" s="41"/>
      <c r="U96" s="41"/>
      <c r="V96" s="41"/>
      <c r="W96" s="198"/>
    </row>
    <row r="97" spans="1:23" ht="21" customHeight="1" x14ac:dyDescent="0.2">
      <c r="A97" s="459"/>
      <c r="B97" s="518" t="s">
        <v>430</v>
      </c>
      <c r="C97" s="519"/>
      <c r="D97" s="519"/>
      <c r="E97" s="520"/>
      <c r="F97" s="134"/>
      <c r="G97" s="464" t="s">
        <v>63</v>
      </c>
      <c r="H97" s="270"/>
      <c r="I97" s="468" t="s">
        <v>63</v>
      </c>
      <c r="J97" s="41"/>
      <c r="K97" s="465" t="s">
        <v>63</v>
      </c>
      <c r="L97" s="134"/>
      <c r="M97" s="464" t="s">
        <v>63</v>
      </c>
      <c r="N97" s="41"/>
      <c r="O97" s="41"/>
      <c r="P97" s="41"/>
      <c r="Q97" s="41"/>
      <c r="R97" s="41"/>
      <c r="S97" s="41"/>
      <c r="T97" s="41"/>
      <c r="U97" s="41"/>
      <c r="V97" s="41"/>
      <c r="W97" s="198"/>
    </row>
    <row r="98" spans="1:23" ht="21" customHeight="1" x14ac:dyDescent="0.2">
      <c r="A98" s="459"/>
      <c r="B98" s="518" t="s">
        <v>175</v>
      </c>
      <c r="C98" s="519"/>
      <c r="D98" s="519"/>
      <c r="E98" s="520"/>
      <c r="F98" s="134"/>
      <c r="G98" s="464" t="s">
        <v>63</v>
      </c>
      <c r="H98" s="270"/>
      <c r="I98" s="468" t="s">
        <v>63</v>
      </c>
      <c r="J98" s="41"/>
      <c r="K98" s="465" t="s">
        <v>63</v>
      </c>
      <c r="L98" s="134"/>
      <c r="M98" s="464" t="s">
        <v>63</v>
      </c>
      <c r="N98" s="41"/>
      <c r="O98" s="41"/>
      <c r="P98" s="41"/>
      <c r="Q98" s="41"/>
      <c r="R98" s="41"/>
      <c r="S98" s="41"/>
      <c r="T98" s="41"/>
      <c r="U98" s="41"/>
      <c r="V98" s="41"/>
      <c r="W98" s="198"/>
    </row>
    <row r="99" spans="1:23" ht="21" customHeight="1" x14ac:dyDescent="0.2">
      <c r="A99" s="459"/>
      <c r="B99" s="518" t="s">
        <v>35</v>
      </c>
      <c r="C99" s="519"/>
      <c r="D99" s="519"/>
      <c r="E99" s="520"/>
      <c r="F99" s="134"/>
      <c r="G99" s="464" t="s">
        <v>63</v>
      </c>
      <c r="H99" s="270"/>
      <c r="I99" s="468" t="s">
        <v>63</v>
      </c>
      <c r="J99" s="41"/>
      <c r="K99" s="465" t="s">
        <v>63</v>
      </c>
      <c r="L99" s="134"/>
      <c r="M99" s="464" t="s">
        <v>63</v>
      </c>
      <c r="N99" s="41"/>
      <c r="O99" s="41"/>
      <c r="P99" s="41"/>
      <c r="Q99" s="41"/>
      <c r="R99" s="41"/>
      <c r="S99" s="41"/>
      <c r="T99" s="41"/>
      <c r="U99" s="41"/>
      <c r="V99" s="41"/>
      <c r="W99" s="197"/>
    </row>
    <row r="100" spans="1:23" ht="21" customHeight="1" x14ac:dyDescent="0.2">
      <c r="A100" s="459"/>
      <c r="B100" s="518" t="s">
        <v>136</v>
      </c>
      <c r="C100" s="519"/>
      <c r="D100" s="519"/>
      <c r="E100" s="520"/>
      <c r="F100" s="134"/>
      <c r="G100" s="464" t="s">
        <v>63</v>
      </c>
      <c r="H100" s="270"/>
      <c r="I100" s="468" t="s">
        <v>63</v>
      </c>
      <c r="J100" s="41"/>
      <c r="K100" s="465" t="s">
        <v>63</v>
      </c>
      <c r="L100" s="134"/>
      <c r="M100" s="464" t="s">
        <v>63</v>
      </c>
      <c r="N100" s="41"/>
      <c r="O100" s="41"/>
      <c r="P100" s="41"/>
      <c r="Q100" s="41"/>
      <c r="R100" s="41"/>
      <c r="S100" s="41"/>
      <c r="T100" s="41"/>
      <c r="U100" s="41"/>
      <c r="V100" s="41"/>
      <c r="W100" s="197"/>
    </row>
    <row r="101" spans="1:23" ht="21" customHeight="1" x14ac:dyDescent="0.2">
      <c r="A101" s="459"/>
      <c r="B101" s="518" t="s">
        <v>36</v>
      </c>
      <c r="C101" s="519"/>
      <c r="D101" s="519"/>
      <c r="E101" s="520"/>
      <c r="F101" s="134"/>
      <c r="G101" s="464" t="s">
        <v>63</v>
      </c>
      <c r="H101" s="270"/>
      <c r="I101" s="468" t="s">
        <v>63</v>
      </c>
      <c r="J101" s="41"/>
      <c r="K101" s="465" t="s">
        <v>63</v>
      </c>
      <c r="L101" s="134"/>
      <c r="M101" s="464" t="s">
        <v>63</v>
      </c>
      <c r="N101" s="41"/>
      <c r="O101" s="41"/>
      <c r="P101" s="41"/>
      <c r="Q101" s="41"/>
      <c r="R101" s="41"/>
      <c r="S101" s="41"/>
      <c r="T101" s="41"/>
      <c r="U101" s="41"/>
      <c r="V101" s="41"/>
      <c r="W101" s="197"/>
    </row>
    <row r="102" spans="1:23" ht="21" customHeight="1" x14ac:dyDescent="0.2">
      <c r="A102" s="459"/>
      <c r="B102" s="518" t="s">
        <v>111</v>
      </c>
      <c r="C102" s="519"/>
      <c r="D102" s="519"/>
      <c r="E102" s="520"/>
      <c r="F102" s="134"/>
      <c r="G102" s="464" t="s">
        <v>63</v>
      </c>
      <c r="H102" s="270"/>
      <c r="I102" s="468" t="s">
        <v>63</v>
      </c>
      <c r="J102" s="41"/>
      <c r="K102" s="465" t="s">
        <v>63</v>
      </c>
      <c r="L102" s="134"/>
      <c r="M102" s="464" t="s">
        <v>63</v>
      </c>
      <c r="N102" s="41"/>
      <c r="O102" s="41"/>
      <c r="P102" s="41"/>
      <c r="Q102" s="41"/>
      <c r="R102" s="41"/>
      <c r="S102" s="41"/>
      <c r="T102" s="41"/>
      <c r="U102" s="41"/>
      <c r="V102" s="41"/>
      <c r="W102" s="197"/>
    </row>
    <row r="103" spans="1:23" ht="21" customHeight="1" x14ac:dyDescent="0.2">
      <c r="A103" s="459"/>
      <c r="B103" s="518" t="s">
        <v>393</v>
      </c>
      <c r="C103" s="519"/>
      <c r="D103" s="519"/>
      <c r="E103" s="520"/>
      <c r="F103" s="134"/>
      <c r="G103" s="464" t="s">
        <v>63</v>
      </c>
      <c r="H103" s="270"/>
      <c r="I103" s="468" t="s">
        <v>63</v>
      </c>
      <c r="J103" s="41"/>
      <c r="K103" s="465" t="s">
        <v>63</v>
      </c>
      <c r="L103" s="134"/>
      <c r="M103" s="464" t="s">
        <v>63</v>
      </c>
      <c r="N103" s="41"/>
      <c r="O103" s="41"/>
      <c r="P103" s="41"/>
      <c r="Q103" s="41"/>
      <c r="R103" s="41"/>
      <c r="S103" s="41"/>
      <c r="T103" s="41"/>
      <c r="U103" s="41"/>
      <c r="V103" s="41"/>
      <c r="W103" s="197"/>
    </row>
    <row r="104" spans="1:23" ht="21" customHeight="1" x14ac:dyDescent="0.2">
      <c r="A104" s="459"/>
      <c r="B104" s="518" t="s">
        <v>241</v>
      </c>
      <c r="C104" s="519"/>
      <c r="D104" s="519"/>
      <c r="E104" s="520"/>
      <c r="F104" s="134"/>
      <c r="G104" s="464" t="s">
        <v>80</v>
      </c>
      <c r="H104" s="270"/>
      <c r="I104" s="468" t="s">
        <v>80</v>
      </c>
      <c r="J104" s="41"/>
      <c r="K104" s="465" t="s">
        <v>80</v>
      </c>
      <c r="L104" s="134"/>
      <c r="M104" s="464" t="s">
        <v>80</v>
      </c>
      <c r="N104" s="41"/>
      <c r="O104" s="41"/>
      <c r="P104" s="41"/>
      <c r="Q104" s="41"/>
      <c r="R104" s="41"/>
      <c r="S104" s="41"/>
      <c r="T104" s="41"/>
      <c r="U104" s="41"/>
      <c r="V104" s="41"/>
      <c r="W104" s="197"/>
    </row>
    <row r="105" spans="1:23" ht="21" customHeight="1" x14ac:dyDescent="0.2">
      <c r="A105" s="459"/>
      <c r="B105" s="518" t="s">
        <v>242</v>
      </c>
      <c r="C105" s="519"/>
      <c r="D105" s="519"/>
      <c r="E105" s="520"/>
      <c r="F105" s="134"/>
      <c r="G105" s="464" t="s">
        <v>2</v>
      </c>
      <c r="H105" s="270"/>
      <c r="I105" s="468" t="s">
        <v>2</v>
      </c>
      <c r="J105" s="41"/>
      <c r="K105" s="465" t="s">
        <v>2</v>
      </c>
      <c r="L105" s="134"/>
      <c r="M105" s="464" t="s">
        <v>2</v>
      </c>
      <c r="N105" s="41"/>
      <c r="O105" s="41"/>
      <c r="P105" s="41"/>
      <c r="Q105" s="41"/>
      <c r="R105" s="41"/>
      <c r="S105" s="41"/>
      <c r="T105" s="41"/>
      <c r="U105" s="41"/>
      <c r="V105" s="41"/>
      <c r="W105" s="197"/>
    </row>
    <row r="106" spans="1:23" ht="21" customHeight="1" x14ac:dyDescent="0.2">
      <c r="A106" s="459"/>
      <c r="B106" s="518" t="s">
        <v>260</v>
      </c>
      <c r="C106" s="519"/>
      <c r="D106" s="519"/>
      <c r="E106" s="520"/>
      <c r="F106" s="134"/>
      <c r="G106" s="464" t="s">
        <v>63</v>
      </c>
      <c r="H106" s="270"/>
      <c r="I106" s="468" t="s">
        <v>63</v>
      </c>
      <c r="J106" s="41"/>
      <c r="K106" s="465" t="s">
        <v>63</v>
      </c>
      <c r="L106" s="134"/>
      <c r="M106" s="464" t="s">
        <v>63</v>
      </c>
      <c r="N106" s="41"/>
      <c r="O106" s="41"/>
      <c r="P106" s="41"/>
      <c r="Q106" s="41"/>
      <c r="R106" s="41"/>
      <c r="S106" s="41"/>
      <c r="T106" s="41"/>
      <c r="U106" s="41"/>
      <c r="V106" s="41"/>
      <c r="W106" s="197"/>
    </row>
    <row r="107" spans="1:23" ht="21" customHeight="1" x14ac:dyDescent="0.2">
      <c r="A107" s="462" t="s">
        <v>446</v>
      </c>
      <c r="B107" s="518" t="s">
        <v>37</v>
      </c>
      <c r="C107" s="519"/>
      <c r="D107" s="519"/>
      <c r="E107" s="520"/>
      <c r="F107" s="134"/>
      <c r="G107" s="464" t="s">
        <v>82</v>
      </c>
      <c r="H107" s="270"/>
      <c r="I107" s="468" t="s">
        <v>82</v>
      </c>
      <c r="J107" s="41"/>
      <c r="K107" s="465" t="s">
        <v>82</v>
      </c>
      <c r="L107" s="134"/>
      <c r="M107" s="464" t="s">
        <v>82</v>
      </c>
      <c r="N107" s="41"/>
      <c r="O107" s="41"/>
      <c r="P107" s="41"/>
      <c r="Q107" s="41"/>
      <c r="R107" s="41"/>
      <c r="S107" s="41"/>
      <c r="T107" s="41"/>
      <c r="U107" s="41"/>
      <c r="V107" s="41"/>
      <c r="W107" s="197"/>
    </row>
    <row r="108" spans="1:23" ht="21" customHeight="1" x14ac:dyDescent="0.2">
      <c r="A108" s="38"/>
      <c r="B108" s="518" t="s">
        <v>38</v>
      </c>
      <c r="C108" s="519"/>
      <c r="D108" s="519"/>
      <c r="E108" s="520"/>
      <c r="F108" s="134"/>
      <c r="G108" s="464" t="s">
        <v>67</v>
      </c>
      <c r="H108" s="270"/>
      <c r="I108" s="468" t="s">
        <v>67</v>
      </c>
      <c r="J108" s="41"/>
      <c r="K108" s="465" t="s">
        <v>67</v>
      </c>
      <c r="L108" s="134"/>
      <c r="M108" s="464" t="s">
        <v>67</v>
      </c>
      <c r="N108" s="41"/>
      <c r="O108" s="41"/>
      <c r="P108" s="41"/>
      <c r="Q108" s="41"/>
      <c r="R108" s="41"/>
      <c r="S108" s="41"/>
      <c r="T108" s="41"/>
      <c r="U108" s="41"/>
      <c r="V108" s="41"/>
      <c r="W108" s="198"/>
    </row>
    <row r="109" spans="1:23" ht="21" customHeight="1" x14ac:dyDescent="0.2">
      <c r="A109" s="459"/>
      <c r="B109" s="518" t="s">
        <v>39</v>
      </c>
      <c r="C109" s="519"/>
      <c r="D109" s="519"/>
      <c r="E109" s="520"/>
      <c r="F109" s="134"/>
      <c r="G109" s="464" t="s">
        <v>66</v>
      </c>
      <c r="H109" s="270"/>
      <c r="I109" s="468" t="s">
        <v>66</v>
      </c>
      <c r="J109" s="41"/>
      <c r="K109" s="465" t="s">
        <v>66</v>
      </c>
      <c r="L109" s="134"/>
      <c r="M109" s="464" t="s">
        <v>66</v>
      </c>
      <c r="N109" s="41"/>
      <c r="O109" s="41"/>
      <c r="P109" s="41"/>
      <c r="Q109" s="41"/>
      <c r="R109" s="41"/>
      <c r="S109" s="41"/>
      <c r="T109" s="41"/>
      <c r="U109" s="41"/>
      <c r="V109" s="41"/>
      <c r="W109" s="197"/>
    </row>
    <row r="110" spans="1:23" ht="21" customHeight="1" x14ac:dyDescent="0.2">
      <c r="A110" s="459"/>
      <c r="B110" s="518" t="s">
        <v>137</v>
      </c>
      <c r="C110" s="519"/>
      <c r="D110" s="519"/>
      <c r="E110" s="520"/>
      <c r="F110" s="134"/>
      <c r="G110" s="464" t="s">
        <v>67</v>
      </c>
      <c r="H110" s="270"/>
      <c r="I110" s="468" t="s">
        <v>67</v>
      </c>
      <c r="J110" s="41"/>
      <c r="K110" s="465" t="s">
        <v>67</v>
      </c>
      <c r="L110" s="134"/>
      <c r="M110" s="464" t="s">
        <v>67</v>
      </c>
      <c r="N110" s="41"/>
      <c r="O110" s="41"/>
      <c r="P110" s="41"/>
      <c r="Q110" s="41"/>
      <c r="R110" s="41"/>
      <c r="S110" s="41"/>
      <c r="T110" s="41"/>
      <c r="U110" s="41"/>
      <c r="V110" s="41"/>
      <c r="W110" s="197"/>
    </row>
    <row r="111" spans="1:23" ht="21" customHeight="1" x14ac:dyDescent="0.2">
      <c r="A111" s="459"/>
      <c r="B111" s="518" t="s">
        <v>40</v>
      </c>
      <c r="C111" s="519"/>
      <c r="D111" s="519"/>
      <c r="E111" s="520"/>
      <c r="F111" s="134"/>
      <c r="G111" s="464" t="s">
        <v>67</v>
      </c>
      <c r="H111" s="270"/>
      <c r="I111" s="468" t="s">
        <v>67</v>
      </c>
      <c r="J111" s="41"/>
      <c r="K111" s="465" t="s">
        <v>67</v>
      </c>
      <c r="L111" s="134"/>
      <c r="M111" s="464" t="s">
        <v>67</v>
      </c>
      <c r="N111" s="41"/>
      <c r="O111" s="41"/>
      <c r="P111" s="41"/>
      <c r="Q111" s="41"/>
      <c r="R111" s="41"/>
      <c r="S111" s="41"/>
      <c r="T111" s="41"/>
      <c r="U111" s="41"/>
      <c r="V111" s="41"/>
      <c r="W111" s="197"/>
    </row>
    <row r="112" spans="1:23" ht="21" customHeight="1" x14ac:dyDescent="0.2">
      <c r="A112" s="459"/>
      <c r="B112" s="518" t="s">
        <v>176</v>
      </c>
      <c r="C112" s="519"/>
      <c r="D112" s="519"/>
      <c r="E112" s="520"/>
      <c r="F112" s="134"/>
      <c r="G112" s="464" t="s">
        <v>67</v>
      </c>
      <c r="H112" s="270"/>
      <c r="I112" s="468" t="s">
        <v>67</v>
      </c>
      <c r="J112" s="41"/>
      <c r="K112" s="465" t="s">
        <v>67</v>
      </c>
      <c r="L112" s="134"/>
      <c r="M112" s="464" t="s">
        <v>67</v>
      </c>
      <c r="N112" s="41"/>
      <c r="O112" s="41"/>
      <c r="P112" s="41"/>
      <c r="Q112" s="41"/>
      <c r="R112" s="41"/>
      <c r="S112" s="41"/>
      <c r="T112" s="41"/>
      <c r="U112" s="41"/>
      <c r="V112" s="41"/>
      <c r="W112" s="197"/>
    </row>
    <row r="113" spans="1:23" ht="21" customHeight="1" x14ac:dyDescent="0.2">
      <c r="A113" s="459"/>
      <c r="B113" s="518" t="s">
        <v>113</v>
      </c>
      <c r="C113" s="519"/>
      <c r="D113" s="519"/>
      <c r="E113" s="520"/>
      <c r="F113" s="134"/>
      <c r="G113" s="464" t="s">
        <v>67</v>
      </c>
      <c r="H113" s="270"/>
      <c r="I113" s="468" t="s">
        <v>67</v>
      </c>
      <c r="J113" s="41"/>
      <c r="K113" s="465" t="s">
        <v>67</v>
      </c>
      <c r="L113" s="134"/>
      <c r="M113" s="464" t="s">
        <v>67</v>
      </c>
      <c r="N113" s="41"/>
      <c r="O113" s="41"/>
      <c r="P113" s="41"/>
      <c r="Q113" s="41"/>
      <c r="R113" s="41"/>
      <c r="S113" s="41"/>
      <c r="T113" s="41"/>
      <c r="U113" s="41"/>
      <c r="V113" s="41"/>
      <c r="W113" s="197"/>
    </row>
    <row r="114" spans="1:23" ht="21" customHeight="1" x14ac:dyDescent="0.2">
      <c r="A114" s="459"/>
      <c r="B114" s="518" t="s">
        <v>41</v>
      </c>
      <c r="C114" s="519"/>
      <c r="D114" s="519"/>
      <c r="E114" s="520"/>
      <c r="F114" s="134"/>
      <c r="G114" s="464" t="s">
        <v>63</v>
      </c>
      <c r="H114" s="270"/>
      <c r="I114" s="468" t="s">
        <v>63</v>
      </c>
      <c r="J114" s="41"/>
      <c r="K114" s="465" t="s">
        <v>63</v>
      </c>
      <c r="L114" s="134"/>
      <c r="M114" s="464" t="s">
        <v>63</v>
      </c>
      <c r="N114" s="41"/>
      <c r="O114" s="41"/>
      <c r="P114" s="41"/>
      <c r="Q114" s="41"/>
      <c r="R114" s="41"/>
      <c r="S114" s="41"/>
      <c r="T114" s="41"/>
      <c r="U114" s="41"/>
      <c r="V114" s="41"/>
      <c r="W114" s="197"/>
    </row>
    <row r="115" spans="1:23" ht="21" customHeight="1" x14ac:dyDescent="0.2">
      <c r="A115" s="459"/>
      <c r="B115" s="518" t="s">
        <v>42</v>
      </c>
      <c r="C115" s="519"/>
      <c r="D115" s="519"/>
      <c r="E115" s="520"/>
      <c r="F115" s="134"/>
      <c r="G115" s="464" t="s">
        <v>63</v>
      </c>
      <c r="H115" s="270"/>
      <c r="I115" s="468" t="s">
        <v>63</v>
      </c>
      <c r="J115" s="41"/>
      <c r="K115" s="465" t="s">
        <v>63</v>
      </c>
      <c r="L115" s="134"/>
      <c r="M115" s="464" t="s">
        <v>63</v>
      </c>
      <c r="N115" s="41"/>
      <c r="O115" s="41"/>
      <c r="P115" s="41"/>
      <c r="Q115" s="41"/>
      <c r="R115" s="41"/>
      <c r="S115" s="41"/>
      <c r="T115" s="41"/>
      <c r="U115" s="41"/>
      <c r="V115" s="41"/>
      <c r="W115" s="197"/>
    </row>
    <row r="116" spans="1:23" ht="21" customHeight="1" x14ac:dyDescent="0.2">
      <c r="A116" s="459"/>
      <c r="B116" s="518" t="s">
        <v>43</v>
      </c>
      <c r="C116" s="519"/>
      <c r="D116" s="519"/>
      <c r="E116" s="520"/>
      <c r="F116" s="134"/>
      <c r="G116" s="464" t="s">
        <v>63</v>
      </c>
      <c r="H116" s="270"/>
      <c r="I116" s="468" t="s">
        <v>63</v>
      </c>
      <c r="J116" s="41"/>
      <c r="K116" s="465" t="s">
        <v>63</v>
      </c>
      <c r="L116" s="134"/>
      <c r="M116" s="464" t="s">
        <v>63</v>
      </c>
      <c r="N116" s="41"/>
      <c r="O116" s="41"/>
      <c r="P116" s="41"/>
      <c r="Q116" s="41"/>
      <c r="R116" s="41"/>
      <c r="S116" s="41"/>
      <c r="T116" s="41"/>
      <c r="U116" s="41"/>
      <c r="V116" s="41"/>
      <c r="W116" s="197"/>
    </row>
    <row r="117" spans="1:23" ht="21" customHeight="1" x14ac:dyDescent="0.2">
      <c r="A117" s="459"/>
      <c r="B117" s="604" t="s">
        <v>431</v>
      </c>
      <c r="C117" s="565"/>
      <c r="D117" s="565"/>
      <c r="E117" s="566"/>
      <c r="F117" s="134"/>
      <c r="G117" s="464" t="s">
        <v>67</v>
      </c>
      <c r="H117" s="270"/>
      <c r="I117" s="468" t="s">
        <v>67</v>
      </c>
      <c r="J117" s="41"/>
      <c r="K117" s="465" t="s">
        <v>67</v>
      </c>
      <c r="L117" s="134"/>
      <c r="M117" s="464" t="s">
        <v>67</v>
      </c>
      <c r="N117" s="41"/>
      <c r="O117" s="41"/>
      <c r="P117" s="41"/>
      <c r="Q117" s="41"/>
      <c r="R117" s="41"/>
      <c r="S117" s="41"/>
      <c r="T117" s="41"/>
      <c r="U117" s="41"/>
      <c r="V117" s="41"/>
      <c r="W117" s="197"/>
    </row>
    <row r="118" spans="1:23" ht="21" customHeight="1" x14ac:dyDescent="0.2">
      <c r="A118" s="459"/>
      <c r="B118" s="604" t="s">
        <v>432</v>
      </c>
      <c r="C118" s="565"/>
      <c r="D118" s="565"/>
      <c r="E118" s="566"/>
      <c r="F118" s="134"/>
      <c r="G118" s="465" t="s">
        <v>67</v>
      </c>
      <c r="H118" s="270"/>
      <c r="I118" s="468" t="s">
        <v>67</v>
      </c>
      <c r="J118" s="41"/>
      <c r="K118" s="465" t="s">
        <v>67</v>
      </c>
      <c r="L118" s="134"/>
      <c r="M118" s="464" t="s">
        <v>67</v>
      </c>
      <c r="N118" s="41"/>
      <c r="O118" s="41"/>
      <c r="P118" s="41"/>
      <c r="Q118" s="41"/>
      <c r="R118" s="41"/>
      <c r="S118" s="41"/>
      <c r="T118" s="41"/>
      <c r="U118" s="41"/>
      <c r="V118" s="41"/>
      <c r="W118" s="197"/>
    </row>
    <row r="119" spans="1:23" ht="21" customHeight="1" x14ac:dyDescent="0.2">
      <c r="A119" s="462" t="s">
        <v>394</v>
      </c>
      <c r="B119" s="543" t="s">
        <v>138</v>
      </c>
      <c r="C119" s="506" t="s">
        <v>140</v>
      </c>
      <c r="D119" s="507"/>
      <c r="E119" s="49" t="s">
        <v>114</v>
      </c>
      <c r="F119" s="199">
        <f>SUM(F121,F123,F125,F127,F129,F131)</f>
        <v>0</v>
      </c>
      <c r="G119" s="53" t="s">
        <v>67</v>
      </c>
      <c r="H119" s="199">
        <f>SUM(H121,H123,H125,H127,H129,H131)</f>
        <v>0</v>
      </c>
      <c r="I119" s="388" t="s">
        <v>67</v>
      </c>
      <c r="J119" s="199">
        <f>SUM(J121,J123,J125,J127,J129,J131)</f>
        <v>0</v>
      </c>
      <c r="K119" s="53" t="s">
        <v>67</v>
      </c>
      <c r="L119" s="199">
        <f>SUM(L121,L123,L125,L127,L129,L131)</f>
        <v>0</v>
      </c>
      <c r="M119" s="200" t="s">
        <v>67</v>
      </c>
      <c r="N119" s="455"/>
      <c r="O119" s="455"/>
      <c r="P119" s="455"/>
      <c r="Q119" s="455"/>
      <c r="R119" s="455"/>
      <c r="S119" s="455"/>
      <c r="T119" s="455"/>
      <c r="U119" s="455"/>
      <c r="V119" s="455"/>
      <c r="W119" s="202"/>
    </row>
    <row r="120" spans="1:23" ht="21" customHeight="1" x14ac:dyDescent="0.2">
      <c r="A120" s="459"/>
      <c r="B120" s="543"/>
      <c r="C120" s="508"/>
      <c r="D120" s="509"/>
      <c r="E120" s="62" t="s">
        <v>115</v>
      </c>
      <c r="F120" s="199">
        <f>SUM(F122,F124,F126,F128,F130,F132)</f>
        <v>0</v>
      </c>
      <c r="G120" s="66" t="s">
        <v>67</v>
      </c>
      <c r="H120" s="199">
        <f>SUM(H122,H124,H126,H128,H130,H132)</f>
        <v>0</v>
      </c>
      <c r="I120" s="389" t="s">
        <v>67</v>
      </c>
      <c r="J120" s="199">
        <f>SUM(J122,J124,J126,J128,J130,J132)</f>
        <v>0</v>
      </c>
      <c r="K120" s="66" t="s">
        <v>67</v>
      </c>
      <c r="L120" s="199">
        <f>SUM(L122,L124,L126,L128,L130,L132)</f>
        <v>0</v>
      </c>
      <c r="M120" s="204" t="s">
        <v>67</v>
      </c>
      <c r="N120" s="383"/>
      <c r="O120" s="383"/>
      <c r="P120" s="383"/>
      <c r="Q120" s="383"/>
      <c r="R120" s="383"/>
      <c r="S120" s="383"/>
      <c r="T120" s="383"/>
      <c r="U120" s="383"/>
      <c r="V120" s="383"/>
      <c r="W120" s="205"/>
    </row>
    <row r="121" spans="1:23" ht="21" customHeight="1" x14ac:dyDescent="0.2">
      <c r="A121" s="459"/>
      <c r="B121" s="543"/>
      <c r="D121" s="544" t="s">
        <v>467</v>
      </c>
      <c r="E121" s="49" t="s">
        <v>114</v>
      </c>
      <c r="F121" s="201"/>
      <c r="G121" s="53" t="s">
        <v>67</v>
      </c>
      <c r="H121" s="270"/>
      <c r="I121" s="388" t="s">
        <v>67</v>
      </c>
      <c r="J121" s="201"/>
      <c r="K121" s="53" t="s">
        <v>67</v>
      </c>
      <c r="L121" s="201"/>
      <c r="M121" s="200" t="s">
        <v>67</v>
      </c>
      <c r="N121" s="455"/>
      <c r="O121" s="455"/>
      <c r="P121" s="455"/>
      <c r="Q121" s="455"/>
      <c r="R121" s="455"/>
      <c r="S121" s="455"/>
      <c r="T121" s="455"/>
      <c r="U121" s="455"/>
      <c r="V121" s="455"/>
      <c r="W121" s="202"/>
    </row>
    <row r="122" spans="1:23" ht="21" customHeight="1" x14ac:dyDescent="0.2">
      <c r="A122" s="459"/>
      <c r="B122" s="543"/>
      <c r="D122" s="538"/>
      <c r="E122" s="62" t="s">
        <v>115</v>
      </c>
      <c r="F122" s="112"/>
      <c r="G122" s="66" t="s">
        <v>67</v>
      </c>
      <c r="H122" s="270"/>
      <c r="I122" s="389" t="s">
        <v>67</v>
      </c>
      <c r="J122" s="112"/>
      <c r="K122" s="66" t="s">
        <v>67</v>
      </c>
      <c r="L122" s="112"/>
      <c r="M122" s="204" t="s">
        <v>67</v>
      </c>
      <c r="N122" s="383"/>
      <c r="O122" s="383"/>
      <c r="P122" s="383"/>
      <c r="Q122" s="383"/>
      <c r="R122" s="383"/>
      <c r="S122" s="383"/>
      <c r="T122" s="383"/>
      <c r="U122" s="383"/>
      <c r="V122" s="383"/>
      <c r="W122" s="205"/>
    </row>
    <row r="123" spans="1:23" ht="21" customHeight="1" x14ac:dyDescent="0.2">
      <c r="A123" s="459"/>
      <c r="B123" s="543"/>
      <c r="D123" s="544" t="s">
        <v>470</v>
      </c>
      <c r="E123" s="49" t="s">
        <v>114</v>
      </c>
      <c r="F123" s="201"/>
      <c r="G123" s="53" t="s">
        <v>67</v>
      </c>
      <c r="H123" s="201"/>
      <c r="I123" s="388" t="s">
        <v>67</v>
      </c>
      <c r="J123" s="201"/>
      <c r="K123" s="53" t="s">
        <v>67</v>
      </c>
      <c r="L123" s="201"/>
      <c r="M123" s="200" t="s">
        <v>67</v>
      </c>
      <c r="N123" s="455"/>
      <c r="O123" s="455"/>
      <c r="P123" s="455"/>
      <c r="Q123" s="455"/>
      <c r="R123" s="455"/>
      <c r="S123" s="455"/>
      <c r="T123" s="455"/>
      <c r="U123" s="455"/>
      <c r="V123" s="455"/>
      <c r="W123" s="202"/>
    </row>
    <row r="124" spans="1:23" ht="21" customHeight="1" x14ac:dyDescent="0.2">
      <c r="A124" s="459"/>
      <c r="B124" s="543"/>
      <c r="D124" s="538"/>
      <c r="E124" s="62" t="s">
        <v>115</v>
      </c>
      <c r="F124" s="112"/>
      <c r="G124" s="66" t="s">
        <v>67</v>
      </c>
      <c r="H124" s="112"/>
      <c r="I124" s="389" t="s">
        <v>67</v>
      </c>
      <c r="J124" s="112"/>
      <c r="K124" s="66" t="s">
        <v>67</v>
      </c>
      <c r="L124" s="112"/>
      <c r="M124" s="204" t="s">
        <v>67</v>
      </c>
      <c r="N124" s="383"/>
      <c r="O124" s="383"/>
      <c r="P124" s="383"/>
      <c r="Q124" s="383"/>
      <c r="R124" s="383"/>
      <c r="S124" s="383"/>
      <c r="T124" s="383"/>
      <c r="U124" s="383"/>
      <c r="V124" s="383"/>
      <c r="W124" s="205"/>
    </row>
    <row r="125" spans="1:23" ht="21" customHeight="1" x14ac:dyDescent="0.2">
      <c r="A125" s="459"/>
      <c r="B125" s="543"/>
      <c r="D125" s="544" t="s">
        <v>468</v>
      </c>
      <c r="E125" s="62" t="s">
        <v>114</v>
      </c>
      <c r="F125" s="112"/>
      <c r="G125" s="66" t="s">
        <v>67</v>
      </c>
      <c r="H125" s="270"/>
      <c r="I125" s="389" t="s">
        <v>67</v>
      </c>
      <c r="J125" s="112"/>
      <c r="K125" s="66" t="s">
        <v>67</v>
      </c>
      <c r="L125" s="112"/>
      <c r="M125" s="204" t="s">
        <v>67</v>
      </c>
      <c r="N125" s="383"/>
      <c r="O125" s="383"/>
      <c r="P125" s="383"/>
      <c r="Q125" s="383"/>
      <c r="R125" s="383"/>
      <c r="S125" s="383"/>
      <c r="T125" s="383"/>
      <c r="U125" s="383"/>
      <c r="V125" s="383"/>
      <c r="W125" s="205"/>
    </row>
    <row r="126" spans="1:23" ht="21" customHeight="1" x14ac:dyDescent="0.2">
      <c r="A126" s="459"/>
      <c r="B126" s="543"/>
      <c r="D126" s="538"/>
      <c r="E126" s="62" t="s">
        <v>115</v>
      </c>
      <c r="F126" s="112"/>
      <c r="G126" s="66" t="s">
        <v>67</v>
      </c>
      <c r="H126" s="270"/>
      <c r="I126" s="389" t="s">
        <v>67</v>
      </c>
      <c r="J126" s="112"/>
      <c r="K126" s="66" t="s">
        <v>67</v>
      </c>
      <c r="L126" s="112"/>
      <c r="M126" s="204" t="s">
        <v>67</v>
      </c>
      <c r="N126" s="383"/>
      <c r="O126" s="383"/>
      <c r="P126" s="383"/>
      <c r="Q126" s="383"/>
      <c r="R126" s="383"/>
      <c r="S126" s="383"/>
      <c r="T126" s="383"/>
      <c r="U126" s="383"/>
      <c r="V126" s="383"/>
      <c r="W126" s="205"/>
    </row>
    <row r="127" spans="1:23" ht="21" customHeight="1" x14ac:dyDescent="0.2">
      <c r="A127" s="459"/>
      <c r="B127" s="543"/>
      <c r="D127" s="544" t="s">
        <v>471</v>
      </c>
      <c r="E127" s="62" t="s">
        <v>114</v>
      </c>
      <c r="F127" s="112"/>
      <c r="G127" s="66" t="s">
        <v>67</v>
      </c>
      <c r="H127" s="112"/>
      <c r="I127" s="389" t="s">
        <v>67</v>
      </c>
      <c r="J127" s="112"/>
      <c r="K127" s="66" t="s">
        <v>67</v>
      </c>
      <c r="L127" s="112"/>
      <c r="M127" s="204" t="s">
        <v>67</v>
      </c>
      <c r="N127" s="383"/>
      <c r="O127" s="383"/>
      <c r="P127" s="383"/>
      <c r="Q127" s="383"/>
      <c r="R127" s="383"/>
      <c r="S127" s="383"/>
      <c r="T127" s="383"/>
      <c r="U127" s="383"/>
      <c r="V127" s="383"/>
      <c r="W127" s="205"/>
    </row>
    <row r="128" spans="1:23" ht="21" customHeight="1" x14ac:dyDescent="0.2">
      <c r="A128" s="459"/>
      <c r="B128" s="543"/>
      <c r="D128" s="538"/>
      <c r="E128" s="62" t="s">
        <v>115</v>
      </c>
      <c r="F128" s="112"/>
      <c r="G128" s="66" t="s">
        <v>67</v>
      </c>
      <c r="H128" s="112"/>
      <c r="I128" s="389" t="s">
        <v>67</v>
      </c>
      <c r="J128" s="112"/>
      <c r="K128" s="66" t="s">
        <v>67</v>
      </c>
      <c r="L128" s="112"/>
      <c r="M128" s="204" t="s">
        <v>67</v>
      </c>
      <c r="N128" s="383"/>
      <c r="O128" s="383"/>
      <c r="P128" s="383"/>
      <c r="Q128" s="383"/>
      <c r="R128" s="383"/>
      <c r="S128" s="383"/>
      <c r="T128" s="383"/>
      <c r="U128" s="383"/>
      <c r="V128" s="383"/>
      <c r="W128" s="205"/>
    </row>
    <row r="129" spans="1:23" ht="21" customHeight="1" x14ac:dyDescent="0.2">
      <c r="A129" s="459"/>
      <c r="B129" s="543"/>
      <c r="D129" s="544" t="s">
        <v>469</v>
      </c>
      <c r="E129" s="49" t="s">
        <v>114</v>
      </c>
      <c r="F129" s="201"/>
      <c r="G129" s="53" t="s">
        <v>67</v>
      </c>
      <c r="H129" s="270"/>
      <c r="I129" s="388" t="s">
        <v>67</v>
      </c>
      <c r="J129" s="201"/>
      <c r="K129" s="53" t="s">
        <v>67</v>
      </c>
      <c r="L129" s="201"/>
      <c r="M129" s="200" t="s">
        <v>67</v>
      </c>
      <c r="N129" s="455"/>
      <c r="O129" s="455"/>
      <c r="P129" s="455"/>
      <c r="Q129" s="455"/>
      <c r="R129" s="455"/>
      <c r="S129" s="455"/>
      <c r="T129" s="455"/>
      <c r="U129" s="455"/>
      <c r="V129" s="455"/>
      <c r="W129" s="202"/>
    </row>
    <row r="130" spans="1:23" ht="21" customHeight="1" x14ac:dyDescent="0.2">
      <c r="A130" s="459"/>
      <c r="B130" s="543"/>
      <c r="D130" s="538"/>
      <c r="E130" s="71" t="s">
        <v>115</v>
      </c>
      <c r="F130" s="112"/>
      <c r="G130" s="66" t="s">
        <v>67</v>
      </c>
      <c r="H130" s="270"/>
      <c r="I130" s="389" t="s">
        <v>67</v>
      </c>
      <c r="J130" s="112"/>
      <c r="K130" s="66" t="s">
        <v>67</v>
      </c>
      <c r="L130" s="112"/>
      <c r="M130" s="204" t="s">
        <v>67</v>
      </c>
      <c r="N130" s="383"/>
      <c r="O130" s="383"/>
      <c r="P130" s="383"/>
      <c r="Q130" s="383"/>
      <c r="R130" s="383"/>
      <c r="S130" s="383"/>
      <c r="T130" s="383"/>
      <c r="U130" s="383"/>
      <c r="V130" s="383"/>
      <c r="W130" s="205"/>
    </row>
    <row r="131" spans="1:23" ht="21" customHeight="1" x14ac:dyDescent="0.2">
      <c r="A131" s="459"/>
      <c r="B131" s="543"/>
      <c r="D131" s="544" t="s">
        <v>472</v>
      </c>
      <c r="E131" s="49" t="s">
        <v>114</v>
      </c>
      <c r="F131" s="201"/>
      <c r="G131" s="53" t="s">
        <v>67</v>
      </c>
      <c r="H131" s="201"/>
      <c r="I131" s="388" t="s">
        <v>67</v>
      </c>
      <c r="J131" s="201"/>
      <c r="K131" s="53" t="s">
        <v>67</v>
      </c>
      <c r="L131" s="201"/>
      <c r="M131" s="200" t="s">
        <v>67</v>
      </c>
      <c r="N131" s="455"/>
      <c r="O131" s="455"/>
      <c r="P131" s="455"/>
      <c r="Q131" s="455"/>
      <c r="R131" s="455"/>
      <c r="S131" s="455"/>
      <c r="T131" s="455"/>
      <c r="U131" s="455"/>
      <c r="V131" s="455"/>
      <c r="W131" s="202"/>
    </row>
    <row r="132" spans="1:23" ht="21" customHeight="1" x14ac:dyDescent="0.2">
      <c r="A132" s="459"/>
      <c r="B132" s="543"/>
      <c r="D132" s="538"/>
      <c r="E132" s="71" t="s">
        <v>115</v>
      </c>
      <c r="F132" s="112"/>
      <c r="G132" s="66" t="s">
        <v>67</v>
      </c>
      <c r="H132" s="112"/>
      <c r="I132" s="389" t="s">
        <v>67</v>
      </c>
      <c r="J132" s="112"/>
      <c r="K132" s="66" t="s">
        <v>67</v>
      </c>
      <c r="L132" s="112"/>
      <c r="M132" s="204" t="s">
        <v>67</v>
      </c>
      <c r="N132" s="383"/>
      <c r="O132" s="383"/>
      <c r="P132" s="383"/>
      <c r="Q132" s="383"/>
      <c r="R132" s="383"/>
      <c r="S132" s="383"/>
      <c r="T132" s="383"/>
      <c r="U132" s="383"/>
      <c r="V132" s="383"/>
      <c r="W132" s="205"/>
    </row>
    <row r="133" spans="1:23" ht="21" customHeight="1" x14ac:dyDescent="0.2">
      <c r="A133" s="459"/>
      <c r="B133" s="542" t="s">
        <v>134</v>
      </c>
      <c r="C133" s="506" t="s">
        <v>141</v>
      </c>
      <c r="D133" s="507"/>
      <c r="E133" s="97" t="s">
        <v>114</v>
      </c>
      <c r="F133" s="199">
        <f>F135+F137</f>
        <v>0</v>
      </c>
      <c r="G133" s="53" t="s">
        <v>67</v>
      </c>
      <c r="H133" s="199">
        <f>H135+H137</f>
        <v>0</v>
      </c>
      <c r="I133" s="388" t="s">
        <v>67</v>
      </c>
      <c r="J133" s="199">
        <f>J135+J137</f>
        <v>0</v>
      </c>
      <c r="K133" s="53" t="s">
        <v>67</v>
      </c>
      <c r="L133" s="199">
        <f>L135+L137</f>
        <v>0</v>
      </c>
      <c r="M133" s="200" t="s">
        <v>67</v>
      </c>
      <c r="N133" s="455"/>
      <c r="O133" s="455"/>
      <c r="P133" s="455"/>
      <c r="Q133" s="455"/>
      <c r="R133" s="455"/>
      <c r="S133" s="455"/>
      <c r="T133" s="455"/>
      <c r="U133" s="455"/>
      <c r="V133" s="455"/>
      <c r="W133" s="202"/>
    </row>
    <row r="134" spans="1:23" ht="21" customHeight="1" x14ac:dyDescent="0.2">
      <c r="A134" s="459"/>
      <c r="B134" s="682"/>
      <c r="C134" s="508"/>
      <c r="D134" s="509"/>
      <c r="E134" s="62" t="s">
        <v>115</v>
      </c>
      <c r="F134" s="203">
        <f>F136+F138</f>
        <v>0</v>
      </c>
      <c r="G134" s="66" t="s">
        <v>67</v>
      </c>
      <c r="H134" s="203">
        <f>H136+H138</f>
        <v>0</v>
      </c>
      <c r="I134" s="389" t="s">
        <v>67</v>
      </c>
      <c r="J134" s="203">
        <f>J136+J138</f>
        <v>0</v>
      </c>
      <c r="K134" s="66" t="s">
        <v>67</v>
      </c>
      <c r="L134" s="203">
        <f>L136+L138</f>
        <v>0</v>
      </c>
      <c r="M134" s="204" t="s">
        <v>67</v>
      </c>
      <c r="N134" s="383"/>
      <c r="O134" s="383"/>
      <c r="P134" s="383"/>
      <c r="Q134" s="383"/>
      <c r="R134" s="383"/>
      <c r="S134" s="383"/>
      <c r="T134" s="383"/>
      <c r="U134" s="383"/>
      <c r="V134" s="383"/>
      <c r="W134" s="205"/>
    </row>
    <row r="135" spans="1:23" ht="21" customHeight="1" x14ac:dyDescent="0.2">
      <c r="A135" s="459"/>
      <c r="B135" s="682"/>
      <c r="C135" s="96"/>
      <c r="D135" s="603" t="s">
        <v>44</v>
      </c>
      <c r="E135" s="49" t="s">
        <v>114</v>
      </c>
      <c r="F135" s="201"/>
      <c r="G135" s="53" t="s">
        <v>67</v>
      </c>
      <c r="H135" s="270"/>
      <c r="I135" s="388" t="s">
        <v>67</v>
      </c>
      <c r="J135" s="201"/>
      <c r="K135" s="53" t="s">
        <v>67</v>
      </c>
      <c r="L135" s="201"/>
      <c r="M135" s="200" t="s">
        <v>67</v>
      </c>
      <c r="N135" s="455"/>
      <c r="O135" s="455"/>
      <c r="P135" s="455"/>
      <c r="Q135" s="455"/>
      <c r="R135" s="455"/>
      <c r="S135" s="455"/>
      <c r="T135" s="455"/>
      <c r="U135" s="455"/>
      <c r="V135" s="455"/>
      <c r="W135" s="202"/>
    </row>
    <row r="136" spans="1:23" ht="21" customHeight="1" x14ac:dyDescent="0.2">
      <c r="A136" s="459"/>
      <c r="B136" s="682"/>
      <c r="C136" s="472"/>
      <c r="D136" s="522"/>
      <c r="E136" s="62" t="s">
        <v>115</v>
      </c>
      <c r="F136" s="112"/>
      <c r="G136" s="66" t="s">
        <v>67</v>
      </c>
      <c r="H136" s="270"/>
      <c r="I136" s="389" t="s">
        <v>67</v>
      </c>
      <c r="J136" s="112"/>
      <c r="K136" s="66" t="s">
        <v>67</v>
      </c>
      <c r="L136" s="112"/>
      <c r="M136" s="204" t="s">
        <v>67</v>
      </c>
      <c r="N136" s="383"/>
      <c r="O136" s="383"/>
      <c r="P136" s="383"/>
      <c r="Q136" s="383"/>
      <c r="R136" s="383"/>
      <c r="S136" s="383"/>
      <c r="T136" s="383"/>
      <c r="U136" s="383"/>
      <c r="V136" s="383"/>
      <c r="W136" s="205"/>
    </row>
    <row r="137" spans="1:23" ht="21" customHeight="1" x14ac:dyDescent="0.2">
      <c r="A137" s="459"/>
      <c r="B137" s="682"/>
      <c r="C137" s="96"/>
      <c r="D137" s="681" t="s">
        <v>328</v>
      </c>
      <c r="E137" s="62" t="s">
        <v>114</v>
      </c>
      <c r="F137" s="112"/>
      <c r="G137" s="66" t="s">
        <v>67</v>
      </c>
      <c r="H137" s="270"/>
      <c r="I137" s="389" t="s">
        <v>67</v>
      </c>
      <c r="J137" s="112"/>
      <c r="K137" s="66" t="s">
        <v>67</v>
      </c>
      <c r="L137" s="112"/>
      <c r="M137" s="204" t="s">
        <v>67</v>
      </c>
      <c r="N137" s="383"/>
      <c r="O137" s="383"/>
      <c r="P137" s="383"/>
      <c r="Q137" s="383"/>
      <c r="R137" s="383"/>
      <c r="S137" s="383"/>
      <c r="T137" s="383"/>
      <c r="U137" s="383"/>
      <c r="V137" s="383"/>
      <c r="W137" s="205"/>
    </row>
    <row r="138" spans="1:23" ht="21" customHeight="1" x14ac:dyDescent="0.2">
      <c r="A138" s="459"/>
      <c r="B138" s="682"/>
      <c r="C138" s="472"/>
      <c r="D138" s="681"/>
      <c r="E138" s="62" t="s">
        <v>115</v>
      </c>
      <c r="F138" s="112"/>
      <c r="G138" s="66" t="s">
        <v>67</v>
      </c>
      <c r="H138" s="270"/>
      <c r="I138" s="389" t="s">
        <v>67</v>
      </c>
      <c r="J138" s="112"/>
      <c r="K138" s="66" t="s">
        <v>67</v>
      </c>
      <c r="L138" s="112"/>
      <c r="M138" s="204" t="s">
        <v>67</v>
      </c>
      <c r="N138" s="383"/>
      <c r="O138" s="383"/>
      <c r="P138" s="383"/>
      <c r="Q138" s="383"/>
      <c r="R138" s="383"/>
      <c r="S138" s="383"/>
      <c r="T138" s="383"/>
      <c r="U138" s="383"/>
      <c r="V138" s="383"/>
      <c r="W138" s="205"/>
    </row>
    <row r="139" spans="1:23" ht="21" customHeight="1" x14ac:dyDescent="0.2">
      <c r="A139" s="459"/>
      <c r="B139" s="506" t="s">
        <v>177</v>
      </c>
      <c r="C139" s="516"/>
      <c r="D139" s="507"/>
      <c r="E139" s="49" t="s">
        <v>114</v>
      </c>
      <c r="F139" s="201"/>
      <c r="G139" s="53" t="s">
        <v>67</v>
      </c>
      <c r="H139" s="270"/>
      <c r="I139" s="388" t="s">
        <v>67</v>
      </c>
      <c r="J139" s="201"/>
      <c r="K139" s="53" t="s">
        <v>67</v>
      </c>
      <c r="L139" s="201"/>
      <c r="M139" s="200" t="s">
        <v>67</v>
      </c>
      <c r="N139" s="455"/>
      <c r="O139" s="455"/>
      <c r="P139" s="455"/>
      <c r="Q139" s="455"/>
      <c r="R139" s="455"/>
      <c r="S139" s="455"/>
      <c r="T139" s="455"/>
      <c r="U139" s="455"/>
      <c r="V139" s="455"/>
      <c r="W139" s="202"/>
    </row>
    <row r="140" spans="1:23" ht="21" customHeight="1" x14ac:dyDescent="0.2">
      <c r="A140" s="459"/>
      <c r="B140" s="508"/>
      <c r="C140" s="517"/>
      <c r="D140" s="509"/>
      <c r="E140" s="62" t="s">
        <v>115</v>
      </c>
      <c r="F140" s="112"/>
      <c r="G140" s="66" t="s">
        <v>67</v>
      </c>
      <c r="H140" s="270"/>
      <c r="I140" s="389" t="s">
        <v>67</v>
      </c>
      <c r="J140" s="112"/>
      <c r="K140" s="66" t="s">
        <v>67</v>
      </c>
      <c r="L140" s="112"/>
      <c r="M140" s="204" t="s">
        <v>67</v>
      </c>
      <c r="N140" s="383"/>
      <c r="O140" s="383"/>
      <c r="P140" s="383"/>
      <c r="Q140" s="383"/>
      <c r="R140" s="383"/>
      <c r="S140" s="383"/>
      <c r="T140" s="383"/>
      <c r="U140" s="383"/>
      <c r="V140" s="383"/>
      <c r="W140" s="205"/>
    </row>
    <row r="141" spans="1:23" ht="21" customHeight="1" x14ac:dyDescent="0.2">
      <c r="A141" s="459"/>
      <c r="B141" s="506" t="s">
        <v>178</v>
      </c>
      <c r="C141" s="516"/>
      <c r="D141" s="507"/>
      <c r="E141" s="49" t="s">
        <v>114</v>
      </c>
      <c r="F141" s="201"/>
      <c r="G141" s="53" t="s">
        <v>67</v>
      </c>
      <c r="H141" s="270"/>
      <c r="I141" s="388" t="s">
        <v>67</v>
      </c>
      <c r="J141" s="201"/>
      <c r="K141" s="53" t="s">
        <v>67</v>
      </c>
      <c r="L141" s="201"/>
      <c r="M141" s="200" t="s">
        <v>67</v>
      </c>
      <c r="N141" s="455"/>
      <c r="O141" s="455"/>
      <c r="P141" s="455"/>
      <c r="Q141" s="455"/>
      <c r="R141" s="455"/>
      <c r="S141" s="455"/>
      <c r="T141" s="455"/>
      <c r="U141" s="455"/>
      <c r="V141" s="455"/>
      <c r="W141" s="202"/>
    </row>
    <row r="142" spans="1:23" ht="21" customHeight="1" x14ac:dyDescent="0.2">
      <c r="A142" s="459"/>
      <c r="B142" s="508"/>
      <c r="C142" s="517"/>
      <c r="D142" s="509"/>
      <c r="E142" s="62" t="s">
        <v>115</v>
      </c>
      <c r="F142" s="112"/>
      <c r="G142" s="66" t="s">
        <v>67</v>
      </c>
      <c r="H142" s="270"/>
      <c r="I142" s="389" t="s">
        <v>67</v>
      </c>
      <c r="J142" s="112"/>
      <c r="K142" s="66" t="s">
        <v>67</v>
      </c>
      <c r="L142" s="112"/>
      <c r="M142" s="204" t="s">
        <v>67</v>
      </c>
      <c r="N142" s="383"/>
      <c r="O142" s="383"/>
      <c r="P142" s="383"/>
      <c r="Q142" s="383"/>
      <c r="R142" s="383"/>
      <c r="S142" s="383"/>
      <c r="T142" s="383"/>
      <c r="U142" s="383"/>
      <c r="V142" s="383"/>
      <c r="W142" s="205"/>
    </row>
    <row r="143" spans="1:23" ht="21" customHeight="1" x14ac:dyDescent="0.2">
      <c r="A143" s="459"/>
      <c r="B143" s="506" t="s">
        <v>288</v>
      </c>
      <c r="C143" s="516"/>
      <c r="D143" s="507"/>
      <c r="E143" s="49" t="s">
        <v>114</v>
      </c>
      <c r="F143" s="201"/>
      <c r="G143" s="53" t="s">
        <v>67</v>
      </c>
      <c r="H143" s="270"/>
      <c r="I143" s="388" t="s">
        <v>67</v>
      </c>
      <c r="J143" s="201"/>
      <c r="K143" s="53" t="s">
        <v>67</v>
      </c>
      <c r="L143" s="201"/>
      <c r="M143" s="200" t="s">
        <v>67</v>
      </c>
      <c r="N143" s="455"/>
      <c r="O143" s="455"/>
      <c r="P143" s="455"/>
      <c r="Q143" s="455"/>
      <c r="R143" s="455"/>
      <c r="S143" s="455"/>
      <c r="T143" s="455"/>
      <c r="U143" s="455"/>
      <c r="V143" s="455"/>
      <c r="W143" s="202"/>
    </row>
    <row r="144" spans="1:23" ht="21" customHeight="1" x14ac:dyDescent="0.2">
      <c r="A144" s="459"/>
      <c r="B144" s="508"/>
      <c r="C144" s="517"/>
      <c r="D144" s="509"/>
      <c r="E144" s="62" t="s">
        <v>115</v>
      </c>
      <c r="F144" s="112"/>
      <c r="G144" s="66" t="s">
        <v>67</v>
      </c>
      <c r="H144" s="270"/>
      <c r="I144" s="389" t="s">
        <v>67</v>
      </c>
      <c r="J144" s="112"/>
      <c r="K144" s="66" t="s">
        <v>67</v>
      </c>
      <c r="L144" s="112"/>
      <c r="M144" s="204" t="s">
        <v>67</v>
      </c>
      <c r="N144" s="383"/>
      <c r="O144" s="383"/>
      <c r="P144" s="383"/>
      <c r="Q144" s="383"/>
      <c r="R144" s="383"/>
      <c r="S144" s="383"/>
      <c r="T144" s="383"/>
      <c r="U144" s="383"/>
      <c r="V144" s="383"/>
      <c r="W144" s="212"/>
    </row>
    <row r="145" spans="1:23" ht="21" customHeight="1" x14ac:dyDescent="0.2">
      <c r="A145" s="459"/>
      <c r="B145" s="518" t="s">
        <v>227</v>
      </c>
      <c r="C145" s="519"/>
      <c r="D145" s="519"/>
      <c r="E145" s="520"/>
      <c r="F145" s="134"/>
      <c r="G145" s="465" t="s">
        <v>63</v>
      </c>
      <c r="H145" s="270"/>
      <c r="I145" s="469" t="s">
        <v>63</v>
      </c>
      <c r="J145" s="134"/>
      <c r="K145" s="465" t="s">
        <v>63</v>
      </c>
      <c r="L145" s="134"/>
      <c r="M145" s="464" t="s">
        <v>63</v>
      </c>
      <c r="N145" s="41"/>
      <c r="O145" s="41"/>
      <c r="P145" s="41"/>
      <c r="Q145" s="41"/>
      <c r="R145" s="41"/>
      <c r="S145" s="41"/>
      <c r="T145" s="41"/>
      <c r="U145" s="41"/>
      <c r="V145" s="41"/>
      <c r="W145" s="197"/>
    </row>
    <row r="146" spans="1:23" ht="21" customHeight="1" x14ac:dyDescent="0.2">
      <c r="A146" s="48"/>
      <c r="B146" s="518" t="s">
        <v>217</v>
      </c>
      <c r="C146" s="519"/>
      <c r="D146" s="519"/>
      <c r="E146" s="520"/>
      <c r="F146" s="134"/>
      <c r="G146" s="465" t="s">
        <v>63</v>
      </c>
      <c r="H146" s="270"/>
      <c r="I146" s="469" t="s">
        <v>63</v>
      </c>
      <c r="J146" s="134"/>
      <c r="K146" s="465" t="s">
        <v>63</v>
      </c>
      <c r="L146" s="134"/>
      <c r="M146" s="464" t="s">
        <v>63</v>
      </c>
      <c r="N146" s="41"/>
      <c r="O146" s="41"/>
      <c r="P146" s="41"/>
      <c r="Q146" s="41"/>
      <c r="R146" s="41"/>
      <c r="S146" s="41"/>
      <c r="T146" s="41"/>
      <c r="U146" s="41"/>
      <c r="V146" s="41"/>
      <c r="W146" s="197"/>
    </row>
    <row r="147" spans="1:23" ht="21" customHeight="1" x14ac:dyDescent="0.2">
      <c r="A147" s="462" t="s">
        <v>395</v>
      </c>
      <c r="B147" s="542" t="s">
        <v>213</v>
      </c>
      <c r="C147" s="506" t="s">
        <v>214</v>
      </c>
      <c r="D147" s="507"/>
      <c r="E147" s="62" t="s">
        <v>114</v>
      </c>
      <c r="F147" s="199">
        <f>F149+F151+F153+F155</f>
        <v>0</v>
      </c>
      <c r="G147" s="53" t="s">
        <v>67</v>
      </c>
      <c r="H147" s="199">
        <f>H149+H151+H153+H155</f>
        <v>0</v>
      </c>
      <c r="I147" s="388" t="s">
        <v>67</v>
      </c>
      <c r="J147" s="199">
        <f>J149+J151+J153+J155</f>
        <v>0</v>
      </c>
      <c r="K147" s="53" t="s">
        <v>67</v>
      </c>
      <c r="L147" s="199">
        <f>L149+L151+L153+L155</f>
        <v>0</v>
      </c>
      <c r="M147" s="200" t="s">
        <v>67</v>
      </c>
      <c r="N147" s="455"/>
      <c r="O147" s="455"/>
      <c r="P147" s="455"/>
      <c r="Q147" s="455"/>
      <c r="R147" s="455"/>
      <c r="S147" s="455"/>
      <c r="T147" s="455"/>
      <c r="U147" s="455"/>
      <c r="V147" s="455"/>
      <c r="W147" s="202"/>
    </row>
    <row r="148" spans="1:23" ht="21" customHeight="1" x14ac:dyDescent="0.2">
      <c r="A148" s="459"/>
      <c r="B148" s="543"/>
      <c r="C148" s="508"/>
      <c r="D148" s="509"/>
      <c r="E148" s="62" t="s">
        <v>115</v>
      </c>
      <c r="F148" s="203">
        <f>F150+F152+F154+F156</f>
        <v>0</v>
      </c>
      <c r="G148" s="66" t="s">
        <v>67</v>
      </c>
      <c r="H148" s="203">
        <f>H150+H152+H154+H156</f>
        <v>0</v>
      </c>
      <c r="I148" s="389" t="s">
        <v>67</v>
      </c>
      <c r="J148" s="203">
        <f>J150+J152+J154+J156</f>
        <v>0</v>
      </c>
      <c r="K148" s="66" t="s">
        <v>67</v>
      </c>
      <c r="L148" s="203">
        <f>L150+L152+L154+L156</f>
        <v>0</v>
      </c>
      <c r="M148" s="204" t="s">
        <v>67</v>
      </c>
      <c r="N148" s="383"/>
      <c r="O148" s="383"/>
      <c r="P148" s="383"/>
      <c r="Q148" s="383"/>
      <c r="R148" s="383"/>
      <c r="S148" s="383"/>
      <c r="T148" s="383"/>
      <c r="U148" s="383"/>
      <c r="V148" s="383"/>
      <c r="W148" s="205"/>
    </row>
    <row r="149" spans="1:23" ht="21" customHeight="1" x14ac:dyDescent="0.2">
      <c r="A149" s="459"/>
      <c r="B149" s="543"/>
      <c r="D149" s="603" t="s">
        <v>294</v>
      </c>
      <c r="E149" s="49" t="s">
        <v>114</v>
      </c>
      <c r="F149" s="201"/>
      <c r="G149" s="53" t="s">
        <v>67</v>
      </c>
      <c r="H149" s="270"/>
      <c r="I149" s="388" t="s">
        <v>67</v>
      </c>
      <c r="J149" s="201"/>
      <c r="K149" s="53" t="s">
        <v>67</v>
      </c>
      <c r="L149" s="201"/>
      <c r="M149" s="200" t="s">
        <v>67</v>
      </c>
      <c r="N149" s="455"/>
      <c r="O149" s="455"/>
      <c r="P149" s="455"/>
      <c r="Q149" s="455"/>
      <c r="R149" s="455"/>
      <c r="S149" s="455"/>
      <c r="T149" s="455"/>
      <c r="U149" s="455"/>
      <c r="V149" s="455"/>
      <c r="W149" s="202"/>
    </row>
    <row r="150" spans="1:23" ht="21" customHeight="1" x14ac:dyDescent="0.2">
      <c r="A150" s="459"/>
      <c r="B150" s="543"/>
      <c r="D150" s="522"/>
      <c r="E150" s="62" t="s">
        <v>115</v>
      </c>
      <c r="F150" s="112"/>
      <c r="G150" s="66" t="s">
        <v>67</v>
      </c>
      <c r="H150" s="270"/>
      <c r="I150" s="389" t="s">
        <v>67</v>
      </c>
      <c r="J150" s="112"/>
      <c r="K150" s="66" t="s">
        <v>67</v>
      </c>
      <c r="L150" s="112"/>
      <c r="M150" s="204" t="s">
        <v>67</v>
      </c>
      <c r="N150" s="383"/>
      <c r="O150" s="383"/>
      <c r="P150" s="383"/>
      <c r="Q150" s="383"/>
      <c r="R150" s="383"/>
      <c r="S150" s="383"/>
      <c r="T150" s="383"/>
      <c r="U150" s="383"/>
      <c r="V150" s="383"/>
      <c r="W150" s="205"/>
    </row>
    <row r="151" spans="1:23" ht="21" customHeight="1" x14ac:dyDescent="0.2">
      <c r="A151" s="459"/>
      <c r="B151" s="543"/>
      <c r="D151" s="603" t="s">
        <v>295</v>
      </c>
      <c r="E151" s="49" t="s">
        <v>114</v>
      </c>
      <c r="F151" s="201"/>
      <c r="G151" s="53" t="s">
        <v>67</v>
      </c>
      <c r="H151" s="270"/>
      <c r="I151" s="388" t="s">
        <v>67</v>
      </c>
      <c r="J151" s="201"/>
      <c r="K151" s="53" t="s">
        <v>67</v>
      </c>
      <c r="L151" s="201"/>
      <c r="M151" s="200" t="s">
        <v>67</v>
      </c>
      <c r="N151" s="455"/>
      <c r="O151" s="455"/>
      <c r="P151" s="455"/>
      <c r="Q151" s="455"/>
      <c r="R151" s="455"/>
      <c r="S151" s="455"/>
      <c r="T151" s="455"/>
      <c r="U151" s="455"/>
      <c r="V151" s="455"/>
      <c r="W151" s="202"/>
    </row>
    <row r="152" spans="1:23" ht="21" customHeight="1" x14ac:dyDescent="0.2">
      <c r="A152" s="459"/>
      <c r="B152" s="543"/>
      <c r="D152" s="522"/>
      <c r="E152" s="62" t="s">
        <v>115</v>
      </c>
      <c r="F152" s="112"/>
      <c r="G152" s="66" t="s">
        <v>67</v>
      </c>
      <c r="H152" s="270"/>
      <c r="I152" s="389" t="s">
        <v>67</v>
      </c>
      <c r="J152" s="112"/>
      <c r="K152" s="66" t="s">
        <v>67</v>
      </c>
      <c r="L152" s="112"/>
      <c r="M152" s="204" t="s">
        <v>67</v>
      </c>
      <c r="N152" s="383"/>
      <c r="O152" s="383"/>
      <c r="P152" s="383"/>
      <c r="Q152" s="383"/>
      <c r="R152" s="383"/>
      <c r="S152" s="383"/>
      <c r="T152" s="383"/>
      <c r="U152" s="383"/>
      <c r="V152" s="383"/>
      <c r="W152" s="205"/>
    </row>
    <row r="153" spans="1:23" ht="21" customHeight="1" x14ac:dyDescent="0.2">
      <c r="A153" s="459"/>
      <c r="B153" s="543"/>
      <c r="D153" s="521" t="s">
        <v>296</v>
      </c>
      <c r="E153" s="62" t="s">
        <v>114</v>
      </c>
      <c r="F153" s="116"/>
      <c r="G153" s="451" t="s">
        <v>67</v>
      </c>
      <c r="H153" s="270"/>
      <c r="I153" s="390" t="s">
        <v>67</v>
      </c>
      <c r="J153" s="116"/>
      <c r="K153" s="451" t="s">
        <v>67</v>
      </c>
      <c r="L153" s="116"/>
      <c r="M153" s="208" t="s">
        <v>67</v>
      </c>
      <c r="N153" s="453"/>
      <c r="O153" s="453"/>
      <c r="P153" s="453"/>
      <c r="Q153" s="453"/>
      <c r="R153" s="453"/>
      <c r="S153" s="453"/>
      <c r="T153" s="453"/>
      <c r="U153" s="453"/>
      <c r="V153" s="453"/>
      <c r="W153" s="209"/>
    </row>
    <row r="154" spans="1:23" ht="21" customHeight="1" x14ac:dyDescent="0.2">
      <c r="A154" s="459"/>
      <c r="B154" s="543"/>
      <c r="D154" s="522"/>
      <c r="E154" s="62" t="s">
        <v>115</v>
      </c>
      <c r="F154" s="112"/>
      <c r="G154" s="66" t="s">
        <v>67</v>
      </c>
      <c r="H154" s="270"/>
      <c r="I154" s="389" t="s">
        <v>67</v>
      </c>
      <c r="J154" s="112"/>
      <c r="K154" s="66" t="s">
        <v>67</v>
      </c>
      <c r="L154" s="112"/>
      <c r="M154" s="204" t="s">
        <v>67</v>
      </c>
      <c r="N154" s="383"/>
      <c r="O154" s="383"/>
      <c r="P154" s="383"/>
      <c r="Q154" s="383"/>
      <c r="R154" s="383"/>
      <c r="S154" s="383"/>
      <c r="T154" s="383"/>
      <c r="U154" s="383"/>
      <c r="V154" s="383"/>
      <c r="W154" s="205"/>
    </row>
    <row r="155" spans="1:23" ht="21" customHeight="1" x14ac:dyDescent="0.2">
      <c r="A155" s="459"/>
      <c r="B155" s="543"/>
      <c r="D155" s="521" t="s">
        <v>297</v>
      </c>
      <c r="E155" s="62" t="s">
        <v>114</v>
      </c>
      <c r="F155" s="112"/>
      <c r="G155" s="66" t="s">
        <v>67</v>
      </c>
      <c r="H155" s="270"/>
      <c r="I155" s="389" t="s">
        <v>67</v>
      </c>
      <c r="J155" s="112"/>
      <c r="K155" s="66" t="s">
        <v>67</v>
      </c>
      <c r="L155" s="112"/>
      <c r="M155" s="204" t="s">
        <v>67</v>
      </c>
      <c r="N155" s="383"/>
      <c r="O155" s="383"/>
      <c r="P155" s="383"/>
      <c r="Q155" s="383"/>
      <c r="R155" s="383"/>
      <c r="S155" s="383"/>
      <c r="T155" s="383"/>
      <c r="U155" s="383"/>
      <c r="V155" s="383"/>
      <c r="W155" s="205"/>
    </row>
    <row r="156" spans="1:23" ht="21" customHeight="1" x14ac:dyDescent="0.2">
      <c r="A156" s="459"/>
      <c r="B156" s="543"/>
      <c r="D156" s="522"/>
      <c r="E156" s="62" t="s">
        <v>115</v>
      </c>
      <c r="F156" s="112"/>
      <c r="G156" s="66" t="s">
        <v>67</v>
      </c>
      <c r="H156" s="270"/>
      <c r="I156" s="389" t="s">
        <v>67</v>
      </c>
      <c r="J156" s="112"/>
      <c r="K156" s="66" t="s">
        <v>67</v>
      </c>
      <c r="L156" s="112"/>
      <c r="M156" s="204" t="s">
        <v>67</v>
      </c>
      <c r="N156" s="383"/>
      <c r="O156" s="383"/>
      <c r="P156" s="383"/>
      <c r="Q156" s="383"/>
      <c r="R156" s="383"/>
      <c r="S156" s="383"/>
      <c r="T156" s="383"/>
      <c r="U156" s="383"/>
      <c r="V156" s="383"/>
      <c r="W156" s="205"/>
    </row>
    <row r="157" spans="1:23" ht="21" customHeight="1" x14ac:dyDescent="0.2">
      <c r="A157" s="459"/>
      <c r="B157" s="506" t="s">
        <v>0</v>
      </c>
      <c r="C157" s="516"/>
      <c r="D157" s="507"/>
      <c r="E157" s="49" t="s">
        <v>114</v>
      </c>
      <c r="F157" s="201"/>
      <c r="G157" s="53" t="s">
        <v>67</v>
      </c>
      <c r="H157" s="270"/>
      <c r="I157" s="388" t="s">
        <v>67</v>
      </c>
      <c r="J157" s="201"/>
      <c r="K157" s="53" t="s">
        <v>67</v>
      </c>
      <c r="L157" s="201"/>
      <c r="M157" s="200" t="s">
        <v>67</v>
      </c>
      <c r="N157" s="455"/>
      <c r="O157" s="455"/>
      <c r="P157" s="455"/>
      <c r="Q157" s="455"/>
      <c r="R157" s="455"/>
      <c r="S157" s="455"/>
      <c r="T157" s="455"/>
      <c r="U157" s="455"/>
      <c r="V157" s="455"/>
      <c r="W157" s="202"/>
    </row>
    <row r="158" spans="1:23" ht="21" customHeight="1" x14ac:dyDescent="0.2">
      <c r="A158" s="459"/>
      <c r="B158" s="508"/>
      <c r="C158" s="517"/>
      <c r="D158" s="509"/>
      <c r="E158" s="62" t="s">
        <v>115</v>
      </c>
      <c r="F158" s="112"/>
      <c r="G158" s="66" t="s">
        <v>67</v>
      </c>
      <c r="H158" s="270"/>
      <c r="I158" s="389" t="s">
        <v>67</v>
      </c>
      <c r="J158" s="112"/>
      <c r="K158" s="66" t="s">
        <v>67</v>
      </c>
      <c r="L158" s="112"/>
      <c r="M158" s="204" t="s">
        <v>67</v>
      </c>
      <c r="N158" s="383"/>
      <c r="O158" s="383"/>
      <c r="P158" s="383"/>
      <c r="Q158" s="383"/>
      <c r="R158" s="383"/>
      <c r="S158" s="383"/>
      <c r="T158" s="383"/>
      <c r="U158" s="383"/>
      <c r="V158" s="383"/>
      <c r="W158" s="205"/>
    </row>
    <row r="159" spans="1:23" ht="21" customHeight="1" x14ac:dyDescent="0.2">
      <c r="A159" s="459"/>
      <c r="B159" s="506" t="s">
        <v>179</v>
      </c>
      <c r="C159" s="516"/>
      <c r="D159" s="507"/>
      <c r="E159" s="49" t="s">
        <v>114</v>
      </c>
      <c r="F159" s="201"/>
      <c r="G159" s="53" t="s">
        <v>67</v>
      </c>
      <c r="H159" s="270"/>
      <c r="I159" s="388" t="s">
        <v>67</v>
      </c>
      <c r="J159" s="201"/>
      <c r="K159" s="53" t="s">
        <v>67</v>
      </c>
      <c r="L159" s="201"/>
      <c r="M159" s="200" t="s">
        <v>67</v>
      </c>
      <c r="N159" s="455"/>
      <c r="O159" s="455"/>
      <c r="P159" s="455"/>
      <c r="Q159" s="455"/>
      <c r="R159" s="455"/>
      <c r="S159" s="455"/>
      <c r="T159" s="455"/>
      <c r="U159" s="455"/>
      <c r="V159" s="455"/>
      <c r="W159" s="202"/>
    </row>
    <row r="160" spans="1:23" ht="21" customHeight="1" x14ac:dyDescent="0.2">
      <c r="A160" s="459"/>
      <c r="B160" s="508"/>
      <c r="C160" s="517"/>
      <c r="D160" s="509"/>
      <c r="E160" s="62" t="s">
        <v>115</v>
      </c>
      <c r="F160" s="112"/>
      <c r="G160" s="66" t="s">
        <v>67</v>
      </c>
      <c r="H160" s="270"/>
      <c r="I160" s="389" t="s">
        <v>67</v>
      </c>
      <c r="J160" s="112"/>
      <c r="K160" s="66" t="s">
        <v>67</v>
      </c>
      <c r="L160" s="112"/>
      <c r="M160" s="204" t="s">
        <v>67</v>
      </c>
      <c r="N160" s="383"/>
      <c r="O160" s="383"/>
      <c r="P160" s="383"/>
      <c r="Q160" s="383"/>
      <c r="R160" s="383"/>
      <c r="S160" s="383"/>
      <c r="T160" s="383"/>
      <c r="U160" s="383"/>
      <c r="V160" s="383"/>
      <c r="W160" s="205"/>
    </row>
    <row r="161" spans="1:23" ht="21" customHeight="1" x14ac:dyDescent="0.2">
      <c r="A161" s="48"/>
      <c r="B161" s="518" t="s">
        <v>207</v>
      </c>
      <c r="C161" s="519"/>
      <c r="D161" s="519"/>
      <c r="E161" s="520"/>
      <c r="F161" s="134"/>
      <c r="G161" s="465" t="s">
        <v>63</v>
      </c>
      <c r="H161" s="270"/>
      <c r="I161" s="469" t="s">
        <v>63</v>
      </c>
      <c r="J161" s="134"/>
      <c r="K161" s="465" t="s">
        <v>63</v>
      </c>
      <c r="L161" s="134"/>
      <c r="M161" s="464" t="s">
        <v>63</v>
      </c>
      <c r="N161" s="41"/>
      <c r="O161" s="41"/>
      <c r="P161" s="41"/>
      <c r="Q161" s="41"/>
      <c r="R161" s="41"/>
      <c r="S161" s="41"/>
      <c r="T161" s="41"/>
      <c r="U161" s="41"/>
      <c r="V161" s="41"/>
      <c r="W161" s="197"/>
    </row>
    <row r="162" spans="1:23" ht="21" customHeight="1" x14ac:dyDescent="0.2">
      <c r="A162" s="462" t="s">
        <v>396</v>
      </c>
      <c r="B162" s="506" t="s">
        <v>180</v>
      </c>
      <c r="C162" s="516"/>
      <c r="D162" s="507"/>
      <c r="E162" s="49" t="s">
        <v>114</v>
      </c>
      <c r="F162" s="201"/>
      <c r="G162" s="53" t="s">
        <v>67</v>
      </c>
      <c r="H162" s="270"/>
      <c r="I162" s="388" t="s">
        <v>67</v>
      </c>
      <c r="J162" s="201"/>
      <c r="K162" s="53" t="s">
        <v>67</v>
      </c>
      <c r="L162" s="201"/>
      <c r="M162" s="200" t="s">
        <v>67</v>
      </c>
      <c r="N162" s="455"/>
      <c r="O162" s="455"/>
      <c r="P162" s="455"/>
      <c r="Q162" s="455"/>
      <c r="R162" s="455"/>
      <c r="S162" s="455"/>
      <c r="T162" s="455"/>
      <c r="U162" s="455"/>
      <c r="V162" s="455"/>
      <c r="W162" s="202"/>
    </row>
    <row r="163" spans="1:23" ht="21" customHeight="1" x14ac:dyDescent="0.2">
      <c r="A163" s="459"/>
      <c r="B163" s="508"/>
      <c r="C163" s="517"/>
      <c r="D163" s="509"/>
      <c r="E163" s="62" t="s">
        <v>115</v>
      </c>
      <c r="F163" s="112"/>
      <c r="G163" s="66" t="s">
        <v>67</v>
      </c>
      <c r="H163" s="270"/>
      <c r="I163" s="389" t="s">
        <v>67</v>
      </c>
      <c r="J163" s="112"/>
      <c r="K163" s="66" t="s">
        <v>67</v>
      </c>
      <c r="L163" s="112"/>
      <c r="M163" s="204" t="s">
        <v>67</v>
      </c>
      <c r="N163" s="383"/>
      <c r="O163" s="383"/>
      <c r="P163" s="383"/>
      <c r="Q163" s="383"/>
      <c r="R163" s="383"/>
      <c r="S163" s="383"/>
      <c r="T163" s="383"/>
      <c r="U163" s="383"/>
      <c r="V163" s="383"/>
      <c r="W163" s="205"/>
    </row>
    <row r="164" spans="1:23" ht="21" customHeight="1" x14ac:dyDescent="0.2">
      <c r="A164" s="459"/>
      <c r="B164" s="506" t="s">
        <v>149</v>
      </c>
      <c r="C164" s="516"/>
      <c r="D164" s="507"/>
      <c r="E164" s="49" t="s">
        <v>114</v>
      </c>
      <c r="F164" s="201"/>
      <c r="G164" s="53" t="s">
        <v>67</v>
      </c>
      <c r="H164" s="270"/>
      <c r="I164" s="388" t="s">
        <v>67</v>
      </c>
      <c r="J164" s="201"/>
      <c r="K164" s="53" t="s">
        <v>67</v>
      </c>
      <c r="L164" s="201"/>
      <c r="M164" s="200" t="s">
        <v>67</v>
      </c>
      <c r="N164" s="455"/>
      <c r="O164" s="455"/>
      <c r="P164" s="455"/>
      <c r="Q164" s="455"/>
      <c r="R164" s="455"/>
      <c r="S164" s="455"/>
      <c r="T164" s="455"/>
      <c r="U164" s="455"/>
      <c r="V164" s="455"/>
      <c r="W164" s="202"/>
    </row>
    <row r="165" spans="1:23" ht="21" customHeight="1" x14ac:dyDescent="0.2">
      <c r="A165" s="459"/>
      <c r="B165" s="508"/>
      <c r="C165" s="517"/>
      <c r="D165" s="509"/>
      <c r="E165" s="62" t="s">
        <v>115</v>
      </c>
      <c r="F165" s="112"/>
      <c r="G165" s="66" t="s">
        <v>67</v>
      </c>
      <c r="H165" s="270"/>
      <c r="I165" s="389" t="s">
        <v>67</v>
      </c>
      <c r="J165" s="112"/>
      <c r="K165" s="66" t="s">
        <v>67</v>
      </c>
      <c r="L165" s="112"/>
      <c r="M165" s="204" t="s">
        <v>67</v>
      </c>
      <c r="N165" s="383"/>
      <c r="O165" s="383"/>
      <c r="P165" s="383"/>
      <c r="Q165" s="383"/>
      <c r="R165" s="383"/>
      <c r="S165" s="383"/>
      <c r="T165" s="383"/>
      <c r="U165" s="383"/>
      <c r="V165" s="383"/>
      <c r="W165" s="212"/>
    </row>
    <row r="166" spans="1:23" ht="21" customHeight="1" x14ac:dyDescent="0.2">
      <c r="A166" s="459"/>
      <c r="B166" s="518" t="s">
        <v>268</v>
      </c>
      <c r="C166" s="519"/>
      <c r="D166" s="519"/>
      <c r="E166" s="520"/>
      <c r="F166" s="134"/>
      <c r="G166" s="465" t="s">
        <v>63</v>
      </c>
      <c r="H166" s="270"/>
      <c r="I166" s="469" t="s">
        <v>63</v>
      </c>
      <c r="J166" s="134"/>
      <c r="K166" s="465" t="s">
        <v>63</v>
      </c>
      <c r="L166" s="134"/>
      <c r="M166" s="464" t="s">
        <v>63</v>
      </c>
      <c r="N166" s="41"/>
      <c r="O166" s="41"/>
      <c r="P166" s="41"/>
      <c r="Q166" s="41"/>
      <c r="R166" s="41"/>
      <c r="S166" s="41"/>
      <c r="T166" s="41"/>
      <c r="U166" s="41"/>
      <c r="V166" s="41"/>
      <c r="W166" s="197"/>
    </row>
    <row r="167" spans="1:23" ht="21" customHeight="1" x14ac:dyDescent="0.2">
      <c r="A167" s="459"/>
      <c r="B167" s="518" t="s">
        <v>226</v>
      </c>
      <c r="C167" s="519"/>
      <c r="D167" s="519"/>
      <c r="E167" s="520"/>
      <c r="F167" s="134"/>
      <c r="G167" s="465" t="s">
        <v>63</v>
      </c>
      <c r="H167" s="270"/>
      <c r="I167" s="469" t="s">
        <v>63</v>
      </c>
      <c r="J167" s="134"/>
      <c r="K167" s="465" t="s">
        <v>63</v>
      </c>
      <c r="L167" s="134"/>
      <c r="M167" s="464" t="s">
        <v>63</v>
      </c>
      <c r="N167" s="41"/>
      <c r="O167" s="41"/>
      <c r="P167" s="41"/>
      <c r="Q167" s="41"/>
      <c r="R167" s="41"/>
      <c r="S167" s="41"/>
      <c r="T167" s="41"/>
      <c r="U167" s="41"/>
      <c r="V167" s="41"/>
      <c r="W167" s="197"/>
    </row>
    <row r="168" spans="1:23" ht="21" customHeight="1" x14ac:dyDescent="0.2">
      <c r="A168" s="459"/>
      <c r="B168" s="510" t="s">
        <v>298</v>
      </c>
      <c r="C168" s="680"/>
      <c r="D168" s="680"/>
      <c r="E168" s="667"/>
      <c r="F168" s="201"/>
      <c r="G168" s="53" t="s">
        <v>63</v>
      </c>
      <c r="H168" s="270"/>
      <c r="I168" s="388" t="s">
        <v>63</v>
      </c>
      <c r="J168" s="201"/>
      <c r="K168" s="53" t="s">
        <v>63</v>
      </c>
      <c r="L168" s="201"/>
      <c r="M168" s="200" t="s">
        <v>63</v>
      </c>
      <c r="N168" s="455"/>
      <c r="O168" s="455"/>
      <c r="P168" s="455"/>
      <c r="Q168" s="455"/>
      <c r="R168" s="455"/>
      <c r="S168" s="455"/>
      <c r="T168" s="455"/>
      <c r="U168" s="455"/>
      <c r="V168" s="455"/>
      <c r="W168" s="202"/>
    </row>
    <row r="169" spans="1:23" ht="21" customHeight="1" x14ac:dyDescent="0.2">
      <c r="A169" s="38"/>
      <c r="B169" s="213"/>
      <c r="C169" s="593" t="s">
        <v>317</v>
      </c>
      <c r="D169" s="594"/>
      <c r="E169" s="595"/>
      <c r="F169" s="456"/>
      <c r="G169" s="72" t="s">
        <v>63</v>
      </c>
      <c r="H169" s="270"/>
      <c r="I169" s="391" t="s">
        <v>63</v>
      </c>
      <c r="J169" s="117"/>
      <c r="K169" s="72" t="s">
        <v>63</v>
      </c>
      <c r="L169" s="206"/>
      <c r="M169" s="206" t="s">
        <v>63</v>
      </c>
      <c r="N169" s="456"/>
      <c r="O169" s="456"/>
      <c r="P169" s="456"/>
      <c r="Q169" s="456"/>
      <c r="R169" s="456"/>
      <c r="S169" s="456"/>
      <c r="T169" s="456"/>
      <c r="U169" s="456"/>
      <c r="V169" s="456"/>
      <c r="W169" s="214"/>
    </row>
    <row r="170" spans="1:23" ht="21" customHeight="1" x14ac:dyDescent="0.2">
      <c r="A170" s="462" t="s">
        <v>397</v>
      </c>
      <c r="B170" s="510" t="s">
        <v>261</v>
      </c>
      <c r="C170" s="511"/>
      <c r="D170" s="512"/>
      <c r="E170" s="49" t="s">
        <v>114</v>
      </c>
      <c r="F170" s="201"/>
      <c r="G170" s="53" t="s">
        <v>67</v>
      </c>
      <c r="H170" s="270"/>
      <c r="I170" s="388" t="s">
        <v>67</v>
      </c>
      <c r="J170" s="201"/>
      <c r="K170" s="53" t="s">
        <v>67</v>
      </c>
      <c r="L170" s="201"/>
      <c r="M170" s="200" t="s">
        <v>67</v>
      </c>
      <c r="N170" s="455"/>
      <c r="O170" s="455"/>
      <c r="P170" s="455"/>
      <c r="Q170" s="455"/>
      <c r="R170" s="455"/>
      <c r="S170" s="455"/>
      <c r="T170" s="455"/>
      <c r="U170" s="455"/>
      <c r="V170" s="455"/>
      <c r="W170" s="202"/>
    </row>
    <row r="171" spans="1:23" ht="21" customHeight="1" x14ac:dyDescent="0.2">
      <c r="A171" s="459"/>
      <c r="B171" s="513"/>
      <c r="C171" s="514"/>
      <c r="D171" s="515"/>
      <c r="E171" s="62" t="s">
        <v>115</v>
      </c>
      <c r="F171" s="112"/>
      <c r="G171" s="66" t="s">
        <v>67</v>
      </c>
      <c r="H171" s="270"/>
      <c r="I171" s="389" t="s">
        <v>67</v>
      </c>
      <c r="J171" s="112"/>
      <c r="K171" s="66" t="s">
        <v>67</v>
      </c>
      <c r="L171" s="112"/>
      <c r="M171" s="204" t="s">
        <v>67</v>
      </c>
      <c r="N171" s="383"/>
      <c r="O171" s="383"/>
      <c r="P171" s="383"/>
      <c r="Q171" s="383"/>
      <c r="R171" s="383"/>
      <c r="S171" s="383"/>
      <c r="T171" s="383"/>
      <c r="U171" s="383"/>
      <c r="V171" s="383"/>
      <c r="W171" s="212"/>
    </row>
    <row r="172" spans="1:23" ht="21" customHeight="1" x14ac:dyDescent="0.2">
      <c r="A172" s="459"/>
      <c r="B172" s="510" t="s">
        <v>262</v>
      </c>
      <c r="C172" s="511"/>
      <c r="D172" s="512"/>
      <c r="E172" s="49" t="s">
        <v>114</v>
      </c>
      <c r="F172" s="201"/>
      <c r="G172" s="53" t="s">
        <v>67</v>
      </c>
      <c r="H172" s="270"/>
      <c r="I172" s="388" t="s">
        <v>67</v>
      </c>
      <c r="J172" s="201"/>
      <c r="K172" s="53" t="s">
        <v>67</v>
      </c>
      <c r="L172" s="201"/>
      <c r="M172" s="200" t="s">
        <v>67</v>
      </c>
      <c r="N172" s="455"/>
      <c r="O172" s="455"/>
      <c r="P172" s="455"/>
      <c r="Q172" s="455"/>
      <c r="R172" s="455"/>
      <c r="S172" s="455"/>
      <c r="T172" s="455"/>
      <c r="U172" s="455"/>
      <c r="V172" s="455"/>
      <c r="W172" s="202"/>
    </row>
    <row r="173" spans="1:23" ht="21" customHeight="1" x14ac:dyDescent="0.2">
      <c r="A173" s="459"/>
      <c r="B173" s="513"/>
      <c r="C173" s="514"/>
      <c r="D173" s="515"/>
      <c r="E173" s="62" t="s">
        <v>115</v>
      </c>
      <c r="F173" s="112"/>
      <c r="G173" s="66" t="s">
        <v>67</v>
      </c>
      <c r="H173" s="270"/>
      <c r="I173" s="389" t="s">
        <v>67</v>
      </c>
      <c r="J173" s="112"/>
      <c r="K173" s="66" t="s">
        <v>67</v>
      </c>
      <c r="L173" s="112"/>
      <c r="M173" s="204" t="s">
        <v>67</v>
      </c>
      <c r="N173" s="383"/>
      <c r="O173" s="383"/>
      <c r="P173" s="383"/>
      <c r="Q173" s="383"/>
      <c r="R173" s="383"/>
      <c r="S173" s="383"/>
      <c r="T173" s="383"/>
      <c r="U173" s="383"/>
      <c r="V173" s="383"/>
      <c r="W173" s="212"/>
    </row>
    <row r="174" spans="1:23" ht="21" customHeight="1" x14ac:dyDescent="0.2">
      <c r="A174" s="459"/>
      <c r="B174" s="510" t="s">
        <v>326</v>
      </c>
      <c r="C174" s="511"/>
      <c r="D174" s="512"/>
      <c r="E174" s="49" t="s">
        <v>114</v>
      </c>
      <c r="F174" s="201"/>
      <c r="G174" s="53" t="s">
        <v>67</v>
      </c>
      <c r="H174" s="270"/>
      <c r="I174" s="388" t="s">
        <v>67</v>
      </c>
      <c r="J174" s="201"/>
      <c r="K174" s="53" t="s">
        <v>67</v>
      </c>
      <c r="L174" s="201"/>
      <c r="M174" s="200" t="s">
        <v>67</v>
      </c>
      <c r="N174" s="455"/>
      <c r="O174" s="455"/>
      <c r="P174" s="455"/>
      <c r="Q174" s="455"/>
      <c r="R174" s="455"/>
      <c r="S174" s="455"/>
      <c r="T174" s="455"/>
      <c r="U174" s="455"/>
      <c r="V174" s="455"/>
      <c r="W174" s="202"/>
    </row>
    <row r="175" spans="1:23" ht="21" customHeight="1" x14ac:dyDescent="0.2">
      <c r="A175" s="459"/>
      <c r="B175" s="513"/>
      <c r="C175" s="514"/>
      <c r="D175" s="515"/>
      <c r="E175" s="62" t="s">
        <v>115</v>
      </c>
      <c r="F175" s="112"/>
      <c r="G175" s="66" t="s">
        <v>67</v>
      </c>
      <c r="H175" s="270"/>
      <c r="I175" s="389" t="s">
        <v>67</v>
      </c>
      <c r="J175" s="112"/>
      <c r="K175" s="66" t="s">
        <v>67</v>
      </c>
      <c r="L175" s="112"/>
      <c r="M175" s="204" t="s">
        <v>67</v>
      </c>
      <c r="N175" s="383"/>
      <c r="O175" s="383"/>
      <c r="P175" s="383"/>
      <c r="Q175" s="383"/>
      <c r="R175" s="383"/>
      <c r="S175" s="383"/>
      <c r="T175" s="383"/>
      <c r="U175" s="383"/>
      <c r="V175" s="383"/>
      <c r="W175" s="212"/>
    </row>
    <row r="176" spans="1:23" ht="21" customHeight="1" x14ac:dyDescent="0.2">
      <c r="A176" s="462" t="s">
        <v>398</v>
      </c>
      <c r="B176" s="542" t="s">
        <v>356</v>
      </c>
      <c r="C176" s="506" t="s">
        <v>359</v>
      </c>
      <c r="D176" s="507"/>
      <c r="E176" s="49" t="s">
        <v>114</v>
      </c>
      <c r="F176" s="199">
        <f>SUM(F178,F180,F182,F184)</f>
        <v>0</v>
      </c>
      <c r="G176" s="53" t="s">
        <v>67</v>
      </c>
      <c r="H176" s="199">
        <f>SUM(H178,H180,H182,H184)</f>
        <v>0</v>
      </c>
      <c r="I176" s="388" t="s">
        <v>67</v>
      </c>
      <c r="J176" s="199">
        <f>SUM(J178,J180,J182,J184)</f>
        <v>0</v>
      </c>
      <c r="K176" s="53" t="s">
        <v>67</v>
      </c>
      <c r="L176" s="199">
        <f>SUM(L178,L180,L182,L184)</f>
        <v>0</v>
      </c>
      <c r="M176" s="200" t="s">
        <v>67</v>
      </c>
      <c r="N176" s="455"/>
      <c r="O176" s="455"/>
      <c r="P176" s="455"/>
      <c r="Q176" s="455"/>
      <c r="R176" s="455"/>
      <c r="S176" s="455"/>
      <c r="T176" s="455"/>
      <c r="U176" s="455"/>
      <c r="V176" s="455"/>
      <c r="W176" s="202"/>
    </row>
    <row r="177" spans="1:23" ht="21" customHeight="1" x14ac:dyDescent="0.2">
      <c r="A177" s="459"/>
      <c r="B177" s="543"/>
      <c r="C177" s="508"/>
      <c r="D177" s="509"/>
      <c r="E177" s="62" t="s">
        <v>115</v>
      </c>
      <c r="F177" s="199">
        <f>SUM(F179,F181,F183,F185)</f>
        <v>0</v>
      </c>
      <c r="G177" s="66" t="s">
        <v>67</v>
      </c>
      <c r="H177" s="199">
        <f>SUM(H179,H181,H183,H185)</f>
        <v>0</v>
      </c>
      <c r="I177" s="389" t="s">
        <v>67</v>
      </c>
      <c r="J177" s="199">
        <f>SUM(J179,J181,J183,J185)</f>
        <v>0</v>
      </c>
      <c r="K177" s="66" t="s">
        <v>67</v>
      </c>
      <c r="L177" s="199">
        <f>SUM(L179,L181,L183,L185)</f>
        <v>0</v>
      </c>
      <c r="M177" s="204" t="s">
        <v>67</v>
      </c>
      <c r="N177" s="383"/>
      <c r="O177" s="383"/>
      <c r="P177" s="383"/>
      <c r="Q177" s="383"/>
      <c r="R177" s="383"/>
      <c r="S177" s="383"/>
      <c r="T177" s="383"/>
      <c r="U177" s="383"/>
      <c r="V177" s="383"/>
      <c r="W177" s="205"/>
    </row>
    <row r="178" spans="1:23" ht="21" customHeight="1" x14ac:dyDescent="0.2">
      <c r="A178" s="459"/>
      <c r="B178" s="543"/>
      <c r="D178" s="505" t="s">
        <v>473</v>
      </c>
      <c r="E178" s="49" t="s">
        <v>114</v>
      </c>
      <c r="F178" s="201"/>
      <c r="G178" s="53" t="s">
        <v>67</v>
      </c>
      <c r="H178" s="270"/>
      <c r="I178" s="388" t="s">
        <v>67</v>
      </c>
      <c r="J178" s="201"/>
      <c r="K178" s="53" t="s">
        <v>67</v>
      </c>
      <c r="L178" s="201"/>
      <c r="M178" s="200" t="s">
        <v>67</v>
      </c>
      <c r="N178" s="455"/>
      <c r="O178" s="455"/>
      <c r="P178" s="455"/>
      <c r="Q178" s="455"/>
      <c r="R178" s="455"/>
      <c r="S178" s="455"/>
      <c r="T178" s="455"/>
      <c r="U178" s="455"/>
      <c r="V178" s="455"/>
      <c r="W178" s="202"/>
    </row>
    <row r="179" spans="1:23" ht="21" customHeight="1" x14ac:dyDescent="0.2">
      <c r="A179" s="459"/>
      <c r="B179" s="543"/>
      <c r="D179" s="505"/>
      <c r="E179" s="62" t="s">
        <v>115</v>
      </c>
      <c r="F179" s="112"/>
      <c r="G179" s="66" t="s">
        <v>67</v>
      </c>
      <c r="H179" s="270"/>
      <c r="I179" s="389" t="s">
        <v>67</v>
      </c>
      <c r="J179" s="112"/>
      <c r="K179" s="66" t="s">
        <v>67</v>
      </c>
      <c r="L179" s="112"/>
      <c r="M179" s="204" t="s">
        <v>67</v>
      </c>
      <c r="N179" s="383"/>
      <c r="O179" s="383"/>
      <c r="P179" s="383"/>
      <c r="Q179" s="383"/>
      <c r="R179" s="383"/>
      <c r="S179" s="383"/>
      <c r="T179" s="383"/>
      <c r="U179" s="383"/>
      <c r="V179" s="383"/>
      <c r="W179" s="205"/>
    </row>
    <row r="180" spans="1:23" ht="21" customHeight="1" x14ac:dyDescent="0.2">
      <c r="A180" s="459"/>
      <c r="B180" s="543"/>
      <c r="D180" s="505" t="s">
        <v>474</v>
      </c>
      <c r="E180" s="49" t="s">
        <v>114</v>
      </c>
      <c r="F180" s="201"/>
      <c r="G180" s="53" t="s">
        <v>67</v>
      </c>
      <c r="H180" s="201"/>
      <c r="I180" s="388" t="s">
        <v>67</v>
      </c>
      <c r="J180" s="201"/>
      <c r="K180" s="53" t="s">
        <v>67</v>
      </c>
      <c r="L180" s="201"/>
      <c r="M180" s="200" t="s">
        <v>67</v>
      </c>
      <c r="N180" s="455"/>
      <c r="O180" s="455"/>
      <c r="P180" s="455"/>
      <c r="Q180" s="455"/>
      <c r="R180" s="455"/>
      <c r="S180" s="455"/>
      <c r="T180" s="455"/>
      <c r="U180" s="455"/>
      <c r="V180" s="455"/>
      <c r="W180" s="202"/>
    </row>
    <row r="181" spans="1:23" ht="21" customHeight="1" x14ac:dyDescent="0.2">
      <c r="A181" s="459"/>
      <c r="B181" s="543"/>
      <c r="D181" s="505"/>
      <c r="E181" s="62" t="s">
        <v>115</v>
      </c>
      <c r="F181" s="112"/>
      <c r="G181" s="66" t="s">
        <v>67</v>
      </c>
      <c r="H181" s="112"/>
      <c r="I181" s="389" t="s">
        <v>67</v>
      </c>
      <c r="J181" s="112"/>
      <c r="K181" s="66" t="s">
        <v>67</v>
      </c>
      <c r="L181" s="112"/>
      <c r="M181" s="204" t="s">
        <v>67</v>
      </c>
      <c r="N181" s="383"/>
      <c r="O181" s="383"/>
      <c r="P181" s="383"/>
      <c r="Q181" s="383"/>
      <c r="R181" s="383"/>
      <c r="S181" s="383"/>
      <c r="T181" s="383"/>
      <c r="U181" s="383"/>
      <c r="V181" s="383"/>
      <c r="W181" s="205"/>
    </row>
    <row r="182" spans="1:23" ht="19.8" customHeight="1" x14ac:dyDescent="0.2">
      <c r="A182" s="459"/>
      <c r="B182" s="543"/>
      <c r="D182" s="659" t="s">
        <v>362</v>
      </c>
      <c r="E182" s="49" t="s">
        <v>114</v>
      </c>
      <c r="F182" s="201"/>
      <c r="G182" s="53" t="s">
        <v>67</v>
      </c>
      <c r="H182" s="270"/>
      <c r="I182" s="388" t="s">
        <v>67</v>
      </c>
      <c r="J182" s="201"/>
      <c r="K182" s="53" t="s">
        <v>67</v>
      </c>
      <c r="L182" s="201"/>
      <c r="M182" s="200" t="s">
        <v>67</v>
      </c>
      <c r="N182" s="455"/>
      <c r="O182" s="455"/>
      <c r="P182" s="455"/>
      <c r="Q182" s="455"/>
      <c r="R182" s="455"/>
      <c r="S182" s="455"/>
      <c r="T182" s="455"/>
      <c r="U182" s="455"/>
      <c r="V182" s="455"/>
      <c r="W182" s="202"/>
    </row>
    <row r="183" spans="1:23" ht="19.8" customHeight="1" x14ac:dyDescent="0.2">
      <c r="A183" s="459"/>
      <c r="B183" s="543"/>
      <c r="D183" s="505"/>
      <c r="E183" s="62" t="s">
        <v>115</v>
      </c>
      <c r="F183" s="112"/>
      <c r="G183" s="66" t="s">
        <v>67</v>
      </c>
      <c r="H183" s="270"/>
      <c r="I183" s="389" t="s">
        <v>67</v>
      </c>
      <c r="J183" s="112"/>
      <c r="K183" s="66" t="s">
        <v>67</v>
      </c>
      <c r="L183" s="112"/>
      <c r="M183" s="204" t="s">
        <v>67</v>
      </c>
      <c r="N183" s="383"/>
      <c r="O183" s="383"/>
      <c r="P183" s="383"/>
      <c r="Q183" s="383"/>
      <c r="R183" s="383"/>
      <c r="S183" s="383"/>
      <c r="T183" s="383"/>
      <c r="U183" s="383"/>
      <c r="V183" s="383"/>
      <c r="W183" s="205"/>
    </row>
    <row r="184" spans="1:23" ht="19.8" customHeight="1" x14ac:dyDescent="0.2">
      <c r="A184" s="459"/>
      <c r="B184" s="543"/>
      <c r="D184" s="659" t="s">
        <v>475</v>
      </c>
      <c r="E184" s="49" t="s">
        <v>114</v>
      </c>
      <c r="F184" s="201"/>
      <c r="G184" s="53" t="s">
        <v>67</v>
      </c>
      <c r="H184" s="201"/>
      <c r="I184" s="388" t="s">
        <v>67</v>
      </c>
      <c r="J184" s="201"/>
      <c r="K184" s="53" t="s">
        <v>67</v>
      </c>
      <c r="L184" s="201"/>
      <c r="M184" s="200" t="s">
        <v>67</v>
      </c>
      <c r="N184" s="455"/>
      <c r="O184" s="455"/>
      <c r="P184" s="455"/>
      <c r="Q184" s="455"/>
      <c r="R184" s="455"/>
      <c r="S184" s="455"/>
      <c r="T184" s="455"/>
      <c r="U184" s="455"/>
      <c r="V184" s="455"/>
      <c r="W184" s="202"/>
    </row>
    <row r="185" spans="1:23" ht="19.8" customHeight="1" x14ac:dyDescent="0.2">
      <c r="A185" s="459"/>
      <c r="B185" s="543"/>
      <c r="D185" s="505"/>
      <c r="E185" s="62" t="s">
        <v>115</v>
      </c>
      <c r="F185" s="112"/>
      <c r="G185" s="66" t="s">
        <v>67</v>
      </c>
      <c r="H185" s="112"/>
      <c r="I185" s="389" t="s">
        <v>67</v>
      </c>
      <c r="J185" s="112"/>
      <c r="K185" s="66" t="s">
        <v>67</v>
      </c>
      <c r="L185" s="112"/>
      <c r="M185" s="204" t="s">
        <v>67</v>
      </c>
      <c r="N185" s="383"/>
      <c r="O185" s="383"/>
      <c r="P185" s="383"/>
      <c r="Q185" s="383"/>
      <c r="R185" s="383"/>
      <c r="S185" s="383"/>
      <c r="T185" s="383"/>
      <c r="U185" s="383"/>
      <c r="V185" s="383"/>
      <c r="W185" s="205"/>
    </row>
    <row r="186" spans="1:23" ht="21" customHeight="1" x14ac:dyDescent="0.2">
      <c r="A186" s="459"/>
      <c r="B186" s="506" t="s">
        <v>289</v>
      </c>
      <c r="C186" s="516"/>
      <c r="D186" s="507"/>
      <c r="E186" s="49" t="s">
        <v>114</v>
      </c>
      <c r="F186" s="201"/>
      <c r="G186" s="53" t="s">
        <v>67</v>
      </c>
      <c r="H186" s="201"/>
      <c r="I186" s="388" t="s">
        <v>67</v>
      </c>
      <c r="J186" s="201"/>
      <c r="K186" s="53" t="s">
        <v>67</v>
      </c>
      <c r="L186" s="201"/>
      <c r="M186" s="200" t="s">
        <v>67</v>
      </c>
      <c r="N186" s="455"/>
      <c r="O186" s="455"/>
      <c r="P186" s="455"/>
      <c r="Q186" s="455"/>
      <c r="R186" s="455"/>
      <c r="S186" s="455"/>
      <c r="T186" s="455"/>
      <c r="U186" s="455"/>
      <c r="V186" s="455"/>
      <c r="W186" s="202"/>
    </row>
    <row r="187" spans="1:23" ht="21" customHeight="1" x14ac:dyDescent="0.2">
      <c r="A187" s="459"/>
      <c r="B187" s="508"/>
      <c r="C187" s="517"/>
      <c r="D187" s="509"/>
      <c r="E187" s="62" t="s">
        <v>115</v>
      </c>
      <c r="F187" s="112"/>
      <c r="G187" s="66" t="s">
        <v>67</v>
      </c>
      <c r="H187" s="112"/>
      <c r="I187" s="389" t="s">
        <v>67</v>
      </c>
      <c r="J187" s="112"/>
      <c r="K187" s="66" t="s">
        <v>67</v>
      </c>
      <c r="L187" s="112"/>
      <c r="M187" s="204" t="s">
        <v>67</v>
      </c>
      <c r="N187" s="383"/>
      <c r="O187" s="383"/>
      <c r="P187" s="383"/>
      <c r="Q187" s="383"/>
      <c r="R187" s="383"/>
      <c r="S187" s="383"/>
      <c r="T187" s="383"/>
      <c r="U187" s="383"/>
      <c r="V187" s="383"/>
      <c r="W187" s="205"/>
    </row>
    <row r="188" spans="1:23" ht="21" customHeight="1" x14ac:dyDescent="0.2">
      <c r="A188" s="459"/>
      <c r="B188" s="506" t="s">
        <v>150</v>
      </c>
      <c r="C188" s="516"/>
      <c r="D188" s="507"/>
      <c r="E188" s="49" t="s">
        <v>114</v>
      </c>
      <c r="F188" s="201"/>
      <c r="G188" s="53" t="s">
        <v>67</v>
      </c>
      <c r="H188" s="201"/>
      <c r="I188" s="388" t="s">
        <v>67</v>
      </c>
      <c r="J188" s="201"/>
      <c r="K188" s="53" t="s">
        <v>67</v>
      </c>
      <c r="L188" s="201"/>
      <c r="M188" s="200" t="s">
        <v>67</v>
      </c>
      <c r="N188" s="455"/>
      <c r="O188" s="455"/>
      <c r="P188" s="455"/>
      <c r="Q188" s="455"/>
      <c r="R188" s="455"/>
      <c r="S188" s="455"/>
      <c r="T188" s="455"/>
      <c r="U188" s="455"/>
      <c r="V188" s="455"/>
      <c r="W188" s="202"/>
    </row>
    <row r="189" spans="1:23" ht="21" customHeight="1" x14ac:dyDescent="0.2">
      <c r="A189" s="459"/>
      <c r="B189" s="508"/>
      <c r="C189" s="517"/>
      <c r="D189" s="509"/>
      <c r="E189" s="62" t="s">
        <v>115</v>
      </c>
      <c r="F189" s="112"/>
      <c r="G189" s="66" t="s">
        <v>67</v>
      </c>
      <c r="H189" s="112"/>
      <c r="I189" s="389" t="s">
        <v>67</v>
      </c>
      <c r="J189" s="112"/>
      <c r="K189" s="66" t="s">
        <v>67</v>
      </c>
      <c r="L189" s="112"/>
      <c r="M189" s="204" t="s">
        <v>67</v>
      </c>
      <c r="N189" s="383"/>
      <c r="O189" s="383"/>
      <c r="P189" s="383"/>
      <c r="Q189" s="383"/>
      <c r="R189" s="383"/>
      <c r="S189" s="383"/>
      <c r="T189" s="383"/>
      <c r="U189" s="383"/>
      <c r="V189" s="383"/>
      <c r="W189" s="205"/>
    </row>
    <row r="190" spans="1:23" ht="21" customHeight="1" x14ac:dyDescent="0.2">
      <c r="A190" s="459"/>
      <c r="B190" s="506" t="s">
        <v>263</v>
      </c>
      <c r="C190" s="516"/>
      <c r="D190" s="507"/>
      <c r="E190" s="49" t="s">
        <v>114</v>
      </c>
      <c r="F190" s="201"/>
      <c r="G190" s="53" t="s">
        <v>67</v>
      </c>
      <c r="H190" s="201"/>
      <c r="I190" s="388" t="s">
        <v>67</v>
      </c>
      <c r="J190" s="201"/>
      <c r="K190" s="53" t="s">
        <v>67</v>
      </c>
      <c r="L190" s="201"/>
      <c r="M190" s="200" t="s">
        <v>67</v>
      </c>
      <c r="N190" s="455"/>
      <c r="O190" s="455"/>
      <c r="P190" s="455"/>
      <c r="Q190" s="455"/>
      <c r="R190" s="455"/>
      <c r="S190" s="455"/>
      <c r="T190" s="455"/>
      <c r="U190" s="455"/>
      <c r="V190" s="455"/>
      <c r="W190" s="202"/>
    </row>
    <row r="191" spans="1:23" ht="21" customHeight="1" x14ac:dyDescent="0.2">
      <c r="A191" s="459"/>
      <c r="B191" s="508"/>
      <c r="C191" s="517"/>
      <c r="D191" s="509"/>
      <c r="E191" s="62" t="s">
        <v>115</v>
      </c>
      <c r="F191" s="112"/>
      <c r="G191" s="66" t="s">
        <v>67</v>
      </c>
      <c r="H191" s="112"/>
      <c r="I191" s="389" t="s">
        <v>67</v>
      </c>
      <c r="J191" s="112"/>
      <c r="K191" s="66" t="s">
        <v>67</v>
      </c>
      <c r="L191" s="112"/>
      <c r="M191" s="204" t="s">
        <v>67</v>
      </c>
      <c r="N191" s="383"/>
      <c r="O191" s="383"/>
      <c r="P191" s="383"/>
      <c r="Q191" s="383"/>
      <c r="R191" s="383"/>
      <c r="S191" s="383"/>
      <c r="T191" s="383"/>
      <c r="U191" s="383"/>
      <c r="V191" s="383"/>
      <c r="W191" s="205"/>
    </row>
    <row r="192" spans="1:23" ht="21" customHeight="1" x14ac:dyDescent="0.2">
      <c r="A192" s="621" t="s">
        <v>448</v>
      </c>
      <c r="B192" s="598" t="s">
        <v>440</v>
      </c>
      <c r="C192" s="599"/>
      <c r="D192" s="599"/>
      <c r="E192" s="49" t="s">
        <v>114</v>
      </c>
      <c r="F192" s="201"/>
      <c r="G192" s="53" t="s">
        <v>67</v>
      </c>
      <c r="H192" s="201"/>
      <c r="I192" s="388" t="s">
        <v>67</v>
      </c>
      <c r="J192" s="201"/>
      <c r="K192" s="53" t="s">
        <v>67</v>
      </c>
      <c r="L192" s="201"/>
      <c r="M192" s="200" t="s">
        <v>67</v>
      </c>
      <c r="N192" s="455"/>
      <c r="O192" s="455"/>
      <c r="P192" s="455"/>
      <c r="Q192" s="455"/>
      <c r="R192" s="455"/>
      <c r="S192" s="455"/>
      <c r="T192" s="455"/>
      <c r="U192" s="455"/>
      <c r="V192" s="455"/>
      <c r="W192" s="202"/>
    </row>
    <row r="193" spans="1:23" ht="21" customHeight="1" x14ac:dyDescent="0.2">
      <c r="A193" s="503"/>
      <c r="B193" s="599"/>
      <c r="C193" s="599"/>
      <c r="D193" s="599"/>
      <c r="E193" s="62" t="s">
        <v>115</v>
      </c>
      <c r="F193" s="112"/>
      <c r="G193" s="66" t="s">
        <v>67</v>
      </c>
      <c r="H193" s="112"/>
      <c r="I193" s="389" t="s">
        <v>67</v>
      </c>
      <c r="J193" s="112"/>
      <c r="K193" s="66" t="s">
        <v>67</v>
      </c>
      <c r="L193" s="112"/>
      <c r="M193" s="204" t="s">
        <v>67</v>
      </c>
      <c r="N193" s="383"/>
      <c r="O193" s="383"/>
      <c r="P193" s="383"/>
      <c r="Q193" s="383"/>
      <c r="R193" s="383"/>
      <c r="S193" s="383"/>
      <c r="T193" s="383"/>
      <c r="U193" s="383"/>
      <c r="V193" s="383"/>
      <c r="W193" s="205"/>
    </row>
    <row r="194" spans="1:23" ht="21" customHeight="1" x14ac:dyDescent="0.2">
      <c r="A194" s="459"/>
      <c r="B194" s="596" t="s">
        <v>452</v>
      </c>
      <c r="C194" s="535"/>
      <c r="D194" s="535"/>
      <c r="E194" s="49" t="s">
        <v>114</v>
      </c>
      <c r="F194" s="199">
        <f>SUM(F196,F198,F200,F202)</f>
        <v>0</v>
      </c>
      <c r="G194" s="53" t="s">
        <v>67</v>
      </c>
      <c r="H194" s="199">
        <f>SUM(H196,H198,H200,H202)</f>
        <v>0</v>
      </c>
      <c r="I194" s="388" t="s">
        <v>67</v>
      </c>
      <c r="J194" s="199">
        <f>SUM(J196,J198,J200,J202)</f>
        <v>0</v>
      </c>
      <c r="K194" s="53" t="s">
        <v>67</v>
      </c>
      <c r="L194" s="199">
        <f>SUM(L196,L198,L200,L202)</f>
        <v>0</v>
      </c>
      <c r="M194" s="200" t="s">
        <v>67</v>
      </c>
      <c r="N194" s="455"/>
      <c r="O194" s="455"/>
      <c r="P194" s="455"/>
      <c r="Q194" s="455"/>
      <c r="R194" s="455"/>
      <c r="S194" s="455"/>
      <c r="T194" s="455"/>
      <c r="U194" s="455"/>
      <c r="V194" s="455"/>
      <c r="W194" s="202"/>
    </row>
    <row r="195" spans="1:23" ht="21" customHeight="1" x14ac:dyDescent="0.2">
      <c r="A195" s="459"/>
      <c r="B195" s="597"/>
      <c r="C195" s="535"/>
      <c r="D195" s="535"/>
      <c r="E195" s="62" t="s">
        <v>115</v>
      </c>
      <c r="F195" s="199">
        <f>SUM(F197,F199,F201,F203)</f>
        <v>0</v>
      </c>
      <c r="G195" s="66" t="s">
        <v>67</v>
      </c>
      <c r="H195" s="199">
        <f>SUM(H197,H199,H201,H203)</f>
        <v>0</v>
      </c>
      <c r="I195" s="389" t="s">
        <v>67</v>
      </c>
      <c r="J195" s="199">
        <f>SUM(J197,J199,J201,J203)</f>
        <v>0</v>
      </c>
      <c r="K195" s="66" t="s">
        <v>67</v>
      </c>
      <c r="L195" s="199">
        <f>SUM(L197,L199,L201,L203)</f>
        <v>0</v>
      </c>
      <c r="M195" s="204" t="s">
        <v>67</v>
      </c>
      <c r="N195" s="383"/>
      <c r="O195" s="383"/>
      <c r="P195" s="383"/>
      <c r="Q195" s="383"/>
      <c r="R195" s="383"/>
      <c r="S195" s="383"/>
      <c r="T195" s="383"/>
      <c r="U195" s="383"/>
      <c r="V195" s="383"/>
      <c r="W195" s="205"/>
    </row>
    <row r="196" spans="1:23" ht="21" customHeight="1" x14ac:dyDescent="0.2">
      <c r="A196" s="459"/>
      <c r="B196" s="241"/>
      <c r="C196" s="530" t="s">
        <v>478</v>
      </c>
      <c r="D196" s="531"/>
      <c r="E196" s="49" t="s">
        <v>114</v>
      </c>
      <c r="F196" s="201"/>
      <c r="G196" s="53" t="s">
        <v>67</v>
      </c>
      <c r="H196" s="270"/>
      <c r="I196" s="388" t="s">
        <v>67</v>
      </c>
      <c r="J196" s="201"/>
      <c r="K196" s="53" t="s">
        <v>67</v>
      </c>
      <c r="L196" s="201"/>
      <c r="M196" s="200" t="s">
        <v>67</v>
      </c>
      <c r="N196" s="455"/>
      <c r="O196" s="455"/>
      <c r="P196" s="455"/>
      <c r="Q196" s="455"/>
      <c r="R196" s="455"/>
      <c r="S196" s="455"/>
      <c r="T196" s="455"/>
      <c r="U196" s="455"/>
      <c r="V196" s="455"/>
      <c r="W196" s="202"/>
    </row>
    <row r="197" spans="1:23" ht="21" customHeight="1" x14ac:dyDescent="0.2">
      <c r="A197" s="459"/>
      <c r="B197" s="241"/>
      <c r="C197" s="532"/>
      <c r="D197" s="533"/>
      <c r="E197" s="62" t="s">
        <v>115</v>
      </c>
      <c r="F197" s="112"/>
      <c r="G197" s="66" t="s">
        <v>67</v>
      </c>
      <c r="H197" s="270"/>
      <c r="I197" s="389" t="s">
        <v>67</v>
      </c>
      <c r="J197" s="112"/>
      <c r="K197" s="66" t="s">
        <v>67</v>
      </c>
      <c r="L197" s="112"/>
      <c r="M197" s="204" t="s">
        <v>67</v>
      </c>
      <c r="N197" s="383"/>
      <c r="O197" s="383"/>
      <c r="P197" s="383"/>
      <c r="Q197" s="383"/>
      <c r="R197" s="383"/>
      <c r="S197" s="383"/>
      <c r="T197" s="383"/>
      <c r="U197" s="383"/>
      <c r="V197" s="383"/>
      <c r="W197" s="205"/>
    </row>
    <row r="198" spans="1:23" ht="21" customHeight="1" x14ac:dyDescent="0.2">
      <c r="A198" s="459"/>
      <c r="B198" s="241"/>
      <c r="C198" s="530" t="s">
        <v>479</v>
      </c>
      <c r="D198" s="531"/>
      <c r="E198" s="49" t="s">
        <v>114</v>
      </c>
      <c r="F198" s="201"/>
      <c r="G198" s="53" t="s">
        <v>67</v>
      </c>
      <c r="H198" s="201"/>
      <c r="I198" s="388" t="s">
        <v>67</v>
      </c>
      <c r="J198" s="201"/>
      <c r="K198" s="53" t="s">
        <v>67</v>
      </c>
      <c r="L198" s="201"/>
      <c r="M198" s="200" t="s">
        <v>67</v>
      </c>
      <c r="N198" s="455"/>
      <c r="O198" s="455"/>
      <c r="P198" s="455"/>
      <c r="Q198" s="455"/>
      <c r="R198" s="455"/>
      <c r="S198" s="455"/>
      <c r="T198" s="455"/>
      <c r="U198" s="455"/>
      <c r="V198" s="455"/>
      <c r="W198" s="202"/>
    </row>
    <row r="199" spans="1:23" ht="21" customHeight="1" x14ac:dyDescent="0.2">
      <c r="A199" s="459"/>
      <c r="B199" s="241"/>
      <c r="C199" s="532"/>
      <c r="D199" s="533"/>
      <c r="E199" s="62" t="s">
        <v>115</v>
      </c>
      <c r="F199" s="112"/>
      <c r="G199" s="66" t="s">
        <v>67</v>
      </c>
      <c r="H199" s="112"/>
      <c r="I199" s="389" t="s">
        <v>67</v>
      </c>
      <c r="J199" s="112"/>
      <c r="K199" s="66" t="s">
        <v>67</v>
      </c>
      <c r="L199" s="112"/>
      <c r="M199" s="204" t="s">
        <v>67</v>
      </c>
      <c r="N199" s="383"/>
      <c r="O199" s="383"/>
      <c r="P199" s="383"/>
      <c r="Q199" s="383"/>
      <c r="R199" s="383"/>
      <c r="S199" s="383"/>
      <c r="T199" s="383"/>
      <c r="U199" s="383"/>
      <c r="V199" s="383"/>
      <c r="W199" s="205"/>
    </row>
    <row r="200" spans="1:23" ht="21" customHeight="1" x14ac:dyDescent="0.2">
      <c r="A200" s="459"/>
      <c r="B200" s="241"/>
      <c r="C200" s="530" t="s">
        <v>441</v>
      </c>
      <c r="D200" s="531"/>
      <c r="E200" s="49" t="s">
        <v>114</v>
      </c>
      <c r="F200" s="201"/>
      <c r="G200" s="53" t="s">
        <v>67</v>
      </c>
      <c r="H200" s="270"/>
      <c r="I200" s="388" t="s">
        <v>67</v>
      </c>
      <c r="J200" s="201"/>
      <c r="K200" s="53" t="s">
        <v>67</v>
      </c>
      <c r="L200" s="201"/>
      <c r="M200" s="200" t="s">
        <v>67</v>
      </c>
      <c r="N200" s="455"/>
      <c r="O200" s="455"/>
      <c r="P200" s="455"/>
      <c r="Q200" s="455"/>
      <c r="R200" s="455"/>
      <c r="S200" s="455"/>
      <c r="T200" s="455"/>
      <c r="U200" s="455"/>
      <c r="V200" s="455"/>
      <c r="W200" s="202"/>
    </row>
    <row r="201" spans="1:23" ht="21" customHeight="1" x14ac:dyDescent="0.2">
      <c r="A201" s="459"/>
      <c r="B201" s="241"/>
      <c r="C201" s="532"/>
      <c r="D201" s="533"/>
      <c r="E201" s="62" t="s">
        <v>115</v>
      </c>
      <c r="F201" s="112"/>
      <c r="G201" s="66" t="s">
        <v>67</v>
      </c>
      <c r="H201" s="270"/>
      <c r="I201" s="389" t="s">
        <v>67</v>
      </c>
      <c r="J201" s="112"/>
      <c r="K201" s="66" t="s">
        <v>67</v>
      </c>
      <c r="L201" s="112"/>
      <c r="M201" s="204" t="s">
        <v>67</v>
      </c>
      <c r="N201" s="383"/>
      <c r="O201" s="383"/>
      <c r="P201" s="383"/>
      <c r="Q201" s="383"/>
      <c r="R201" s="383"/>
      <c r="S201" s="383"/>
      <c r="T201" s="383"/>
      <c r="U201" s="383"/>
      <c r="V201" s="383"/>
      <c r="W201" s="205"/>
    </row>
    <row r="202" spans="1:23" ht="21" customHeight="1" x14ac:dyDescent="0.2">
      <c r="A202" s="459"/>
      <c r="B202" s="241"/>
      <c r="C202" s="530" t="s">
        <v>442</v>
      </c>
      <c r="D202" s="531"/>
      <c r="E202" s="49" t="s">
        <v>114</v>
      </c>
      <c r="F202" s="201"/>
      <c r="G202" s="53" t="s">
        <v>67</v>
      </c>
      <c r="H202" s="201"/>
      <c r="I202" s="388" t="s">
        <v>67</v>
      </c>
      <c r="J202" s="201"/>
      <c r="K202" s="53" t="s">
        <v>67</v>
      </c>
      <c r="L202" s="201"/>
      <c r="M202" s="200" t="s">
        <v>67</v>
      </c>
      <c r="N202" s="455"/>
      <c r="O202" s="455"/>
      <c r="P202" s="455"/>
      <c r="Q202" s="455"/>
      <c r="R202" s="455"/>
      <c r="S202" s="455"/>
      <c r="T202" s="455"/>
      <c r="U202" s="455"/>
      <c r="V202" s="455"/>
      <c r="W202" s="202"/>
    </row>
    <row r="203" spans="1:23" ht="21" customHeight="1" x14ac:dyDescent="0.2">
      <c r="A203" s="459"/>
      <c r="B203" s="241"/>
      <c r="C203" s="532"/>
      <c r="D203" s="533"/>
      <c r="E203" s="62" t="s">
        <v>115</v>
      </c>
      <c r="F203" s="112"/>
      <c r="G203" s="66" t="s">
        <v>67</v>
      </c>
      <c r="H203" s="112"/>
      <c r="I203" s="389" t="s">
        <v>67</v>
      </c>
      <c r="J203" s="112"/>
      <c r="K203" s="66" t="s">
        <v>67</v>
      </c>
      <c r="L203" s="112"/>
      <c r="M203" s="204" t="s">
        <v>67</v>
      </c>
      <c r="N203" s="383"/>
      <c r="O203" s="383"/>
      <c r="P203" s="383"/>
      <c r="Q203" s="383"/>
      <c r="R203" s="383"/>
      <c r="S203" s="383"/>
      <c r="T203" s="383"/>
      <c r="U203" s="383"/>
      <c r="V203" s="383"/>
      <c r="W203" s="205"/>
    </row>
    <row r="204" spans="1:23" ht="21" customHeight="1" x14ac:dyDescent="0.2">
      <c r="A204" s="459"/>
      <c r="B204" s="506" t="s">
        <v>133</v>
      </c>
      <c r="C204" s="516"/>
      <c r="D204" s="507"/>
      <c r="E204" s="49" t="s">
        <v>114</v>
      </c>
      <c r="F204" s="201"/>
      <c r="G204" s="53" t="s">
        <v>67</v>
      </c>
      <c r="H204" s="270"/>
      <c r="I204" s="388" t="s">
        <v>67</v>
      </c>
      <c r="J204" s="201"/>
      <c r="K204" s="53" t="s">
        <v>67</v>
      </c>
      <c r="L204" s="201"/>
      <c r="M204" s="200" t="s">
        <v>67</v>
      </c>
      <c r="N204" s="455"/>
      <c r="O204" s="455"/>
      <c r="P204" s="455"/>
      <c r="Q204" s="455"/>
      <c r="R204" s="455"/>
      <c r="S204" s="455"/>
      <c r="T204" s="455"/>
      <c r="U204" s="455"/>
      <c r="V204" s="455"/>
      <c r="W204" s="202"/>
    </row>
    <row r="205" spans="1:23" ht="21" customHeight="1" x14ac:dyDescent="0.2">
      <c r="A205" s="459"/>
      <c r="B205" s="508"/>
      <c r="C205" s="517"/>
      <c r="D205" s="509"/>
      <c r="E205" s="62" t="s">
        <v>115</v>
      </c>
      <c r="F205" s="112"/>
      <c r="G205" s="66" t="s">
        <v>67</v>
      </c>
      <c r="H205" s="270"/>
      <c r="I205" s="389" t="s">
        <v>67</v>
      </c>
      <c r="J205" s="112"/>
      <c r="K205" s="66" t="s">
        <v>67</v>
      </c>
      <c r="L205" s="112"/>
      <c r="M205" s="204" t="s">
        <v>67</v>
      </c>
      <c r="N205" s="383"/>
      <c r="O205" s="383"/>
      <c r="P205" s="383"/>
      <c r="Q205" s="383"/>
      <c r="R205" s="383"/>
      <c r="S205" s="383"/>
      <c r="T205" s="383"/>
      <c r="U205" s="383"/>
      <c r="V205" s="383"/>
      <c r="W205" s="212"/>
    </row>
    <row r="206" spans="1:23" ht="21" customHeight="1" x14ac:dyDescent="0.2">
      <c r="A206" s="459"/>
      <c r="B206" s="506" t="s">
        <v>181</v>
      </c>
      <c r="C206" s="516"/>
      <c r="D206" s="507"/>
      <c r="E206" s="49" t="s">
        <v>114</v>
      </c>
      <c r="F206" s="201"/>
      <c r="G206" s="53" t="s">
        <v>67</v>
      </c>
      <c r="H206" s="270"/>
      <c r="I206" s="388" t="s">
        <v>67</v>
      </c>
      <c r="J206" s="201"/>
      <c r="K206" s="53" t="s">
        <v>67</v>
      </c>
      <c r="L206" s="201"/>
      <c r="M206" s="200" t="s">
        <v>67</v>
      </c>
      <c r="N206" s="455"/>
      <c r="O206" s="455"/>
      <c r="P206" s="455"/>
      <c r="Q206" s="455"/>
      <c r="R206" s="455"/>
      <c r="S206" s="455"/>
      <c r="T206" s="455"/>
      <c r="U206" s="455"/>
      <c r="V206" s="455"/>
      <c r="W206" s="202"/>
    </row>
    <row r="207" spans="1:23" ht="21" customHeight="1" x14ac:dyDescent="0.2">
      <c r="A207" s="459"/>
      <c r="B207" s="508"/>
      <c r="C207" s="517"/>
      <c r="D207" s="509"/>
      <c r="E207" s="62" t="s">
        <v>115</v>
      </c>
      <c r="F207" s="112"/>
      <c r="G207" s="66" t="s">
        <v>67</v>
      </c>
      <c r="H207" s="270"/>
      <c r="I207" s="389" t="s">
        <v>67</v>
      </c>
      <c r="J207" s="112"/>
      <c r="K207" s="66" t="s">
        <v>67</v>
      </c>
      <c r="L207" s="112"/>
      <c r="M207" s="204" t="s">
        <v>67</v>
      </c>
      <c r="N207" s="383"/>
      <c r="O207" s="383"/>
      <c r="P207" s="383"/>
      <c r="Q207" s="383"/>
      <c r="R207" s="383"/>
      <c r="S207" s="383"/>
      <c r="T207" s="383"/>
      <c r="U207" s="383"/>
      <c r="V207" s="383"/>
      <c r="W207" s="212"/>
    </row>
    <row r="208" spans="1:23" ht="21" customHeight="1" x14ac:dyDescent="0.2">
      <c r="A208" s="462" t="s">
        <v>399</v>
      </c>
      <c r="B208" s="506" t="s">
        <v>285</v>
      </c>
      <c r="C208" s="516"/>
      <c r="D208" s="507"/>
      <c r="E208" s="49" t="s">
        <v>114</v>
      </c>
      <c r="F208" s="201"/>
      <c r="G208" s="53" t="s">
        <v>67</v>
      </c>
      <c r="H208" s="270"/>
      <c r="I208" s="388" t="s">
        <v>67</v>
      </c>
      <c r="J208" s="201"/>
      <c r="K208" s="53" t="s">
        <v>67</v>
      </c>
      <c r="L208" s="201"/>
      <c r="M208" s="200" t="s">
        <v>67</v>
      </c>
      <c r="N208" s="455"/>
      <c r="O208" s="455"/>
      <c r="P208" s="455"/>
      <c r="Q208" s="455"/>
      <c r="R208" s="455"/>
      <c r="S208" s="455"/>
      <c r="T208" s="455"/>
      <c r="U208" s="455"/>
      <c r="V208" s="455"/>
      <c r="W208" s="202"/>
    </row>
    <row r="209" spans="1:23" ht="21" customHeight="1" x14ac:dyDescent="0.2">
      <c r="A209" s="459"/>
      <c r="B209" s="508"/>
      <c r="C209" s="517"/>
      <c r="D209" s="509"/>
      <c r="E209" s="62" t="s">
        <v>115</v>
      </c>
      <c r="F209" s="112"/>
      <c r="G209" s="66" t="s">
        <v>67</v>
      </c>
      <c r="H209" s="270"/>
      <c r="I209" s="389" t="s">
        <v>67</v>
      </c>
      <c r="J209" s="112"/>
      <c r="K209" s="66" t="s">
        <v>67</v>
      </c>
      <c r="L209" s="112"/>
      <c r="M209" s="204" t="s">
        <v>67</v>
      </c>
      <c r="N209" s="383"/>
      <c r="O209" s="383"/>
      <c r="P209" s="383"/>
      <c r="Q209" s="383"/>
      <c r="R209" s="383"/>
      <c r="S209" s="383"/>
      <c r="T209" s="383"/>
      <c r="U209" s="383"/>
      <c r="V209" s="383"/>
      <c r="W209" s="205"/>
    </row>
    <row r="210" spans="1:23" ht="21" customHeight="1" x14ac:dyDescent="0.2">
      <c r="A210" s="459"/>
      <c r="B210" s="506" t="s">
        <v>480</v>
      </c>
      <c r="C210" s="516"/>
      <c r="D210" s="507"/>
      <c r="E210" s="49" t="s">
        <v>114</v>
      </c>
      <c r="F210" s="199">
        <f>SUM(F212,F214,)</f>
        <v>0</v>
      </c>
      <c r="G210" s="53" t="s">
        <v>67</v>
      </c>
      <c r="H210" s="199">
        <f>SUM(H212,H214,)</f>
        <v>0</v>
      </c>
      <c r="I210" s="388" t="s">
        <v>67</v>
      </c>
      <c r="J210" s="199">
        <f>SUM(J212,J214,)</f>
        <v>0</v>
      </c>
      <c r="K210" s="53" t="s">
        <v>67</v>
      </c>
      <c r="L210" s="199">
        <f>SUM(L212,L214,)</f>
        <v>0</v>
      </c>
      <c r="M210" s="200" t="s">
        <v>67</v>
      </c>
      <c r="N210" s="453"/>
      <c r="O210" s="453"/>
      <c r="P210" s="453"/>
      <c r="Q210" s="453"/>
      <c r="R210" s="453"/>
      <c r="S210" s="453"/>
      <c r="T210" s="453"/>
      <c r="U210" s="453"/>
      <c r="V210" s="453"/>
      <c r="W210" s="209"/>
    </row>
    <row r="211" spans="1:23" ht="21" customHeight="1" x14ac:dyDescent="0.2">
      <c r="A211" s="459"/>
      <c r="B211" s="508"/>
      <c r="C211" s="517"/>
      <c r="D211" s="509"/>
      <c r="E211" s="62" t="s">
        <v>115</v>
      </c>
      <c r="F211" s="199">
        <f>SUM(F213,F215,)</f>
        <v>0</v>
      </c>
      <c r="G211" s="66" t="s">
        <v>67</v>
      </c>
      <c r="H211" s="199">
        <f>SUM(H213,H215,)</f>
        <v>0</v>
      </c>
      <c r="I211" s="389" t="s">
        <v>67</v>
      </c>
      <c r="J211" s="199">
        <f>SUM(J213,J215,)</f>
        <v>0</v>
      </c>
      <c r="K211" s="66" t="s">
        <v>67</v>
      </c>
      <c r="L211" s="199">
        <f>SUM(L213,L215,)</f>
        <v>0</v>
      </c>
      <c r="M211" s="204" t="s">
        <v>67</v>
      </c>
      <c r="N211" s="453"/>
      <c r="O211" s="453"/>
      <c r="P211" s="453"/>
      <c r="Q211" s="453"/>
      <c r="R211" s="453"/>
      <c r="S211" s="453"/>
      <c r="T211" s="453"/>
      <c r="U211" s="453"/>
      <c r="V211" s="453"/>
      <c r="W211" s="209"/>
    </row>
    <row r="212" spans="1:23" ht="21" customHeight="1" x14ac:dyDescent="0.2">
      <c r="A212" s="459"/>
      <c r="B212" s="476"/>
      <c r="C212" s="530" t="s">
        <v>481</v>
      </c>
      <c r="D212" s="531"/>
      <c r="E212" s="49" t="s">
        <v>114</v>
      </c>
      <c r="F212" s="201"/>
      <c r="G212" s="53" t="s">
        <v>67</v>
      </c>
      <c r="H212" s="270"/>
      <c r="I212" s="388" t="s">
        <v>67</v>
      </c>
      <c r="J212" s="201"/>
      <c r="K212" s="53" t="s">
        <v>67</v>
      </c>
      <c r="L212" s="201"/>
      <c r="M212" s="200" t="s">
        <v>67</v>
      </c>
      <c r="N212" s="455"/>
      <c r="O212" s="455"/>
      <c r="P212" s="455"/>
      <c r="Q212" s="455"/>
      <c r="R212" s="455"/>
      <c r="S212" s="455"/>
      <c r="T212" s="455"/>
      <c r="U212" s="455"/>
      <c r="V212" s="455"/>
      <c r="W212" s="202"/>
    </row>
    <row r="213" spans="1:23" ht="21" customHeight="1" x14ac:dyDescent="0.2">
      <c r="A213" s="459"/>
      <c r="B213" s="476"/>
      <c r="C213" s="532"/>
      <c r="D213" s="533"/>
      <c r="E213" s="62" t="s">
        <v>115</v>
      </c>
      <c r="F213" s="112"/>
      <c r="G213" s="66" t="s">
        <v>67</v>
      </c>
      <c r="H213" s="270"/>
      <c r="I213" s="389" t="s">
        <v>67</v>
      </c>
      <c r="J213" s="112"/>
      <c r="K213" s="66" t="s">
        <v>67</v>
      </c>
      <c r="L213" s="112"/>
      <c r="M213" s="204" t="s">
        <v>67</v>
      </c>
      <c r="N213" s="383"/>
      <c r="O213" s="383"/>
      <c r="P213" s="383"/>
      <c r="Q213" s="383"/>
      <c r="R213" s="383"/>
      <c r="S213" s="383"/>
      <c r="T213" s="383"/>
      <c r="U213" s="383"/>
      <c r="V213" s="383"/>
      <c r="W213" s="212"/>
    </row>
    <row r="214" spans="1:23" ht="21" customHeight="1" x14ac:dyDescent="0.2">
      <c r="A214" s="459"/>
      <c r="B214" s="476"/>
      <c r="C214" s="530" t="s">
        <v>482</v>
      </c>
      <c r="D214" s="531"/>
      <c r="E214" s="49" t="s">
        <v>114</v>
      </c>
      <c r="F214" s="201"/>
      <c r="G214" s="53" t="s">
        <v>67</v>
      </c>
      <c r="H214" s="201"/>
      <c r="I214" s="388" t="s">
        <v>67</v>
      </c>
      <c r="J214" s="201"/>
      <c r="K214" s="53" t="s">
        <v>67</v>
      </c>
      <c r="L214" s="201"/>
      <c r="M214" s="200" t="s">
        <v>67</v>
      </c>
      <c r="N214" s="455"/>
      <c r="O214" s="455"/>
      <c r="P214" s="455"/>
      <c r="Q214" s="455"/>
      <c r="R214" s="455"/>
      <c r="S214" s="455"/>
      <c r="T214" s="455"/>
      <c r="U214" s="455"/>
      <c r="V214" s="455"/>
      <c r="W214" s="202"/>
    </row>
    <row r="215" spans="1:23" ht="21" customHeight="1" x14ac:dyDescent="0.2">
      <c r="A215" s="459"/>
      <c r="B215" s="476"/>
      <c r="C215" s="532"/>
      <c r="D215" s="533"/>
      <c r="E215" s="62" t="s">
        <v>115</v>
      </c>
      <c r="F215" s="112"/>
      <c r="G215" s="66" t="s">
        <v>67</v>
      </c>
      <c r="H215" s="112"/>
      <c r="I215" s="389" t="s">
        <v>67</v>
      </c>
      <c r="J215" s="112"/>
      <c r="K215" s="66" t="s">
        <v>67</v>
      </c>
      <c r="L215" s="112"/>
      <c r="M215" s="204" t="s">
        <v>67</v>
      </c>
      <c r="N215" s="383"/>
      <c r="O215" s="383"/>
      <c r="P215" s="383"/>
      <c r="Q215" s="383"/>
      <c r="R215" s="383"/>
      <c r="S215" s="383"/>
      <c r="T215" s="383"/>
      <c r="U215" s="383"/>
      <c r="V215" s="383"/>
      <c r="W215" s="212"/>
    </row>
    <row r="216" spans="1:23" ht="21" customHeight="1" x14ac:dyDescent="0.2">
      <c r="A216" s="459"/>
      <c r="B216" s="506" t="s">
        <v>483</v>
      </c>
      <c r="C216" s="516"/>
      <c r="D216" s="507"/>
      <c r="E216" s="49" t="s">
        <v>114</v>
      </c>
      <c r="F216" s="199">
        <f>SUM(F218,F220)</f>
        <v>0</v>
      </c>
      <c r="G216" s="53" t="s">
        <v>67</v>
      </c>
      <c r="H216" s="199">
        <f>SUM(H218,H220)</f>
        <v>0</v>
      </c>
      <c r="I216" s="388" t="s">
        <v>67</v>
      </c>
      <c r="J216" s="199">
        <f>SUM(J218,J220)</f>
        <v>0</v>
      </c>
      <c r="K216" s="53" t="s">
        <v>67</v>
      </c>
      <c r="L216" s="199">
        <f>SUM(L218,L220)</f>
        <v>0</v>
      </c>
      <c r="M216" s="200" t="s">
        <v>67</v>
      </c>
      <c r="N216" s="453"/>
      <c r="O216" s="453"/>
      <c r="P216" s="453"/>
      <c r="Q216" s="453"/>
      <c r="R216" s="453"/>
      <c r="S216" s="453"/>
      <c r="T216" s="453"/>
      <c r="U216" s="453"/>
      <c r="V216" s="453"/>
      <c r="W216" s="209"/>
    </row>
    <row r="217" spans="1:23" ht="21" customHeight="1" x14ac:dyDescent="0.2">
      <c r="A217" s="459"/>
      <c r="B217" s="508"/>
      <c r="C217" s="517"/>
      <c r="D217" s="509"/>
      <c r="E217" s="62" t="s">
        <v>115</v>
      </c>
      <c r="F217" s="199">
        <f>SUM(F219,F221)</f>
        <v>0</v>
      </c>
      <c r="G217" s="66" t="s">
        <v>67</v>
      </c>
      <c r="H217" s="199">
        <f>SUM(H219,H221)</f>
        <v>0</v>
      </c>
      <c r="I217" s="389" t="s">
        <v>67</v>
      </c>
      <c r="J217" s="199">
        <f>SUM(J219,J221)</f>
        <v>0</v>
      </c>
      <c r="K217" s="66" t="s">
        <v>67</v>
      </c>
      <c r="L217" s="199">
        <f>SUM(L219,L221)</f>
        <v>0</v>
      </c>
      <c r="M217" s="204" t="s">
        <v>67</v>
      </c>
      <c r="N217" s="453"/>
      <c r="O217" s="453"/>
      <c r="P217" s="453"/>
      <c r="Q217" s="453"/>
      <c r="R217" s="453"/>
      <c r="S217" s="453"/>
      <c r="T217" s="453"/>
      <c r="U217" s="453"/>
      <c r="V217" s="453"/>
      <c r="W217" s="209"/>
    </row>
    <row r="218" spans="1:23" ht="21" customHeight="1" x14ac:dyDescent="0.2">
      <c r="A218" s="459"/>
      <c r="B218" s="476"/>
      <c r="C218" s="530" t="s">
        <v>484</v>
      </c>
      <c r="D218" s="531"/>
      <c r="E218" s="49" t="s">
        <v>114</v>
      </c>
      <c r="F218" s="201"/>
      <c r="G218" s="53" t="s">
        <v>67</v>
      </c>
      <c r="H218" s="270"/>
      <c r="I218" s="388" t="s">
        <v>67</v>
      </c>
      <c r="J218" s="201"/>
      <c r="K218" s="53" t="s">
        <v>67</v>
      </c>
      <c r="L218" s="201"/>
      <c r="M218" s="200" t="s">
        <v>67</v>
      </c>
      <c r="N218" s="455"/>
      <c r="O218" s="455"/>
      <c r="P218" s="455"/>
      <c r="Q218" s="455"/>
      <c r="R218" s="455"/>
      <c r="S218" s="455"/>
      <c r="T218" s="455"/>
      <c r="U218" s="455"/>
      <c r="V218" s="455"/>
      <c r="W218" s="202"/>
    </row>
    <row r="219" spans="1:23" ht="21" customHeight="1" x14ac:dyDescent="0.2">
      <c r="A219" s="459"/>
      <c r="B219" s="476"/>
      <c r="C219" s="532"/>
      <c r="D219" s="533"/>
      <c r="E219" s="62" t="s">
        <v>115</v>
      </c>
      <c r="F219" s="112"/>
      <c r="G219" s="66" t="s">
        <v>67</v>
      </c>
      <c r="H219" s="270"/>
      <c r="I219" s="389" t="s">
        <v>67</v>
      </c>
      <c r="J219" s="112"/>
      <c r="K219" s="66" t="s">
        <v>67</v>
      </c>
      <c r="L219" s="112"/>
      <c r="M219" s="204" t="s">
        <v>67</v>
      </c>
      <c r="N219" s="383"/>
      <c r="O219" s="383"/>
      <c r="P219" s="383"/>
      <c r="Q219" s="383"/>
      <c r="R219" s="383"/>
      <c r="S219" s="383"/>
      <c r="T219" s="383"/>
      <c r="U219" s="383"/>
      <c r="V219" s="383"/>
      <c r="W219" s="212"/>
    </row>
    <row r="220" spans="1:23" ht="21" customHeight="1" x14ac:dyDescent="0.2">
      <c r="A220" s="459"/>
      <c r="B220" s="476"/>
      <c r="C220" s="530" t="s">
        <v>485</v>
      </c>
      <c r="D220" s="531"/>
      <c r="E220" s="49" t="s">
        <v>114</v>
      </c>
      <c r="F220" s="201"/>
      <c r="G220" s="53" t="s">
        <v>67</v>
      </c>
      <c r="H220" s="201"/>
      <c r="I220" s="388" t="s">
        <v>67</v>
      </c>
      <c r="J220" s="201"/>
      <c r="K220" s="53" t="s">
        <v>67</v>
      </c>
      <c r="L220" s="201"/>
      <c r="M220" s="200" t="s">
        <v>67</v>
      </c>
      <c r="N220" s="455"/>
      <c r="O220" s="455"/>
      <c r="P220" s="455"/>
      <c r="Q220" s="455"/>
      <c r="R220" s="455"/>
      <c r="S220" s="455"/>
      <c r="T220" s="455"/>
      <c r="U220" s="455"/>
      <c r="V220" s="455"/>
      <c r="W220" s="202"/>
    </row>
    <row r="221" spans="1:23" ht="21" customHeight="1" x14ac:dyDescent="0.2">
      <c r="A221" s="459"/>
      <c r="B221" s="476"/>
      <c r="C221" s="532"/>
      <c r="D221" s="533"/>
      <c r="E221" s="62" t="s">
        <v>115</v>
      </c>
      <c r="F221" s="112"/>
      <c r="G221" s="66" t="s">
        <v>67</v>
      </c>
      <c r="H221" s="112"/>
      <c r="I221" s="389" t="s">
        <v>67</v>
      </c>
      <c r="J221" s="112"/>
      <c r="K221" s="66" t="s">
        <v>67</v>
      </c>
      <c r="L221" s="112"/>
      <c r="M221" s="204" t="s">
        <v>67</v>
      </c>
      <c r="N221" s="383"/>
      <c r="O221" s="383"/>
      <c r="P221" s="383"/>
      <c r="Q221" s="383"/>
      <c r="R221" s="383"/>
      <c r="S221" s="383"/>
      <c r="T221" s="383"/>
      <c r="U221" s="383"/>
      <c r="V221" s="383"/>
      <c r="W221" s="212"/>
    </row>
    <row r="222" spans="1:23" ht="21" customHeight="1" x14ac:dyDescent="0.2">
      <c r="A222" s="459"/>
      <c r="B222" s="506" t="s">
        <v>151</v>
      </c>
      <c r="C222" s="516"/>
      <c r="D222" s="507"/>
      <c r="E222" s="49" t="s">
        <v>114</v>
      </c>
      <c r="F222" s="201"/>
      <c r="G222" s="53" t="s">
        <v>67</v>
      </c>
      <c r="H222" s="270"/>
      <c r="I222" s="388" t="s">
        <v>67</v>
      </c>
      <c r="J222" s="201"/>
      <c r="K222" s="53" t="s">
        <v>67</v>
      </c>
      <c r="L222" s="201"/>
      <c r="M222" s="200" t="s">
        <v>67</v>
      </c>
      <c r="N222" s="455"/>
      <c r="O222" s="455"/>
      <c r="P222" s="455"/>
      <c r="Q222" s="455"/>
      <c r="R222" s="455"/>
      <c r="S222" s="455"/>
      <c r="T222" s="455"/>
      <c r="U222" s="455"/>
      <c r="V222" s="455"/>
      <c r="W222" s="202"/>
    </row>
    <row r="223" spans="1:23" ht="21" customHeight="1" x14ac:dyDescent="0.2">
      <c r="A223" s="459"/>
      <c r="B223" s="545"/>
      <c r="C223" s="546"/>
      <c r="D223" s="547"/>
      <c r="E223" s="62" t="s">
        <v>115</v>
      </c>
      <c r="F223" s="112"/>
      <c r="G223" s="66" t="s">
        <v>67</v>
      </c>
      <c r="H223" s="270"/>
      <c r="I223" s="389" t="s">
        <v>67</v>
      </c>
      <c r="J223" s="112"/>
      <c r="K223" s="66" t="s">
        <v>67</v>
      </c>
      <c r="L223" s="112"/>
      <c r="M223" s="204" t="s">
        <v>67</v>
      </c>
      <c r="N223" s="383"/>
      <c r="O223" s="383"/>
      <c r="P223" s="383"/>
      <c r="Q223" s="383"/>
      <c r="R223" s="383"/>
      <c r="S223" s="383"/>
      <c r="T223" s="383"/>
      <c r="U223" s="383"/>
      <c r="V223" s="383"/>
      <c r="W223" s="212"/>
    </row>
    <row r="224" spans="1:23" ht="21" customHeight="1" x14ac:dyDescent="0.2">
      <c r="A224" s="462" t="s">
        <v>437</v>
      </c>
      <c r="B224" s="543" t="s">
        <v>343</v>
      </c>
      <c r="C224" s="508" t="s">
        <v>352</v>
      </c>
      <c r="D224" s="509"/>
      <c r="E224" s="49" t="s">
        <v>114</v>
      </c>
      <c r="F224" s="199">
        <f>SUM(F226,F228,F230)</f>
        <v>0</v>
      </c>
      <c r="G224" s="53" t="s">
        <v>67</v>
      </c>
      <c r="H224" s="199">
        <f>SUM(H226,H228,H230)</f>
        <v>0</v>
      </c>
      <c r="I224" s="388" t="s">
        <v>67</v>
      </c>
      <c r="J224" s="199">
        <f>SUM(J226,J228,J230)</f>
        <v>0</v>
      </c>
      <c r="K224" s="53" t="s">
        <v>67</v>
      </c>
      <c r="L224" s="199">
        <f>SUM(L226,L228,L230)</f>
        <v>0</v>
      </c>
      <c r="M224" s="200" t="s">
        <v>67</v>
      </c>
      <c r="N224" s="455"/>
      <c r="O224" s="455"/>
      <c r="P224" s="455"/>
      <c r="Q224" s="455"/>
      <c r="R224" s="455"/>
      <c r="S224" s="455"/>
      <c r="T224" s="455"/>
      <c r="U224" s="455"/>
      <c r="V224" s="455"/>
      <c r="W224" s="215"/>
    </row>
    <row r="225" spans="1:23" ht="21" customHeight="1" x14ac:dyDescent="0.2">
      <c r="A225" s="38"/>
      <c r="B225" s="543"/>
      <c r="C225" s="508"/>
      <c r="D225" s="509"/>
      <c r="E225" s="62" t="s">
        <v>115</v>
      </c>
      <c r="F225" s="199">
        <f>SUM(F227,F229,F231)</f>
        <v>0</v>
      </c>
      <c r="G225" s="66" t="s">
        <v>67</v>
      </c>
      <c r="H225" s="199">
        <f>SUM(H227,H229,H231)</f>
        <v>0</v>
      </c>
      <c r="I225" s="389" t="s">
        <v>67</v>
      </c>
      <c r="J225" s="199">
        <f>SUM(J227,J229,J231)</f>
        <v>0</v>
      </c>
      <c r="K225" s="66" t="s">
        <v>67</v>
      </c>
      <c r="L225" s="199">
        <f>SUM(L227,L229,L231)</f>
        <v>0</v>
      </c>
      <c r="M225" s="204" t="s">
        <v>67</v>
      </c>
      <c r="N225" s="383"/>
      <c r="O225" s="383"/>
      <c r="P225" s="383"/>
      <c r="Q225" s="383"/>
      <c r="R225" s="383"/>
      <c r="S225" s="383"/>
      <c r="T225" s="383"/>
      <c r="U225" s="383"/>
      <c r="V225" s="383"/>
      <c r="W225" s="205"/>
    </row>
    <row r="226" spans="1:23" ht="21" customHeight="1" x14ac:dyDescent="0.2">
      <c r="A226" s="459"/>
      <c r="B226" s="543"/>
      <c r="D226" s="544" t="s">
        <v>487</v>
      </c>
      <c r="E226" s="49" t="s">
        <v>114</v>
      </c>
      <c r="F226" s="201"/>
      <c r="G226" s="53" t="s">
        <v>67</v>
      </c>
      <c r="H226" s="270"/>
      <c r="I226" s="388" t="s">
        <v>67</v>
      </c>
      <c r="J226" s="201"/>
      <c r="K226" s="53" t="s">
        <v>67</v>
      </c>
      <c r="L226" s="201"/>
      <c r="M226" s="200" t="s">
        <v>67</v>
      </c>
      <c r="N226" s="455"/>
      <c r="O226" s="455"/>
      <c r="P226" s="455"/>
      <c r="Q226" s="455"/>
      <c r="R226" s="455"/>
      <c r="S226" s="455"/>
      <c r="T226" s="455"/>
      <c r="U226" s="455"/>
      <c r="V226" s="455"/>
      <c r="W226" s="202"/>
    </row>
    <row r="227" spans="1:23" ht="21" customHeight="1" x14ac:dyDescent="0.2">
      <c r="A227" s="459"/>
      <c r="B227" s="543"/>
      <c r="D227" s="538"/>
      <c r="E227" s="62" t="s">
        <v>115</v>
      </c>
      <c r="F227" s="112"/>
      <c r="G227" s="66" t="s">
        <v>67</v>
      </c>
      <c r="H227" s="270"/>
      <c r="I227" s="389" t="s">
        <v>67</v>
      </c>
      <c r="J227" s="112"/>
      <c r="K227" s="66" t="s">
        <v>67</v>
      </c>
      <c r="L227" s="112"/>
      <c r="M227" s="204" t="s">
        <v>67</v>
      </c>
      <c r="N227" s="383"/>
      <c r="O227" s="383"/>
      <c r="P227" s="383"/>
      <c r="Q227" s="383"/>
      <c r="R227" s="383"/>
      <c r="S227" s="383"/>
      <c r="T227" s="383"/>
      <c r="U227" s="383"/>
      <c r="V227" s="383"/>
      <c r="W227" s="205"/>
    </row>
    <row r="228" spans="1:23" ht="21" customHeight="1" x14ac:dyDescent="0.2">
      <c r="A228" s="459"/>
      <c r="B228" s="543"/>
      <c r="D228" s="544" t="s">
        <v>486</v>
      </c>
      <c r="E228" s="49" t="s">
        <v>114</v>
      </c>
      <c r="F228" s="201"/>
      <c r="G228" s="53" t="s">
        <v>67</v>
      </c>
      <c r="H228" s="201"/>
      <c r="I228" s="388" t="s">
        <v>67</v>
      </c>
      <c r="J228" s="201"/>
      <c r="K228" s="53" t="s">
        <v>67</v>
      </c>
      <c r="L228" s="201"/>
      <c r="M228" s="200" t="s">
        <v>67</v>
      </c>
      <c r="N228" s="455"/>
      <c r="O228" s="455"/>
      <c r="P228" s="455"/>
      <c r="Q228" s="455"/>
      <c r="R228" s="455"/>
      <c r="S228" s="455"/>
      <c r="T228" s="455"/>
      <c r="U228" s="455"/>
      <c r="V228" s="455"/>
      <c r="W228" s="202"/>
    </row>
    <row r="229" spans="1:23" ht="21" customHeight="1" x14ac:dyDescent="0.2">
      <c r="A229" s="459"/>
      <c r="B229" s="543"/>
      <c r="D229" s="538"/>
      <c r="E229" s="62" t="s">
        <v>115</v>
      </c>
      <c r="F229" s="112"/>
      <c r="G229" s="66" t="s">
        <v>67</v>
      </c>
      <c r="H229" s="112"/>
      <c r="I229" s="389" t="s">
        <v>67</v>
      </c>
      <c r="J229" s="112"/>
      <c r="K229" s="66" t="s">
        <v>67</v>
      </c>
      <c r="L229" s="112"/>
      <c r="M229" s="204" t="s">
        <v>67</v>
      </c>
      <c r="N229" s="383"/>
      <c r="O229" s="383"/>
      <c r="P229" s="383"/>
      <c r="Q229" s="383"/>
      <c r="R229" s="383"/>
      <c r="S229" s="383"/>
      <c r="T229" s="383"/>
      <c r="U229" s="383"/>
      <c r="V229" s="383"/>
      <c r="W229" s="205"/>
    </row>
    <row r="230" spans="1:23" ht="21" customHeight="1" x14ac:dyDescent="0.2">
      <c r="A230" s="459"/>
      <c r="B230" s="543"/>
      <c r="D230" s="539" t="s">
        <v>357</v>
      </c>
      <c r="E230" s="49" t="s">
        <v>114</v>
      </c>
      <c r="F230" s="201"/>
      <c r="G230" s="53" t="s">
        <v>67</v>
      </c>
      <c r="H230" s="270"/>
      <c r="I230" s="388" t="s">
        <v>67</v>
      </c>
      <c r="J230" s="201"/>
      <c r="K230" s="53" t="s">
        <v>67</v>
      </c>
      <c r="L230" s="201"/>
      <c r="M230" s="200" t="s">
        <v>67</v>
      </c>
      <c r="N230" s="455"/>
      <c r="O230" s="455"/>
      <c r="P230" s="455"/>
      <c r="Q230" s="455"/>
      <c r="R230" s="455"/>
      <c r="S230" s="455"/>
      <c r="T230" s="455"/>
      <c r="U230" s="455"/>
      <c r="V230" s="455"/>
      <c r="W230" s="202"/>
    </row>
    <row r="231" spans="1:23" ht="21" customHeight="1" x14ac:dyDescent="0.2">
      <c r="A231" s="459"/>
      <c r="B231" s="543"/>
      <c r="D231" s="540"/>
      <c r="E231" s="71" t="s">
        <v>115</v>
      </c>
      <c r="F231" s="456"/>
      <c r="G231" s="72" t="s">
        <v>67</v>
      </c>
      <c r="H231" s="270"/>
      <c r="I231" s="391" t="s">
        <v>67</v>
      </c>
      <c r="J231" s="117"/>
      <c r="K231" s="72" t="s">
        <v>67</v>
      </c>
      <c r="L231" s="117"/>
      <c r="M231" s="206" t="s">
        <v>67</v>
      </c>
      <c r="N231" s="456"/>
      <c r="O231" s="456"/>
      <c r="P231" s="456"/>
      <c r="Q231" s="456"/>
      <c r="R231" s="456"/>
      <c r="S231" s="456"/>
      <c r="T231" s="456"/>
      <c r="U231" s="456"/>
      <c r="V231" s="456"/>
      <c r="W231" s="207"/>
    </row>
    <row r="232" spans="1:23" ht="21" customHeight="1" x14ac:dyDescent="0.2">
      <c r="A232" s="459"/>
      <c r="B232" s="506" t="s">
        <v>344</v>
      </c>
      <c r="C232" s="516"/>
      <c r="D232" s="509"/>
      <c r="E232" s="97" t="s">
        <v>114</v>
      </c>
      <c r="F232" s="116"/>
      <c r="G232" s="451" t="s">
        <v>67</v>
      </c>
      <c r="H232" s="270"/>
      <c r="I232" s="390" t="s">
        <v>67</v>
      </c>
      <c r="J232" s="116"/>
      <c r="K232" s="451" t="s">
        <v>67</v>
      </c>
      <c r="L232" s="116"/>
      <c r="M232" s="208" t="s">
        <v>67</v>
      </c>
      <c r="N232" s="453"/>
      <c r="O232" s="453"/>
      <c r="P232" s="453"/>
      <c r="Q232" s="453"/>
      <c r="R232" s="453"/>
      <c r="S232" s="453"/>
      <c r="T232" s="453"/>
      <c r="U232" s="453"/>
      <c r="V232" s="453"/>
      <c r="W232" s="216"/>
    </row>
    <row r="233" spans="1:23" ht="21" customHeight="1" x14ac:dyDescent="0.2">
      <c r="A233" s="38"/>
      <c r="B233" s="508"/>
      <c r="C233" s="517"/>
      <c r="D233" s="509"/>
      <c r="E233" s="71" t="s">
        <v>115</v>
      </c>
      <c r="F233" s="112"/>
      <c r="G233" s="66" t="s">
        <v>67</v>
      </c>
      <c r="H233" s="270"/>
      <c r="I233" s="389" t="s">
        <v>67</v>
      </c>
      <c r="J233" s="112"/>
      <c r="K233" s="66" t="s">
        <v>67</v>
      </c>
      <c r="L233" s="112"/>
      <c r="M233" s="204" t="s">
        <v>67</v>
      </c>
      <c r="N233" s="383"/>
      <c r="O233" s="383"/>
      <c r="P233" s="383"/>
      <c r="Q233" s="383"/>
      <c r="R233" s="383"/>
      <c r="S233" s="383"/>
      <c r="T233" s="383"/>
      <c r="U233" s="383"/>
      <c r="V233" s="383"/>
      <c r="W233" s="205"/>
    </row>
    <row r="234" spans="1:23" ht="21" customHeight="1" x14ac:dyDescent="0.2">
      <c r="A234" s="459"/>
      <c r="B234" s="506" t="s">
        <v>433</v>
      </c>
      <c r="C234" s="516"/>
      <c r="D234" s="507"/>
      <c r="E234" s="97"/>
      <c r="F234" s="455"/>
      <c r="G234" s="53" t="s">
        <v>63</v>
      </c>
      <c r="H234" s="270"/>
      <c r="I234" s="388" t="s">
        <v>63</v>
      </c>
      <c r="J234" s="201"/>
      <c r="K234" s="53" t="s">
        <v>63</v>
      </c>
      <c r="L234" s="201"/>
      <c r="M234" s="200" t="s">
        <v>63</v>
      </c>
      <c r="N234" s="455"/>
      <c r="O234" s="455"/>
      <c r="P234" s="455"/>
      <c r="Q234" s="455"/>
      <c r="R234" s="455"/>
      <c r="S234" s="455"/>
      <c r="T234" s="455"/>
      <c r="U234" s="455"/>
      <c r="V234" s="455"/>
      <c r="W234" s="202"/>
    </row>
    <row r="235" spans="1:23" ht="21" customHeight="1" x14ac:dyDescent="0.2">
      <c r="A235" s="462" t="s">
        <v>400</v>
      </c>
      <c r="B235" s="493" t="s">
        <v>372</v>
      </c>
      <c r="C235" s="506" t="s">
        <v>376</v>
      </c>
      <c r="D235" s="683"/>
      <c r="E235" s="62" t="s">
        <v>114</v>
      </c>
      <c r="F235" s="199">
        <f>SUM(F237,F239,F241,F243,F245)</f>
        <v>0</v>
      </c>
      <c r="G235" s="53" t="s">
        <v>67</v>
      </c>
      <c r="H235" s="199">
        <f>SUM(H237,H239,H241,H243,H245)</f>
        <v>0</v>
      </c>
      <c r="I235" s="388" t="s">
        <v>67</v>
      </c>
      <c r="J235" s="199">
        <f>SUM(J237,J239,J241,J243,J245)</f>
        <v>0</v>
      </c>
      <c r="K235" s="53" t="s">
        <v>67</v>
      </c>
      <c r="L235" s="199">
        <f>SUM(L237,L239,L241,L243,L245)</f>
        <v>0</v>
      </c>
      <c r="M235" s="53" t="s">
        <v>67</v>
      </c>
      <c r="N235" s="455"/>
      <c r="O235" s="455"/>
      <c r="P235" s="455"/>
      <c r="Q235" s="455"/>
      <c r="R235" s="455"/>
      <c r="S235" s="455"/>
      <c r="T235" s="455"/>
      <c r="U235" s="455"/>
      <c r="V235" s="455"/>
      <c r="W235" s="202"/>
    </row>
    <row r="236" spans="1:23" ht="21" customHeight="1" x14ac:dyDescent="0.2">
      <c r="A236" s="38"/>
      <c r="B236" s="691"/>
      <c r="C236" s="684"/>
      <c r="D236" s="685"/>
      <c r="E236" s="62" t="s">
        <v>115</v>
      </c>
      <c r="F236" s="203">
        <f>SUM(F238,F240,F242,F244,F246)</f>
        <v>0</v>
      </c>
      <c r="G236" s="66" t="s">
        <v>67</v>
      </c>
      <c r="H236" s="203">
        <f>SUM(H238,H240,H242,H244,H246)</f>
        <v>0</v>
      </c>
      <c r="I236" s="389" t="s">
        <v>67</v>
      </c>
      <c r="J236" s="203">
        <f>SUM(J238,J240,J242,J244,J246)</f>
        <v>0</v>
      </c>
      <c r="K236" s="66" t="s">
        <v>67</v>
      </c>
      <c r="L236" s="203">
        <f>SUM(L238,L240,L242,L244,L246)</f>
        <v>0</v>
      </c>
      <c r="M236" s="451" t="s">
        <v>67</v>
      </c>
      <c r="N236" s="453"/>
      <c r="O236" s="453"/>
      <c r="P236" s="453"/>
      <c r="Q236" s="453"/>
      <c r="R236" s="453"/>
      <c r="S236" s="453"/>
      <c r="T236" s="453"/>
      <c r="U236" s="453"/>
      <c r="V236" s="453"/>
      <c r="W236" s="209"/>
    </row>
    <row r="237" spans="1:23" ht="21" customHeight="1" x14ac:dyDescent="0.2">
      <c r="A237" s="38"/>
      <c r="B237" s="691"/>
      <c r="C237" s="618" t="s">
        <v>454</v>
      </c>
      <c r="D237" s="495" t="s">
        <v>388</v>
      </c>
      <c r="E237" s="49" t="s">
        <v>114</v>
      </c>
      <c r="F237" s="201"/>
      <c r="G237" s="53" t="s">
        <v>67</v>
      </c>
      <c r="H237" s="201"/>
      <c r="I237" s="388" t="s">
        <v>67</v>
      </c>
      <c r="J237" s="201"/>
      <c r="K237" s="53" t="s">
        <v>67</v>
      </c>
      <c r="L237" s="82"/>
      <c r="M237" s="200"/>
      <c r="N237" s="455"/>
      <c r="O237" s="455"/>
      <c r="P237" s="455"/>
      <c r="Q237" s="455"/>
      <c r="R237" s="455"/>
      <c r="S237" s="455"/>
      <c r="T237" s="455"/>
      <c r="U237" s="455"/>
      <c r="V237" s="455"/>
      <c r="W237" s="202"/>
    </row>
    <row r="238" spans="1:23" ht="21" customHeight="1" x14ac:dyDescent="0.2">
      <c r="A238" s="38"/>
      <c r="B238" s="691"/>
      <c r="C238" s="541"/>
      <c r="D238" s="496"/>
      <c r="E238" s="62" t="s">
        <v>115</v>
      </c>
      <c r="F238" s="113"/>
      <c r="G238" s="473" t="s">
        <v>67</v>
      </c>
      <c r="H238" s="113"/>
      <c r="I238" s="392" t="s">
        <v>67</v>
      </c>
      <c r="J238" s="113"/>
      <c r="K238" s="473" t="s">
        <v>67</v>
      </c>
      <c r="L238" s="98"/>
      <c r="M238" s="208"/>
      <c r="N238" s="453"/>
      <c r="O238" s="453"/>
      <c r="P238" s="453"/>
      <c r="Q238" s="453"/>
      <c r="R238" s="453"/>
      <c r="S238" s="453"/>
      <c r="T238" s="453"/>
      <c r="U238" s="453"/>
      <c r="V238" s="453"/>
      <c r="W238" s="209"/>
    </row>
    <row r="239" spans="1:23" ht="21" customHeight="1" x14ac:dyDescent="0.2">
      <c r="A239" s="38"/>
      <c r="B239" s="691"/>
      <c r="C239" s="541"/>
      <c r="D239" s="495" t="s">
        <v>420</v>
      </c>
      <c r="E239" s="49" t="s">
        <v>114</v>
      </c>
      <c r="F239" s="201"/>
      <c r="G239" s="53" t="s">
        <v>67</v>
      </c>
      <c r="H239" s="201"/>
      <c r="I239" s="388" t="s">
        <v>67</v>
      </c>
      <c r="J239" s="201"/>
      <c r="K239" s="53" t="s">
        <v>67</v>
      </c>
      <c r="L239" s="82"/>
      <c r="M239" s="200"/>
      <c r="N239" s="455"/>
      <c r="O239" s="455"/>
      <c r="P239" s="455"/>
      <c r="Q239" s="455"/>
      <c r="R239" s="455"/>
      <c r="S239" s="455"/>
      <c r="T239" s="455"/>
      <c r="U239" s="455"/>
      <c r="V239" s="455"/>
      <c r="W239" s="202"/>
    </row>
    <row r="240" spans="1:23" ht="21" customHeight="1" x14ac:dyDescent="0.2">
      <c r="A240" s="38"/>
      <c r="B240" s="691"/>
      <c r="C240" s="541"/>
      <c r="D240" s="496"/>
      <c r="E240" s="62" t="s">
        <v>115</v>
      </c>
      <c r="F240" s="113"/>
      <c r="G240" s="473" t="s">
        <v>67</v>
      </c>
      <c r="H240" s="113"/>
      <c r="I240" s="392" t="s">
        <v>67</v>
      </c>
      <c r="J240" s="113"/>
      <c r="K240" s="473" t="s">
        <v>67</v>
      </c>
      <c r="L240" s="98"/>
      <c r="M240" s="208"/>
      <c r="N240" s="453"/>
      <c r="O240" s="453"/>
      <c r="P240" s="453"/>
      <c r="Q240" s="453"/>
      <c r="R240" s="453"/>
      <c r="S240" s="453"/>
      <c r="T240" s="453"/>
      <c r="U240" s="453"/>
      <c r="V240" s="453"/>
      <c r="W240" s="209"/>
    </row>
    <row r="241" spans="1:23" ht="21" customHeight="1" x14ac:dyDescent="0.2">
      <c r="A241" s="38"/>
      <c r="B241" s="691"/>
      <c r="C241" s="541"/>
      <c r="D241" s="495" t="s">
        <v>389</v>
      </c>
      <c r="E241" s="49" t="s">
        <v>114</v>
      </c>
      <c r="F241" s="201"/>
      <c r="G241" s="53" t="s">
        <v>67</v>
      </c>
      <c r="H241" s="201"/>
      <c r="I241" s="388" t="s">
        <v>67</v>
      </c>
      <c r="J241" s="201"/>
      <c r="K241" s="53" t="s">
        <v>67</v>
      </c>
      <c r="L241" s="82"/>
      <c r="M241" s="200"/>
      <c r="N241" s="455"/>
      <c r="O241" s="455"/>
      <c r="P241" s="455"/>
      <c r="Q241" s="455"/>
      <c r="R241" s="455"/>
      <c r="S241" s="455"/>
      <c r="T241" s="455"/>
      <c r="U241" s="455"/>
      <c r="V241" s="455"/>
      <c r="W241" s="202"/>
    </row>
    <row r="242" spans="1:23" ht="21" customHeight="1" x14ac:dyDescent="0.2">
      <c r="A242" s="38"/>
      <c r="B242" s="691"/>
      <c r="C242" s="541"/>
      <c r="D242" s="496"/>
      <c r="E242" s="62" t="s">
        <v>115</v>
      </c>
      <c r="F242" s="113"/>
      <c r="G242" s="66" t="s">
        <v>67</v>
      </c>
      <c r="H242" s="113"/>
      <c r="I242" s="389" t="s">
        <v>67</v>
      </c>
      <c r="J242" s="113"/>
      <c r="K242" s="66" t="s">
        <v>67</v>
      </c>
      <c r="L242" s="98"/>
      <c r="M242" s="208"/>
      <c r="N242" s="453"/>
      <c r="O242" s="453"/>
      <c r="P242" s="453"/>
      <c r="Q242" s="453"/>
      <c r="R242" s="453"/>
      <c r="S242" s="453"/>
      <c r="T242" s="453"/>
      <c r="U242" s="453"/>
      <c r="V242" s="453"/>
      <c r="W242" s="209"/>
    </row>
    <row r="243" spans="1:23" ht="21" customHeight="1" x14ac:dyDescent="0.2">
      <c r="A243" s="38"/>
      <c r="B243" s="691"/>
      <c r="C243" s="541"/>
      <c r="D243" s="495" t="s">
        <v>413</v>
      </c>
      <c r="E243" s="49" t="s">
        <v>114</v>
      </c>
      <c r="F243" s="201"/>
      <c r="G243" s="53" t="s">
        <v>67</v>
      </c>
      <c r="H243" s="201"/>
      <c r="I243" s="388" t="s">
        <v>67</v>
      </c>
      <c r="J243" s="201"/>
      <c r="K243" s="53" t="s">
        <v>67</v>
      </c>
      <c r="L243" s="201"/>
      <c r="M243" s="53" t="s">
        <v>67</v>
      </c>
      <c r="N243" s="455"/>
      <c r="O243" s="455"/>
      <c r="P243" s="455"/>
      <c r="Q243" s="455"/>
      <c r="R243" s="455"/>
      <c r="S243" s="455"/>
      <c r="T243" s="455"/>
      <c r="U243" s="455"/>
      <c r="V243" s="455"/>
      <c r="W243" s="202"/>
    </row>
    <row r="244" spans="1:23" ht="21" customHeight="1" x14ac:dyDescent="0.2">
      <c r="A244" s="38"/>
      <c r="B244" s="691"/>
      <c r="C244" s="541"/>
      <c r="D244" s="496"/>
      <c r="E244" s="62" t="s">
        <v>115</v>
      </c>
      <c r="F244" s="113"/>
      <c r="G244" s="473" t="s">
        <v>67</v>
      </c>
      <c r="H244" s="113"/>
      <c r="I244" s="392" t="s">
        <v>67</v>
      </c>
      <c r="J244" s="113"/>
      <c r="K244" s="473" t="s">
        <v>67</v>
      </c>
      <c r="L244" s="116"/>
      <c r="M244" s="66" t="s">
        <v>67</v>
      </c>
      <c r="N244" s="453"/>
      <c r="O244" s="453"/>
      <c r="P244" s="453"/>
      <c r="Q244" s="453"/>
      <c r="R244" s="453"/>
      <c r="S244" s="453"/>
      <c r="T244" s="453"/>
      <c r="U244" s="453"/>
      <c r="V244" s="453"/>
      <c r="W244" s="209"/>
    </row>
    <row r="245" spans="1:23" ht="21" customHeight="1" x14ac:dyDescent="0.2">
      <c r="A245" s="38"/>
      <c r="B245" s="691"/>
      <c r="C245" s="541"/>
      <c r="D245" s="495" t="s">
        <v>390</v>
      </c>
      <c r="E245" s="49" t="s">
        <v>114</v>
      </c>
      <c r="F245" s="201"/>
      <c r="G245" s="53" t="s">
        <v>67</v>
      </c>
      <c r="H245" s="201"/>
      <c r="I245" s="388" t="s">
        <v>67</v>
      </c>
      <c r="J245" s="201"/>
      <c r="K245" s="53" t="s">
        <v>67</v>
      </c>
      <c r="L245" s="82"/>
      <c r="M245" s="53"/>
      <c r="N245" s="455"/>
      <c r="O245" s="455"/>
      <c r="P245" s="455"/>
      <c r="Q245" s="455"/>
      <c r="R245" s="455"/>
      <c r="S245" s="455"/>
      <c r="T245" s="455"/>
      <c r="U245" s="455"/>
      <c r="V245" s="455"/>
      <c r="W245" s="202"/>
    </row>
    <row r="246" spans="1:23" ht="21" customHeight="1" x14ac:dyDescent="0.2">
      <c r="A246" s="38"/>
      <c r="B246" s="691"/>
      <c r="C246" s="541"/>
      <c r="D246" s="689"/>
      <c r="E246" s="71" t="s">
        <v>115</v>
      </c>
      <c r="F246" s="117"/>
      <c r="G246" s="72" t="s">
        <v>67</v>
      </c>
      <c r="H246" s="117"/>
      <c r="I246" s="391" t="s">
        <v>67</v>
      </c>
      <c r="J246" s="117"/>
      <c r="K246" s="72" t="s">
        <v>67</v>
      </c>
      <c r="L246" s="394"/>
      <c r="M246" s="454"/>
      <c r="N246" s="453"/>
      <c r="O246" s="453"/>
      <c r="P246" s="453"/>
      <c r="Q246" s="453"/>
      <c r="R246" s="453"/>
      <c r="S246" s="453"/>
      <c r="T246" s="453"/>
      <c r="U246" s="453"/>
      <c r="V246" s="453"/>
      <c r="W246" s="209"/>
    </row>
    <row r="247" spans="1:23" ht="21" customHeight="1" x14ac:dyDescent="0.2">
      <c r="A247" s="38"/>
      <c r="B247" s="691"/>
      <c r="C247" s="541"/>
      <c r="D247" s="498" t="s">
        <v>421</v>
      </c>
      <c r="E247" s="97" t="s">
        <v>114</v>
      </c>
      <c r="F247" s="99"/>
      <c r="G247" s="451"/>
      <c r="H247" s="98"/>
      <c r="I247" s="390"/>
      <c r="J247" s="98"/>
      <c r="K247" s="451"/>
      <c r="L247" s="116"/>
      <c r="M247" s="451" t="s">
        <v>67</v>
      </c>
      <c r="N247" s="455"/>
      <c r="O247" s="455"/>
      <c r="P247" s="455"/>
      <c r="Q247" s="455"/>
      <c r="R247" s="455"/>
      <c r="S247" s="455"/>
      <c r="T247" s="455"/>
      <c r="U247" s="455"/>
      <c r="V247" s="455"/>
      <c r="W247" s="202"/>
    </row>
    <row r="248" spans="1:23" ht="21" customHeight="1" x14ac:dyDescent="0.2">
      <c r="A248" s="38"/>
      <c r="B248" s="691"/>
      <c r="C248" s="522"/>
      <c r="D248" s="498"/>
      <c r="E248" s="62" t="s">
        <v>115</v>
      </c>
      <c r="F248" s="91"/>
      <c r="G248" s="66"/>
      <c r="H248" s="90"/>
      <c r="I248" s="389"/>
      <c r="J248" s="90"/>
      <c r="K248" s="66"/>
      <c r="L248" s="116"/>
      <c r="M248" s="451" t="s">
        <v>67</v>
      </c>
      <c r="N248" s="453"/>
      <c r="O248" s="453"/>
      <c r="P248" s="453"/>
      <c r="Q248" s="453"/>
      <c r="R248" s="453"/>
      <c r="S248" s="453"/>
      <c r="T248" s="453"/>
      <c r="U248" s="453"/>
      <c r="V248" s="453"/>
      <c r="W248" s="209"/>
    </row>
    <row r="249" spans="1:23" ht="21" customHeight="1" x14ac:dyDescent="0.2">
      <c r="A249" s="38"/>
      <c r="B249" s="691"/>
      <c r="C249" s="522"/>
      <c r="D249" s="687" t="s">
        <v>411</v>
      </c>
      <c r="E249" s="49" t="s">
        <v>114</v>
      </c>
      <c r="F249" s="91"/>
      <c r="G249" s="53"/>
      <c r="H249" s="90"/>
      <c r="I249" s="388"/>
      <c r="J249" s="90"/>
      <c r="K249" s="53"/>
      <c r="L249" s="201"/>
      <c r="M249" s="53" t="s">
        <v>67</v>
      </c>
      <c r="N249" s="455"/>
      <c r="O249" s="455"/>
      <c r="P249" s="455"/>
      <c r="Q249" s="455"/>
      <c r="R249" s="455"/>
      <c r="S249" s="455"/>
      <c r="T249" s="455"/>
      <c r="U249" s="455"/>
      <c r="V249" s="455"/>
      <c r="W249" s="202"/>
    </row>
    <row r="250" spans="1:23" ht="21" customHeight="1" x14ac:dyDescent="0.2">
      <c r="A250" s="38"/>
      <c r="B250" s="691"/>
      <c r="C250" s="522"/>
      <c r="D250" s="688"/>
      <c r="E250" s="62" t="s">
        <v>115</v>
      </c>
      <c r="F250" s="91"/>
      <c r="G250" s="66"/>
      <c r="H250" s="90"/>
      <c r="I250" s="389"/>
      <c r="J250" s="90"/>
      <c r="K250" s="66"/>
      <c r="L250" s="116"/>
      <c r="M250" s="451" t="s">
        <v>67</v>
      </c>
      <c r="N250" s="453"/>
      <c r="O250" s="453"/>
      <c r="P250" s="453"/>
      <c r="Q250" s="453"/>
      <c r="R250" s="453"/>
      <c r="S250" s="453"/>
      <c r="T250" s="453"/>
      <c r="U250" s="453"/>
      <c r="V250" s="453"/>
      <c r="W250" s="209"/>
    </row>
    <row r="251" spans="1:23" ht="21" customHeight="1" x14ac:dyDescent="0.2">
      <c r="A251" s="38"/>
      <c r="B251" s="691"/>
      <c r="C251" s="522"/>
      <c r="D251" s="497" t="s">
        <v>391</v>
      </c>
      <c r="E251" s="49" t="s">
        <v>114</v>
      </c>
      <c r="F251" s="91"/>
      <c r="G251" s="53"/>
      <c r="H251" s="90"/>
      <c r="I251" s="388"/>
      <c r="J251" s="90"/>
      <c r="K251" s="53"/>
      <c r="L251" s="201"/>
      <c r="M251" s="53" t="s">
        <v>67</v>
      </c>
      <c r="N251" s="455"/>
      <c r="O251" s="455"/>
      <c r="P251" s="455"/>
      <c r="Q251" s="455"/>
      <c r="R251" s="455"/>
      <c r="S251" s="455"/>
      <c r="T251" s="455"/>
      <c r="U251" s="455"/>
      <c r="V251" s="455"/>
      <c r="W251" s="202"/>
    </row>
    <row r="252" spans="1:23" ht="21" customHeight="1" x14ac:dyDescent="0.2">
      <c r="A252" s="38"/>
      <c r="B252" s="691"/>
      <c r="C252" s="522"/>
      <c r="D252" s="498"/>
      <c r="E252" s="62" t="s">
        <v>115</v>
      </c>
      <c r="F252" s="91"/>
      <c r="G252" s="66"/>
      <c r="H252" s="90"/>
      <c r="I252" s="389"/>
      <c r="J252" s="90"/>
      <c r="K252" s="66"/>
      <c r="L252" s="116"/>
      <c r="M252" s="451" t="s">
        <v>67</v>
      </c>
      <c r="N252" s="453"/>
      <c r="O252" s="453"/>
      <c r="P252" s="453"/>
      <c r="Q252" s="453"/>
      <c r="R252" s="453"/>
      <c r="S252" s="453"/>
      <c r="T252" s="453"/>
      <c r="U252" s="453"/>
      <c r="V252" s="453"/>
      <c r="W252" s="209"/>
    </row>
    <row r="253" spans="1:23" ht="21" customHeight="1" x14ac:dyDescent="0.2">
      <c r="A253" s="38"/>
      <c r="B253" s="493" t="s">
        <v>377</v>
      </c>
      <c r="C253" s="530" t="s">
        <v>384</v>
      </c>
      <c r="D253" s="531"/>
      <c r="E253" s="97" t="s">
        <v>114</v>
      </c>
      <c r="F253" s="199">
        <f>SUM(F255,F257,F259,F261,F263,F265)</f>
        <v>0</v>
      </c>
      <c r="G253" s="53" t="s">
        <v>67</v>
      </c>
      <c r="H253" s="199">
        <f>SUM(H255,H257,H259,H261,H263,H265)</f>
        <v>0</v>
      </c>
      <c r="I253" s="388" t="s">
        <v>67</v>
      </c>
      <c r="J253" s="199">
        <f>SUM(J255,J257,J259,J261,J263,J265)</f>
        <v>0</v>
      </c>
      <c r="K253" s="53" t="s">
        <v>67</v>
      </c>
      <c r="L253" s="199">
        <f>SUM(L255,L257,L259,L261,L263,L265)</f>
        <v>0</v>
      </c>
      <c r="M253" s="53" t="s">
        <v>67</v>
      </c>
      <c r="N253" s="455"/>
      <c r="O253" s="455"/>
      <c r="P253" s="455"/>
      <c r="Q253" s="455"/>
      <c r="R253" s="455"/>
      <c r="S253" s="455"/>
      <c r="T253" s="455"/>
      <c r="U253" s="455"/>
      <c r="V253" s="455"/>
      <c r="W253" s="202"/>
    </row>
    <row r="254" spans="1:23" ht="21" customHeight="1" x14ac:dyDescent="0.2">
      <c r="A254" s="38"/>
      <c r="B254" s="494"/>
      <c r="C254" s="532"/>
      <c r="D254" s="533"/>
      <c r="E254" s="62" t="s">
        <v>115</v>
      </c>
      <c r="F254" s="203">
        <f>SUM(F256,F258,F260,F262,F264,F266)</f>
        <v>0</v>
      </c>
      <c r="G254" s="66" t="s">
        <v>67</v>
      </c>
      <c r="H254" s="203">
        <f>SUM(H256,H258,H260,H262,H264,H266)</f>
        <v>0</v>
      </c>
      <c r="I254" s="389" t="s">
        <v>67</v>
      </c>
      <c r="J254" s="203">
        <f>SUM(J256,J258,J260,J262,J264,J266)</f>
        <v>0</v>
      </c>
      <c r="K254" s="66" t="s">
        <v>67</v>
      </c>
      <c r="L254" s="203">
        <f>SUM(L256,L258,L260,L262,L264,L266)</f>
        <v>0</v>
      </c>
      <c r="M254" s="451" t="s">
        <v>67</v>
      </c>
      <c r="N254" s="453"/>
      <c r="O254" s="453"/>
      <c r="P254" s="453"/>
      <c r="Q254" s="453"/>
      <c r="R254" s="453"/>
      <c r="S254" s="453"/>
      <c r="T254" s="453"/>
      <c r="U254" s="453"/>
      <c r="V254" s="453"/>
      <c r="W254" s="209"/>
    </row>
    <row r="255" spans="1:23" ht="21" customHeight="1" x14ac:dyDescent="0.2">
      <c r="A255" s="38"/>
      <c r="B255" s="494"/>
      <c r="C255" s="466" t="s">
        <v>454</v>
      </c>
      <c r="D255" s="495" t="s">
        <v>388</v>
      </c>
      <c r="E255" s="49" t="s">
        <v>114</v>
      </c>
      <c r="F255" s="201"/>
      <c r="G255" s="53" t="s">
        <v>67</v>
      </c>
      <c r="H255" s="201"/>
      <c r="I255" s="388" t="s">
        <v>67</v>
      </c>
      <c r="J255" s="201"/>
      <c r="K255" s="53" t="s">
        <v>67</v>
      </c>
      <c r="L255" s="82"/>
      <c r="M255" s="200"/>
      <c r="N255" s="455"/>
      <c r="O255" s="455"/>
      <c r="P255" s="455"/>
      <c r="Q255" s="455"/>
      <c r="R255" s="455"/>
      <c r="S255" s="455"/>
      <c r="T255" s="455"/>
      <c r="U255" s="455"/>
      <c r="V255" s="455"/>
      <c r="W255" s="202"/>
    </row>
    <row r="256" spans="1:23" ht="21" customHeight="1" x14ac:dyDescent="0.2">
      <c r="A256" s="38"/>
      <c r="B256" s="494"/>
      <c r="C256" s="467"/>
      <c r="D256" s="496"/>
      <c r="E256" s="62" t="s">
        <v>115</v>
      </c>
      <c r="F256" s="113"/>
      <c r="G256" s="473" t="s">
        <v>67</v>
      </c>
      <c r="H256" s="113"/>
      <c r="I256" s="392" t="s">
        <v>67</v>
      </c>
      <c r="J256" s="113"/>
      <c r="K256" s="473" t="s">
        <v>67</v>
      </c>
      <c r="L256" s="98"/>
      <c r="M256" s="208"/>
      <c r="N256" s="453"/>
      <c r="O256" s="453"/>
      <c r="P256" s="453"/>
      <c r="Q256" s="453"/>
      <c r="R256" s="453"/>
      <c r="S256" s="453"/>
      <c r="T256" s="453"/>
      <c r="U256" s="453"/>
      <c r="V256" s="453"/>
      <c r="W256" s="209"/>
    </row>
    <row r="257" spans="1:23" ht="21" customHeight="1" x14ac:dyDescent="0.2">
      <c r="A257" s="38"/>
      <c r="B257" s="494"/>
      <c r="C257" s="467"/>
      <c r="D257" s="495" t="s">
        <v>412</v>
      </c>
      <c r="E257" s="49" t="s">
        <v>114</v>
      </c>
      <c r="F257" s="201"/>
      <c r="G257" s="53" t="s">
        <v>67</v>
      </c>
      <c r="H257" s="201"/>
      <c r="I257" s="388" t="s">
        <v>67</v>
      </c>
      <c r="J257" s="201"/>
      <c r="K257" s="53" t="s">
        <v>67</v>
      </c>
      <c r="L257" s="82"/>
      <c r="M257" s="200"/>
      <c r="N257" s="455"/>
      <c r="O257" s="455"/>
      <c r="P257" s="455"/>
      <c r="Q257" s="455"/>
      <c r="R257" s="455"/>
      <c r="S257" s="455"/>
      <c r="T257" s="455"/>
      <c r="U257" s="455"/>
      <c r="V257" s="455"/>
      <c r="W257" s="202"/>
    </row>
    <row r="258" spans="1:23" ht="21" customHeight="1" x14ac:dyDescent="0.2">
      <c r="A258" s="38"/>
      <c r="B258" s="494"/>
      <c r="C258" s="467"/>
      <c r="D258" s="496"/>
      <c r="E258" s="62" t="s">
        <v>115</v>
      </c>
      <c r="F258" s="113"/>
      <c r="G258" s="473" t="s">
        <v>67</v>
      </c>
      <c r="H258" s="113"/>
      <c r="I258" s="392" t="s">
        <v>67</v>
      </c>
      <c r="J258" s="113"/>
      <c r="K258" s="473" t="s">
        <v>67</v>
      </c>
      <c r="L258" s="98"/>
      <c r="M258" s="208"/>
      <c r="N258" s="453"/>
      <c r="O258" s="453"/>
      <c r="P258" s="453"/>
      <c r="Q258" s="453"/>
      <c r="R258" s="453"/>
      <c r="S258" s="453"/>
      <c r="T258" s="453"/>
      <c r="U258" s="453"/>
      <c r="V258" s="453"/>
      <c r="W258" s="209"/>
    </row>
    <row r="259" spans="1:23" ht="21" customHeight="1" x14ac:dyDescent="0.2">
      <c r="A259" s="38"/>
      <c r="B259" s="494"/>
      <c r="C259" s="467"/>
      <c r="D259" s="495" t="s">
        <v>389</v>
      </c>
      <c r="E259" s="49" t="s">
        <v>114</v>
      </c>
      <c r="F259" s="201"/>
      <c r="G259" s="53" t="s">
        <v>67</v>
      </c>
      <c r="H259" s="201"/>
      <c r="I259" s="388" t="s">
        <v>67</v>
      </c>
      <c r="J259" s="201"/>
      <c r="K259" s="53" t="s">
        <v>67</v>
      </c>
      <c r="L259" s="82"/>
      <c r="M259" s="200"/>
      <c r="N259" s="455"/>
      <c r="O259" s="455"/>
      <c r="P259" s="455"/>
      <c r="Q259" s="455"/>
      <c r="R259" s="455"/>
      <c r="S259" s="455"/>
      <c r="T259" s="455"/>
      <c r="U259" s="455"/>
      <c r="V259" s="455"/>
      <c r="W259" s="202"/>
    </row>
    <row r="260" spans="1:23" ht="21" customHeight="1" x14ac:dyDescent="0.2">
      <c r="A260" s="38"/>
      <c r="B260" s="494"/>
      <c r="C260" s="467"/>
      <c r="D260" s="496"/>
      <c r="E260" s="62" t="s">
        <v>115</v>
      </c>
      <c r="F260" s="113"/>
      <c r="G260" s="473" t="s">
        <v>67</v>
      </c>
      <c r="H260" s="113"/>
      <c r="I260" s="392" t="s">
        <v>67</v>
      </c>
      <c r="J260" s="113"/>
      <c r="K260" s="473" t="s">
        <v>67</v>
      </c>
      <c r="L260" s="98"/>
      <c r="M260" s="208"/>
      <c r="N260" s="453"/>
      <c r="O260" s="453"/>
      <c r="P260" s="453"/>
      <c r="Q260" s="453"/>
      <c r="R260" s="453"/>
      <c r="S260" s="453"/>
      <c r="T260" s="453"/>
      <c r="U260" s="453"/>
      <c r="V260" s="453"/>
      <c r="W260" s="209"/>
    </row>
    <row r="261" spans="1:23" ht="21" customHeight="1" x14ac:dyDescent="0.2">
      <c r="A261" s="38"/>
      <c r="B261" s="494"/>
      <c r="C261" s="467"/>
      <c r="D261" s="495" t="s">
        <v>422</v>
      </c>
      <c r="E261" s="49" t="s">
        <v>114</v>
      </c>
      <c r="F261" s="201"/>
      <c r="G261" s="53" t="s">
        <v>67</v>
      </c>
      <c r="H261" s="201"/>
      <c r="I261" s="388" t="s">
        <v>67</v>
      </c>
      <c r="J261" s="201"/>
      <c r="K261" s="53" t="s">
        <v>67</v>
      </c>
      <c r="L261" s="201"/>
      <c r="M261" s="53" t="s">
        <v>67</v>
      </c>
      <c r="N261" s="455"/>
      <c r="O261" s="455"/>
      <c r="P261" s="455"/>
      <c r="Q261" s="455"/>
      <c r="R261" s="455"/>
      <c r="S261" s="455"/>
      <c r="T261" s="455"/>
      <c r="U261" s="455"/>
      <c r="V261" s="455"/>
      <c r="W261" s="202"/>
    </row>
    <row r="262" spans="1:23" ht="21" customHeight="1" x14ac:dyDescent="0.2">
      <c r="A262" s="38"/>
      <c r="B262" s="494"/>
      <c r="C262" s="467"/>
      <c r="D262" s="496"/>
      <c r="E262" s="62" t="s">
        <v>115</v>
      </c>
      <c r="F262" s="113"/>
      <c r="G262" s="473" t="s">
        <v>67</v>
      </c>
      <c r="H262" s="113"/>
      <c r="I262" s="392" t="s">
        <v>67</v>
      </c>
      <c r="J262" s="113"/>
      <c r="K262" s="473" t="s">
        <v>67</v>
      </c>
      <c r="L262" s="116"/>
      <c r="M262" s="66" t="s">
        <v>67</v>
      </c>
      <c r="N262" s="453"/>
      <c r="O262" s="453"/>
      <c r="P262" s="453"/>
      <c r="Q262" s="453"/>
      <c r="R262" s="453"/>
      <c r="S262" s="453"/>
      <c r="T262" s="453"/>
      <c r="U262" s="453"/>
      <c r="V262" s="453"/>
      <c r="W262" s="209"/>
    </row>
    <row r="263" spans="1:23" ht="21" customHeight="1" x14ac:dyDescent="0.2">
      <c r="A263" s="38"/>
      <c r="B263" s="494"/>
      <c r="C263" s="467"/>
      <c r="D263" s="686" t="s">
        <v>414</v>
      </c>
      <c r="E263" s="49" t="s">
        <v>114</v>
      </c>
      <c r="F263" s="201"/>
      <c r="G263" s="53" t="s">
        <v>67</v>
      </c>
      <c r="H263" s="201"/>
      <c r="I263" s="388" t="s">
        <v>67</v>
      </c>
      <c r="J263" s="201"/>
      <c r="K263" s="53" t="s">
        <v>67</v>
      </c>
      <c r="L263" s="201"/>
      <c r="M263" s="53" t="s">
        <v>67</v>
      </c>
      <c r="N263" s="455"/>
      <c r="O263" s="455"/>
      <c r="P263" s="455"/>
      <c r="Q263" s="455"/>
      <c r="R263" s="455"/>
      <c r="S263" s="455"/>
      <c r="T263" s="455"/>
      <c r="U263" s="455"/>
      <c r="V263" s="455"/>
      <c r="W263" s="202"/>
    </row>
    <row r="264" spans="1:23" ht="21" customHeight="1" x14ac:dyDescent="0.2">
      <c r="A264" s="38"/>
      <c r="B264" s="494"/>
      <c r="C264" s="467"/>
      <c r="D264" s="686"/>
      <c r="E264" s="62" t="s">
        <v>115</v>
      </c>
      <c r="F264" s="113"/>
      <c r="G264" s="66" t="s">
        <v>67</v>
      </c>
      <c r="H264" s="113"/>
      <c r="I264" s="389" t="s">
        <v>67</v>
      </c>
      <c r="J264" s="113"/>
      <c r="K264" s="66" t="s">
        <v>67</v>
      </c>
      <c r="L264" s="116"/>
      <c r="M264" s="66" t="s">
        <v>67</v>
      </c>
      <c r="N264" s="453"/>
      <c r="O264" s="453"/>
      <c r="P264" s="453"/>
      <c r="Q264" s="453"/>
      <c r="R264" s="453"/>
      <c r="S264" s="453"/>
      <c r="T264" s="453"/>
      <c r="U264" s="453"/>
      <c r="V264" s="453"/>
      <c r="W264" s="209"/>
    </row>
    <row r="265" spans="1:23" ht="21" customHeight="1" x14ac:dyDescent="0.2">
      <c r="A265" s="38"/>
      <c r="B265" s="494"/>
      <c r="C265" s="477"/>
      <c r="D265" s="534" t="s">
        <v>415</v>
      </c>
      <c r="E265" s="49" t="s">
        <v>114</v>
      </c>
      <c r="F265" s="201"/>
      <c r="G265" s="53" t="s">
        <v>67</v>
      </c>
      <c r="H265" s="201"/>
      <c r="I265" s="388" t="s">
        <v>67</v>
      </c>
      <c r="J265" s="201"/>
      <c r="K265" s="53" t="s">
        <v>67</v>
      </c>
      <c r="L265" s="201"/>
      <c r="M265" s="53" t="s">
        <v>67</v>
      </c>
      <c r="N265" s="455"/>
      <c r="O265" s="455"/>
      <c r="P265" s="455"/>
      <c r="Q265" s="455"/>
      <c r="R265" s="455"/>
      <c r="S265" s="455"/>
      <c r="T265" s="455"/>
      <c r="U265" s="455"/>
      <c r="V265" s="455"/>
      <c r="W265" s="202"/>
    </row>
    <row r="266" spans="1:23" ht="21" customHeight="1" x14ac:dyDescent="0.2">
      <c r="A266" s="38"/>
      <c r="B266" s="494"/>
      <c r="C266" s="477"/>
      <c r="D266" s="535"/>
      <c r="E266" s="62" t="s">
        <v>115</v>
      </c>
      <c r="F266" s="456"/>
      <c r="G266" s="72" t="s">
        <v>67</v>
      </c>
      <c r="H266" s="117"/>
      <c r="I266" s="391" t="s">
        <v>67</v>
      </c>
      <c r="J266" s="117"/>
      <c r="K266" s="72" t="s">
        <v>67</v>
      </c>
      <c r="L266" s="117"/>
      <c r="M266" s="72" t="s">
        <v>67</v>
      </c>
      <c r="N266" s="453"/>
      <c r="O266" s="453"/>
      <c r="P266" s="453"/>
      <c r="Q266" s="453"/>
      <c r="R266" s="453"/>
      <c r="S266" s="453"/>
      <c r="T266" s="453"/>
      <c r="U266" s="453"/>
      <c r="V266" s="453"/>
      <c r="W266" s="209"/>
    </row>
    <row r="267" spans="1:23" ht="21" customHeight="1" x14ac:dyDescent="0.2">
      <c r="A267" s="38"/>
      <c r="B267" s="493" t="s">
        <v>378</v>
      </c>
      <c r="C267" s="530" t="s">
        <v>385</v>
      </c>
      <c r="D267" s="531"/>
      <c r="E267" s="97" t="s">
        <v>114</v>
      </c>
      <c r="F267" s="199">
        <f>SUM(F269,F271,F273,F275,F277,F279)</f>
        <v>0</v>
      </c>
      <c r="G267" s="53" t="s">
        <v>67</v>
      </c>
      <c r="H267" s="199">
        <f>SUM(H269,H271,H273,H275,H277,H279)</f>
        <v>0</v>
      </c>
      <c r="I267" s="388" t="s">
        <v>67</v>
      </c>
      <c r="J267" s="199">
        <f>SUM(J269,J271,J273,J275,J277,J279)</f>
        <v>0</v>
      </c>
      <c r="K267" s="53" t="s">
        <v>67</v>
      </c>
      <c r="L267" s="199">
        <f>SUM(L269,L271,L273,L275,L277,L279)</f>
        <v>0</v>
      </c>
      <c r="M267" s="53" t="s">
        <v>67</v>
      </c>
      <c r="N267" s="455"/>
      <c r="O267" s="455"/>
      <c r="P267" s="455"/>
      <c r="Q267" s="455"/>
      <c r="R267" s="455"/>
      <c r="S267" s="455"/>
      <c r="T267" s="455"/>
      <c r="U267" s="455"/>
      <c r="V267" s="455"/>
      <c r="W267" s="202"/>
    </row>
    <row r="268" spans="1:23" ht="21" customHeight="1" x14ac:dyDescent="0.2">
      <c r="A268" s="38"/>
      <c r="B268" s="494"/>
      <c r="C268" s="532"/>
      <c r="D268" s="533"/>
      <c r="E268" s="62" t="s">
        <v>115</v>
      </c>
      <c r="F268" s="203">
        <f>SUM(F270,F272,F274,F276,F278,F280)</f>
        <v>0</v>
      </c>
      <c r="G268" s="66" t="s">
        <v>67</v>
      </c>
      <c r="H268" s="203">
        <f>SUM(H270,H272,H274,H276,H278,H280)</f>
        <v>0</v>
      </c>
      <c r="I268" s="389" t="s">
        <v>67</v>
      </c>
      <c r="J268" s="203">
        <f>SUM(J270,J272,J274,J276,J278,J280)</f>
        <v>0</v>
      </c>
      <c r="K268" s="66" t="s">
        <v>67</v>
      </c>
      <c r="L268" s="203">
        <f>SUM(L270,L272,L274,L276,L278,L280)</f>
        <v>0</v>
      </c>
      <c r="M268" s="451" t="s">
        <v>67</v>
      </c>
      <c r="N268" s="453"/>
      <c r="O268" s="453"/>
      <c r="P268" s="453"/>
      <c r="Q268" s="453"/>
      <c r="R268" s="453"/>
      <c r="S268" s="453"/>
      <c r="T268" s="453"/>
      <c r="U268" s="453"/>
      <c r="V268" s="453"/>
      <c r="W268" s="209"/>
    </row>
    <row r="269" spans="1:23" ht="21" customHeight="1" x14ac:dyDescent="0.2">
      <c r="A269" s="38"/>
      <c r="B269" s="494"/>
      <c r="C269" s="466" t="s">
        <v>454</v>
      </c>
      <c r="D269" s="495" t="s">
        <v>388</v>
      </c>
      <c r="E269" s="49" t="s">
        <v>114</v>
      </c>
      <c r="F269" s="201"/>
      <c r="G269" s="53" t="s">
        <v>67</v>
      </c>
      <c r="H269" s="201"/>
      <c r="I269" s="388" t="s">
        <v>67</v>
      </c>
      <c r="J269" s="201"/>
      <c r="K269" s="53" t="s">
        <v>67</v>
      </c>
      <c r="L269" s="82"/>
      <c r="M269" s="200"/>
      <c r="N269" s="455"/>
      <c r="O269" s="455"/>
      <c r="P269" s="455"/>
      <c r="Q269" s="455"/>
      <c r="R269" s="455"/>
      <c r="S269" s="455"/>
      <c r="T269" s="455"/>
      <c r="U269" s="455"/>
      <c r="V269" s="455"/>
      <c r="W269" s="202"/>
    </row>
    <row r="270" spans="1:23" ht="21" customHeight="1" x14ac:dyDescent="0.2">
      <c r="A270" s="38"/>
      <c r="B270" s="494"/>
      <c r="C270" s="467"/>
      <c r="D270" s="496"/>
      <c r="E270" s="62" t="s">
        <v>115</v>
      </c>
      <c r="F270" s="113"/>
      <c r="G270" s="473" t="s">
        <v>67</v>
      </c>
      <c r="H270" s="113"/>
      <c r="I270" s="392" t="s">
        <v>67</v>
      </c>
      <c r="J270" s="113"/>
      <c r="K270" s="473" t="s">
        <v>67</v>
      </c>
      <c r="L270" s="98"/>
      <c r="M270" s="208"/>
      <c r="N270" s="453"/>
      <c r="O270" s="453"/>
      <c r="P270" s="453"/>
      <c r="Q270" s="453"/>
      <c r="R270" s="453"/>
      <c r="S270" s="453"/>
      <c r="T270" s="453"/>
      <c r="U270" s="453"/>
      <c r="V270" s="453"/>
      <c r="W270" s="209"/>
    </row>
    <row r="271" spans="1:23" ht="21" customHeight="1" x14ac:dyDescent="0.2">
      <c r="A271" s="38"/>
      <c r="B271" s="494"/>
      <c r="C271" s="467"/>
      <c r="D271" s="495" t="s">
        <v>412</v>
      </c>
      <c r="E271" s="49" t="s">
        <v>114</v>
      </c>
      <c r="F271" s="201"/>
      <c r="G271" s="53" t="s">
        <v>67</v>
      </c>
      <c r="H271" s="201"/>
      <c r="I271" s="388" t="s">
        <v>67</v>
      </c>
      <c r="J271" s="201"/>
      <c r="K271" s="53" t="s">
        <v>67</v>
      </c>
      <c r="L271" s="82"/>
      <c r="M271" s="200"/>
      <c r="N271" s="455"/>
      <c r="O271" s="455"/>
      <c r="P271" s="455"/>
      <c r="Q271" s="455"/>
      <c r="R271" s="455"/>
      <c r="S271" s="455"/>
      <c r="T271" s="455"/>
      <c r="U271" s="455"/>
      <c r="V271" s="455"/>
      <c r="W271" s="202"/>
    </row>
    <row r="272" spans="1:23" ht="21" customHeight="1" x14ac:dyDescent="0.2">
      <c r="A272" s="38"/>
      <c r="B272" s="494"/>
      <c r="C272" s="467"/>
      <c r="D272" s="496"/>
      <c r="E272" s="62" t="s">
        <v>115</v>
      </c>
      <c r="F272" s="113"/>
      <c r="G272" s="473" t="s">
        <v>67</v>
      </c>
      <c r="H272" s="113"/>
      <c r="I272" s="392" t="s">
        <v>67</v>
      </c>
      <c r="J272" s="113"/>
      <c r="K272" s="473" t="s">
        <v>67</v>
      </c>
      <c r="L272" s="98"/>
      <c r="M272" s="208"/>
      <c r="N272" s="453"/>
      <c r="O272" s="453"/>
      <c r="P272" s="453"/>
      <c r="Q272" s="453"/>
      <c r="R272" s="453"/>
      <c r="S272" s="453"/>
      <c r="T272" s="453"/>
      <c r="U272" s="453"/>
      <c r="V272" s="453"/>
      <c r="W272" s="209"/>
    </row>
    <row r="273" spans="1:23" ht="21" customHeight="1" x14ac:dyDescent="0.2">
      <c r="A273" s="38"/>
      <c r="B273" s="494"/>
      <c r="C273" s="467"/>
      <c r="D273" s="495" t="s">
        <v>389</v>
      </c>
      <c r="E273" s="49" t="s">
        <v>114</v>
      </c>
      <c r="F273" s="201"/>
      <c r="G273" s="53" t="s">
        <v>67</v>
      </c>
      <c r="H273" s="201"/>
      <c r="I273" s="388" t="s">
        <v>67</v>
      </c>
      <c r="J273" s="201"/>
      <c r="K273" s="53" t="s">
        <v>67</v>
      </c>
      <c r="L273" s="82"/>
      <c r="M273" s="200"/>
      <c r="N273" s="455"/>
      <c r="O273" s="455"/>
      <c r="P273" s="455"/>
      <c r="Q273" s="455"/>
      <c r="R273" s="455"/>
      <c r="S273" s="455"/>
      <c r="T273" s="455"/>
      <c r="U273" s="455"/>
      <c r="V273" s="455"/>
      <c r="W273" s="202"/>
    </row>
    <row r="274" spans="1:23" ht="21" customHeight="1" x14ac:dyDescent="0.2">
      <c r="A274" s="38"/>
      <c r="B274" s="494"/>
      <c r="C274" s="467"/>
      <c r="D274" s="496"/>
      <c r="E274" s="62" t="s">
        <v>115</v>
      </c>
      <c r="F274" s="113"/>
      <c r="G274" s="473" t="s">
        <v>67</v>
      </c>
      <c r="H274" s="113"/>
      <c r="I274" s="392" t="s">
        <v>67</v>
      </c>
      <c r="J274" s="113"/>
      <c r="K274" s="473" t="s">
        <v>67</v>
      </c>
      <c r="L274" s="98"/>
      <c r="M274" s="208"/>
      <c r="N274" s="453"/>
      <c r="O274" s="453"/>
      <c r="P274" s="453"/>
      <c r="Q274" s="453"/>
      <c r="R274" s="453"/>
      <c r="S274" s="453"/>
      <c r="T274" s="453"/>
      <c r="U274" s="453"/>
      <c r="V274" s="453"/>
      <c r="W274" s="209"/>
    </row>
    <row r="275" spans="1:23" ht="21" customHeight="1" x14ac:dyDescent="0.2">
      <c r="A275" s="38"/>
      <c r="B275" s="494"/>
      <c r="C275" s="467"/>
      <c r="D275" s="495" t="s">
        <v>422</v>
      </c>
      <c r="E275" s="49" t="s">
        <v>114</v>
      </c>
      <c r="F275" s="201"/>
      <c r="G275" s="53" t="s">
        <v>67</v>
      </c>
      <c r="H275" s="201"/>
      <c r="I275" s="388" t="s">
        <v>67</v>
      </c>
      <c r="J275" s="201"/>
      <c r="K275" s="53" t="s">
        <v>67</v>
      </c>
      <c r="L275" s="201"/>
      <c r="M275" s="53" t="s">
        <v>67</v>
      </c>
      <c r="N275" s="455"/>
      <c r="O275" s="455"/>
      <c r="P275" s="455"/>
      <c r="Q275" s="455"/>
      <c r="R275" s="455"/>
      <c r="S275" s="455"/>
      <c r="T275" s="455"/>
      <c r="U275" s="455"/>
      <c r="V275" s="455"/>
      <c r="W275" s="202"/>
    </row>
    <row r="276" spans="1:23" ht="21" customHeight="1" x14ac:dyDescent="0.2">
      <c r="A276" s="38"/>
      <c r="B276" s="494"/>
      <c r="C276" s="467"/>
      <c r="D276" s="496"/>
      <c r="E276" s="62" t="s">
        <v>115</v>
      </c>
      <c r="F276" s="113"/>
      <c r="G276" s="473" t="s">
        <v>67</v>
      </c>
      <c r="H276" s="113"/>
      <c r="I276" s="392" t="s">
        <v>67</v>
      </c>
      <c r="J276" s="113"/>
      <c r="K276" s="473" t="s">
        <v>67</v>
      </c>
      <c r="L276" s="116"/>
      <c r="M276" s="66" t="s">
        <v>67</v>
      </c>
      <c r="N276" s="453"/>
      <c r="O276" s="453"/>
      <c r="P276" s="453"/>
      <c r="Q276" s="453"/>
      <c r="R276" s="453"/>
      <c r="S276" s="453"/>
      <c r="T276" s="453"/>
      <c r="U276" s="453"/>
      <c r="V276" s="453"/>
      <c r="W276" s="209"/>
    </row>
    <row r="277" spans="1:23" ht="21" customHeight="1" x14ac:dyDescent="0.2">
      <c r="A277" s="38"/>
      <c r="B277" s="494"/>
      <c r="C277" s="467"/>
      <c r="D277" s="497" t="s">
        <v>414</v>
      </c>
      <c r="E277" s="49" t="s">
        <v>114</v>
      </c>
      <c r="F277" s="201"/>
      <c r="G277" s="53" t="s">
        <v>67</v>
      </c>
      <c r="H277" s="201"/>
      <c r="I277" s="388" t="s">
        <v>67</v>
      </c>
      <c r="J277" s="201"/>
      <c r="K277" s="53" t="s">
        <v>67</v>
      </c>
      <c r="L277" s="201"/>
      <c r="M277" s="53" t="s">
        <v>67</v>
      </c>
      <c r="N277" s="455"/>
      <c r="O277" s="455"/>
      <c r="P277" s="455"/>
      <c r="Q277" s="455"/>
      <c r="R277" s="455"/>
      <c r="S277" s="455"/>
      <c r="T277" s="455"/>
      <c r="U277" s="455"/>
      <c r="V277" s="455"/>
      <c r="W277" s="202"/>
    </row>
    <row r="278" spans="1:23" ht="21" customHeight="1" x14ac:dyDescent="0.2">
      <c r="A278" s="38"/>
      <c r="B278" s="494"/>
      <c r="C278" s="467"/>
      <c r="D278" s="498"/>
      <c r="E278" s="62" t="s">
        <v>115</v>
      </c>
      <c r="F278" s="113"/>
      <c r="G278" s="66" t="s">
        <v>67</v>
      </c>
      <c r="H278" s="113"/>
      <c r="I278" s="389" t="s">
        <v>67</v>
      </c>
      <c r="J278" s="113"/>
      <c r="K278" s="66" t="s">
        <v>67</v>
      </c>
      <c r="L278" s="116"/>
      <c r="M278" s="66" t="s">
        <v>67</v>
      </c>
      <c r="N278" s="453"/>
      <c r="O278" s="453"/>
      <c r="P278" s="453"/>
      <c r="Q278" s="453"/>
      <c r="R278" s="453"/>
      <c r="S278" s="453"/>
      <c r="T278" s="453"/>
      <c r="U278" s="453"/>
      <c r="V278" s="453"/>
      <c r="W278" s="209"/>
    </row>
    <row r="279" spans="1:23" ht="21" customHeight="1" x14ac:dyDescent="0.2">
      <c r="A279" s="38"/>
      <c r="B279" s="494"/>
      <c r="C279" s="477"/>
      <c r="D279" s="534" t="s">
        <v>416</v>
      </c>
      <c r="E279" s="49" t="s">
        <v>114</v>
      </c>
      <c r="F279" s="201"/>
      <c r="G279" s="53" t="s">
        <v>67</v>
      </c>
      <c r="H279" s="201"/>
      <c r="I279" s="388" t="s">
        <v>67</v>
      </c>
      <c r="J279" s="201"/>
      <c r="K279" s="53" t="s">
        <v>67</v>
      </c>
      <c r="L279" s="201"/>
      <c r="M279" s="53" t="s">
        <v>67</v>
      </c>
      <c r="N279" s="455"/>
      <c r="O279" s="455"/>
      <c r="P279" s="455"/>
      <c r="Q279" s="455"/>
      <c r="R279" s="455"/>
      <c r="S279" s="455"/>
      <c r="T279" s="455"/>
      <c r="U279" s="455"/>
      <c r="V279" s="455"/>
      <c r="W279" s="202"/>
    </row>
    <row r="280" spans="1:23" ht="21" customHeight="1" x14ac:dyDescent="0.2">
      <c r="A280" s="38"/>
      <c r="B280" s="494"/>
      <c r="C280" s="477"/>
      <c r="D280" s="535"/>
      <c r="E280" s="62" t="s">
        <v>115</v>
      </c>
      <c r="F280" s="456"/>
      <c r="G280" s="72" t="s">
        <v>67</v>
      </c>
      <c r="H280" s="117"/>
      <c r="I280" s="391" t="s">
        <v>67</v>
      </c>
      <c r="J280" s="117"/>
      <c r="K280" s="72" t="s">
        <v>67</v>
      </c>
      <c r="L280" s="117"/>
      <c r="M280" s="72" t="s">
        <v>67</v>
      </c>
      <c r="N280" s="453"/>
      <c r="O280" s="453"/>
      <c r="P280" s="453"/>
      <c r="Q280" s="453"/>
      <c r="R280" s="453"/>
      <c r="S280" s="453"/>
      <c r="T280" s="453"/>
      <c r="U280" s="453"/>
      <c r="V280" s="453"/>
      <c r="W280" s="209"/>
    </row>
    <row r="281" spans="1:23" ht="21" customHeight="1" x14ac:dyDescent="0.2">
      <c r="A281" s="38"/>
      <c r="B281" s="493" t="s">
        <v>379</v>
      </c>
      <c r="C281" s="530" t="s">
        <v>386</v>
      </c>
      <c r="D281" s="531"/>
      <c r="E281" s="49" t="s">
        <v>114</v>
      </c>
      <c r="F281" s="199">
        <f>SUM(F283,F285,F287,F289,F291,F293)</f>
        <v>0</v>
      </c>
      <c r="G281" s="53" t="s">
        <v>67</v>
      </c>
      <c r="H281" s="199">
        <f>SUM(H283,H285,H287,H289,H291,H293)</f>
        <v>0</v>
      </c>
      <c r="I281" s="388" t="s">
        <v>67</v>
      </c>
      <c r="J281" s="199">
        <f>SUM(J283,J285,J287,J289,J291,J293)</f>
        <v>0</v>
      </c>
      <c r="K281" s="53" t="s">
        <v>67</v>
      </c>
      <c r="L281" s="199">
        <f>SUM(L283,L285,L287,L289,L291,L293)</f>
        <v>0</v>
      </c>
      <c r="M281" s="53" t="s">
        <v>67</v>
      </c>
      <c r="N281" s="455"/>
      <c r="O281" s="455"/>
      <c r="P281" s="455"/>
      <c r="Q281" s="455"/>
      <c r="R281" s="455"/>
      <c r="S281" s="455"/>
      <c r="T281" s="455"/>
      <c r="U281" s="455"/>
      <c r="V281" s="455"/>
      <c r="W281" s="202"/>
    </row>
    <row r="282" spans="1:23" ht="21" customHeight="1" x14ac:dyDescent="0.2">
      <c r="A282" s="38"/>
      <c r="B282" s="494"/>
      <c r="C282" s="532"/>
      <c r="D282" s="533"/>
      <c r="E282" s="62" t="s">
        <v>115</v>
      </c>
      <c r="F282" s="203">
        <f>SUM(F284,F286,F288,F290,F292,F294)</f>
        <v>0</v>
      </c>
      <c r="G282" s="66" t="s">
        <v>67</v>
      </c>
      <c r="H282" s="203">
        <f>SUM(H284,H286,H288,H290,H292,H294)</f>
        <v>0</v>
      </c>
      <c r="I282" s="389" t="s">
        <v>67</v>
      </c>
      <c r="J282" s="203">
        <f>SUM(J284,J286,J288,J290,J292,J294)</f>
        <v>0</v>
      </c>
      <c r="K282" s="66" t="s">
        <v>67</v>
      </c>
      <c r="L282" s="203">
        <f>SUM(L284,L286,L288,L290,L292,L294)</f>
        <v>0</v>
      </c>
      <c r="M282" s="451" t="s">
        <v>67</v>
      </c>
      <c r="N282" s="453"/>
      <c r="O282" s="453"/>
      <c r="P282" s="453"/>
      <c r="Q282" s="453"/>
      <c r="R282" s="453"/>
      <c r="S282" s="453"/>
      <c r="T282" s="453"/>
      <c r="U282" s="453"/>
      <c r="V282" s="453"/>
      <c r="W282" s="209"/>
    </row>
    <row r="283" spans="1:23" ht="21" customHeight="1" x14ac:dyDescent="0.2">
      <c r="A283" s="38"/>
      <c r="B283" s="494"/>
      <c r="C283" s="466" t="s">
        <v>454</v>
      </c>
      <c r="D283" s="495" t="s">
        <v>388</v>
      </c>
      <c r="E283" s="49" t="s">
        <v>114</v>
      </c>
      <c r="F283" s="201"/>
      <c r="G283" s="53" t="s">
        <v>67</v>
      </c>
      <c r="H283" s="201"/>
      <c r="I283" s="388" t="s">
        <v>67</v>
      </c>
      <c r="J283" s="201"/>
      <c r="K283" s="53" t="s">
        <v>67</v>
      </c>
      <c r="L283" s="82"/>
      <c r="M283" s="200"/>
      <c r="N283" s="455"/>
      <c r="O283" s="455"/>
      <c r="P283" s="455"/>
      <c r="Q283" s="455"/>
      <c r="R283" s="455"/>
      <c r="S283" s="455"/>
      <c r="T283" s="455"/>
      <c r="U283" s="455"/>
      <c r="V283" s="455"/>
      <c r="W283" s="202"/>
    </row>
    <row r="284" spans="1:23" ht="21" customHeight="1" x14ac:dyDescent="0.2">
      <c r="A284" s="38"/>
      <c r="B284" s="494"/>
      <c r="C284" s="467"/>
      <c r="D284" s="496"/>
      <c r="E284" s="62" t="s">
        <v>115</v>
      </c>
      <c r="F284" s="113"/>
      <c r="G284" s="473" t="s">
        <v>67</v>
      </c>
      <c r="H284" s="113"/>
      <c r="I284" s="392" t="s">
        <v>67</v>
      </c>
      <c r="J284" s="113"/>
      <c r="K284" s="473" t="s">
        <v>67</v>
      </c>
      <c r="L284" s="98"/>
      <c r="M284" s="208"/>
      <c r="N284" s="453"/>
      <c r="O284" s="453"/>
      <c r="P284" s="453"/>
      <c r="Q284" s="453"/>
      <c r="R284" s="453"/>
      <c r="S284" s="453"/>
      <c r="T284" s="453"/>
      <c r="U284" s="453"/>
      <c r="V284" s="453"/>
      <c r="W284" s="209"/>
    </row>
    <row r="285" spans="1:23" ht="21" customHeight="1" x14ac:dyDescent="0.2">
      <c r="A285" s="38"/>
      <c r="B285" s="494"/>
      <c r="C285" s="467"/>
      <c r="D285" s="495" t="s">
        <v>412</v>
      </c>
      <c r="E285" s="49" t="s">
        <v>114</v>
      </c>
      <c r="F285" s="201"/>
      <c r="G285" s="53" t="s">
        <v>67</v>
      </c>
      <c r="H285" s="201"/>
      <c r="I285" s="388" t="s">
        <v>67</v>
      </c>
      <c r="J285" s="201"/>
      <c r="K285" s="53" t="s">
        <v>67</v>
      </c>
      <c r="L285" s="82"/>
      <c r="M285" s="200"/>
      <c r="N285" s="455"/>
      <c r="O285" s="455"/>
      <c r="P285" s="455"/>
      <c r="Q285" s="455"/>
      <c r="R285" s="455"/>
      <c r="S285" s="455"/>
      <c r="T285" s="455"/>
      <c r="U285" s="455"/>
      <c r="V285" s="455"/>
      <c r="W285" s="202"/>
    </row>
    <row r="286" spans="1:23" ht="21" customHeight="1" x14ac:dyDescent="0.2">
      <c r="A286" s="38"/>
      <c r="B286" s="494"/>
      <c r="C286" s="467"/>
      <c r="D286" s="496"/>
      <c r="E286" s="62" t="s">
        <v>115</v>
      </c>
      <c r="F286" s="113"/>
      <c r="G286" s="473" t="s">
        <v>67</v>
      </c>
      <c r="H286" s="113"/>
      <c r="I286" s="392" t="s">
        <v>67</v>
      </c>
      <c r="J286" s="113"/>
      <c r="K286" s="473" t="s">
        <v>67</v>
      </c>
      <c r="L286" s="98"/>
      <c r="M286" s="208"/>
      <c r="N286" s="453"/>
      <c r="O286" s="453"/>
      <c r="P286" s="453"/>
      <c r="Q286" s="453"/>
      <c r="R286" s="453"/>
      <c r="S286" s="453"/>
      <c r="T286" s="453"/>
      <c r="U286" s="453"/>
      <c r="V286" s="453"/>
      <c r="W286" s="209"/>
    </row>
    <row r="287" spans="1:23" ht="21" customHeight="1" x14ac:dyDescent="0.2">
      <c r="A287" s="38"/>
      <c r="B287" s="494"/>
      <c r="C287" s="467"/>
      <c r="D287" s="495" t="s">
        <v>389</v>
      </c>
      <c r="E287" s="49" t="s">
        <v>114</v>
      </c>
      <c r="F287" s="201"/>
      <c r="G287" s="53" t="s">
        <v>67</v>
      </c>
      <c r="H287" s="201"/>
      <c r="I287" s="388" t="s">
        <v>67</v>
      </c>
      <c r="J287" s="201"/>
      <c r="K287" s="53" t="s">
        <v>67</v>
      </c>
      <c r="L287" s="82"/>
      <c r="M287" s="200"/>
      <c r="N287" s="455"/>
      <c r="O287" s="455"/>
      <c r="P287" s="455"/>
      <c r="Q287" s="455"/>
      <c r="R287" s="455"/>
      <c r="S287" s="455"/>
      <c r="T287" s="455"/>
      <c r="U287" s="455"/>
      <c r="V287" s="455"/>
      <c r="W287" s="202"/>
    </row>
    <row r="288" spans="1:23" ht="21" customHeight="1" x14ac:dyDescent="0.2">
      <c r="A288" s="38"/>
      <c r="B288" s="494"/>
      <c r="C288" s="467"/>
      <c r="D288" s="496"/>
      <c r="E288" s="62" t="s">
        <v>115</v>
      </c>
      <c r="F288" s="113"/>
      <c r="G288" s="473" t="s">
        <v>67</v>
      </c>
      <c r="H288" s="113"/>
      <c r="I288" s="392" t="s">
        <v>67</v>
      </c>
      <c r="J288" s="113"/>
      <c r="K288" s="473" t="s">
        <v>67</v>
      </c>
      <c r="L288" s="98"/>
      <c r="M288" s="208"/>
      <c r="N288" s="453"/>
      <c r="O288" s="453"/>
      <c r="P288" s="453"/>
      <c r="Q288" s="453"/>
      <c r="R288" s="453"/>
      <c r="S288" s="453"/>
      <c r="T288" s="453"/>
      <c r="U288" s="453"/>
      <c r="V288" s="453"/>
      <c r="W288" s="209"/>
    </row>
    <row r="289" spans="1:23" ht="21" customHeight="1" x14ac:dyDescent="0.2">
      <c r="A289" s="38"/>
      <c r="B289" s="494"/>
      <c r="C289" s="467"/>
      <c r="D289" s="495" t="s">
        <v>422</v>
      </c>
      <c r="E289" s="49" t="s">
        <v>114</v>
      </c>
      <c r="F289" s="201"/>
      <c r="G289" s="53" t="s">
        <v>67</v>
      </c>
      <c r="H289" s="201"/>
      <c r="I289" s="388" t="s">
        <v>67</v>
      </c>
      <c r="J289" s="201"/>
      <c r="K289" s="53" t="s">
        <v>67</v>
      </c>
      <c r="L289" s="201"/>
      <c r="M289" s="53" t="s">
        <v>67</v>
      </c>
      <c r="N289" s="455"/>
      <c r="O289" s="455"/>
      <c r="P289" s="455"/>
      <c r="Q289" s="455"/>
      <c r="R289" s="455"/>
      <c r="S289" s="455"/>
      <c r="T289" s="455"/>
      <c r="U289" s="455"/>
      <c r="V289" s="455"/>
      <c r="W289" s="202"/>
    </row>
    <row r="290" spans="1:23" ht="21" customHeight="1" x14ac:dyDescent="0.2">
      <c r="A290" s="38"/>
      <c r="B290" s="494"/>
      <c r="C290" s="467"/>
      <c r="D290" s="496"/>
      <c r="E290" s="62" t="s">
        <v>115</v>
      </c>
      <c r="F290" s="113"/>
      <c r="G290" s="473" t="s">
        <v>67</v>
      </c>
      <c r="H290" s="113"/>
      <c r="I290" s="392" t="s">
        <v>67</v>
      </c>
      <c r="J290" s="113"/>
      <c r="K290" s="473" t="s">
        <v>67</v>
      </c>
      <c r="L290" s="116"/>
      <c r="M290" s="66" t="s">
        <v>67</v>
      </c>
      <c r="N290" s="453"/>
      <c r="O290" s="453"/>
      <c r="P290" s="453"/>
      <c r="Q290" s="453"/>
      <c r="R290" s="453"/>
      <c r="S290" s="453"/>
      <c r="T290" s="453"/>
      <c r="U290" s="453"/>
      <c r="V290" s="453"/>
      <c r="W290" s="209"/>
    </row>
    <row r="291" spans="1:23" ht="21" customHeight="1" x14ac:dyDescent="0.2">
      <c r="A291" s="38"/>
      <c r="B291" s="494"/>
      <c r="C291" s="467"/>
      <c r="D291" s="497" t="s">
        <v>414</v>
      </c>
      <c r="E291" s="49" t="s">
        <v>114</v>
      </c>
      <c r="F291" s="201"/>
      <c r="G291" s="53" t="s">
        <v>67</v>
      </c>
      <c r="H291" s="201"/>
      <c r="I291" s="388" t="s">
        <v>67</v>
      </c>
      <c r="J291" s="201"/>
      <c r="K291" s="53" t="s">
        <v>67</v>
      </c>
      <c r="L291" s="201"/>
      <c r="M291" s="53" t="s">
        <v>67</v>
      </c>
      <c r="N291" s="455"/>
      <c r="O291" s="455"/>
      <c r="P291" s="455"/>
      <c r="Q291" s="455"/>
      <c r="R291" s="455"/>
      <c r="S291" s="455"/>
      <c r="T291" s="455"/>
      <c r="U291" s="455"/>
      <c r="V291" s="455"/>
      <c r="W291" s="202"/>
    </row>
    <row r="292" spans="1:23" ht="21" customHeight="1" x14ac:dyDescent="0.2">
      <c r="A292" s="38"/>
      <c r="B292" s="494"/>
      <c r="C292" s="467"/>
      <c r="D292" s="498"/>
      <c r="E292" s="62" t="s">
        <v>115</v>
      </c>
      <c r="F292" s="113"/>
      <c r="G292" s="66" t="s">
        <v>67</v>
      </c>
      <c r="H292" s="113"/>
      <c r="I292" s="389" t="s">
        <v>67</v>
      </c>
      <c r="J292" s="113"/>
      <c r="K292" s="66" t="s">
        <v>67</v>
      </c>
      <c r="L292" s="116"/>
      <c r="M292" s="66" t="s">
        <v>67</v>
      </c>
      <c r="N292" s="453"/>
      <c r="O292" s="453"/>
      <c r="P292" s="453"/>
      <c r="Q292" s="453"/>
      <c r="R292" s="453"/>
      <c r="S292" s="453"/>
      <c r="T292" s="453"/>
      <c r="U292" s="453"/>
      <c r="V292" s="453"/>
      <c r="W292" s="209"/>
    </row>
    <row r="293" spans="1:23" ht="21" customHeight="1" x14ac:dyDescent="0.2">
      <c r="A293" s="38"/>
      <c r="B293" s="494"/>
      <c r="C293" s="477"/>
      <c r="D293" s="534" t="s">
        <v>417</v>
      </c>
      <c r="E293" s="49" t="s">
        <v>114</v>
      </c>
      <c r="F293" s="201"/>
      <c r="G293" s="53" t="s">
        <v>67</v>
      </c>
      <c r="H293" s="201"/>
      <c r="I293" s="388" t="s">
        <v>67</v>
      </c>
      <c r="J293" s="201"/>
      <c r="K293" s="53" t="s">
        <v>67</v>
      </c>
      <c r="L293" s="201"/>
      <c r="M293" s="53" t="s">
        <v>67</v>
      </c>
      <c r="N293" s="455"/>
      <c r="O293" s="455"/>
      <c r="P293" s="455"/>
      <c r="Q293" s="455"/>
      <c r="R293" s="455"/>
      <c r="S293" s="455"/>
      <c r="T293" s="455"/>
      <c r="U293" s="455"/>
      <c r="V293" s="455"/>
      <c r="W293" s="202"/>
    </row>
    <row r="294" spans="1:23" ht="21" customHeight="1" x14ac:dyDescent="0.2">
      <c r="A294" s="38"/>
      <c r="B294" s="494"/>
      <c r="C294" s="477"/>
      <c r="D294" s="535"/>
      <c r="E294" s="62" t="s">
        <v>115</v>
      </c>
      <c r="F294" s="456"/>
      <c r="G294" s="72" t="s">
        <v>67</v>
      </c>
      <c r="H294" s="117"/>
      <c r="I294" s="391" t="s">
        <v>67</v>
      </c>
      <c r="J294" s="117"/>
      <c r="K294" s="72" t="s">
        <v>67</v>
      </c>
      <c r="L294" s="117"/>
      <c r="M294" s="72" t="s">
        <v>67</v>
      </c>
      <c r="N294" s="453"/>
      <c r="O294" s="453"/>
      <c r="P294" s="453"/>
      <c r="Q294" s="453"/>
      <c r="R294" s="453"/>
      <c r="S294" s="453"/>
      <c r="T294" s="453"/>
      <c r="U294" s="453"/>
      <c r="V294" s="453"/>
      <c r="W294" s="209"/>
    </row>
    <row r="295" spans="1:23" ht="21" customHeight="1" x14ac:dyDescent="0.2">
      <c r="A295" s="38"/>
      <c r="B295" s="493" t="s">
        <v>380</v>
      </c>
      <c r="C295" s="530" t="s">
        <v>387</v>
      </c>
      <c r="D295" s="531"/>
      <c r="E295" s="97" t="s">
        <v>114</v>
      </c>
      <c r="F295" s="199">
        <f>SUM(F297,F299,F301,F303,F305,F307)</f>
        <v>0</v>
      </c>
      <c r="G295" s="53" t="s">
        <v>67</v>
      </c>
      <c r="H295" s="199">
        <f>SUM(H297,H299,H301,H303,H305,H307)</f>
        <v>0</v>
      </c>
      <c r="I295" s="388" t="s">
        <v>67</v>
      </c>
      <c r="J295" s="199">
        <f>SUM(J297,J299,J301,J303,J305,J307)</f>
        <v>0</v>
      </c>
      <c r="K295" s="53" t="s">
        <v>67</v>
      </c>
      <c r="L295" s="199">
        <f>SUM(L297,L299,L301,L303,L305,L307)</f>
        <v>0</v>
      </c>
      <c r="M295" s="53" t="s">
        <v>67</v>
      </c>
      <c r="N295" s="455"/>
      <c r="O295" s="455"/>
      <c r="P295" s="455"/>
      <c r="Q295" s="455"/>
      <c r="R295" s="455"/>
      <c r="S295" s="455"/>
      <c r="T295" s="455"/>
      <c r="U295" s="455"/>
      <c r="V295" s="455"/>
      <c r="W295" s="202"/>
    </row>
    <row r="296" spans="1:23" ht="21" customHeight="1" x14ac:dyDescent="0.2">
      <c r="A296" s="38"/>
      <c r="B296" s="494"/>
      <c r="C296" s="532"/>
      <c r="D296" s="533"/>
      <c r="E296" s="62" t="s">
        <v>115</v>
      </c>
      <c r="F296" s="203">
        <f>SUM(F298,F300,F302,F304,F306,F308)</f>
        <v>0</v>
      </c>
      <c r="G296" s="66" t="s">
        <v>67</v>
      </c>
      <c r="H296" s="203">
        <f>SUM(H298,H300,H302,H304,H306,H308)</f>
        <v>0</v>
      </c>
      <c r="I296" s="389" t="s">
        <v>67</v>
      </c>
      <c r="J296" s="203">
        <f>SUM(J298,J300,J302,J304,J306,J308)</f>
        <v>0</v>
      </c>
      <c r="K296" s="66" t="s">
        <v>67</v>
      </c>
      <c r="L296" s="203">
        <f>SUM(L298,L300,L302,L304,L306,L308)</f>
        <v>0</v>
      </c>
      <c r="M296" s="451" t="s">
        <v>67</v>
      </c>
      <c r="N296" s="453"/>
      <c r="O296" s="453"/>
      <c r="P296" s="453"/>
      <c r="Q296" s="453"/>
      <c r="R296" s="453"/>
      <c r="S296" s="453"/>
      <c r="T296" s="453"/>
      <c r="U296" s="453"/>
      <c r="V296" s="453"/>
      <c r="W296" s="209"/>
    </row>
    <row r="297" spans="1:23" ht="21" customHeight="1" x14ac:dyDescent="0.2">
      <c r="A297" s="38"/>
      <c r="B297" s="494"/>
      <c r="C297" s="466" t="s">
        <v>454</v>
      </c>
      <c r="D297" s="495" t="s">
        <v>388</v>
      </c>
      <c r="E297" s="49" t="s">
        <v>114</v>
      </c>
      <c r="F297" s="201"/>
      <c r="G297" s="53" t="s">
        <v>67</v>
      </c>
      <c r="H297" s="201"/>
      <c r="I297" s="388" t="s">
        <v>67</v>
      </c>
      <c r="J297" s="201"/>
      <c r="K297" s="53" t="s">
        <v>67</v>
      </c>
      <c r="L297" s="82"/>
      <c r="M297" s="200"/>
      <c r="N297" s="455"/>
      <c r="O297" s="455"/>
      <c r="P297" s="455"/>
      <c r="Q297" s="455"/>
      <c r="R297" s="455"/>
      <c r="S297" s="455"/>
      <c r="T297" s="455"/>
      <c r="U297" s="455"/>
      <c r="V297" s="455"/>
      <c r="W297" s="202"/>
    </row>
    <row r="298" spans="1:23" ht="21" customHeight="1" x14ac:dyDescent="0.2">
      <c r="A298" s="38"/>
      <c r="B298" s="494"/>
      <c r="C298" s="467"/>
      <c r="D298" s="496"/>
      <c r="E298" s="62" t="s">
        <v>115</v>
      </c>
      <c r="F298" s="113"/>
      <c r="G298" s="473" t="s">
        <v>67</v>
      </c>
      <c r="H298" s="113"/>
      <c r="I298" s="392" t="s">
        <v>67</v>
      </c>
      <c r="J298" s="113"/>
      <c r="K298" s="473" t="s">
        <v>67</v>
      </c>
      <c r="L298" s="98"/>
      <c r="M298" s="208"/>
      <c r="N298" s="453"/>
      <c r="O298" s="453"/>
      <c r="P298" s="453"/>
      <c r="Q298" s="453"/>
      <c r="R298" s="453"/>
      <c r="S298" s="453"/>
      <c r="T298" s="453"/>
      <c r="U298" s="453"/>
      <c r="V298" s="453"/>
      <c r="W298" s="209"/>
    </row>
    <row r="299" spans="1:23" ht="21" customHeight="1" x14ac:dyDescent="0.2">
      <c r="A299" s="38"/>
      <c r="B299" s="494"/>
      <c r="C299" s="467"/>
      <c r="D299" s="495" t="s">
        <v>412</v>
      </c>
      <c r="E299" s="49" t="s">
        <v>114</v>
      </c>
      <c r="F299" s="201"/>
      <c r="G299" s="53" t="s">
        <v>67</v>
      </c>
      <c r="H299" s="201"/>
      <c r="I299" s="388" t="s">
        <v>67</v>
      </c>
      <c r="J299" s="201"/>
      <c r="K299" s="53" t="s">
        <v>67</v>
      </c>
      <c r="L299" s="82"/>
      <c r="M299" s="200"/>
      <c r="N299" s="455"/>
      <c r="O299" s="455"/>
      <c r="P299" s="455"/>
      <c r="Q299" s="455"/>
      <c r="R299" s="455"/>
      <c r="S299" s="455"/>
      <c r="T299" s="455"/>
      <c r="U299" s="455"/>
      <c r="V299" s="455"/>
      <c r="W299" s="202"/>
    </row>
    <row r="300" spans="1:23" ht="21" customHeight="1" x14ac:dyDescent="0.2">
      <c r="A300" s="38"/>
      <c r="B300" s="494"/>
      <c r="C300" s="467"/>
      <c r="D300" s="496"/>
      <c r="E300" s="62" t="s">
        <v>115</v>
      </c>
      <c r="F300" s="113"/>
      <c r="G300" s="473" t="s">
        <v>67</v>
      </c>
      <c r="H300" s="113"/>
      <c r="I300" s="392" t="s">
        <v>67</v>
      </c>
      <c r="J300" s="113"/>
      <c r="K300" s="473" t="s">
        <v>67</v>
      </c>
      <c r="L300" s="98"/>
      <c r="M300" s="208"/>
      <c r="N300" s="453"/>
      <c r="O300" s="453"/>
      <c r="P300" s="453"/>
      <c r="Q300" s="453"/>
      <c r="R300" s="453"/>
      <c r="S300" s="453"/>
      <c r="T300" s="453"/>
      <c r="U300" s="453"/>
      <c r="V300" s="453"/>
      <c r="W300" s="209"/>
    </row>
    <row r="301" spans="1:23" ht="21" customHeight="1" x14ac:dyDescent="0.2">
      <c r="A301" s="38"/>
      <c r="B301" s="494"/>
      <c r="C301" s="467"/>
      <c r="D301" s="495" t="s">
        <v>389</v>
      </c>
      <c r="E301" s="49" t="s">
        <v>114</v>
      </c>
      <c r="F301" s="201"/>
      <c r="G301" s="53" t="s">
        <v>67</v>
      </c>
      <c r="H301" s="201"/>
      <c r="I301" s="388" t="s">
        <v>67</v>
      </c>
      <c r="J301" s="201"/>
      <c r="K301" s="53" t="s">
        <v>67</v>
      </c>
      <c r="L301" s="82"/>
      <c r="M301" s="200"/>
      <c r="N301" s="455"/>
      <c r="O301" s="455"/>
      <c r="P301" s="455"/>
      <c r="Q301" s="455"/>
      <c r="R301" s="455"/>
      <c r="S301" s="455"/>
      <c r="T301" s="455"/>
      <c r="U301" s="455"/>
      <c r="V301" s="455"/>
      <c r="W301" s="202"/>
    </row>
    <row r="302" spans="1:23" ht="21" customHeight="1" x14ac:dyDescent="0.2">
      <c r="A302" s="38"/>
      <c r="B302" s="494"/>
      <c r="C302" s="467"/>
      <c r="D302" s="496"/>
      <c r="E302" s="62" t="s">
        <v>115</v>
      </c>
      <c r="F302" s="113"/>
      <c r="G302" s="473" t="s">
        <v>67</v>
      </c>
      <c r="H302" s="113"/>
      <c r="I302" s="392" t="s">
        <v>67</v>
      </c>
      <c r="J302" s="113"/>
      <c r="K302" s="473" t="s">
        <v>67</v>
      </c>
      <c r="L302" s="98"/>
      <c r="M302" s="208"/>
      <c r="N302" s="453"/>
      <c r="O302" s="453"/>
      <c r="P302" s="453"/>
      <c r="Q302" s="453"/>
      <c r="R302" s="453"/>
      <c r="S302" s="453"/>
      <c r="T302" s="453"/>
      <c r="U302" s="453"/>
      <c r="V302" s="453"/>
      <c r="W302" s="209"/>
    </row>
    <row r="303" spans="1:23" ht="21" customHeight="1" x14ac:dyDescent="0.2">
      <c r="A303" s="38"/>
      <c r="B303" s="494"/>
      <c r="C303" s="467"/>
      <c r="D303" s="495" t="s">
        <v>422</v>
      </c>
      <c r="E303" s="49" t="s">
        <v>114</v>
      </c>
      <c r="F303" s="201"/>
      <c r="G303" s="53" t="s">
        <v>67</v>
      </c>
      <c r="H303" s="201"/>
      <c r="I303" s="388" t="s">
        <v>67</v>
      </c>
      <c r="J303" s="201"/>
      <c r="K303" s="53" t="s">
        <v>67</v>
      </c>
      <c r="L303" s="201"/>
      <c r="M303" s="53" t="s">
        <v>67</v>
      </c>
      <c r="N303" s="455"/>
      <c r="O303" s="455"/>
      <c r="P303" s="455"/>
      <c r="Q303" s="455"/>
      <c r="R303" s="455"/>
      <c r="S303" s="455"/>
      <c r="T303" s="455"/>
      <c r="U303" s="455"/>
      <c r="V303" s="455"/>
      <c r="W303" s="202"/>
    </row>
    <row r="304" spans="1:23" ht="21" customHeight="1" x14ac:dyDescent="0.2">
      <c r="A304" s="38"/>
      <c r="B304" s="494"/>
      <c r="C304" s="467"/>
      <c r="D304" s="496"/>
      <c r="E304" s="62" t="s">
        <v>115</v>
      </c>
      <c r="F304" s="113"/>
      <c r="G304" s="473" t="s">
        <v>67</v>
      </c>
      <c r="H304" s="113"/>
      <c r="I304" s="392" t="s">
        <v>67</v>
      </c>
      <c r="J304" s="113"/>
      <c r="K304" s="473" t="s">
        <v>67</v>
      </c>
      <c r="L304" s="116"/>
      <c r="M304" s="66" t="s">
        <v>67</v>
      </c>
      <c r="N304" s="453"/>
      <c r="O304" s="453"/>
      <c r="P304" s="453"/>
      <c r="Q304" s="453"/>
      <c r="R304" s="453"/>
      <c r="S304" s="453"/>
      <c r="T304" s="453"/>
      <c r="U304" s="453"/>
      <c r="V304" s="453"/>
      <c r="W304" s="209"/>
    </row>
    <row r="305" spans="1:23" ht="21" customHeight="1" x14ac:dyDescent="0.2">
      <c r="A305" s="38"/>
      <c r="B305" s="494"/>
      <c r="C305" s="467"/>
      <c r="D305" s="497" t="s">
        <v>414</v>
      </c>
      <c r="E305" s="49" t="s">
        <v>114</v>
      </c>
      <c r="F305" s="201"/>
      <c r="G305" s="53" t="s">
        <v>67</v>
      </c>
      <c r="H305" s="201"/>
      <c r="I305" s="388" t="s">
        <v>67</v>
      </c>
      <c r="J305" s="201"/>
      <c r="K305" s="53" t="s">
        <v>67</v>
      </c>
      <c r="L305" s="201"/>
      <c r="M305" s="53" t="s">
        <v>67</v>
      </c>
      <c r="N305" s="455"/>
      <c r="O305" s="455"/>
      <c r="P305" s="455"/>
      <c r="Q305" s="455"/>
      <c r="R305" s="455"/>
      <c r="S305" s="455"/>
      <c r="T305" s="455"/>
      <c r="U305" s="455"/>
      <c r="V305" s="455"/>
      <c r="W305" s="202"/>
    </row>
    <row r="306" spans="1:23" ht="21" customHeight="1" x14ac:dyDescent="0.2">
      <c r="A306" s="38"/>
      <c r="B306" s="494"/>
      <c r="C306" s="467"/>
      <c r="D306" s="498"/>
      <c r="E306" s="62" t="s">
        <v>115</v>
      </c>
      <c r="F306" s="113"/>
      <c r="G306" s="66" t="s">
        <v>67</v>
      </c>
      <c r="H306" s="113"/>
      <c r="I306" s="389" t="s">
        <v>67</v>
      </c>
      <c r="J306" s="113"/>
      <c r="K306" s="66" t="s">
        <v>67</v>
      </c>
      <c r="L306" s="116"/>
      <c r="M306" s="66" t="s">
        <v>67</v>
      </c>
      <c r="N306" s="453"/>
      <c r="O306" s="453"/>
      <c r="P306" s="453"/>
      <c r="Q306" s="453"/>
      <c r="R306" s="453"/>
      <c r="S306" s="453"/>
      <c r="T306" s="453"/>
      <c r="U306" s="453"/>
      <c r="V306" s="453"/>
      <c r="W306" s="209"/>
    </row>
    <row r="307" spans="1:23" ht="21" customHeight="1" x14ac:dyDescent="0.2">
      <c r="A307" s="38"/>
      <c r="B307" s="494"/>
      <c r="C307" s="477"/>
      <c r="D307" s="534" t="s">
        <v>418</v>
      </c>
      <c r="E307" s="49" t="s">
        <v>114</v>
      </c>
      <c r="F307" s="201"/>
      <c r="G307" s="53" t="s">
        <v>67</v>
      </c>
      <c r="H307" s="201"/>
      <c r="I307" s="388" t="s">
        <v>67</v>
      </c>
      <c r="J307" s="201"/>
      <c r="K307" s="53" t="s">
        <v>67</v>
      </c>
      <c r="L307" s="201"/>
      <c r="M307" s="53" t="s">
        <v>67</v>
      </c>
      <c r="N307" s="455"/>
      <c r="O307" s="455"/>
      <c r="P307" s="455"/>
      <c r="Q307" s="455"/>
      <c r="R307" s="455"/>
      <c r="S307" s="455"/>
      <c r="T307" s="455"/>
      <c r="U307" s="455"/>
      <c r="V307" s="455"/>
      <c r="W307" s="202"/>
    </row>
    <row r="308" spans="1:23" ht="21" customHeight="1" x14ac:dyDescent="0.2">
      <c r="A308" s="38"/>
      <c r="B308" s="494"/>
      <c r="C308" s="477"/>
      <c r="D308" s="535"/>
      <c r="E308" s="62" t="s">
        <v>115</v>
      </c>
      <c r="F308" s="456"/>
      <c r="G308" s="72" t="s">
        <v>67</v>
      </c>
      <c r="H308" s="117"/>
      <c r="I308" s="391" t="s">
        <v>67</v>
      </c>
      <c r="J308" s="117"/>
      <c r="K308" s="72" t="s">
        <v>67</v>
      </c>
      <c r="L308" s="117"/>
      <c r="M308" s="72" t="s">
        <v>67</v>
      </c>
      <c r="N308" s="453"/>
      <c r="O308" s="453"/>
      <c r="P308" s="453"/>
      <c r="Q308" s="453"/>
      <c r="R308" s="453"/>
      <c r="S308" s="453"/>
      <c r="T308" s="453"/>
      <c r="U308" s="453"/>
      <c r="V308" s="453"/>
      <c r="W308" s="209"/>
    </row>
    <row r="309" spans="1:23" ht="21" customHeight="1" x14ac:dyDescent="0.2">
      <c r="A309" s="38"/>
      <c r="B309" s="493" t="s">
        <v>381</v>
      </c>
      <c r="C309" s="530" t="s">
        <v>425</v>
      </c>
      <c r="D309" s="531"/>
      <c r="E309" s="49" t="s">
        <v>114</v>
      </c>
      <c r="F309" s="199">
        <f>SUM(F311,F313,F315,F317,F319,F321)</f>
        <v>0</v>
      </c>
      <c r="G309" s="53" t="s">
        <v>67</v>
      </c>
      <c r="H309" s="199">
        <f>SUM(H311,H313,H315,H317,H319,H321)</f>
        <v>0</v>
      </c>
      <c r="I309" s="388" t="s">
        <v>67</v>
      </c>
      <c r="J309" s="199">
        <f>SUM(J311,J313,J315,J317,J319,J321)</f>
        <v>0</v>
      </c>
      <c r="K309" s="53" t="s">
        <v>67</v>
      </c>
      <c r="L309" s="199">
        <f>SUM(L311,L313,L315,L317,L319,L321)</f>
        <v>0</v>
      </c>
      <c r="M309" s="53" t="s">
        <v>67</v>
      </c>
      <c r="N309" s="455"/>
      <c r="O309" s="455"/>
      <c r="P309" s="455"/>
      <c r="Q309" s="455"/>
      <c r="R309" s="455"/>
      <c r="S309" s="455"/>
      <c r="T309" s="455"/>
      <c r="U309" s="455"/>
      <c r="V309" s="455"/>
      <c r="W309" s="202"/>
    </row>
    <row r="310" spans="1:23" ht="21" customHeight="1" x14ac:dyDescent="0.2">
      <c r="A310" s="38"/>
      <c r="B310" s="494"/>
      <c r="C310" s="532"/>
      <c r="D310" s="533"/>
      <c r="E310" s="62" t="s">
        <v>115</v>
      </c>
      <c r="F310" s="203">
        <f>SUM(F312,F314,F316,F318,F320,F322)</f>
        <v>0</v>
      </c>
      <c r="G310" s="66" t="s">
        <v>67</v>
      </c>
      <c r="H310" s="203">
        <f>SUM(H312,H314,H316,H318,H320,H322)</f>
        <v>0</v>
      </c>
      <c r="I310" s="389" t="s">
        <v>67</v>
      </c>
      <c r="J310" s="203">
        <f>SUM(J312,J314,J316,J318,J320,J322)</f>
        <v>0</v>
      </c>
      <c r="K310" s="66" t="s">
        <v>67</v>
      </c>
      <c r="L310" s="203">
        <f>SUM(L312,L314,L316,L318,L320,L322)</f>
        <v>0</v>
      </c>
      <c r="M310" s="451" t="s">
        <v>67</v>
      </c>
      <c r="N310" s="453"/>
      <c r="O310" s="453"/>
      <c r="P310" s="453"/>
      <c r="Q310" s="453"/>
      <c r="R310" s="453"/>
      <c r="S310" s="453"/>
      <c r="T310" s="453"/>
      <c r="U310" s="453"/>
      <c r="V310" s="453"/>
      <c r="W310" s="209"/>
    </row>
    <row r="311" spans="1:23" ht="21" customHeight="1" x14ac:dyDescent="0.2">
      <c r="A311" s="38"/>
      <c r="B311" s="494"/>
      <c r="C311" s="466" t="s">
        <v>454</v>
      </c>
      <c r="D311" s="495" t="s">
        <v>388</v>
      </c>
      <c r="E311" s="49" t="s">
        <v>114</v>
      </c>
      <c r="F311" s="201"/>
      <c r="G311" s="53" t="s">
        <v>67</v>
      </c>
      <c r="H311" s="201"/>
      <c r="I311" s="388" t="s">
        <v>67</v>
      </c>
      <c r="J311" s="201"/>
      <c r="K311" s="53" t="s">
        <v>67</v>
      </c>
      <c r="L311" s="82"/>
      <c r="M311" s="200"/>
      <c r="N311" s="455"/>
      <c r="O311" s="455"/>
      <c r="P311" s="455"/>
      <c r="Q311" s="455"/>
      <c r="R311" s="455"/>
      <c r="S311" s="455"/>
      <c r="T311" s="455"/>
      <c r="U311" s="455"/>
      <c r="V311" s="455"/>
      <c r="W311" s="202"/>
    </row>
    <row r="312" spans="1:23" ht="21" customHeight="1" x14ac:dyDescent="0.2">
      <c r="A312" s="38"/>
      <c r="B312" s="494"/>
      <c r="C312" s="467"/>
      <c r="D312" s="496"/>
      <c r="E312" s="62" t="s">
        <v>115</v>
      </c>
      <c r="F312" s="113"/>
      <c r="G312" s="473" t="s">
        <v>67</v>
      </c>
      <c r="H312" s="113"/>
      <c r="I312" s="392" t="s">
        <v>67</v>
      </c>
      <c r="J312" s="113"/>
      <c r="K312" s="473" t="s">
        <v>67</v>
      </c>
      <c r="L312" s="98"/>
      <c r="M312" s="208"/>
      <c r="N312" s="453"/>
      <c r="O312" s="453"/>
      <c r="P312" s="453"/>
      <c r="Q312" s="453"/>
      <c r="R312" s="453"/>
      <c r="S312" s="453"/>
      <c r="T312" s="453"/>
      <c r="U312" s="453"/>
      <c r="V312" s="453"/>
      <c r="W312" s="209"/>
    </row>
    <row r="313" spans="1:23" ht="21" customHeight="1" x14ac:dyDescent="0.2">
      <c r="A313" s="38"/>
      <c r="B313" s="494"/>
      <c r="C313" s="467"/>
      <c r="D313" s="495" t="s">
        <v>412</v>
      </c>
      <c r="E313" s="49" t="s">
        <v>114</v>
      </c>
      <c r="F313" s="201"/>
      <c r="G313" s="53" t="s">
        <v>67</v>
      </c>
      <c r="H313" s="201"/>
      <c r="I313" s="388" t="s">
        <v>67</v>
      </c>
      <c r="J313" s="201"/>
      <c r="K313" s="53" t="s">
        <v>67</v>
      </c>
      <c r="L313" s="82"/>
      <c r="M313" s="200"/>
      <c r="N313" s="455"/>
      <c r="O313" s="455"/>
      <c r="P313" s="455"/>
      <c r="Q313" s="455"/>
      <c r="R313" s="455"/>
      <c r="S313" s="455"/>
      <c r="T313" s="455"/>
      <c r="U313" s="455"/>
      <c r="V313" s="455"/>
      <c r="W313" s="202"/>
    </row>
    <row r="314" spans="1:23" ht="21" customHeight="1" x14ac:dyDescent="0.2">
      <c r="A314" s="38"/>
      <c r="B314" s="494"/>
      <c r="C314" s="467"/>
      <c r="D314" s="496"/>
      <c r="E314" s="62" t="s">
        <v>115</v>
      </c>
      <c r="F314" s="113"/>
      <c r="G314" s="473" t="s">
        <v>67</v>
      </c>
      <c r="H314" s="113"/>
      <c r="I314" s="392" t="s">
        <v>67</v>
      </c>
      <c r="J314" s="113"/>
      <c r="K314" s="473" t="s">
        <v>67</v>
      </c>
      <c r="L314" s="98"/>
      <c r="M314" s="208"/>
      <c r="N314" s="453"/>
      <c r="O314" s="453"/>
      <c r="P314" s="453"/>
      <c r="Q314" s="453"/>
      <c r="R314" s="453"/>
      <c r="S314" s="453"/>
      <c r="T314" s="453"/>
      <c r="U314" s="453"/>
      <c r="V314" s="453"/>
      <c r="W314" s="209"/>
    </row>
    <row r="315" spans="1:23" ht="21" customHeight="1" x14ac:dyDescent="0.2">
      <c r="A315" s="38"/>
      <c r="B315" s="494"/>
      <c r="C315" s="467"/>
      <c r="D315" s="495" t="s">
        <v>389</v>
      </c>
      <c r="E315" s="49" t="s">
        <v>114</v>
      </c>
      <c r="F315" s="201"/>
      <c r="G315" s="53" t="s">
        <v>67</v>
      </c>
      <c r="H315" s="201"/>
      <c r="I315" s="388" t="s">
        <v>67</v>
      </c>
      <c r="J315" s="201"/>
      <c r="K315" s="53" t="s">
        <v>67</v>
      </c>
      <c r="L315" s="82"/>
      <c r="M315" s="200"/>
      <c r="N315" s="455"/>
      <c r="O315" s="455"/>
      <c r="P315" s="455"/>
      <c r="Q315" s="455"/>
      <c r="R315" s="455"/>
      <c r="S315" s="455"/>
      <c r="T315" s="455"/>
      <c r="U315" s="455"/>
      <c r="V315" s="455"/>
      <c r="W315" s="202"/>
    </row>
    <row r="316" spans="1:23" ht="21" customHeight="1" x14ac:dyDescent="0.2">
      <c r="A316" s="38"/>
      <c r="B316" s="494"/>
      <c r="C316" s="467"/>
      <c r="D316" s="496"/>
      <c r="E316" s="62" t="s">
        <v>115</v>
      </c>
      <c r="F316" s="113"/>
      <c r="G316" s="473" t="s">
        <v>67</v>
      </c>
      <c r="H316" s="113"/>
      <c r="I316" s="392" t="s">
        <v>67</v>
      </c>
      <c r="J316" s="113"/>
      <c r="K316" s="473" t="s">
        <v>67</v>
      </c>
      <c r="L316" s="98"/>
      <c r="M316" s="208"/>
      <c r="N316" s="453"/>
      <c r="O316" s="453"/>
      <c r="P316" s="453"/>
      <c r="Q316" s="453"/>
      <c r="R316" s="453"/>
      <c r="S316" s="453"/>
      <c r="T316" s="453"/>
      <c r="U316" s="453"/>
      <c r="V316" s="453"/>
      <c r="W316" s="209"/>
    </row>
    <row r="317" spans="1:23" ht="21" customHeight="1" x14ac:dyDescent="0.2">
      <c r="A317" s="38"/>
      <c r="B317" s="494"/>
      <c r="C317" s="467"/>
      <c r="D317" s="495" t="s">
        <v>422</v>
      </c>
      <c r="E317" s="49" t="s">
        <v>114</v>
      </c>
      <c r="F317" s="201"/>
      <c r="G317" s="53" t="s">
        <v>67</v>
      </c>
      <c r="H317" s="201"/>
      <c r="I317" s="388" t="s">
        <v>67</v>
      </c>
      <c r="J317" s="201"/>
      <c r="K317" s="53" t="s">
        <v>67</v>
      </c>
      <c r="L317" s="201"/>
      <c r="M317" s="53" t="s">
        <v>67</v>
      </c>
      <c r="N317" s="455"/>
      <c r="O317" s="455"/>
      <c r="P317" s="455"/>
      <c r="Q317" s="455"/>
      <c r="R317" s="455"/>
      <c r="S317" s="455"/>
      <c r="T317" s="455"/>
      <c r="U317" s="455"/>
      <c r="V317" s="455"/>
      <c r="W317" s="202"/>
    </row>
    <row r="318" spans="1:23" ht="21" customHeight="1" x14ac:dyDescent="0.2">
      <c r="A318" s="38"/>
      <c r="B318" s="494"/>
      <c r="C318" s="467"/>
      <c r="D318" s="496"/>
      <c r="E318" s="62" t="s">
        <v>115</v>
      </c>
      <c r="F318" s="113"/>
      <c r="G318" s="473" t="s">
        <v>67</v>
      </c>
      <c r="H318" s="113"/>
      <c r="I318" s="392" t="s">
        <v>67</v>
      </c>
      <c r="J318" s="113"/>
      <c r="K318" s="473" t="s">
        <v>67</v>
      </c>
      <c r="L318" s="116"/>
      <c r="M318" s="66" t="s">
        <v>67</v>
      </c>
      <c r="N318" s="453"/>
      <c r="O318" s="453"/>
      <c r="P318" s="453"/>
      <c r="Q318" s="453"/>
      <c r="R318" s="453"/>
      <c r="S318" s="453"/>
      <c r="T318" s="453"/>
      <c r="U318" s="453"/>
      <c r="V318" s="453"/>
      <c r="W318" s="209"/>
    </row>
    <row r="319" spans="1:23" ht="21" customHeight="1" x14ac:dyDescent="0.2">
      <c r="A319" s="38"/>
      <c r="B319" s="494"/>
      <c r="C319" s="467"/>
      <c r="D319" s="497" t="s">
        <v>414</v>
      </c>
      <c r="E319" s="49" t="s">
        <v>114</v>
      </c>
      <c r="F319" s="201"/>
      <c r="G319" s="53" t="s">
        <v>67</v>
      </c>
      <c r="H319" s="201"/>
      <c r="I319" s="388" t="s">
        <v>67</v>
      </c>
      <c r="J319" s="201"/>
      <c r="K319" s="53" t="s">
        <v>67</v>
      </c>
      <c r="L319" s="201"/>
      <c r="M319" s="53" t="s">
        <v>67</v>
      </c>
      <c r="N319" s="455"/>
      <c r="O319" s="455"/>
      <c r="P319" s="455"/>
      <c r="Q319" s="455"/>
      <c r="R319" s="455"/>
      <c r="S319" s="455"/>
      <c r="T319" s="455"/>
      <c r="U319" s="455"/>
      <c r="V319" s="455"/>
      <c r="W319" s="202"/>
    </row>
    <row r="320" spans="1:23" ht="21" customHeight="1" x14ac:dyDescent="0.2">
      <c r="A320" s="38"/>
      <c r="B320" s="494"/>
      <c r="C320" s="467"/>
      <c r="D320" s="498"/>
      <c r="E320" s="62" t="s">
        <v>115</v>
      </c>
      <c r="F320" s="113"/>
      <c r="G320" s="66" t="s">
        <v>67</v>
      </c>
      <c r="H320" s="113"/>
      <c r="I320" s="389" t="s">
        <v>67</v>
      </c>
      <c r="J320" s="113"/>
      <c r="K320" s="66" t="s">
        <v>67</v>
      </c>
      <c r="L320" s="116"/>
      <c r="M320" s="66" t="s">
        <v>67</v>
      </c>
      <c r="N320" s="453"/>
      <c r="O320" s="453"/>
      <c r="P320" s="453"/>
      <c r="Q320" s="453"/>
      <c r="R320" s="453"/>
      <c r="S320" s="453"/>
      <c r="T320" s="453"/>
      <c r="U320" s="453"/>
      <c r="V320" s="453"/>
      <c r="W320" s="209"/>
    </row>
    <row r="321" spans="1:23" ht="21" customHeight="1" x14ac:dyDescent="0.2">
      <c r="A321" s="38"/>
      <c r="B321" s="494"/>
      <c r="C321" s="477"/>
      <c r="D321" s="534" t="s">
        <v>419</v>
      </c>
      <c r="E321" s="49" t="s">
        <v>114</v>
      </c>
      <c r="F321" s="201"/>
      <c r="G321" s="53" t="s">
        <v>67</v>
      </c>
      <c r="H321" s="201"/>
      <c r="I321" s="388" t="s">
        <v>67</v>
      </c>
      <c r="J321" s="201"/>
      <c r="K321" s="53" t="s">
        <v>67</v>
      </c>
      <c r="L321" s="201"/>
      <c r="M321" s="53" t="s">
        <v>67</v>
      </c>
      <c r="N321" s="455"/>
      <c r="O321" s="455"/>
      <c r="P321" s="455"/>
      <c r="Q321" s="455"/>
      <c r="R321" s="455"/>
      <c r="S321" s="455"/>
      <c r="T321" s="455"/>
      <c r="U321" s="455"/>
      <c r="V321" s="455"/>
      <c r="W321" s="202"/>
    </row>
    <row r="322" spans="1:23" ht="21" customHeight="1" x14ac:dyDescent="0.2">
      <c r="A322" s="38"/>
      <c r="B322" s="494"/>
      <c r="C322" s="477"/>
      <c r="D322" s="535"/>
      <c r="E322" s="62" t="s">
        <v>115</v>
      </c>
      <c r="F322" s="456"/>
      <c r="G322" s="72" t="s">
        <v>67</v>
      </c>
      <c r="H322" s="117"/>
      <c r="I322" s="391" t="s">
        <v>67</v>
      </c>
      <c r="J322" s="117"/>
      <c r="K322" s="72" t="s">
        <v>67</v>
      </c>
      <c r="L322" s="117"/>
      <c r="M322" s="72" t="s">
        <v>67</v>
      </c>
      <c r="N322" s="453"/>
      <c r="O322" s="453"/>
      <c r="P322" s="453"/>
      <c r="Q322" s="453"/>
      <c r="R322" s="453"/>
      <c r="S322" s="453"/>
      <c r="T322" s="453"/>
      <c r="U322" s="453"/>
      <c r="V322" s="453"/>
      <c r="W322" s="209"/>
    </row>
    <row r="323" spans="1:23" ht="21" customHeight="1" x14ac:dyDescent="0.2">
      <c r="A323" s="38"/>
      <c r="B323" s="567" t="s">
        <v>281</v>
      </c>
      <c r="C323" s="568"/>
      <c r="D323" s="568"/>
      <c r="E323" s="569"/>
      <c r="F323" s="199">
        <f>SUM(F324,F325)</f>
        <v>0</v>
      </c>
      <c r="G323" s="454" t="s">
        <v>80</v>
      </c>
      <c r="H323" s="199">
        <f>SUM(H324,H325)</f>
        <v>0</v>
      </c>
      <c r="I323" s="393" t="s">
        <v>80</v>
      </c>
      <c r="J323" s="199">
        <f>SUM(J324,J325)</f>
        <v>0</v>
      </c>
      <c r="K323" s="454" t="s">
        <v>80</v>
      </c>
      <c r="L323" s="199">
        <f>SUM(L324,L325)</f>
        <v>0</v>
      </c>
      <c r="M323" s="454" t="s">
        <v>80</v>
      </c>
      <c r="N323" s="41"/>
      <c r="O323" s="41"/>
      <c r="P323" s="41"/>
      <c r="Q323" s="41"/>
      <c r="R323" s="41"/>
      <c r="S323" s="41"/>
      <c r="T323" s="41"/>
      <c r="U323" s="41"/>
      <c r="V323" s="41"/>
      <c r="W323" s="217"/>
    </row>
    <row r="324" spans="1:23" ht="21" customHeight="1" x14ac:dyDescent="0.2">
      <c r="A324" s="38"/>
      <c r="B324" s="348"/>
      <c r="C324" s="581" t="s">
        <v>489</v>
      </c>
      <c r="D324" s="582"/>
      <c r="E324" s="583"/>
      <c r="F324" s="201"/>
      <c r="G324" s="53" t="s">
        <v>80</v>
      </c>
      <c r="H324" s="270"/>
      <c r="I324" s="388" t="s">
        <v>80</v>
      </c>
      <c r="J324" s="201"/>
      <c r="K324" s="53" t="s">
        <v>80</v>
      </c>
      <c r="L324" s="201"/>
      <c r="M324" s="200" t="s">
        <v>80</v>
      </c>
      <c r="N324" s="41"/>
      <c r="O324" s="41"/>
      <c r="P324" s="41"/>
      <c r="Q324" s="41"/>
      <c r="R324" s="41"/>
      <c r="S324" s="41"/>
      <c r="T324" s="41"/>
      <c r="U324" s="41"/>
      <c r="V324" s="41"/>
      <c r="W324" s="217"/>
    </row>
    <row r="325" spans="1:23" ht="21" customHeight="1" x14ac:dyDescent="0.2">
      <c r="A325" s="38"/>
      <c r="B325" s="347"/>
      <c r="C325" s="584" t="s">
        <v>488</v>
      </c>
      <c r="D325" s="585"/>
      <c r="E325" s="586"/>
      <c r="F325" s="456"/>
      <c r="G325" s="72" t="s">
        <v>80</v>
      </c>
      <c r="H325" s="117"/>
      <c r="I325" s="391" t="s">
        <v>80</v>
      </c>
      <c r="J325" s="117"/>
      <c r="K325" s="72" t="s">
        <v>80</v>
      </c>
      <c r="L325" s="117"/>
      <c r="M325" s="206" t="s">
        <v>80</v>
      </c>
      <c r="N325" s="41"/>
      <c r="O325" s="41"/>
      <c r="P325" s="41"/>
      <c r="Q325" s="41"/>
      <c r="R325" s="41"/>
      <c r="S325" s="41"/>
      <c r="T325" s="41"/>
      <c r="U325" s="41"/>
      <c r="V325" s="41"/>
      <c r="W325" s="217"/>
    </row>
    <row r="326" spans="1:23" ht="21" customHeight="1" x14ac:dyDescent="0.2">
      <c r="A326" s="38"/>
      <c r="B326" s="518" t="s">
        <v>208</v>
      </c>
      <c r="C326" s="519"/>
      <c r="D326" s="519"/>
      <c r="E326" s="520"/>
      <c r="F326" s="41"/>
      <c r="G326" s="465" t="s">
        <v>209</v>
      </c>
      <c r="H326" s="270"/>
      <c r="I326" s="469" t="s">
        <v>209</v>
      </c>
      <c r="J326" s="134"/>
      <c r="K326" s="465" t="s">
        <v>209</v>
      </c>
      <c r="L326" s="134"/>
      <c r="M326" s="464" t="s">
        <v>209</v>
      </c>
      <c r="N326" s="41"/>
      <c r="O326" s="41"/>
      <c r="P326" s="41"/>
      <c r="Q326" s="41"/>
      <c r="R326" s="41"/>
      <c r="S326" s="41"/>
      <c r="T326" s="41"/>
      <c r="U326" s="41"/>
      <c r="V326" s="41"/>
      <c r="W326" s="217"/>
    </row>
    <row r="327" spans="1:23" ht="21" customHeight="1" x14ac:dyDescent="0.2">
      <c r="A327" s="462" t="s">
        <v>401</v>
      </c>
      <c r="B327" s="570" t="s">
        <v>188</v>
      </c>
      <c r="C327" s="571"/>
      <c r="D327" s="572"/>
      <c r="E327" s="53" t="s">
        <v>114</v>
      </c>
      <c r="F327" s="134"/>
      <c r="G327" s="465" t="s">
        <v>80</v>
      </c>
      <c r="H327" s="270"/>
      <c r="I327" s="469" t="s">
        <v>80</v>
      </c>
      <c r="J327" s="134"/>
      <c r="K327" s="465" t="s">
        <v>80</v>
      </c>
      <c r="L327" s="134"/>
      <c r="M327" s="464" t="s">
        <v>80</v>
      </c>
      <c r="N327" s="41"/>
      <c r="O327" s="41"/>
      <c r="P327" s="41"/>
      <c r="Q327" s="41"/>
      <c r="R327" s="41"/>
      <c r="S327" s="41"/>
      <c r="T327" s="41"/>
      <c r="U327" s="41"/>
      <c r="V327" s="41"/>
      <c r="W327" s="197"/>
    </row>
    <row r="328" spans="1:23" ht="21" customHeight="1" x14ac:dyDescent="0.2">
      <c r="A328" s="459"/>
      <c r="B328" s="573"/>
      <c r="C328" s="574"/>
      <c r="D328" s="575"/>
      <c r="E328" s="66" t="s">
        <v>115</v>
      </c>
      <c r="F328" s="134"/>
      <c r="G328" s="465" t="s">
        <v>447</v>
      </c>
      <c r="H328" s="270"/>
      <c r="I328" s="469" t="s">
        <v>447</v>
      </c>
      <c r="J328" s="134"/>
      <c r="K328" s="465" t="s">
        <v>447</v>
      </c>
      <c r="L328" s="134"/>
      <c r="M328" s="464" t="s">
        <v>447</v>
      </c>
      <c r="N328" s="41"/>
      <c r="O328" s="41"/>
      <c r="P328" s="41"/>
      <c r="Q328" s="41"/>
      <c r="R328" s="41"/>
      <c r="S328" s="41"/>
      <c r="T328" s="41"/>
      <c r="U328" s="41"/>
      <c r="V328" s="41"/>
      <c r="W328" s="197"/>
    </row>
    <row r="329" spans="1:23" ht="21" customHeight="1" x14ac:dyDescent="0.2">
      <c r="A329" s="462" t="s">
        <v>424</v>
      </c>
      <c r="B329" s="518" t="s">
        <v>45</v>
      </c>
      <c r="C329" s="519"/>
      <c r="D329" s="519"/>
      <c r="E329" s="520"/>
      <c r="F329" s="41"/>
      <c r="G329" s="465" t="s">
        <v>72</v>
      </c>
      <c r="H329" s="270"/>
      <c r="I329" s="469" t="s">
        <v>72</v>
      </c>
      <c r="J329" s="134"/>
      <c r="K329" s="465" t="s">
        <v>72</v>
      </c>
      <c r="L329" s="134"/>
      <c r="M329" s="464" t="s">
        <v>72</v>
      </c>
      <c r="N329" s="41"/>
      <c r="O329" s="41"/>
      <c r="P329" s="41"/>
      <c r="Q329" s="41"/>
      <c r="R329" s="41"/>
      <c r="S329" s="41"/>
      <c r="T329" s="41"/>
      <c r="U329" s="41"/>
      <c r="V329" s="41"/>
      <c r="W329" s="217"/>
    </row>
    <row r="330" spans="1:23" ht="21" customHeight="1" x14ac:dyDescent="0.2">
      <c r="A330" s="38"/>
      <c r="B330" s="518" t="s">
        <v>46</v>
      </c>
      <c r="C330" s="519"/>
      <c r="D330" s="519"/>
      <c r="E330" s="520"/>
      <c r="F330" s="134"/>
      <c r="G330" s="465" t="s">
        <v>72</v>
      </c>
      <c r="H330" s="270"/>
      <c r="I330" s="469" t="s">
        <v>72</v>
      </c>
      <c r="J330" s="134"/>
      <c r="K330" s="465" t="s">
        <v>72</v>
      </c>
      <c r="L330" s="134"/>
      <c r="M330" s="464" t="s">
        <v>72</v>
      </c>
      <c r="N330" s="41"/>
      <c r="O330" s="41"/>
      <c r="P330" s="41"/>
      <c r="Q330" s="41"/>
      <c r="R330" s="41"/>
      <c r="S330" s="41"/>
      <c r="T330" s="41"/>
      <c r="U330" s="41"/>
      <c r="V330" s="41"/>
      <c r="W330" s="217"/>
    </row>
    <row r="331" spans="1:23" ht="21" customHeight="1" x14ac:dyDescent="0.2">
      <c r="A331" s="38"/>
      <c r="B331" s="518" t="s">
        <v>269</v>
      </c>
      <c r="C331" s="519"/>
      <c r="D331" s="519"/>
      <c r="E331" s="520"/>
      <c r="F331" s="134"/>
      <c r="G331" s="465" t="s">
        <v>270</v>
      </c>
      <c r="H331" s="270"/>
      <c r="I331" s="469" t="s">
        <v>270</v>
      </c>
      <c r="J331" s="134"/>
      <c r="K331" s="465" t="s">
        <v>270</v>
      </c>
      <c r="L331" s="134"/>
      <c r="M331" s="464" t="s">
        <v>270</v>
      </c>
      <c r="N331" s="41"/>
      <c r="O331" s="41"/>
      <c r="P331" s="41"/>
      <c r="Q331" s="41"/>
      <c r="R331" s="41"/>
      <c r="S331" s="41"/>
      <c r="T331" s="41"/>
      <c r="U331" s="41"/>
      <c r="V331" s="41"/>
      <c r="W331" s="217"/>
    </row>
    <row r="332" spans="1:23" ht="21" customHeight="1" x14ac:dyDescent="0.2">
      <c r="A332" s="120"/>
      <c r="B332" s="518" t="s">
        <v>332</v>
      </c>
      <c r="C332" s="519"/>
      <c r="D332" s="519"/>
      <c r="E332" s="520"/>
      <c r="F332" s="134"/>
      <c r="G332" s="465" t="s">
        <v>333</v>
      </c>
      <c r="H332" s="270"/>
      <c r="I332" s="469" t="s">
        <v>333</v>
      </c>
      <c r="J332" s="134"/>
      <c r="K332" s="465" t="s">
        <v>333</v>
      </c>
      <c r="L332" s="134"/>
      <c r="M332" s="464" t="s">
        <v>333</v>
      </c>
      <c r="N332" s="41"/>
      <c r="O332" s="41"/>
      <c r="P332" s="41"/>
      <c r="Q332" s="41"/>
      <c r="R332" s="41"/>
      <c r="S332" s="41"/>
      <c r="T332" s="41"/>
      <c r="U332" s="41"/>
      <c r="V332" s="41"/>
      <c r="W332" s="217"/>
    </row>
    <row r="333" spans="1:23" ht="21" customHeight="1" x14ac:dyDescent="0.2">
      <c r="A333" s="621" t="s">
        <v>403</v>
      </c>
      <c r="B333" s="518" t="s">
        <v>49</v>
      </c>
      <c r="C333" s="519"/>
      <c r="D333" s="519"/>
      <c r="E333" s="520"/>
      <c r="F333" s="134"/>
      <c r="G333" s="465" t="s">
        <v>73</v>
      </c>
      <c r="H333" s="270"/>
      <c r="I333" s="469" t="s">
        <v>73</v>
      </c>
      <c r="J333" s="134"/>
      <c r="K333" s="465" t="s">
        <v>73</v>
      </c>
      <c r="L333" s="134"/>
      <c r="M333" s="464" t="s">
        <v>73</v>
      </c>
      <c r="N333" s="41"/>
      <c r="O333" s="41"/>
      <c r="P333" s="41"/>
      <c r="Q333" s="41"/>
      <c r="R333" s="41"/>
      <c r="S333" s="41"/>
      <c r="T333" s="41"/>
      <c r="U333" s="41"/>
      <c r="V333" s="41"/>
      <c r="W333" s="217"/>
    </row>
    <row r="334" spans="1:23" ht="21" customHeight="1" x14ac:dyDescent="0.2">
      <c r="A334" s="503"/>
      <c r="B334" s="518" t="s">
        <v>218</v>
      </c>
      <c r="C334" s="519"/>
      <c r="D334" s="519"/>
      <c r="E334" s="520"/>
      <c r="F334" s="134"/>
      <c r="G334" s="465" t="s">
        <v>73</v>
      </c>
      <c r="H334" s="270"/>
      <c r="I334" s="469" t="s">
        <v>73</v>
      </c>
      <c r="J334" s="134"/>
      <c r="K334" s="465" t="s">
        <v>73</v>
      </c>
      <c r="L334" s="134"/>
      <c r="M334" s="464" t="s">
        <v>73</v>
      </c>
      <c r="N334" s="41"/>
      <c r="O334" s="41"/>
      <c r="P334" s="41"/>
      <c r="Q334" s="41"/>
      <c r="R334" s="41"/>
      <c r="S334" s="41"/>
      <c r="T334" s="41"/>
      <c r="U334" s="41"/>
      <c r="V334" s="41"/>
      <c r="W334" s="217"/>
    </row>
    <row r="335" spans="1:23" ht="21" customHeight="1" x14ac:dyDescent="0.2">
      <c r="A335" s="38"/>
      <c r="B335" s="518" t="s">
        <v>327</v>
      </c>
      <c r="C335" s="519"/>
      <c r="D335" s="519"/>
      <c r="E335" s="520"/>
      <c r="F335" s="134"/>
      <c r="G335" s="465" t="s">
        <v>270</v>
      </c>
      <c r="H335" s="270"/>
      <c r="I335" s="469" t="s">
        <v>270</v>
      </c>
      <c r="J335" s="134"/>
      <c r="K335" s="465" t="s">
        <v>270</v>
      </c>
      <c r="L335" s="134"/>
      <c r="M335" s="464" t="s">
        <v>270</v>
      </c>
      <c r="N335" s="41"/>
      <c r="O335" s="41"/>
      <c r="P335" s="41"/>
      <c r="Q335" s="41"/>
      <c r="R335" s="41"/>
      <c r="S335" s="41"/>
      <c r="T335" s="41"/>
      <c r="U335" s="41"/>
      <c r="V335" s="41"/>
      <c r="W335" s="198"/>
    </row>
    <row r="336" spans="1:23" ht="21" customHeight="1" x14ac:dyDescent="0.2">
      <c r="A336" s="38"/>
      <c r="B336" s="518" t="s">
        <v>186</v>
      </c>
      <c r="C336" s="519"/>
      <c r="D336" s="519"/>
      <c r="E336" s="520"/>
      <c r="F336" s="134"/>
      <c r="G336" s="465" t="s">
        <v>71</v>
      </c>
      <c r="H336" s="270"/>
      <c r="I336" s="469" t="s">
        <v>71</v>
      </c>
      <c r="J336" s="134"/>
      <c r="K336" s="465" t="s">
        <v>71</v>
      </c>
      <c r="L336" s="134"/>
      <c r="M336" s="464" t="s">
        <v>71</v>
      </c>
      <c r="N336" s="41"/>
      <c r="O336" s="41"/>
      <c r="P336" s="41"/>
      <c r="Q336" s="41"/>
      <c r="R336" s="41"/>
      <c r="S336" s="41"/>
      <c r="T336" s="41"/>
      <c r="U336" s="41"/>
      <c r="V336" s="41"/>
      <c r="W336" s="198"/>
    </row>
    <row r="337" spans="1:23" ht="21" customHeight="1" x14ac:dyDescent="0.2">
      <c r="A337" s="38"/>
      <c r="B337" s="567" t="s">
        <v>187</v>
      </c>
      <c r="C337" s="568"/>
      <c r="D337" s="568"/>
      <c r="E337" s="569"/>
      <c r="F337" s="199">
        <f>SUM(F338,F339)</f>
        <v>0</v>
      </c>
      <c r="G337" s="465" t="s">
        <v>71</v>
      </c>
      <c r="H337" s="199">
        <f>SUM(H338,H339)</f>
        <v>0</v>
      </c>
      <c r="I337" s="469" t="s">
        <v>71</v>
      </c>
      <c r="J337" s="199">
        <f>SUM(J338,J339)</f>
        <v>0</v>
      </c>
      <c r="K337" s="465" t="s">
        <v>71</v>
      </c>
      <c r="L337" s="199">
        <f>SUM(L338,L339)</f>
        <v>0</v>
      </c>
      <c r="M337" s="464" t="s">
        <v>71</v>
      </c>
      <c r="N337" s="41"/>
      <c r="O337" s="41"/>
      <c r="P337" s="41"/>
      <c r="Q337" s="41"/>
      <c r="R337" s="41"/>
      <c r="S337" s="41"/>
      <c r="T337" s="41"/>
      <c r="U337" s="41"/>
      <c r="V337" s="41"/>
      <c r="W337" s="198"/>
    </row>
    <row r="338" spans="1:23" ht="21" customHeight="1" x14ac:dyDescent="0.2">
      <c r="A338" s="38"/>
      <c r="B338" s="349"/>
      <c r="C338" s="562" t="s">
        <v>489</v>
      </c>
      <c r="D338" s="563"/>
      <c r="E338" s="564"/>
      <c r="F338" s="134"/>
      <c r="G338" s="465" t="s">
        <v>71</v>
      </c>
      <c r="H338" s="270"/>
      <c r="I338" s="469" t="s">
        <v>71</v>
      </c>
      <c r="J338" s="134"/>
      <c r="K338" s="465" t="s">
        <v>71</v>
      </c>
      <c r="L338" s="134"/>
      <c r="M338" s="464" t="s">
        <v>71</v>
      </c>
      <c r="N338" s="41"/>
      <c r="O338" s="41"/>
      <c r="P338" s="41"/>
      <c r="Q338" s="41"/>
      <c r="R338" s="41"/>
      <c r="S338" s="41"/>
      <c r="T338" s="41"/>
      <c r="U338" s="41"/>
      <c r="V338" s="41"/>
      <c r="W338" s="198"/>
    </row>
    <row r="339" spans="1:23" ht="21" customHeight="1" x14ac:dyDescent="0.2">
      <c r="A339" s="38"/>
      <c r="B339" s="347"/>
      <c r="C339" s="559" t="s">
        <v>488</v>
      </c>
      <c r="D339" s="560"/>
      <c r="E339" s="561"/>
      <c r="F339" s="134"/>
      <c r="G339" s="465" t="s">
        <v>71</v>
      </c>
      <c r="H339" s="134"/>
      <c r="I339" s="469" t="s">
        <v>71</v>
      </c>
      <c r="J339" s="134"/>
      <c r="K339" s="465" t="s">
        <v>71</v>
      </c>
      <c r="L339" s="134"/>
      <c r="M339" s="464" t="s">
        <v>71</v>
      </c>
      <c r="N339" s="41"/>
      <c r="O339" s="41"/>
      <c r="P339" s="41"/>
      <c r="Q339" s="41"/>
      <c r="R339" s="41"/>
      <c r="S339" s="41"/>
      <c r="T339" s="41"/>
      <c r="U339" s="41"/>
      <c r="V339" s="41"/>
      <c r="W339" s="198"/>
    </row>
    <row r="340" spans="1:23" ht="21" customHeight="1" x14ac:dyDescent="0.2">
      <c r="A340" s="38"/>
      <c r="B340" s="518" t="s">
        <v>47</v>
      </c>
      <c r="C340" s="519"/>
      <c r="D340" s="519"/>
      <c r="E340" s="520"/>
      <c r="F340" s="134"/>
      <c r="G340" s="465" t="s">
        <v>71</v>
      </c>
      <c r="H340" s="270"/>
      <c r="I340" s="469" t="s">
        <v>71</v>
      </c>
      <c r="J340" s="134"/>
      <c r="K340" s="465" t="s">
        <v>71</v>
      </c>
      <c r="L340" s="134"/>
      <c r="M340" s="464" t="s">
        <v>71</v>
      </c>
      <c r="N340" s="41"/>
      <c r="O340" s="41"/>
      <c r="P340" s="41"/>
      <c r="Q340" s="41"/>
      <c r="R340" s="41"/>
      <c r="S340" s="41"/>
      <c r="T340" s="41"/>
      <c r="U340" s="41"/>
      <c r="V340" s="41"/>
      <c r="W340" s="198"/>
    </row>
    <row r="341" spans="1:23" ht="21" customHeight="1" x14ac:dyDescent="0.2">
      <c r="A341" s="38"/>
      <c r="B341" s="518" t="s">
        <v>48</v>
      </c>
      <c r="C341" s="519"/>
      <c r="D341" s="519"/>
      <c r="E341" s="520"/>
      <c r="F341" s="134"/>
      <c r="G341" s="465" t="s">
        <v>71</v>
      </c>
      <c r="H341" s="270"/>
      <c r="I341" s="469" t="s">
        <v>71</v>
      </c>
      <c r="J341" s="134"/>
      <c r="K341" s="465" t="s">
        <v>71</v>
      </c>
      <c r="L341" s="134"/>
      <c r="M341" s="464" t="s">
        <v>71</v>
      </c>
      <c r="N341" s="41"/>
      <c r="O341" s="41"/>
      <c r="P341" s="41"/>
      <c r="Q341" s="41"/>
      <c r="R341" s="41"/>
      <c r="S341" s="41"/>
      <c r="T341" s="41"/>
      <c r="U341" s="41"/>
      <c r="V341" s="41"/>
      <c r="W341" s="198"/>
    </row>
    <row r="342" spans="1:23" ht="21" customHeight="1" x14ac:dyDescent="0.2">
      <c r="A342" s="459"/>
      <c r="B342" s="570" t="s">
        <v>313</v>
      </c>
      <c r="C342" s="571"/>
      <c r="D342" s="572"/>
      <c r="E342" s="49" t="s">
        <v>114</v>
      </c>
      <c r="F342" s="201"/>
      <c r="G342" s="53" t="s">
        <v>73</v>
      </c>
      <c r="H342" s="270"/>
      <c r="I342" s="388" t="s">
        <v>73</v>
      </c>
      <c r="J342" s="201"/>
      <c r="K342" s="53" t="s">
        <v>73</v>
      </c>
      <c r="L342" s="201"/>
      <c r="M342" s="200" t="s">
        <v>73</v>
      </c>
      <c r="N342" s="455"/>
      <c r="O342" s="455"/>
      <c r="P342" s="455"/>
      <c r="Q342" s="455"/>
      <c r="R342" s="455"/>
      <c r="S342" s="455"/>
      <c r="T342" s="455"/>
      <c r="U342" s="455"/>
      <c r="V342" s="455"/>
      <c r="W342" s="202"/>
    </row>
    <row r="343" spans="1:23" ht="21" customHeight="1" x14ac:dyDescent="0.2">
      <c r="A343" s="459"/>
      <c r="B343" s="573"/>
      <c r="C343" s="574"/>
      <c r="D343" s="575"/>
      <c r="E343" s="62" t="s">
        <v>115</v>
      </c>
      <c r="F343" s="112"/>
      <c r="G343" s="66" t="s">
        <v>73</v>
      </c>
      <c r="H343" s="270"/>
      <c r="I343" s="389" t="s">
        <v>73</v>
      </c>
      <c r="J343" s="112"/>
      <c r="K343" s="66" t="s">
        <v>73</v>
      </c>
      <c r="L343" s="112"/>
      <c r="M343" s="204" t="s">
        <v>73</v>
      </c>
      <c r="N343" s="383"/>
      <c r="O343" s="383"/>
      <c r="P343" s="383"/>
      <c r="Q343" s="383"/>
      <c r="R343" s="383"/>
      <c r="S343" s="383"/>
      <c r="T343" s="383"/>
      <c r="U343" s="383"/>
      <c r="V343" s="383"/>
      <c r="W343" s="205"/>
    </row>
    <row r="344" spans="1:23" ht="21" customHeight="1" x14ac:dyDescent="0.2">
      <c r="A344" s="459"/>
      <c r="B344" s="570" t="s">
        <v>182</v>
      </c>
      <c r="C344" s="571"/>
      <c r="D344" s="572"/>
      <c r="E344" s="49" t="s">
        <v>114</v>
      </c>
      <c r="F344" s="455"/>
      <c r="G344" s="53" t="s">
        <v>73</v>
      </c>
      <c r="H344" s="270"/>
      <c r="I344" s="388" t="s">
        <v>73</v>
      </c>
      <c r="J344" s="201"/>
      <c r="K344" s="53" t="s">
        <v>73</v>
      </c>
      <c r="L344" s="201"/>
      <c r="M344" s="200" t="s">
        <v>73</v>
      </c>
      <c r="N344" s="455"/>
      <c r="O344" s="455"/>
      <c r="P344" s="455"/>
      <c r="Q344" s="455"/>
      <c r="R344" s="455"/>
      <c r="S344" s="455"/>
      <c r="T344" s="455"/>
      <c r="U344" s="455"/>
      <c r="V344" s="455"/>
      <c r="W344" s="202"/>
    </row>
    <row r="345" spans="1:23" ht="21" customHeight="1" x14ac:dyDescent="0.2">
      <c r="A345" s="459"/>
      <c r="B345" s="573"/>
      <c r="C345" s="574"/>
      <c r="D345" s="575"/>
      <c r="E345" s="62" t="s">
        <v>115</v>
      </c>
      <c r="F345" s="383"/>
      <c r="G345" s="66" t="s">
        <v>73</v>
      </c>
      <c r="H345" s="270"/>
      <c r="I345" s="389" t="s">
        <v>73</v>
      </c>
      <c r="J345" s="112"/>
      <c r="K345" s="66" t="s">
        <v>73</v>
      </c>
      <c r="L345" s="112"/>
      <c r="M345" s="204" t="s">
        <v>73</v>
      </c>
      <c r="N345" s="383"/>
      <c r="O345" s="383"/>
      <c r="P345" s="383"/>
      <c r="Q345" s="383"/>
      <c r="R345" s="383"/>
      <c r="S345" s="383"/>
      <c r="T345" s="383"/>
      <c r="U345" s="383"/>
      <c r="V345" s="383"/>
      <c r="W345" s="205"/>
    </row>
    <row r="346" spans="1:23" ht="21" customHeight="1" x14ac:dyDescent="0.2">
      <c r="A346" s="459"/>
      <c r="B346" s="570" t="s">
        <v>183</v>
      </c>
      <c r="C346" s="571"/>
      <c r="D346" s="572"/>
      <c r="E346" s="49" t="s">
        <v>114</v>
      </c>
      <c r="F346" s="201"/>
      <c r="G346" s="53" t="s">
        <v>67</v>
      </c>
      <c r="H346" s="270"/>
      <c r="I346" s="388" t="s">
        <v>67</v>
      </c>
      <c r="J346" s="201"/>
      <c r="K346" s="53" t="s">
        <v>67</v>
      </c>
      <c r="L346" s="201"/>
      <c r="M346" s="200" t="s">
        <v>67</v>
      </c>
      <c r="N346" s="455"/>
      <c r="O346" s="455"/>
      <c r="P346" s="455"/>
      <c r="Q346" s="455"/>
      <c r="R346" s="455"/>
      <c r="S346" s="455"/>
      <c r="T346" s="455"/>
      <c r="U346" s="455"/>
      <c r="V346" s="455"/>
      <c r="W346" s="202"/>
    </row>
    <row r="347" spans="1:23" ht="21" customHeight="1" x14ac:dyDescent="0.2">
      <c r="A347" s="459"/>
      <c r="B347" s="573"/>
      <c r="C347" s="574"/>
      <c r="D347" s="575"/>
      <c r="E347" s="62" t="s">
        <v>115</v>
      </c>
      <c r="F347" s="112"/>
      <c r="G347" s="66" t="s">
        <v>67</v>
      </c>
      <c r="H347" s="270"/>
      <c r="I347" s="389" t="s">
        <v>67</v>
      </c>
      <c r="J347" s="112"/>
      <c r="K347" s="66" t="s">
        <v>67</v>
      </c>
      <c r="L347" s="112"/>
      <c r="M347" s="204" t="s">
        <v>67</v>
      </c>
      <c r="N347" s="383"/>
      <c r="O347" s="383"/>
      <c r="P347" s="383"/>
      <c r="Q347" s="383"/>
      <c r="R347" s="383"/>
      <c r="S347" s="383"/>
      <c r="T347" s="383"/>
      <c r="U347" s="383"/>
      <c r="V347" s="383"/>
      <c r="W347" s="205"/>
    </row>
    <row r="348" spans="1:23" ht="21" customHeight="1" x14ac:dyDescent="0.2">
      <c r="A348" s="459"/>
      <c r="B348" s="570" t="s">
        <v>184</v>
      </c>
      <c r="C348" s="571"/>
      <c r="D348" s="572"/>
      <c r="E348" s="49" t="s">
        <v>114</v>
      </c>
      <c r="F348" s="201"/>
      <c r="G348" s="53" t="s">
        <v>63</v>
      </c>
      <c r="H348" s="270"/>
      <c r="I348" s="388" t="s">
        <v>63</v>
      </c>
      <c r="J348" s="201"/>
      <c r="K348" s="53" t="s">
        <v>63</v>
      </c>
      <c r="L348" s="201"/>
      <c r="M348" s="200" t="s">
        <v>63</v>
      </c>
      <c r="N348" s="455"/>
      <c r="O348" s="455"/>
      <c r="P348" s="455"/>
      <c r="Q348" s="455"/>
      <c r="R348" s="455"/>
      <c r="S348" s="455"/>
      <c r="T348" s="455"/>
      <c r="U348" s="455"/>
      <c r="V348" s="455"/>
      <c r="W348" s="202"/>
    </row>
    <row r="349" spans="1:23" ht="21" customHeight="1" x14ac:dyDescent="0.2">
      <c r="A349" s="459"/>
      <c r="B349" s="573"/>
      <c r="C349" s="574"/>
      <c r="D349" s="575"/>
      <c r="E349" s="62" t="s">
        <v>115</v>
      </c>
      <c r="F349" s="112"/>
      <c r="G349" s="66" t="s">
        <v>63</v>
      </c>
      <c r="H349" s="270"/>
      <c r="I349" s="389" t="s">
        <v>63</v>
      </c>
      <c r="J349" s="112"/>
      <c r="K349" s="66" t="s">
        <v>63</v>
      </c>
      <c r="L349" s="112"/>
      <c r="M349" s="204" t="s">
        <v>63</v>
      </c>
      <c r="N349" s="383"/>
      <c r="O349" s="383"/>
      <c r="P349" s="383"/>
      <c r="Q349" s="383"/>
      <c r="R349" s="383"/>
      <c r="S349" s="383"/>
      <c r="T349" s="383"/>
      <c r="U349" s="383"/>
      <c r="V349" s="383"/>
      <c r="W349" s="205"/>
    </row>
    <row r="350" spans="1:23" ht="21" customHeight="1" x14ac:dyDescent="0.2">
      <c r="A350" s="118" t="s">
        <v>404</v>
      </c>
      <c r="B350" s="518" t="s">
        <v>314</v>
      </c>
      <c r="C350" s="519"/>
      <c r="D350" s="519"/>
      <c r="E350" s="520"/>
      <c r="F350" s="134"/>
      <c r="G350" s="465" t="s">
        <v>74</v>
      </c>
      <c r="H350" s="270"/>
      <c r="I350" s="469" t="s">
        <v>74</v>
      </c>
      <c r="J350" s="134"/>
      <c r="K350" s="465" t="s">
        <v>74</v>
      </c>
      <c r="L350" s="134"/>
      <c r="M350" s="464" t="s">
        <v>74</v>
      </c>
      <c r="N350" s="41"/>
      <c r="O350" s="41"/>
      <c r="P350" s="41"/>
      <c r="Q350" s="41"/>
      <c r="R350" s="41"/>
      <c r="S350" s="41"/>
      <c r="T350" s="41"/>
      <c r="U350" s="41"/>
      <c r="V350" s="41"/>
      <c r="W350" s="197"/>
    </row>
    <row r="351" spans="1:23" ht="21" customHeight="1" x14ac:dyDescent="0.2">
      <c r="A351" s="459" t="s">
        <v>405</v>
      </c>
      <c r="B351" s="679" t="s">
        <v>311</v>
      </c>
      <c r="C351" s="574"/>
      <c r="D351" s="575"/>
      <c r="E351" s="451" t="s">
        <v>114</v>
      </c>
      <c r="F351" s="455"/>
      <c r="G351" s="53" t="s">
        <v>270</v>
      </c>
      <c r="H351" s="270"/>
      <c r="I351" s="388" t="s">
        <v>270</v>
      </c>
      <c r="J351" s="201"/>
      <c r="K351" s="53" t="s">
        <v>270</v>
      </c>
      <c r="L351" s="201"/>
      <c r="M351" s="200" t="s">
        <v>270</v>
      </c>
      <c r="N351" s="455"/>
      <c r="O351" s="455"/>
      <c r="P351" s="455"/>
      <c r="Q351" s="455"/>
      <c r="R351" s="455"/>
      <c r="S351" s="455"/>
      <c r="T351" s="455"/>
      <c r="U351" s="455"/>
      <c r="V351" s="455"/>
      <c r="W351" s="202"/>
    </row>
    <row r="352" spans="1:23" ht="21" customHeight="1" x14ac:dyDescent="0.2">
      <c r="A352" s="459"/>
      <c r="B352" s="573"/>
      <c r="C352" s="574"/>
      <c r="D352" s="575"/>
      <c r="E352" s="66" t="s">
        <v>115</v>
      </c>
      <c r="F352" s="383"/>
      <c r="G352" s="66" t="s">
        <v>270</v>
      </c>
      <c r="H352" s="270"/>
      <c r="I352" s="389" t="s">
        <v>270</v>
      </c>
      <c r="J352" s="112"/>
      <c r="K352" s="66" t="s">
        <v>270</v>
      </c>
      <c r="L352" s="112"/>
      <c r="M352" s="204" t="s">
        <v>270</v>
      </c>
      <c r="N352" s="383"/>
      <c r="O352" s="383"/>
      <c r="P352" s="383"/>
      <c r="Q352" s="383"/>
      <c r="R352" s="383"/>
      <c r="S352" s="383"/>
      <c r="T352" s="383"/>
      <c r="U352" s="383"/>
      <c r="V352" s="383"/>
      <c r="W352" s="205"/>
    </row>
    <row r="353" spans="1:23" ht="21" customHeight="1" x14ac:dyDescent="0.2">
      <c r="A353" s="459"/>
      <c r="B353" s="570" t="s">
        <v>315</v>
      </c>
      <c r="C353" s="571"/>
      <c r="D353" s="572"/>
      <c r="E353" s="49" t="s">
        <v>114</v>
      </c>
      <c r="F353" s="455"/>
      <c r="G353" s="53" t="s">
        <v>270</v>
      </c>
      <c r="H353" s="270"/>
      <c r="I353" s="388" t="s">
        <v>270</v>
      </c>
      <c r="J353" s="201"/>
      <c r="K353" s="53" t="s">
        <v>270</v>
      </c>
      <c r="L353" s="201"/>
      <c r="M353" s="200" t="s">
        <v>270</v>
      </c>
      <c r="N353" s="455"/>
      <c r="O353" s="455"/>
      <c r="P353" s="455"/>
      <c r="Q353" s="455"/>
      <c r="R353" s="455"/>
      <c r="S353" s="455"/>
      <c r="T353" s="455"/>
      <c r="U353" s="455"/>
      <c r="V353" s="455"/>
      <c r="W353" s="202"/>
    </row>
    <row r="354" spans="1:23" ht="21" customHeight="1" x14ac:dyDescent="0.2">
      <c r="A354" s="459"/>
      <c r="B354" s="573"/>
      <c r="C354" s="574"/>
      <c r="D354" s="575"/>
      <c r="E354" s="62" t="s">
        <v>115</v>
      </c>
      <c r="F354" s="383"/>
      <c r="G354" s="66" t="s">
        <v>270</v>
      </c>
      <c r="H354" s="270"/>
      <c r="I354" s="389" t="s">
        <v>270</v>
      </c>
      <c r="J354" s="112"/>
      <c r="K354" s="66" t="s">
        <v>270</v>
      </c>
      <c r="L354" s="112"/>
      <c r="M354" s="204" t="s">
        <v>270</v>
      </c>
      <c r="N354" s="383"/>
      <c r="O354" s="383"/>
      <c r="P354" s="383"/>
      <c r="Q354" s="383"/>
      <c r="R354" s="383"/>
      <c r="S354" s="383"/>
      <c r="T354" s="383"/>
      <c r="U354" s="383"/>
      <c r="V354" s="383"/>
      <c r="W354" s="205"/>
    </row>
    <row r="355" spans="1:23" ht="21" customHeight="1" x14ac:dyDescent="0.2">
      <c r="A355" s="459"/>
      <c r="B355" s="518" t="s">
        <v>139</v>
      </c>
      <c r="C355" s="519"/>
      <c r="D355" s="519"/>
      <c r="E355" s="520"/>
      <c r="F355" s="41"/>
      <c r="G355" s="465" t="s">
        <v>270</v>
      </c>
      <c r="H355" s="270"/>
      <c r="I355" s="469" t="s">
        <v>270</v>
      </c>
      <c r="J355" s="134"/>
      <c r="K355" s="465" t="s">
        <v>270</v>
      </c>
      <c r="L355" s="134"/>
      <c r="M355" s="464" t="s">
        <v>270</v>
      </c>
      <c r="N355" s="41"/>
      <c r="O355" s="41"/>
      <c r="P355" s="41"/>
      <c r="Q355" s="41"/>
      <c r="R355" s="41"/>
      <c r="S355" s="41"/>
      <c r="T355" s="41"/>
      <c r="U355" s="41"/>
      <c r="V355" s="41"/>
      <c r="W355" s="197"/>
    </row>
    <row r="356" spans="1:23" ht="21" customHeight="1" x14ac:dyDescent="0.2">
      <c r="A356" s="459"/>
      <c r="B356" s="518" t="s">
        <v>271</v>
      </c>
      <c r="C356" s="519"/>
      <c r="D356" s="519"/>
      <c r="E356" s="520"/>
      <c r="F356" s="41"/>
      <c r="G356" s="465" t="s">
        <v>270</v>
      </c>
      <c r="H356" s="270"/>
      <c r="I356" s="469" t="s">
        <v>270</v>
      </c>
      <c r="J356" s="134"/>
      <c r="K356" s="465" t="s">
        <v>270</v>
      </c>
      <c r="L356" s="134"/>
      <c r="M356" s="464" t="s">
        <v>270</v>
      </c>
      <c r="N356" s="41"/>
      <c r="O356" s="41"/>
      <c r="P356" s="41"/>
      <c r="Q356" s="41"/>
      <c r="R356" s="41"/>
      <c r="S356" s="41"/>
      <c r="T356" s="41"/>
      <c r="U356" s="41"/>
      <c r="V356" s="41"/>
      <c r="W356" s="197"/>
    </row>
    <row r="357" spans="1:23" ht="21" customHeight="1" x14ac:dyDescent="0.2">
      <c r="A357" s="459"/>
      <c r="B357" s="518" t="s">
        <v>272</v>
      </c>
      <c r="C357" s="519"/>
      <c r="D357" s="519"/>
      <c r="E357" s="520"/>
      <c r="F357" s="41"/>
      <c r="G357" s="465" t="s">
        <v>270</v>
      </c>
      <c r="H357" s="270"/>
      <c r="I357" s="469" t="s">
        <v>270</v>
      </c>
      <c r="J357" s="134"/>
      <c r="K357" s="465" t="s">
        <v>270</v>
      </c>
      <c r="L357" s="134"/>
      <c r="M357" s="464" t="s">
        <v>270</v>
      </c>
      <c r="N357" s="41"/>
      <c r="O357" s="41"/>
      <c r="P357" s="41"/>
      <c r="Q357" s="41"/>
      <c r="R357" s="41"/>
      <c r="S357" s="41"/>
      <c r="T357" s="41"/>
      <c r="U357" s="41"/>
      <c r="V357" s="41"/>
      <c r="W357" s="197"/>
    </row>
    <row r="358" spans="1:23" ht="21" customHeight="1" x14ac:dyDescent="0.2">
      <c r="A358" s="459"/>
      <c r="B358" s="518" t="s">
        <v>273</v>
      </c>
      <c r="C358" s="519"/>
      <c r="D358" s="519"/>
      <c r="E358" s="520"/>
      <c r="F358" s="41"/>
      <c r="G358" s="465" t="s">
        <v>270</v>
      </c>
      <c r="H358" s="270"/>
      <c r="I358" s="469" t="s">
        <v>270</v>
      </c>
      <c r="J358" s="134"/>
      <c r="K358" s="465" t="s">
        <v>270</v>
      </c>
      <c r="L358" s="134"/>
      <c r="M358" s="464" t="s">
        <v>270</v>
      </c>
      <c r="N358" s="41"/>
      <c r="O358" s="41"/>
      <c r="P358" s="41"/>
      <c r="Q358" s="41"/>
      <c r="R358" s="41"/>
      <c r="S358" s="41"/>
      <c r="T358" s="41"/>
      <c r="U358" s="41"/>
      <c r="V358" s="41"/>
      <c r="W358" s="197"/>
    </row>
    <row r="359" spans="1:23" ht="21" customHeight="1" x14ac:dyDescent="0.2">
      <c r="A359" s="459"/>
      <c r="B359" s="570" t="s">
        <v>274</v>
      </c>
      <c r="C359" s="571"/>
      <c r="D359" s="572"/>
      <c r="E359" s="49" t="s">
        <v>114</v>
      </c>
      <c r="F359" s="455"/>
      <c r="G359" s="53" t="s">
        <v>270</v>
      </c>
      <c r="H359" s="270"/>
      <c r="I359" s="388" t="s">
        <v>270</v>
      </c>
      <c r="J359" s="201"/>
      <c r="K359" s="53" t="s">
        <v>270</v>
      </c>
      <c r="L359" s="201"/>
      <c r="M359" s="200" t="s">
        <v>270</v>
      </c>
      <c r="N359" s="455"/>
      <c r="O359" s="455"/>
      <c r="P359" s="455"/>
      <c r="Q359" s="455"/>
      <c r="R359" s="455"/>
      <c r="S359" s="455"/>
      <c r="T359" s="455"/>
      <c r="U359" s="455"/>
      <c r="V359" s="455"/>
      <c r="W359" s="202"/>
    </row>
    <row r="360" spans="1:23" ht="21" customHeight="1" x14ac:dyDescent="0.2">
      <c r="A360" s="459"/>
      <c r="B360" s="573"/>
      <c r="C360" s="574"/>
      <c r="D360" s="575"/>
      <c r="E360" s="62" t="s">
        <v>115</v>
      </c>
      <c r="F360" s="383"/>
      <c r="G360" s="66" t="s">
        <v>270</v>
      </c>
      <c r="H360" s="270"/>
      <c r="I360" s="389" t="s">
        <v>270</v>
      </c>
      <c r="J360" s="112"/>
      <c r="K360" s="66" t="s">
        <v>270</v>
      </c>
      <c r="L360" s="117"/>
      <c r="M360" s="204" t="s">
        <v>270</v>
      </c>
      <c r="N360" s="383"/>
      <c r="O360" s="383"/>
      <c r="P360" s="383"/>
      <c r="Q360" s="383"/>
      <c r="R360" s="383"/>
      <c r="S360" s="383"/>
      <c r="T360" s="383"/>
      <c r="U360" s="383"/>
      <c r="V360" s="383"/>
      <c r="W360" s="205"/>
    </row>
    <row r="361" spans="1:23" ht="21" customHeight="1" x14ac:dyDescent="0.2">
      <c r="A361" s="462" t="s">
        <v>444</v>
      </c>
      <c r="B361" s="518" t="s">
        <v>50</v>
      </c>
      <c r="C361" s="519"/>
      <c r="D361" s="519"/>
      <c r="E361" s="520"/>
      <c r="F361" s="41"/>
      <c r="G361" s="465" t="s">
        <v>350</v>
      </c>
      <c r="H361" s="270"/>
      <c r="I361" s="469" t="s">
        <v>350</v>
      </c>
      <c r="J361" s="134"/>
      <c r="K361" s="465" t="s">
        <v>350</v>
      </c>
      <c r="L361" s="395"/>
      <c r="M361" s="465" t="s">
        <v>350</v>
      </c>
      <c r="N361" s="41"/>
      <c r="O361" s="41"/>
      <c r="P361" s="41"/>
      <c r="Q361" s="41"/>
      <c r="R361" s="41"/>
      <c r="S361" s="41"/>
      <c r="T361" s="41"/>
      <c r="U361" s="41"/>
      <c r="V361" s="41"/>
      <c r="W361" s="197"/>
    </row>
    <row r="362" spans="1:23" ht="21" customHeight="1" x14ac:dyDescent="0.2">
      <c r="A362" s="459"/>
      <c r="B362" s="657" t="s">
        <v>118</v>
      </c>
      <c r="C362" s="690"/>
      <c r="D362" s="568"/>
      <c r="E362" s="569"/>
      <c r="F362" s="199">
        <f>SUM(F363,F364)</f>
        <v>0</v>
      </c>
      <c r="G362" s="465" t="s">
        <v>71</v>
      </c>
      <c r="H362" s="199">
        <f>SUM(H363,H364)</f>
        <v>0</v>
      </c>
      <c r="I362" s="469" t="s">
        <v>71</v>
      </c>
      <c r="J362" s="199">
        <f>SUM(J363,J364)</f>
        <v>0</v>
      </c>
      <c r="K362" s="465" t="s">
        <v>71</v>
      </c>
      <c r="L362" s="199">
        <f>SUM(L363,L364)</f>
        <v>0</v>
      </c>
      <c r="M362" s="465" t="s">
        <v>71</v>
      </c>
      <c r="N362" s="41"/>
      <c r="O362" s="41"/>
      <c r="P362" s="41"/>
      <c r="Q362" s="41"/>
      <c r="R362" s="41"/>
      <c r="S362" s="41"/>
      <c r="T362" s="41"/>
      <c r="U362" s="41"/>
      <c r="V362" s="41"/>
      <c r="W362" s="197"/>
    </row>
    <row r="363" spans="1:23" ht="21" customHeight="1" x14ac:dyDescent="0.2">
      <c r="A363" s="459"/>
      <c r="B363" s="348"/>
      <c r="C363" s="559" t="s">
        <v>489</v>
      </c>
      <c r="D363" s="560"/>
      <c r="E363" s="561"/>
      <c r="F363" s="134"/>
      <c r="G363" s="465" t="s">
        <v>71</v>
      </c>
      <c r="H363" s="270"/>
      <c r="I363" s="469" t="s">
        <v>71</v>
      </c>
      <c r="J363" s="134"/>
      <c r="K363" s="465" t="s">
        <v>71</v>
      </c>
      <c r="L363" s="134"/>
      <c r="M363" s="464" t="s">
        <v>71</v>
      </c>
      <c r="N363" s="41"/>
      <c r="O363" s="41"/>
      <c r="P363" s="41"/>
      <c r="Q363" s="41"/>
      <c r="R363" s="41"/>
      <c r="S363" s="41"/>
      <c r="T363" s="41"/>
      <c r="U363" s="41"/>
      <c r="V363" s="41"/>
      <c r="W363" s="197"/>
    </row>
    <row r="364" spans="1:23" ht="21" customHeight="1" x14ac:dyDescent="0.2">
      <c r="A364" s="459"/>
      <c r="B364" s="347"/>
      <c r="C364" s="559" t="s">
        <v>488</v>
      </c>
      <c r="D364" s="560"/>
      <c r="E364" s="561"/>
      <c r="F364" s="134"/>
      <c r="G364" s="465" t="s">
        <v>71</v>
      </c>
      <c r="H364" s="134"/>
      <c r="I364" s="469" t="s">
        <v>71</v>
      </c>
      <c r="J364" s="134"/>
      <c r="K364" s="465" t="s">
        <v>71</v>
      </c>
      <c r="L364" s="134"/>
      <c r="M364" s="464" t="s">
        <v>71</v>
      </c>
      <c r="N364" s="41"/>
      <c r="O364" s="41"/>
      <c r="P364" s="41"/>
      <c r="Q364" s="41"/>
      <c r="R364" s="41"/>
      <c r="S364" s="41"/>
      <c r="T364" s="41"/>
      <c r="U364" s="41"/>
      <c r="V364" s="41"/>
      <c r="W364" s="197"/>
    </row>
    <row r="365" spans="1:23" ht="21" customHeight="1" x14ac:dyDescent="0.2">
      <c r="A365" s="38"/>
      <c r="B365" s="518" t="s">
        <v>51</v>
      </c>
      <c r="C365" s="519"/>
      <c r="D365" s="519"/>
      <c r="E365" s="520"/>
      <c r="F365" s="41"/>
      <c r="G365" s="465" t="s">
        <v>350</v>
      </c>
      <c r="H365" s="270"/>
      <c r="I365" s="469" t="s">
        <v>350</v>
      </c>
      <c r="J365" s="134"/>
      <c r="K365" s="465" t="s">
        <v>350</v>
      </c>
      <c r="L365" s="305"/>
      <c r="M365" s="464"/>
      <c r="N365" s="41"/>
      <c r="O365" s="41"/>
      <c r="P365" s="41"/>
      <c r="Q365" s="41"/>
      <c r="R365" s="41"/>
      <c r="S365" s="41"/>
      <c r="T365" s="41"/>
      <c r="U365" s="41"/>
      <c r="V365" s="41"/>
      <c r="W365" s="197"/>
    </row>
    <row r="366" spans="1:23" ht="21" customHeight="1" x14ac:dyDescent="0.2">
      <c r="A366" s="38"/>
      <c r="B366" s="518" t="s">
        <v>334</v>
      </c>
      <c r="C366" s="519"/>
      <c r="D366" s="519"/>
      <c r="E366" s="520"/>
      <c r="F366" s="134"/>
      <c r="G366" s="465" t="s">
        <v>62</v>
      </c>
      <c r="H366" s="270"/>
      <c r="I366" s="469" t="s">
        <v>62</v>
      </c>
      <c r="J366" s="134"/>
      <c r="K366" s="465" t="s">
        <v>62</v>
      </c>
      <c r="L366" s="305"/>
      <c r="M366" s="464"/>
      <c r="N366" s="41"/>
      <c r="O366" s="41"/>
      <c r="P366" s="41"/>
      <c r="Q366" s="41"/>
      <c r="R366" s="41"/>
      <c r="S366" s="41"/>
      <c r="T366" s="41"/>
      <c r="U366" s="41"/>
      <c r="V366" s="41"/>
      <c r="W366" s="197"/>
    </row>
    <row r="367" spans="1:23" ht="21" customHeight="1" x14ac:dyDescent="0.2">
      <c r="A367" s="459"/>
      <c r="B367" s="506" t="s">
        <v>119</v>
      </c>
      <c r="C367" s="507"/>
      <c r="D367" s="104" t="s">
        <v>121</v>
      </c>
      <c r="E367" s="465"/>
      <c r="F367" s="134"/>
      <c r="G367" s="465" t="s">
        <v>67</v>
      </c>
      <c r="H367" s="270"/>
      <c r="I367" s="469" t="s">
        <v>67</v>
      </c>
      <c r="J367" s="134"/>
      <c r="K367" s="465" t="s">
        <v>67</v>
      </c>
      <c r="L367" s="305"/>
      <c r="M367" s="464"/>
      <c r="N367" s="41"/>
      <c r="O367" s="41"/>
      <c r="P367" s="41"/>
      <c r="Q367" s="41"/>
      <c r="R367" s="41"/>
      <c r="S367" s="41"/>
      <c r="T367" s="41"/>
      <c r="U367" s="41"/>
      <c r="V367" s="41"/>
      <c r="W367" s="197"/>
    </row>
    <row r="368" spans="1:23" ht="21" customHeight="1" x14ac:dyDescent="0.2">
      <c r="A368" s="38"/>
      <c r="B368" s="508"/>
      <c r="C368" s="509"/>
      <c r="D368" s="381" t="s">
        <v>120</v>
      </c>
      <c r="E368" s="465"/>
      <c r="F368" s="201"/>
      <c r="G368" s="53" t="s">
        <v>67</v>
      </c>
      <c r="H368" s="270"/>
      <c r="I368" s="388" t="s">
        <v>67</v>
      </c>
      <c r="J368" s="201"/>
      <c r="K368" s="53" t="s">
        <v>67</v>
      </c>
      <c r="L368" s="82"/>
      <c r="M368" s="200"/>
      <c r="N368" s="455"/>
      <c r="O368" s="455"/>
      <c r="P368" s="455"/>
      <c r="Q368" s="455"/>
      <c r="R368" s="455"/>
      <c r="S368" s="455"/>
      <c r="T368" s="455"/>
      <c r="U368" s="455"/>
      <c r="V368" s="455"/>
      <c r="W368" s="215"/>
    </row>
    <row r="369" spans="1:23" ht="21" customHeight="1" x14ac:dyDescent="0.2">
      <c r="A369" s="459"/>
      <c r="B369" s="518" t="s">
        <v>408</v>
      </c>
      <c r="C369" s="519"/>
      <c r="D369" s="519"/>
      <c r="E369" s="520"/>
      <c r="F369" s="41"/>
      <c r="G369" s="465" t="s">
        <v>63</v>
      </c>
      <c r="H369" s="270"/>
      <c r="I369" s="469" t="s">
        <v>63</v>
      </c>
      <c r="J369" s="134"/>
      <c r="K369" s="465" t="s">
        <v>63</v>
      </c>
      <c r="L369" s="134"/>
      <c r="M369" s="464" t="s">
        <v>63</v>
      </c>
      <c r="N369" s="41"/>
      <c r="O369" s="41"/>
      <c r="P369" s="41"/>
      <c r="Q369" s="41"/>
      <c r="R369" s="41"/>
      <c r="S369" s="41"/>
      <c r="T369" s="41"/>
      <c r="U369" s="41"/>
      <c r="V369" s="41"/>
      <c r="W369" s="197"/>
    </row>
    <row r="370" spans="1:23" ht="21" customHeight="1" x14ac:dyDescent="0.2">
      <c r="A370" s="459"/>
      <c r="B370" s="518" t="s">
        <v>409</v>
      </c>
      <c r="C370" s="655"/>
      <c r="D370" s="655"/>
      <c r="E370" s="656"/>
      <c r="F370" s="41"/>
      <c r="G370" s="465" t="s">
        <v>63</v>
      </c>
      <c r="H370" s="270"/>
      <c r="I370" s="469" t="s">
        <v>63</v>
      </c>
      <c r="J370" s="134"/>
      <c r="K370" s="465" t="s">
        <v>63</v>
      </c>
      <c r="L370" s="134"/>
      <c r="M370" s="464" t="s">
        <v>63</v>
      </c>
      <c r="N370" s="41"/>
      <c r="O370" s="41"/>
      <c r="P370" s="41"/>
      <c r="Q370" s="41"/>
      <c r="R370" s="41"/>
      <c r="S370" s="41"/>
      <c r="T370" s="41"/>
      <c r="U370" s="41"/>
      <c r="V370" s="41"/>
      <c r="W370" s="197"/>
    </row>
    <row r="371" spans="1:23" ht="21" customHeight="1" x14ac:dyDescent="0.2">
      <c r="A371" s="459"/>
      <c r="B371" s="518" t="s">
        <v>264</v>
      </c>
      <c r="C371" s="519"/>
      <c r="D371" s="519"/>
      <c r="E371" s="520"/>
      <c r="F371" s="41"/>
      <c r="G371" s="465" t="s">
        <v>71</v>
      </c>
      <c r="H371" s="270"/>
      <c r="I371" s="469" t="s">
        <v>71</v>
      </c>
      <c r="J371" s="134"/>
      <c r="K371" s="465" t="s">
        <v>71</v>
      </c>
      <c r="L371" s="134"/>
      <c r="M371" s="464" t="s">
        <v>71</v>
      </c>
      <c r="N371" s="41"/>
      <c r="O371" s="41"/>
      <c r="P371" s="41"/>
      <c r="Q371" s="41"/>
      <c r="R371" s="41"/>
      <c r="S371" s="41"/>
      <c r="T371" s="41"/>
      <c r="U371" s="41"/>
      <c r="V371" s="41"/>
      <c r="W371" s="197"/>
    </row>
    <row r="372" spans="1:23" ht="21" customHeight="1" x14ac:dyDescent="0.2">
      <c r="A372" s="459"/>
      <c r="B372" s="565" t="s">
        <v>436</v>
      </c>
      <c r="C372" s="565"/>
      <c r="D372" s="565"/>
      <c r="E372" s="566"/>
      <c r="F372" s="41"/>
      <c r="G372" s="465" t="s">
        <v>71</v>
      </c>
      <c r="H372" s="270"/>
      <c r="I372" s="469" t="s">
        <v>71</v>
      </c>
      <c r="J372" s="134"/>
      <c r="K372" s="465" t="s">
        <v>71</v>
      </c>
      <c r="L372" s="134"/>
      <c r="M372" s="464" t="s">
        <v>71</v>
      </c>
      <c r="N372" s="41"/>
      <c r="O372" s="41"/>
      <c r="P372" s="41"/>
      <c r="Q372" s="41"/>
      <c r="R372" s="41"/>
      <c r="S372" s="41"/>
      <c r="T372" s="41"/>
      <c r="U372" s="41"/>
      <c r="V372" s="41"/>
      <c r="W372" s="197"/>
    </row>
    <row r="373" spans="1:23" ht="21" customHeight="1" x14ac:dyDescent="0.2">
      <c r="A373" s="459"/>
      <c r="B373" s="557" t="s">
        <v>373</v>
      </c>
      <c r="C373" s="557"/>
      <c r="D373" s="557"/>
      <c r="E373" s="558"/>
      <c r="F373" s="41"/>
      <c r="G373" s="465" t="s">
        <v>62</v>
      </c>
      <c r="H373" s="270"/>
      <c r="I373" s="469" t="s">
        <v>62</v>
      </c>
      <c r="J373" s="134"/>
      <c r="K373" s="465" t="s">
        <v>62</v>
      </c>
      <c r="L373" s="134"/>
      <c r="M373" s="464" t="s">
        <v>62</v>
      </c>
      <c r="N373" s="41"/>
      <c r="O373" s="41"/>
      <c r="P373" s="41"/>
      <c r="Q373" s="41"/>
      <c r="R373" s="41"/>
      <c r="S373" s="41"/>
      <c r="T373" s="41"/>
      <c r="U373" s="41"/>
      <c r="V373" s="41"/>
      <c r="W373" s="197"/>
    </row>
    <row r="374" spans="1:23" ht="21" customHeight="1" x14ac:dyDescent="0.2">
      <c r="A374" s="459"/>
      <c r="B374" s="557" t="s">
        <v>374</v>
      </c>
      <c r="C374" s="557"/>
      <c r="D374" s="557"/>
      <c r="E374" s="558"/>
      <c r="F374" s="41"/>
      <c r="G374" s="465" t="s">
        <v>62</v>
      </c>
      <c r="H374" s="270"/>
      <c r="I374" s="469" t="s">
        <v>62</v>
      </c>
      <c r="J374" s="134"/>
      <c r="K374" s="465" t="s">
        <v>62</v>
      </c>
      <c r="L374" s="134"/>
      <c r="M374" s="464" t="s">
        <v>62</v>
      </c>
      <c r="N374" s="41"/>
      <c r="O374" s="41"/>
      <c r="P374" s="41"/>
      <c r="Q374" s="41"/>
      <c r="R374" s="41"/>
      <c r="S374" s="41"/>
      <c r="T374" s="41"/>
      <c r="U374" s="41"/>
      <c r="V374" s="41"/>
      <c r="W374" s="197"/>
    </row>
    <row r="375" spans="1:23" ht="21" customHeight="1" x14ac:dyDescent="0.2">
      <c r="A375" s="462" t="s">
        <v>491</v>
      </c>
      <c r="B375" s="638" t="s">
        <v>375</v>
      </c>
      <c r="C375" s="639"/>
      <c r="D375" s="639"/>
      <c r="E375" s="640"/>
      <c r="F375" s="199">
        <f>SUM(F376,F377)</f>
        <v>0</v>
      </c>
      <c r="G375" s="465" t="s">
        <v>80</v>
      </c>
      <c r="H375" s="199">
        <f>SUM(H376,H377)</f>
        <v>0</v>
      </c>
      <c r="I375" s="469" t="s">
        <v>80</v>
      </c>
      <c r="J375" s="199">
        <f>SUM(J376,J377)</f>
        <v>0</v>
      </c>
      <c r="K375" s="465" t="s">
        <v>80</v>
      </c>
      <c r="L375" s="199">
        <f>SUM(L376,L377)</f>
        <v>0</v>
      </c>
      <c r="M375" s="464" t="s">
        <v>80</v>
      </c>
      <c r="N375" s="41"/>
      <c r="O375" s="41"/>
      <c r="P375" s="41"/>
      <c r="Q375" s="41"/>
      <c r="R375" s="41"/>
      <c r="S375" s="41"/>
      <c r="T375" s="41"/>
      <c r="U375" s="41"/>
      <c r="V375" s="41"/>
      <c r="W375" s="217"/>
    </row>
    <row r="376" spans="1:23" ht="21" customHeight="1" x14ac:dyDescent="0.2">
      <c r="A376" s="38" t="s">
        <v>512</v>
      </c>
      <c r="B376" s="348"/>
      <c r="C376" s="559" t="s">
        <v>489</v>
      </c>
      <c r="D376" s="560"/>
      <c r="E376" s="561"/>
      <c r="F376" s="134"/>
      <c r="G376" s="465" t="s">
        <v>80</v>
      </c>
      <c r="H376" s="270"/>
      <c r="I376" s="469" t="s">
        <v>80</v>
      </c>
      <c r="J376" s="134"/>
      <c r="K376" s="465" t="s">
        <v>80</v>
      </c>
      <c r="L376" s="134"/>
      <c r="M376" s="464" t="s">
        <v>80</v>
      </c>
      <c r="N376" s="41"/>
      <c r="O376" s="41"/>
      <c r="P376" s="41"/>
      <c r="Q376" s="41"/>
      <c r="R376" s="41"/>
      <c r="S376" s="41"/>
      <c r="T376" s="41"/>
      <c r="U376" s="41"/>
      <c r="V376" s="41"/>
      <c r="W376" s="217"/>
    </row>
    <row r="377" spans="1:23" ht="21" customHeight="1" x14ac:dyDescent="0.2">
      <c r="A377" s="459"/>
      <c r="B377" s="347"/>
      <c r="C377" s="559" t="s">
        <v>488</v>
      </c>
      <c r="D377" s="560"/>
      <c r="E377" s="561"/>
      <c r="F377" s="134"/>
      <c r="G377" s="465" t="s">
        <v>80</v>
      </c>
      <c r="H377" s="134"/>
      <c r="I377" s="469" t="s">
        <v>80</v>
      </c>
      <c r="J377" s="134"/>
      <c r="K377" s="465" t="s">
        <v>80</v>
      </c>
      <c r="L377" s="134"/>
      <c r="M377" s="464" t="s">
        <v>80</v>
      </c>
      <c r="N377" s="41"/>
      <c r="O377" s="41"/>
      <c r="P377" s="41"/>
      <c r="Q377" s="41"/>
      <c r="R377" s="41"/>
      <c r="S377" s="41"/>
      <c r="T377" s="41"/>
      <c r="U377" s="41"/>
      <c r="V377" s="41"/>
      <c r="W377" s="217"/>
    </row>
    <row r="378" spans="1:23" ht="21" customHeight="1" x14ac:dyDescent="0.2">
      <c r="A378" s="38"/>
      <c r="B378" s="518" t="s">
        <v>253</v>
      </c>
      <c r="C378" s="519"/>
      <c r="D378" s="519"/>
      <c r="E378" s="520"/>
      <c r="F378" s="134"/>
      <c r="G378" s="465" t="s">
        <v>63</v>
      </c>
      <c r="H378" s="270"/>
      <c r="I378" s="469" t="s">
        <v>63</v>
      </c>
      <c r="J378" s="134"/>
      <c r="K378" s="465" t="s">
        <v>63</v>
      </c>
      <c r="L378" s="134"/>
      <c r="M378" s="464" t="s">
        <v>63</v>
      </c>
      <c r="N378" s="41"/>
      <c r="O378" s="41"/>
      <c r="P378" s="41"/>
      <c r="Q378" s="41"/>
      <c r="R378" s="41"/>
      <c r="S378" s="41"/>
      <c r="T378" s="41"/>
      <c r="U378" s="41"/>
      <c r="V378" s="41"/>
      <c r="W378" s="217"/>
    </row>
    <row r="379" spans="1:23" ht="21" customHeight="1" x14ac:dyDescent="0.2">
      <c r="A379" s="38"/>
      <c r="B379" s="518" t="s">
        <v>304</v>
      </c>
      <c r="C379" s="519"/>
      <c r="D379" s="519"/>
      <c r="E379" s="520"/>
      <c r="F379" s="134"/>
      <c r="G379" s="465" t="s">
        <v>63</v>
      </c>
      <c r="H379" s="270"/>
      <c r="I379" s="469" t="s">
        <v>63</v>
      </c>
      <c r="J379" s="134"/>
      <c r="K379" s="465" t="s">
        <v>63</v>
      </c>
      <c r="L379" s="134"/>
      <c r="M379" s="464" t="s">
        <v>63</v>
      </c>
      <c r="N379" s="41"/>
      <c r="O379" s="41"/>
      <c r="P379" s="41"/>
      <c r="Q379" s="41"/>
      <c r="R379" s="41"/>
      <c r="S379" s="41"/>
      <c r="T379" s="41"/>
      <c r="U379" s="41"/>
      <c r="V379" s="41"/>
      <c r="W379" s="198"/>
    </row>
    <row r="380" spans="1:23" ht="21" customHeight="1" x14ac:dyDescent="0.2">
      <c r="A380" s="38"/>
      <c r="B380" s="518" t="s">
        <v>254</v>
      </c>
      <c r="C380" s="519"/>
      <c r="D380" s="519"/>
      <c r="E380" s="520"/>
      <c r="F380" s="134"/>
      <c r="G380" s="465" t="s">
        <v>63</v>
      </c>
      <c r="H380" s="270"/>
      <c r="I380" s="469" t="s">
        <v>63</v>
      </c>
      <c r="J380" s="134"/>
      <c r="K380" s="465" t="s">
        <v>63</v>
      </c>
      <c r="L380" s="134"/>
      <c r="M380" s="464" t="s">
        <v>63</v>
      </c>
      <c r="N380" s="41"/>
      <c r="O380" s="41"/>
      <c r="P380" s="41"/>
      <c r="Q380" s="41"/>
      <c r="R380" s="41"/>
      <c r="S380" s="41"/>
      <c r="T380" s="41"/>
      <c r="U380" s="41"/>
      <c r="V380" s="41"/>
      <c r="W380" s="198"/>
    </row>
    <row r="381" spans="1:23" ht="21" customHeight="1" x14ac:dyDescent="0.2">
      <c r="A381" s="38"/>
      <c r="B381" s="518" t="s">
        <v>255</v>
      </c>
      <c r="C381" s="519"/>
      <c r="D381" s="519"/>
      <c r="E381" s="520"/>
      <c r="F381" s="134"/>
      <c r="G381" s="465" t="s">
        <v>63</v>
      </c>
      <c r="H381" s="270"/>
      <c r="I381" s="469" t="s">
        <v>63</v>
      </c>
      <c r="J381" s="134"/>
      <c r="K381" s="465" t="s">
        <v>63</v>
      </c>
      <c r="L381" s="134"/>
      <c r="M381" s="464" t="s">
        <v>63</v>
      </c>
      <c r="N381" s="41"/>
      <c r="O381" s="41"/>
      <c r="P381" s="41"/>
      <c r="Q381" s="41"/>
      <c r="R381" s="41"/>
      <c r="S381" s="41"/>
      <c r="T381" s="41"/>
      <c r="U381" s="41"/>
      <c r="V381" s="41"/>
      <c r="W381" s="198"/>
    </row>
    <row r="382" spans="1:23" ht="21" customHeight="1" x14ac:dyDescent="0.2">
      <c r="A382" s="38"/>
      <c r="B382" s="518" t="s">
        <v>303</v>
      </c>
      <c r="C382" s="519"/>
      <c r="D382" s="519"/>
      <c r="E382" s="520"/>
      <c r="F382" s="134"/>
      <c r="G382" s="465" t="s">
        <v>63</v>
      </c>
      <c r="H382" s="270"/>
      <c r="I382" s="469" t="s">
        <v>63</v>
      </c>
      <c r="J382" s="134"/>
      <c r="K382" s="465" t="s">
        <v>63</v>
      </c>
      <c r="L382" s="134"/>
      <c r="M382" s="464" t="s">
        <v>63</v>
      </c>
      <c r="N382" s="41"/>
      <c r="O382" s="41"/>
      <c r="P382" s="41"/>
      <c r="Q382" s="41"/>
      <c r="R382" s="41"/>
      <c r="S382" s="41"/>
      <c r="T382" s="41"/>
      <c r="U382" s="41"/>
      <c r="V382" s="41"/>
      <c r="W382" s="198"/>
    </row>
    <row r="383" spans="1:23" ht="21" customHeight="1" x14ac:dyDescent="0.2">
      <c r="A383" s="38"/>
      <c r="B383" s="518" t="s">
        <v>305</v>
      </c>
      <c r="C383" s="519"/>
      <c r="D383" s="519"/>
      <c r="E383" s="520"/>
      <c r="F383" s="134"/>
      <c r="G383" s="465" t="s">
        <v>63</v>
      </c>
      <c r="H383" s="270"/>
      <c r="I383" s="469" t="s">
        <v>63</v>
      </c>
      <c r="J383" s="134"/>
      <c r="K383" s="465" t="s">
        <v>63</v>
      </c>
      <c r="L383" s="134"/>
      <c r="M383" s="464" t="s">
        <v>63</v>
      </c>
      <c r="N383" s="41"/>
      <c r="O383" s="41"/>
      <c r="P383" s="41"/>
      <c r="Q383" s="41"/>
      <c r="R383" s="41"/>
      <c r="S383" s="41"/>
      <c r="T383" s="41"/>
      <c r="U383" s="41"/>
      <c r="V383" s="41"/>
      <c r="W383" s="198"/>
    </row>
    <row r="384" spans="1:23" ht="21" customHeight="1" x14ac:dyDescent="0.2">
      <c r="A384" s="307" t="s">
        <v>449</v>
      </c>
      <c r="B384" s="676" t="s">
        <v>453</v>
      </c>
      <c r="C384" s="677"/>
      <c r="D384" s="677"/>
      <c r="E384" s="678"/>
      <c r="F384" s="134"/>
      <c r="G384" s="465" t="s">
        <v>72</v>
      </c>
      <c r="H384" s="270"/>
      <c r="I384" s="469" t="s">
        <v>72</v>
      </c>
      <c r="J384" s="134"/>
      <c r="K384" s="465" t="s">
        <v>72</v>
      </c>
      <c r="L384" s="134"/>
      <c r="M384" s="464" t="s">
        <v>72</v>
      </c>
      <c r="N384" s="41"/>
      <c r="O384" s="41"/>
      <c r="P384" s="41"/>
      <c r="Q384" s="41"/>
      <c r="R384" s="41"/>
      <c r="S384" s="41"/>
      <c r="T384" s="41"/>
      <c r="U384" s="41"/>
      <c r="V384" s="41"/>
      <c r="W384" s="198"/>
    </row>
    <row r="385" spans="1:23" ht="21" customHeight="1" x14ac:dyDescent="0.2">
      <c r="A385" s="38"/>
      <c r="B385" s="518" t="s">
        <v>256</v>
      </c>
      <c r="C385" s="519"/>
      <c r="D385" s="519"/>
      <c r="E385" s="520"/>
      <c r="F385" s="134"/>
      <c r="G385" s="465" t="s">
        <v>63</v>
      </c>
      <c r="H385" s="270"/>
      <c r="I385" s="469" t="s">
        <v>63</v>
      </c>
      <c r="J385" s="134"/>
      <c r="K385" s="465" t="s">
        <v>63</v>
      </c>
      <c r="L385" s="134"/>
      <c r="M385" s="464" t="s">
        <v>63</v>
      </c>
      <c r="N385" s="41"/>
      <c r="O385" s="41"/>
      <c r="P385" s="41"/>
      <c r="Q385" s="41"/>
      <c r="R385" s="41"/>
      <c r="S385" s="41"/>
      <c r="T385" s="41"/>
      <c r="U385" s="41"/>
      <c r="V385" s="41"/>
      <c r="W385" s="198"/>
    </row>
    <row r="386" spans="1:23" ht="21" customHeight="1" x14ac:dyDescent="0.2">
      <c r="A386" s="38"/>
      <c r="B386" s="518" t="s">
        <v>316</v>
      </c>
      <c r="C386" s="519"/>
      <c r="D386" s="519"/>
      <c r="E386" s="520"/>
      <c r="F386" s="134"/>
      <c r="G386" s="465" t="s">
        <v>63</v>
      </c>
      <c r="H386" s="270"/>
      <c r="I386" s="469" t="s">
        <v>63</v>
      </c>
      <c r="J386" s="134"/>
      <c r="K386" s="465" t="s">
        <v>63</v>
      </c>
      <c r="L386" s="134"/>
      <c r="M386" s="464" t="s">
        <v>63</v>
      </c>
      <c r="N386" s="41"/>
      <c r="O386" s="41"/>
      <c r="P386" s="41"/>
      <c r="Q386" s="41"/>
      <c r="R386" s="41"/>
      <c r="S386" s="41"/>
      <c r="T386" s="41"/>
      <c r="U386" s="41"/>
      <c r="V386" s="41"/>
      <c r="W386" s="198"/>
    </row>
    <row r="387" spans="1:23" ht="21" customHeight="1" x14ac:dyDescent="0.2">
      <c r="A387" s="120"/>
      <c r="B387" s="518" t="s">
        <v>338</v>
      </c>
      <c r="C387" s="519"/>
      <c r="D387" s="519"/>
      <c r="E387" s="520"/>
      <c r="F387" s="134"/>
      <c r="G387" s="465" t="s">
        <v>63</v>
      </c>
      <c r="H387" s="270"/>
      <c r="I387" s="469" t="s">
        <v>63</v>
      </c>
      <c r="J387" s="134"/>
      <c r="K387" s="465" t="s">
        <v>63</v>
      </c>
      <c r="L387" s="134"/>
      <c r="M387" s="464" t="s">
        <v>63</v>
      </c>
      <c r="N387" s="41"/>
      <c r="O387" s="41"/>
      <c r="P387" s="41"/>
      <c r="Q387" s="41"/>
      <c r="R387" s="41"/>
      <c r="S387" s="41"/>
      <c r="T387" s="41"/>
      <c r="U387" s="41"/>
      <c r="V387" s="41"/>
      <c r="W387" s="198"/>
    </row>
    <row r="388" spans="1:23" s="419" customFormat="1" ht="21" customHeight="1" x14ac:dyDescent="0.2">
      <c r="A388" s="415" t="s">
        <v>406</v>
      </c>
      <c r="B388" s="604"/>
      <c r="C388" s="565"/>
      <c r="D388" s="565"/>
      <c r="E388" s="658"/>
      <c r="F388" s="416" t="s">
        <v>122</v>
      </c>
      <c r="G388" s="393"/>
      <c r="H388" s="416"/>
      <c r="I388" s="393"/>
      <c r="J388" s="416"/>
      <c r="K388" s="393"/>
      <c r="L388" s="416"/>
      <c r="M388" s="352"/>
      <c r="N388" s="417"/>
      <c r="O388" s="417"/>
      <c r="P388" s="417"/>
      <c r="Q388" s="417"/>
      <c r="R388" s="417"/>
      <c r="S388" s="417"/>
      <c r="T388" s="417"/>
      <c r="U388" s="417"/>
      <c r="V388" s="417"/>
      <c r="W388" s="418"/>
    </row>
    <row r="389" spans="1:23" ht="21" customHeight="1" x14ac:dyDescent="0.2">
      <c r="A389" s="462" t="s">
        <v>443</v>
      </c>
      <c r="B389" s="518" t="s">
        <v>52</v>
      </c>
      <c r="C389" s="519"/>
      <c r="D389" s="519"/>
      <c r="E389" s="520"/>
      <c r="F389" s="134"/>
      <c r="G389" s="465" t="s">
        <v>62</v>
      </c>
      <c r="H389" s="270"/>
      <c r="I389" s="469" t="s">
        <v>62</v>
      </c>
      <c r="J389" s="481"/>
      <c r="K389" s="465" t="s">
        <v>62</v>
      </c>
      <c r="L389" s="305"/>
      <c r="M389" s="464"/>
      <c r="N389" s="41"/>
      <c r="O389" s="41"/>
      <c r="P389" s="41"/>
      <c r="Q389" s="41"/>
      <c r="R389" s="41"/>
      <c r="S389" s="41"/>
      <c r="T389" s="41"/>
      <c r="U389" s="41"/>
      <c r="V389" s="41"/>
      <c r="W389" s="198"/>
    </row>
    <row r="390" spans="1:23" ht="21" customHeight="1" x14ac:dyDescent="0.2">
      <c r="A390" s="38"/>
      <c r="B390" s="657" t="s">
        <v>124</v>
      </c>
      <c r="C390" s="568"/>
      <c r="D390" s="568"/>
      <c r="E390" s="569"/>
      <c r="F390" s="199">
        <f>SUM(F391,F392)</f>
        <v>0</v>
      </c>
      <c r="G390" s="465" t="s">
        <v>62</v>
      </c>
      <c r="H390" s="199">
        <f>SUM(H391,H392)</f>
        <v>0</v>
      </c>
      <c r="I390" s="469" t="s">
        <v>62</v>
      </c>
      <c r="J390" s="481"/>
      <c r="K390" s="465" t="s">
        <v>62</v>
      </c>
      <c r="L390" s="199">
        <f>SUM(L391,L392)</f>
        <v>0</v>
      </c>
      <c r="M390" s="465" t="s">
        <v>62</v>
      </c>
      <c r="N390" s="452"/>
      <c r="O390" s="452"/>
      <c r="P390" s="452"/>
      <c r="Q390" s="452"/>
      <c r="R390" s="452"/>
      <c r="S390" s="452"/>
      <c r="T390" s="452"/>
      <c r="U390" s="452"/>
      <c r="V390" s="452"/>
      <c r="W390" s="219"/>
    </row>
    <row r="391" spans="1:23" ht="21" customHeight="1" x14ac:dyDescent="0.2">
      <c r="A391" s="38"/>
      <c r="B391" s="350"/>
      <c r="C391" s="559" t="s">
        <v>489</v>
      </c>
      <c r="D391" s="560"/>
      <c r="E391" s="561"/>
      <c r="F391" s="41"/>
      <c r="G391" s="465" t="s">
        <v>62</v>
      </c>
      <c r="H391" s="270"/>
      <c r="I391" s="465" t="s">
        <v>62</v>
      </c>
      <c r="J391" s="481"/>
      <c r="K391" s="465" t="s">
        <v>62</v>
      </c>
      <c r="L391" s="134"/>
      <c r="M391" s="465" t="s">
        <v>62</v>
      </c>
      <c r="N391" s="452"/>
      <c r="O391" s="452"/>
      <c r="P391" s="452"/>
      <c r="Q391" s="452"/>
      <c r="R391" s="452"/>
      <c r="S391" s="452"/>
      <c r="T391" s="452"/>
      <c r="U391" s="452"/>
      <c r="V391" s="452"/>
      <c r="W391" s="219"/>
    </row>
    <row r="392" spans="1:23" ht="21" customHeight="1" x14ac:dyDescent="0.2">
      <c r="A392" s="38"/>
      <c r="B392" s="351"/>
      <c r="C392" s="584" t="s">
        <v>488</v>
      </c>
      <c r="D392" s="631"/>
      <c r="E392" s="632"/>
      <c r="F392" s="452"/>
      <c r="G392" s="465" t="s">
        <v>62</v>
      </c>
      <c r="H392" s="218"/>
      <c r="I392" s="465" t="s">
        <v>62</v>
      </c>
      <c r="J392" s="481"/>
      <c r="K392" s="465" t="s">
        <v>62</v>
      </c>
      <c r="L392" s="218"/>
      <c r="M392" s="465" t="s">
        <v>62</v>
      </c>
      <c r="N392" s="452"/>
      <c r="O392" s="452"/>
      <c r="P392" s="452"/>
      <c r="Q392" s="452"/>
      <c r="R392" s="452"/>
      <c r="S392" s="452"/>
      <c r="T392" s="452"/>
      <c r="U392" s="452"/>
      <c r="V392" s="452"/>
      <c r="W392" s="219"/>
    </row>
    <row r="393" spans="1:23" ht="21" customHeight="1" x14ac:dyDescent="0.2">
      <c r="A393" s="38"/>
      <c r="B393" s="532" t="s">
        <v>125</v>
      </c>
      <c r="C393" s="577"/>
      <c r="D393" s="577"/>
      <c r="E393" s="578"/>
      <c r="F393" s="199">
        <f>SUM(F394,F398)</f>
        <v>0</v>
      </c>
      <c r="G393" s="53" t="s">
        <v>62</v>
      </c>
      <c r="H393" s="199">
        <f>SUM(H394,H398)</f>
        <v>0</v>
      </c>
      <c r="I393" s="53" t="s">
        <v>62</v>
      </c>
      <c r="J393" s="481"/>
      <c r="K393" s="53" t="s">
        <v>62</v>
      </c>
      <c r="L393" s="199">
        <f>SUM(L394,L398)</f>
        <v>0</v>
      </c>
      <c r="M393" s="53" t="s">
        <v>62</v>
      </c>
      <c r="N393" s="455"/>
      <c r="O393" s="455"/>
      <c r="P393" s="455"/>
      <c r="Q393" s="455"/>
      <c r="R393" s="455"/>
      <c r="S393" s="455"/>
      <c r="T393" s="455"/>
      <c r="U393" s="455"/>
      <c r="V393" s="455"/>
      <c r="W393" s="220"/>
    </row>
    <row r="394" spans="1:23" ht="24" customHeight="1" x14ac:dyDescent="0.2">
      <c r="A394" s="38"/>
      <c r="B394" s="350"/>
      <c r="C394" s="623" t="s">
        <v>489</v>
      </c>
      <c r="D394" s="674"/>
      <c r="E394" s="675"/>
      <c r="F394" s="420">
        <f>SUM(F395:F397)</f>
        <v>0</v>
      </c>
      <c r="G394" s="66" t="s">
        <v>62</v>
      </c>
      <c r="H394" s="270"/>
      <c r="I394" s="66" t="s">
        <v>62</v>
      </c>
      <c r="J394" s="481"/>
      <c r="K394" s="66" t="s">
        <v>62</v>
      </c>
      <c r="L394" s="407"/>
      <c r="M394" s="66" t="s">
        <v>62</v>
      </c>
      <c r="N394" s="383"/>
      <c r="O394" s="383"/>
      <c r="P394" s="383"/>
      <c r="Q394" s="383"/>
      <c r="R394" s="383"/>
      <c r="S394" s="383"/>
      <c r="T394" s="383"/>
      <c r="U394" s="383"/>
      <c r="V394" s="383"/>
      <c r="W394" s="309"/>
    </row>
    <row r="395" spans="1:23" ht="31.2" customHeight="1" x14ac:dyDescent="0.2">
      <c r="A395" s="38"/>
      <c r="B395" s="350"/>
      <c r="C395" s="384"/>
      <c r="D395" s="579" t="s">
        <v>570</v>
      </c>
      <c r="E395" s="580"/>
      <c r="F395" s="456"/>
      <c r="G395" s="72" t="s">
        <v>62</v>
      </c>
      <c r="H395" s="270"/>
      <c r="I395" s="72" t="s">
        <v>62</v>
      </c>
      <c r="J395" s="481"/>
      <c r="K395" s="72" t="s">
        <v>62</v>
      </c>
      <c r="L395" s="74"/>
      <c r="M395" s="72"/>
      <c r="N395" s="456"/>
      <c r="O395" s="456"/>
      <c r="P395" s="456"/>
      <c r="Q395" s="456"/>
      <c r="R395" s="456"/>
      <c r="S395" s="456"/>
      <c r="T395" s="456"/>
      <c r="U395" s="456"/>
      <c r="V395" s="456"/>
      <c r="W395" s="214"/>
    </row>
    <row r="396" spans="1:23" ht="21" customHeight="1" x14ac:dyDescent="0.2">
      <c r="A396" s="38"/>
      <c r="B396" s="350"/>
      <c r="C396" s="385"/>
      <c r="D396" s="628" t="s">
        <v>573</v>
      </c>
      <c r="E396" s="629"/>
      <c r="F396" s="456"/>
      <c r="G396" s="72" t="s">
        <v>62</v>
      </c>
      <c r="H396" s="270"/>
      <c r="I396" s="72" t="s">
        <v>62</v>
      </c>
      <c r="J396" s="481"/>
      <c r="K396" s="72" t="s">
        <v>62</v>
      </c>
      <c r="L396" s="74"/>
      <c r="M396" s="457"/>
      <c r="N396" s="463"/>
      <c r="O396" s="463"/>
      <c r="P396" s="463"/>
      <c r="Q396" s="463"/>
      <c r="R396" s="463"/>
      <c r="S396" s="463"/>
      <c r="T396" s="463"/>
      <c r="U396" s="463"/>
      <c r="V396" s="463"/>
      <c r="W396" s="222"/>
    </row>
    <row r="397" spans="1:23" ht="21" customHeight="1" x14ac:dyDescent="0.2">
      <c r="A397" s="38"/>
      <c r="B397" s="350"/>
      <c r="C397" s="386"/>
      <c r="D397" s="576" t="s">
        <v>490</v>
      </c>
      <c r="E397" s="630"/>
      <c r="F397" s="456"/>
      <c r="G397" s="72" t="s">
        <v>62</v>
      </c>
      <c r="H397" s="270"/>
      <c r="I397" s="72" t="s">
        <v>62</v>
      </c>
      <c r="J397" s="481"/>
      <c r="K397" s="72" t="s">
        <v>62</v>
      </c>
      <c r="L397" s="74"/>
      <c r="M397" s="457"/>
      <c r="N397" s="463"/>
      <c r="O397" s="463"/>
      <c r="P397" s="463"/>
      <c r="Q397" s="463"/>
      <c r="R397" s="463"/>
      <c r="S397" s="463"/>
      <c r="T397" s="463"/>
      <c r="U397" s="463"/>
      <c r="V397" s="463"/>
      <c r="W397" s="222"/>
    </row>
    <row r="398" spans="1:23" ht="21" customHeight="1" x14ac:dyDescent="0.2">
      <c r="A398" s="38"/>
      <c r="B398" s="351"/>
      <c r="C398" s="576" t="s">
        <v>488</v>
      </c>
      <c r="D398" s="577"/>
      <c r="E398" s="578"/>
      <c r="F398" s="456"/>
      <c r="G398" s="72" t="s">
        <v>62</v>
      </c>
      <c r="H398" s="117"/>
      <c r="I398" s="72" t="s">
        <v>62</v>
      </c>
      <c r="J398" s="481"/>
      <c r="K398" s="72" t="s">
        <v>62</v>
      </c>
      <c r="L398" s="201"/>
      <c r="M398" s="457" t="s">
        <v>62</v>
      </c>
      <c r="N398" s="463"/>
      <c r="O398" s="463"/>
      <c r="P398" s="463"/>
      <c r="Q398" s="463"/>
      <c r="R398" s="463"/>
      <c r="S398" s="463"/>
      <c r="T398" s="463"/>
      <c r="U398" s="463"/>
      <c r="V398" s="463"/>
      <c r="W398" s="222"/>
    </row>
    <row r="399" spans="1:23" ht="21" customHeight="1" x14ac:dyDescent="0.2">
      <c r="A399" s="38"/>
      <c r="B399" s="508" t="s">
        <v>276</v>
      </c>
      <c r="C399" s="671"/>
      <c r="D399" s="509"/>
      <c r="E399" s="97" t="s">
        <v>277</v>
      </c>
      <c r="F399" s="116"/>
      <c r="G399" s="451" t="s">
        <v>62</v>
      </c>
      <c r="H399" s="270"/>
      <c r="I399" s="451" t="s">
        <v>62</v>
      </c>
      <c r="J399" s="481"/>
      <c r="K399" s="451" t="s">
        <v>62</v>
      </c>
      <c r="L399" s="98"/>
      <c r="M399" s="451"/>
      <c r="N399" s="453"/>
      <c r="O399" s="453"/>
      <c r="P399" s="453"/>
      <c r="Q399" s="453"/>
      <c r="R399" s="453"/>
      <c r="S399" s="453"/>
      <c r="T399" s="453"/>
      <c r="U399" s="453"/>
      <c r="V399" s="453"/>
      <c r="W399" s="308"/>
    </row>
    <row r="400" spans="1:23" ht="21" customHeight="1" x14ac:dyDescent="0.2">
      <c r="A400" s="38"/>
      <c r="B400" s="545"/>
      <c r="C400" s="546"/>
      <c r="D400" s="547"/>
      <c r="E400" s="71" t="s">
        <v>278</v>
      </c>
      <c r="F400" s="221"/>
      <c r="G400" s="457" t="s">
        <v>62</v>
      </c>
      <c r="H400" s="270"/>
      <c r="I400" s="457" t="s">
        <v>62</v>
      </c>
      <c r="J400" s="481"/>
      <c r="K400" s="457" t="s">
        <v>62</v>
      </c>
      <c r="L400" s="306"/>
      <c r="N400" s="463"/>
      <c r="O400" s="463"/>
      <c r="P400" s="463"/>
      <c r="Q400" s="463"/>
      <c r="R400" s="463"/>
      <c r="S400" s="463"/>
      <c r="T400" s="463"/>
      <c r="U400" s="463"/>
      <c r="V400" s="463"/>
      <c r="W400" s="222"/>
    </row>
    <row r="401" spans="1:23" ht="21" customHeight="1" x14ac:dyDescent="0.2">
      <c r="A401" s="38"/>
      <c r="B401" s="506" t="s">
        <v>152</v>
      </c>
      <c r="C401" s="516"/>
      <c r="D401" s="516"/>
      <c r="E401" s="507"/>
      <c r="F401" s="455"/>
      <c r="G401" s="53" t="s">
        <v>62</v>
      </c>
      <c r="H401" s="270"/>
      <c r="I401" s="53" t="s">
        <v>62</v>
      </c>
      <c r="J401" s="481"/>
      <c r="K401" s="53" t="s">
        <v>62</v>
      </c>
      <c r="L401" s="201"/>
      <c r="M401" s="53" t="s">
        <v>62</v>
      </c>
      <c r="N401" s="455"/>
      <c r="O401" s="455"/>
      <c r="P401" s="455"/>
      <c r="Q401" s="455"/>
      <c r="R401" s="455"/>
      <c r="S401" s="455"/>
      <c r="T401" s="455"/>
      <c r="U401" s="455"/>
      <c r="V401" s="455"/>
      <c r="W401" s="220"/>
    </row>
    <row r="402" spans="1:23" ht="21" customHeight="1" x14ac:dyDescent="0.2">
      <c r="A402" s="38"/>
      <c r="B402" s="458"/>
      <c r="C402" s="672" t="s">
        <v>252</v>
      </c>
      <c r="D402" s="673"/>
      <c r="E402" s="670"/>
      <c r="F402" s="460"/>
      <c r="G402" s="473" t="s">
        <v>62</v>
      </c>
      <c r="H402" s="270"/>
      <c r="I402" s="473" t="s">
        <v>62</v>
      </c>
      <c r="J402" s="481"/>
      <c r="K402" s="473" t="s">
        <v>62</v>
      </c>
      <c r="L402" s="102"/>
      <c r="M402" s="210"/>
      <c r="N402" s="460"/>
      <c r="O402" s="460"/>
      <c r="P402" s="460"/>
      <c r="Q402" s="460"/>
      <c r="R402" s="460"/>
      <c r="S402" s="460"/>
      <c r="T402" s="460"/>
      <c r="U402" s="460"/>
      <c r="V402" s="460"/>
      <c r="W402" s="223"/>
    </row>
    <row r="403" spans="1:23" ht="21" customHeight="1" x14ac:dyDescent="0.2">
      <c r="A403" s="38"/>
      <c r="B403" s="458"/>
      <c r="C403" s="224"/>
      <c r="D403" s="626" t="s">
        <v>153</v>
      </c>
      <c r="E403" s="627"/>
      <c r="F403" s="460"/>
      <c r="G403" s="473" t="s">
        <v>62</v>
      </c>
      <c r="H403" s="270"/>
      <c r="I403" s="473" t="s">
        <v>62</v>
      </c>
      <c r="J403" s="481"/>
      <c r="K403" s="473" t="s">
        <v>62</v>
      </c>
      <c r="L403" s="102"/>
      <c r="M403" s="210"/>
      <c r="N403" s="460"/>
      <c r="O403" s="460"/>
      <c r="P403" s="460"/>
      <c r="Q403" s="460"/>
      <c r="R403" s="460"/>
      <c r="S403" s="460"/>
      <c r="T403" s="460"/>
      <c r="U403" s="460"/>
      <c r="V403" s="460"/>
      <c r="W403" s="223"/>
    </row>
    <row r="404" spans="1:23" ht="21" customHeight="1" x14ac:dyDescent="0.2">
      <c r="A404" s="38"/>
      <c r="B404" s="458"/>
      <c r="C404" s="672" t="s">
        <v>250</v>
      </c>
      <c r="D404" s="673"/>
      <c r="E404" s="670"/>
      <c r="F404" s="460"/>
      <c r="G404" s="473" t="s">
        <v>62</v>
      </c>
      <c r="H404" s="270"/>
      <c r="I404" s="473" t="s">
        <v>62</v>
      </c>
      <c r="J404" s="481"/>
      <c r="K404" s="473" t="s">
        <v>62</v>
      </c>
      <c r="L404" s="102"/>
      <c r="M404" s="210"/>
      <c r="N404" s="460"/>
      <c r="O404" s="460"/>
      <c r="P404" s="460"/>
      <c r="Q404" s="460"/>
      <c r="R404" s="460"/>
      <c r="S404" s="460"/>
      <c r="T404" s="460"/>
      <c r="U404" s="460"/>
      <c r="V404" s="460"/>
      <c r="W404" s="223"/>
    </row>
    <row r="405" spans="1:23" ht="21" customHeight="1" x14ac:dyDescent="0.2">
      <c r="A405" s="38"/>
      <c r="B405" s="518" t="s">
        <v>210</v>
      </c>
      <c r="C405" s="519"/>
      <c r="D405" s="519"/>
      <c r="E405" s="520"/>
      <c r="F405" s="41"/>
      <c r="G405" s="465" t="s">
        <v>62</v>
      </c>
      <c r="H405" s="270"/>
      <c r="I405" s="465" t="s">
        <v>62</v>
      </c>
      <c r="J405" s="481"/>
      <c r="K405" s="465" t="s">
        <v>62</v>
      </c>
      <c r="L405" s="134"/>
      <c r="M405" s="465" t="s">
        <v>62</v>
      </c>
      <c r="N405" s="452"/>
      <c r="O405" s="452"/>
      <c r="P405" s="452"/>
      <c r="Q405" s="452"/>
      <c r="R405" s="452"/>
      <c r="S405" s="452"/>
      <c r="T405" s="452"/>
      <c r="U405" s="452"/>
      <c r="V405" s="452"/>
      <c r="W405" s="219"/>
    </row>
    <row r="406" spans="1:23" ht="21" customHeight="1" x14ac:dyDescent="0.2">
      <c r="A406" s="38"/>
      <c r="B406" s="518" t="s">
        <v>247</v>
      </c>
      <c r="C406" s="519"/>
      <c r="D406" s="519"/>
      <c r="E406" s="520"/>
      <c r="F406" s="41"/>
      <c r="G406" s="465" t="s">
        <v>62</v>
      </c>
      <c r="H406" s="270"/>
      <c r="I406" s="465" t="s">
        <v>62</v>
      </c>
      <c r="J406" s="481"/>
      <c r="K406" s="465" t="s">
        <v>62</v>
      </c>
      <c r="L406" s="134"/>
      <c r="M406" s="465" t="s">
        <v>62</v>
      </c>
      <c r="N406" s="452"/>
      <c r="O406" s="452"/>
      <c r="P406" s="452"/>
      <c r="Q406" s="452"/>
      <c r="R406" s="452"/>
      <c r="S406" s="452"/>
      <c r="T406" s="452"/>
      <c r="U406" s="452"/>
      <c r="V406" s="452"/>
      <c r="W406" s="219"/>
    </row>
    <row r="407" spans="1:23" ht="21" customHeight="1" x14ac:dyDescent="0.2">
      <c r="A407" s="38"/>
      <c r="B407" s="518" t="s">
        <v>348</v>
      </c>
      <c r="C407" s="519"/>
      <c r="D407" s="519"/>
      <c r="E407" s="520"/>
      <c r="F407" s="41"/>
      <c r="G407" s="465" t="s">
        <v>62</v>
      </c>
      <c r="H407" s="270"/>
      <c r="I407" s="465" t="s">
        <v>62</v>
      </c>
      <c r="J407" s="481"/>
      <c r="K407" s="465" t="s">
        <v>62</v>
      </c>
      <c r="L407" s="134"/>
      <c r="M407" s="465" t="s">
        <v>62</v>
      </c>
      <c r="N407" s="452"/>
      <c r="O407" s="452"/>
      <c r="P407" s="452"/>
      <c r="Q407" s="452"/>
      <c r="R407" s="452"/>
      <c r="S407" s="452"/>
      <c r="T407" s="452"/>
      <c r="U407" s="452"/>
      <c r="V407" s="452"/>
      <c r="W407" s="219"/>
    </row>
    <row r="408" spans="1:23" ht="21" customHeight="1" x14ac:dyDescent="0.2">
      <c r="A408" s="38"/>
      <c r="B408" s="518" t="s">
        <v>211</v>
      </c>
      <c r="C408" s="519"/>
      <c r="D408" s="519"/>
      <c r="E408" s="520"/>
      <c r="F408" s="41"/>
      <c r="G408" s="465" t="s">
        <v>62</v>
      </c>
      <c r="H408" s="270"/>
      <c r="I408" s="465" t="s">
        <v>62</v>
      </c>
      <c r="J408" s="481"/>
      <c r="K408" s="465" t="s">
        <v>62</v>
      </c>
      <c r="L408" s="134"/>
      <c r="M408" s="465" t="s">
        <v>62</v>
      </c>
      <c r="N408" s="452"/>
      <c r="O408" s="452"/>
      <c r="P408" s="452"/>
      <c r="Q408" s="452"/>
      <c r="R408" s="452"/>
      <c r="S408" s="452"/>
      <c r="T408" s="452"/>
      <c r="U408" s="452"/>
      <c r="V408" s="452"/>
      <c r="W408" s="219"/>
    </row>
    <row r="409" spans="1:23" ht="21" customHeight="1" x14ac:dyDescent="0.2">
      <c r="A409" s="38"/>
      <c r="B409" s="518" t="s">
        <v>349</v>
      </c>
      <c r="C409" s="519"/>
      <c r="D409" s="519"/>
      <c r="E409" s="520"/>
      <c r="F409" s="218"/>
      <c r="G409" s="457" t="s">
        <v>62</v>
      </c>
      <c r="H409" s="270"/>
      <c r="I409" s="457" t="s">
        <v>62</v>
      </c>
      <c r="J409" s="481"/>
      <c r="K409" s="457" t="s">
        <v>62</v>
      </c>
      <c r="L409" s="218"/>
      <c r="M409" s="382" t="s">
        <v>62</v>
      </c>
      <c r="N409" s="452"/>
      <c r="O409" s="452"/>
      <c r="P409" s="452"/>
      <c r="Q409" s="452"/>
      <c r="R409" s="452"/>
      <c r="S409" s="452"/>
      <c r="T409" s="452"/>
      <c r="U409" s="452"/>
      <c r="V409" s="452"/>
      <c r="W409" s="219"/>
    </row>
    <row r="410" spans="1:23" ht="21" customHeight="1" x14ac:dyDescent="0.2">
      <c r="A410" s="38"/>
      <c r="B410" s="518" t="s">
        <v>265</v>
      </c>
      <c r="C410" s="519"/>
      <c r="D410" s="519"/>
      <c r="E410" s="520"/>
      <c r="F410" s="41"/>
      <c r="G410" s="465" t="s">
        <v>62</v>
      </c>
      <c r="H410" s="270"/>
      <c r="I410" s="465" t="s">
        <v>62</v>
      </c>
      <c r="J410" s="481"/>
      <c r="K410" s="465" t="s">
        <v>62</v>
      </c>
      <c r="L410" s="134"/>
      <c r="M410" s="465" t="s">
        <v>62</v>
      </c>
      <c r="N410" s="452"/>
      <c r="O410" s="452"/>
      <c r="P410" s="452"/>
      <c r="Q410" s="452"/>
      <c r="R410" s="452"/>
      <c r="S410" s="452"/>
      <c r="T410" s="452"/>
      <c r="U410" s="452"/>
      <c r="V410" s="452"/>
      <c r="W410" s="219"/>
    </row>
    <row r="411" spans="1:23" ht="21" customHeight="1" x14ac:dyDescent="0.2">
      <c r="A411" s="38"/>
      <c r="B411" s="518" t="s">
        <v>257</v>
      </c>
      <c r="C411" s="519"/>
      <c r="D411" s="519"/>
      <c r="E411" s="520"/>
      <c r="F411" s="218"/>
      <c r="G411" s="457" t="s">
        <v>62</v>
      </c>
      <c r="H411" s="270"/>
      <c r="I411" s="457" t="s">
        <v>62</v>
      </c>
      <c r="J411" s="481"/>
      <c r="K411" s="457" t="s">
        <v>62</v>
      </c>
      <c r="L411" s="218"/>
      <c r="M411" s="382" t="s">
        <v>62</v>
      </c>
      <c r="N411" s="452"/>
      <c r="O411" s="452"/>
      <c r="P411" s="452"/>
      <c r="Q411" s="452"/>
      <c r="R411" s="452"/>
      <c r="S411" s="452"/>
      <c r="T411" s="452"/>
      <c r="U411" s="452"/>
      <c r="V411" s="452"/>
      <c r="W411" s="219"/>
    </row>
    <row r="412" spans="1:23" ht="21" customHeight="1" x14ac:dyDescent="0.2">
      <c r="A412" s="38"/>
      <c r="B412" s="518" t="s">
        <v>228</v>
      </c>
      <c r="C412" s="519"/>
      <c r="D412" s="519"/>
      <c r="E412" s="520"/>
      <c r="F412" s="41"/>
      <c r="G412" s="465" t="s">
        <v>62</v>
      </c>
      <c r="H412" s="270"/>
      <c r="I412" s="465" t="s">
        <v>62</v>
      </c>
      <c r="J412" s="481"/>
      <c r="K412" s="465" t="s">
        <v>62</v>
      </c>
      <c r="L412" s="134"/>
      <c r="M412" s="465" t="s">
        <v>62</v>
      </c>
      <c r="N412" s="452"/>
      <c r="O412" s="452"/>
      <c r="P412" s="452"/>
      <c r="Q412" s="452"/>
      <c r="R412" s="452"/>
      <c r="S412" s="452"/>
      <c r="T412" s="452"/>
      <c r="U412" s="452"/>
      <c r="V412" s="452"/>
      <c r="W412" s="219"/>
    </row>
    <row r="413" spans="1:23" ht="21" customHeight="1" x14ac:dyDescent="0.2">
      <c r="A413" s="38"/>
      <c r="B413" s="518" t="s">
        <v>258</v>
      </c>
      <c r="C413" s="519"/>
      <c r="D413" s="519"/>
      <c r="E413" s="520"/>
      <c r="F413" s="41"/>
      <c r="G413" s="465" t="s">
        <v>62</v>
      </c>
      <c r="H413" s="270"/>
      <c r="I413" s="465" t="s">
        <v>62</v>
      </c>
      <c r="J413" s="481"/>
      <c r="K413" s="465" t="s">
        <v>62</v>
      </c>
      <c r="L413" s="134"/>
      <c r="M413" s="465" t="s">
        <v>62</v>
      </c>
      <c r="N413" s="452"/>
      <c r="O413" s="452"/>
      <c r="P413" s="452"/>
      <c r="Q413" s="452"/>
      <c r="R413" s="452"/>
      <c r="S413" s="452"/>
      <c r="T413" s="452"/>
      <c r="U413" s="452"/>
      <c r="V413" s="452"/>
      <c r="W413" s="219"/>
    </row>
    <row r="414" spans="1:23" ht="21" customHeight="1" x14ac:dyDescent="0.2">
      <c r="A414" s="38"/>
      <c r="B414" s="510" t="s">
        <v>229</v>
      </c>
      <c r="C414" s="511"/>
      <c r="D414" s="511"/>
      <c r="E414" s="512"/>
      <c r="F414" s="452"/>
      <c r="G414" s="450" t="s">
        <v>62</v>
      </c>
      <c r="H414" s="270"/>
      <c r="I414" s="450" t="s">
        <v>62</v>
      </c>
      <c r="J414" s="481"/>
      <c r="K414" s="450" t="s">
        <v>62</v>
      </c>
      <c r="L414" s="218"/>
      <c r="M414" s="450" t="s">
        <v>62</v>
      </c>
      <c r="N414" s="452"/>
      <c r="O414" s="452"/>
      <c r="P414" s="452"/>
      <c r="Q414" s="452"/>
      <c r="R414" s="452"/>
      <c r="S414" s="452"/>
      <c r="T414" s="452"/>
      <c r="U414" s="452"/>
      <c r="V414" s="452"/>
      <c r="W414" s="219"/>
    </row>
    <row r="415" spans="1:23" ht="21" customHeight="1" x14ac:dyDescent="0.2">
      <c r="A415" s="38"/>
      <c r="B415" s="510" t="s">
        <v>275</v>
      </c>
      <c r="C415" s="511"/>
      <c r="D415" s="511"/>
      <c r="E415" s="512"/>
      <c r="F415" s="452"/>
      <c r="G415" s="450" t="s">
        <v>62</v>
      </c>
      <c r="H415" s="270"/>
      <c r="I415" s="450" t="s">
        <v>62</v>
      </c>
      <c r="J415" s="481"/>
      <c r="K415" s="450" t="s">
        <v>62</v>
      </c>
      <c r="L415" s="218"/>
      <c r="M415" s="450" t="s">
        <v>62</v>
      </c>
      <c r="N415" s="452"/>
      <c r="O415" s="452"/>
      <c r="P415" s="452"/>
      <c r="Q415" s="452"/>
      <c r="R415" s="452"/>
      <c r="S415" s="452"/>
      <c r="T415" s="452"/>
      <c r="U415" s="452"/>
      <c r="V415" s="452"/>
      <c r="W415" s="219"/>
    </row>
    <row r="416" spans="1:23" ht="21" customHeight="1" x14ac:dyDescent="0.2">
      <c r="A416" s="459"/>
      <c r="B416" s="570" t="s">
        <v>290</v>
      </c>
      <c r="C416" s="516"/>
      <c r="D416" s="666" t="s">
        <v>291</v>
      </c>
      <c r="E416" s="667"/>
      <c r="F416" s="455"/>
      <c r="G416" s="53" t="s">
        <v>67</v>
      </c>
      <c r="H416" s="270"/>
      <c r="I416" s="53" t="s">
        <v>67</v>
      </c>
      <c r="J416" s="481"/>
      <c r="K416" s="53" t="s">
        <v>67</v>
      </c>
      <c r="L416" s="201"/>
      <c r="M416" s="200" t="s">
        <v>67</v>
      </c>
      <c r="N416" s="455"/>
      <c r="O416" s="455"/>
      <c r="P416" s="455"/>
      <c r="Q416" s="455"/>
      <c r="R416" s="455"/>
      <c r="S416" s="455"/>
      <c r="T416" s="455"/>
      <c r="U416" s="455"/>
      <c r="V416" s="455"/>
      <c r="W416" s="202"/>
    </row>
    <row r="417" spans="1:23" ht="21" customHeight="1" x14ac:dyDescent="0.2">
      <c r="A417" s="459"/>
      <c r="B417" s="508"/>
      <c r="C417" s="517"/>
      <c r="D417" s="668" t="s">
        <v>292</v>
      </c>
      <c r="E417" s="627"/>
      <c r="F417" s="383"/>
      <c r="G417" s="66" t="s">
        <v>67</v>
      </c>
      <c r="H417" s="270"/>
      <c r="I417" s="66" t="s">
        <v>67</v>
      </c>
      <c r="J417" s="481"/>
      <c r="K417" s="66" t="s">
        <v>67</v>
      </c>
      <c r="L417" s="112"/>
      <c r="M417" s="204" t="s">
        <v>67</v>
      </c>
      <c r="N417" s="383"/>
      <c r="O417" s="383"/>
      <c r="P417" s="383"/>
      <c r="Q417" s="383"/>
      <c r="R417" s="383"/>
      <c r="S417" s="383"/>
      <c r="T417" s="383"/>
      <c r="U417" s="383"/>
      <c r="V417" s="383"/>
      <c r="W417" s="205"/>
    </row>
    <row r="418" spans="1:23" ht="21" customHeight="1" x14ac:dyDescent="0.2">
      <c r="A418" s="459"/>
      <c r="B418" s="508"/>
      <c r="C418" s="517"/>
      <c r="D418" s="669" t="s">
        <v>293</v>
      </c>
      <c r="E418" s="670"/>
      <c r="F418" s="460"/>
      <c r="G418" s="473" t="s">
        <v>67</v>
      </c>
      <c r="H418" s="270"/>
      <c r="I418" s="473" t="s">
        <v>67</v>
      </c>
      <c r="J418" s="481"/>
      <c r="K418" s="473" t="s">
        <v>67</v>
      </c>
      <c r="L418" s="113"/>
      <c r="M418" s="210" t="s">
        <v>67</v>
      </c>
      <c r="N418" s="460"/>
      <c r="O418" s="460"/>
      <c r="P418" s="460"/>
      <c r="Q418" s="460"/>
      <c r="R418" s="460"/>
      <c r="S418" s="460"/>
      <c r="T418" s="460"/>
      <c r="U418" s="460"/>
      <c r="V418" s="460"/>
      <c r="W418" s="211"/>
    </row>
    <row r="419" spans="1:23" ht="21" customHeight="1" x14ac:dyDescent="0.2">
      <c r="A419" s="459"/>
      <c r="B419" s="518" t="s">
        <v>307</v>
      </c>
      <c r="C419" s="519"/>
      <c r="D419" s="519"/>
      <c r="E419" s="520"/>
      <c r="F419" s="41"/>
      <c r="G419" s="465" t="s">
        <v>62</v>
      </c>
      <c r="H419" s="270"/>
      <c r="I419" s="465" t="s">
        <v>62</v>
      </c>
      <c r="J419" s="481"/>
      <c r="K419" s="465" t="s">
        <v>62</v>
      </c>
      <c r="L419" s="134"/>
      <c r="M419" s="465" t="s">
        <v>62</v>
      </c>
      <c r="N419" s="41"/>
      <c r="O419" s="41"/>
      <c r="P419" s="41"/>
      <c r="Q419" s="41"/>
      <c r="R419" s="41"/>
      <c r="S419" s="41"/>
      <c r="T419" s="41"/>
      <c r="U419" s="41"/>
      <c r="V419" s="41"/>
      <c r="W419" s="217"/>
    </row>
    <row r="420" spans="1:23" ht="21" customHeight="1" x14ac:dyDescent="0.2">
      <c r="A420" s="459"/>
      <c r="B420" s="518" t="s">
        <v>324</v>
      </c>
      <c r="C420" s="519"/>
      <c r="D420" s="519"/>
      <c r="E420" s="520"/>
      <c r="F420" s="41"/>
      <c r="G420" s="465" t="s">
        <v>62</v>
      </c>
      <c r="H420" s="270"/>
      <c r="I420" s="465" t="s">
        <v>62</v>
      </c>
      <c r="J420" s="481"/>
      <c r="K420" s="465" t="s">
        <v>62</v>
      </c>
      <c r="L420" s="134"/>
      <c r="M420" s="465" t="s">
        <v>62</v>
      </c>
      <c r="N420" s="41"/>
      <c r="O420" s="41"/>
      <c r="P420" s="41"/>
      <c r="Q420" s="41"/>
      <c r="R420" s="41"/>
      <c r="S420" s="41"/>
      <c r="T420" s="41"/>
      <c r="U420" s="41"/>
      <c r="V420" s="41"/>
      <c r="W420" s="217"/>
    </row>
    <row r="421" spans="1:23" ht="21" customHeight="1" thickBot="1" x14ac:dyDescent="0.25">
      <c r="A421" s="225"/>
      <c r="B421" s="663" t="s">
        <v>355</v>
      </c>
      <c r="C421" s="664"/>
      <c r="D421" s="664"/>
      <c r="E421" s="665"/>
      <c r="F421" s="226"/>
      <c r="G421" s="228" t="s">
        <v>62</v>
      </c>
      <c r="H421" s="481"/>
      <c r="I421" s="228" t="s">
        <v>62</v>
      </c>
      <c r="J421" s="481"/>
      <c r="K421" s="228" t="s">
        <v>62</v>
      </c>
      <c r="L421" s="174"/>
      <c r="M421" s="228" t="s">
        <v>62</v>
      </c>
      <c r="N421" s="226"/>
      <c r="O421" s="226"/>
      <c r="P421" s="226"/>
      <c r="Q421" s="226"/>
      <c r="R421" s="226"/>
      <c r="S421" s="226"/>
      <c r="T421" s="226"/>
      <c r="U421" s="226"/>
      <c r="V421" s="226"/>
      <c r="W421" s="229"/>
    </row>
    <row r="422" spans="1:23" ht="21" customHeight="1" thickBot="1" x14ac:dyDescent="0.25">
      <c r="A422" s="140" t="s">
        <v>407</v>
      </c>
      <c r="B422" s="650" t="s">
        <v>363</v>
      </c>
      <c r="C422" s="651"/>
      <c r="D422" s="651"/>
      <c r="E422" s="652"/>
      <c r="F422" s="226"/>
      <c r="G422" s="228" t="s">
        <v>73</v>
      </c>
      <c r="H422" s="482"/>
      <c r="I422" s="228" t="s">
        <v>73</v>
      </c>
      <c r="J422" s="174"/>
      <c r="K422" s="228" t="s">
        <v>73</v>
      </c>
      <c r="L422" s="174"/>
      <c r="M422" s="228" t="s">
        <v>73</v>
      </c>
      <c r="N422" s="226"/>
      <c r="O422" s="226"/>
      <c r="P422" s="226"/>
      <c r="Q422" s="226"/>
      <c r="R422" s="226"/>
      <c r="S422" s="226"/>
      <c r="T422" s="226"/>
      <c r="U422" s="226"/>
      <c r="V422" s="226"/>
      <c r="W422" s="229"/>
    </row>
    <row r="423" spans="1:23" ht="42" customHeight="1" x14ac:dyDescent="0.2">
      <c r="A423" s="230" t="s">
        <v>126</v>
      </c>
      <c r="W423" s="461"/>
    </row>
    <row r="424" spans="1:23" ht="21" customHeight="1" x14ac:dyDescent="0.2"/>
    <row r="425" spans="1:23" ht="21" customHeight="1" x14ac:dyDescent="0.2"/>
    <row r="426" spans="1:23" ht="21" customHeight="1" x14ac:dyDescent="0.2"/>
    <row r="427" spans="1:23" ht="21" customHeight="1" x14ac:dyDescent="0.2"/>
    <row r="428" spans="1:23" ht="21" customHeight="1" x14ac:dyDescent="0.2"/>
    <row r="429" spans="1:23" ht="21" customHeight="1" x14ac:dyDescent="0.2"/>
    <row r="430" spans="1:23" ht="21" customHeight="1" x14ac:dyDescent="0.2"/>
    <row r="431" spans="1:23" ht="21" customHeight="1" x14ac:dyDescent="0.2"/>
    <row r="432" spans="1:23" ht="21" customHeight="1" x14ac:dyDescent="0.2"/>
    <row r="433" ht="21" customHeight="1" x14ac:dyDescent="0.2"/>
    <row r="434" ht="21" customHeight="1" x14ac:dyDescent="0.2"/>
    <row r="435" ht="21" customHeight="1" x14ac:dyDescent="0.2"/>
    <row r="436" ht="21" customHeight="1" x14ac:dyDescent="0.2"/>
    <row r="437" ht="21" customHeight="1" x14ac:dyDescent="0.2"/>
  </sheetData>
  <sheetProtection sheet="1" objects="1" scenarios="1"/>
  <autoFilter ref="A15:X423" xr:uid="{00000000-0009-0000-0000-000004000000}"/>
  <mergeCells count="318">
    <mergeCell ref="B421:E421"/>
    <mergeCell ref="B422:E422"/>
    <mergeCell ref="B416:C418"/>
    <mergeCell ref="D416:E416"/>
    <mergeCell ref="D417:E417"/>
    <mergeCell ref="D418:E418"/>
    <mergeCell ref="B419:E419"/>
    <mergeCell ref="B420:E420"/>
    <mergeCell ref="B410:E410"/>
    <mergeCell ref="B411:E411"/>
    <mergeCell ref="B412:E412"/>
    <mergeCell ref="B413:E413"/>
    <mergeCell ref="B414:E414"/>
    <mergeCell ref="B415:E415"/>
    <mergeCell ref="C404:E404"/>
    <mergeCell ref="B405:E405"/>
    <mergeCell ref="B406:E406"/>
    <mergeCell ref="B407:E407"/>
    <mergeCell ref="B408:E408"/>
    <mergeCell ref="B409:E409"/>
    <mergeCell ref="D397:E397"/>
    <mergeCell ref="C398:E398"/>
    <mergeCell ref="B399:D400"/>
    <mergeCell ref="B401:E401"/>
    <mergeCell ref="C402:E402"/>
    <mergeCell ref="D403:E403"/>
    <mergeCell ref="C391:E391"/>
    <mergeCell ref="C392:E392"/>
    <mergeCell ref="B393:E393"/>
    <mergeCell ref="C394:E394"/>
    <mergeCell ref="D395:E395"/>
    <mergeCell ref="D396:E396"/>
    <mergeCell ref="B385:E385"/>
    <mergeCell ref="B386:E386"/>
    <mergeCell ref="B387:E387"/>
    <mergeCell ref="B388:E388"/>
    <mergeCell ref="B389:E389"/>
    <mergeCell ref="B390:E390"/>
    <mergeCell ref="B379:E379"/>
    <mergeCell ref="B380:E380"/>
    <mergeCell ref="B381:E381"/>
    <mergeCell ref="B382:E382"/>
    <mergeCell ref="B383:E383"/>
    <mergeCell ref="B384:E384"/>
    <mergeCell ref="B373:E373"/>
    <mergeCell ref="B374:E374"/>
    <mergeCell ref="B375:E375"/>
    <mergeCell ref="C376:E376"/>
    <mergeCell ref="C377:E377"/>
    <mergeCell ref="B378:E378"/>
    <mergeCell ref="B366:E366"/>
    <mergeCell ref="B367:C368"/>
    <mergeCell ref="B369:E369"/>
    <mergeCell ref="B370:E370"/>
    <mergeCell ref="B371:E371"/>
    <mergeCell ref="B372:E372"/>
    <mergeCell ref="B359:D360"/>
    <mergeCell ref="B361:E361"/>
    <mergeCell ref="B362:E362"/>
    <mergeCell ref="C363:E363"/>
    <mergeCell ref="C364:E364"/>
    <mergeCell ref="B365:E365"/>
    <mergeCell ref="B351:D352"/>
    <mergeCell ref="B353:D354"/>
    <mergeCell ref="B355:E355"/>
    <mergeCell ref="B356:E356"/>
    <mergeCell ref="B357:E357"/>
    <mergeCell ref="B358:E358"/>
    <mergeCell ref="B341:E341"/>
    <mergeCell ref="B342:D343"/>
    <mergeCell ref="B344:D345"/>
    <mergeCell ref="B346:D347"/>
    <mergeCell ref="B348:D349"/>
    <mergeCell ref="B350:E350"/>
    <mergeCell ref="B335:E335"/>
    <mergeCell ref="B336:E336"/>
    <mergeCell ref="B337:E337"/>
    <mergeCell ref="C338:E338"/>
    <mergeCell ref="C339:E339"/>
    <mergeCell ref="B340:E340"/>
    <mergeCell ref="B330:E330"/>
    <mergeCell ref="B331:E331"/>
    <mergeCell ref="B332:E332"/>
    <mergeCell ref="A333:A334"/>
    <mergeCell ref="B333:E333"/>
    <mergeCell ref="B334:E334"/>
    <mergeCell ref="B323:E323"/>
    <mergeCell ref="C324:E324"/>
    <mergeCell ref="C325:E325"/>
    <mergeCell ref="B326:E326"/>
    <mergeCell ref="B327:D328"/>
    <mergeCell ref="B329:E329"/>
    <mergeCell ref="B309:B322"/>
    <mergeCell ref="C309:D310"/>
    <mergeCell ref="D311:D312"/>
    <mergeCell ref="D313:D314"/>
    <mergeCell ref="D315:D316"/>
    <mergeCell ref="D317:D318"/>
    <mergeCell ref="D319:D320"/>
    <mergeCell ref="D321:D322"/>
    <mergeCell ref="B295:B308"/>
    <mergeCell ref="C295:D296"/>
    <mergeCell ref="D297:D298"/>
    <mergeCell ref="D299:D300"/>
    <mergeCell ref="D301:D302"/>
    <mergeCell ref="D303:D304"/>
    <mergeCell ref="D305:D306"/>
    <mergeCell ref="D307:D308"/>
    <mergeCell ref="B253:B266"/>
    <mergeCell ref="C253:D254"/>
    <mergeCell ref="D255:D256"/>
    <mergeCell ref="D257:D258"/>
    <mergeCell ref="D259:D260"/>
    <mergeCell ref="D261:D262"/>
    <mergeCell ref="B281:B294"/>
    <mergeCell ref="C281:D282"/>
    <mergeCell ref="D283:D284"/>
    <mergeCell ref="D285:D286"/>
    <mergeCell ref="D287:D288"/>
    <mergeCell ref="D289:D290"/>
    <mergeCell ref="D291:D292"/>
    <mergeCell ref="D293:D294"/>
    <mergeCell ref="D263:D264"/>
    <mergeCell ref="D265:D266"/>
    <mergeCell ref="B267:B280"/>
    <mergeCell ref="C267:D268"/>
    <mergeCell ref="D269:D270"/>
    <mergeCell ref="D271:D272"/>
    <mergeCell ref="D273:D274"/>
    <mergeCell ref="D275:D276"/>
    <mergeCell ref="D277:D278"/>
    <mergeCell ref="D279:D280"/>
    <mergeCell ref="B232:D233"/>
    <mergeCell ref="B234:D234"/>
    <mergeCell ref="B235:B252"/>
    <mergeCell ref="C235:D236"/>
    <mergeCell ref="C237:C246"/>
    <mergeCell ref="D237:D238"/>
    <mergeCell ref="D239:D240"/>
    <mergeCell ref="D241:D242"/>
    <mergeCell ref="D243:D244"/>
    <mergeCell ref="D245:D246"/>
    <mergeCell ref="C247:C252"/>
    <mergeCell ref="D247:D248"/>
    <mergeCell ref="D249:D250"/>
    <mergeCell ref="D251:D252"/>
    <mergeCell ref="C220:D221"/>
    <mergeCell ref="B222:D223"/>
    <mergeCell ref="B224:B231"/>
    <mergeCell ref="C224:D225"/>
    <mergeCell ref="D226:D227"/>
    <mergeCell ref="D228:D229"/>
    <mergeCell ref="D230:D231"/>
    <mergeCell ref="B208:D209"/>
    <mergeCell ref="B210:D211"/>
    <mergeCell ref="C212:D213"/>
    <mergeCell ref="C214:D215"/>
    <mergeCell ref="B216:D217"/>
    <mergeCell ref="C218:D219"/>
    <mergeCell ref="C196:D197"/>
    <mergeCell ref="C198:D199"/>
    <mergeCell ref="C200:D201"/>
    <mergeCell ref="C202:D203"/>
    <mergeCell ref="B204:D205"/>
    <mergeCell ref="B206:D207"/>
    <mergeCell ref="B186:D187"/>
    <mergeCell ref="B188:D189"/>
    <mergeCell ref="B190:D191"/>
    <mergeCell ref="A192:A193"/>
    <mergeCell ref="B192:D193"/>
    <mergeCell ref="B194:D195"/>
    <mergeCell ref="B174:D175"/>
    <mergeCell ref="B176:B185"/>
    <mergeCell ref="C176:D177"/>
    <mergeCell ref="D178:D179"/>
    <mergeCell ref="D180:D181"/>
    <mergeCell ref="D182:D183"/>
    <mergeCell ref="D184:D185"/>
    <mergeCell ref="B166:E166"/>
    <mergeCell ref="B167:E167"/>
    <mergeCell ref="B168:E168"/>
    <mergeCell ref="C169:E169"/>
    <mergeCell ref="B170:D171"/>
    <mergeCell ref="B172:D173"/>
    <mergeCell ref="D155:D156"/>
    <mergeCell ref="B157:D158"/>
    <mergeCell ref="B159:D160"/>
    <mergeCell ref="B161:E161"/>
    <mergeCell ref="B162:D163"/>
    <mergeCell ref="B164:D165"/>
    <mergeCell ref="B139:D140"/>
    <mergeCell ref="B141:D142"/>
    <mergeCell ref="B143:D144"/>
    <mergeCell ref="B145:E145"/>
    <mergeCell ref="B146:E146"/>
    <mergeCell ref="B147:B156"/>
    <mergeCell ref="C147:D148"/>
    <mergeCell ref="D149:D150"/>
    <mergeCell ref="D151:D152"/>
    <mergeCell ref="D153:D154"/>
    <mergeCell ref="D129:D130"/>
    <mergeCell ref="D131:D132"/>
    <mergeCell ref="B133:B138"/>
    <mergeCell ref="C133:D134"/>
    <mergeCell ref="D135:D136"/>
    <mergeCell ref="D137:D138"/>
    <mergeCell ref="B115:E115"/>
    <mergeCell ref="B116:E116"/>
    <mergeCell ref="B117:E117"/>
    <mergeCell ref="B118:E118"/>
    <mergeCell ref="B119:B132"/>
    <mergeCell ref="C119:D120"/>
    <mergeCell ref="D121:D122"/>
    <mergeCell ref="D123:D124"/>
    <mergeCell ref="D125:D126"/>
    <mergeCell ref="D127:D128"/>
    <mergeCell ref="B109:E109"/>
    <mergeCell ref="B110:E110"/>
    <mergeCell ref="B111:E111"/>
    <mergeCell ref="B112:E112"/>
    <mergeCell ref="B113:E113"/>
    <mergeCell ref="B114:E114"/>
    <mergeCell ref="B103:E103"/>
    <mergeCell ref="B104:E104"/>
    <mergeCell ref="B105:E105"/>
    <mergeCell ref="B106:E106"/>
    <mergeCell ref="B107:E107"/>
    <mergeCell ref="B108:E108"/>
    <mergeCell ref="B97:E97"/>
    <mergeCell ref="B98:E98"/>
    <mergeCell ref="B99:E99"/>
    <mergeCell ref="B100:E100"/>
    <mergeCell ref="B101:E101"/>
    <mergeCell ref="B102:E102"/>
    <mergeCell ref="B91:E91"/>
    <mergeCell ref="B92:E92"/>
    <mergeCell ref="B93:E93"/>
    <mergeCell ref="B94:E94"/>
    <mergeCell ref="B95:E95"/>
    <mergeCell ref="B96:E96"/>
    <mergeCell ref="B85:E85"/>
    <mergeCell ref="B86:E86"/>
    <mergeCell ref="B87:E87"/>
    <mergeCell ref="B88:E88"/>
    <mergeCell ref="B89:E89"/>
    <mergeCell ref="B90:E90"/>
    <mergeCell ref="B79:E79"/>
    <mergeCell ref="B80:E80"/>
    <mergeCell ref="B81:E81"/>
    <mergeCell ref="B82:E82"/>
    <mergeCell ref="B83:E83"/>
    <mergeCell ref="B84:E84"/>
    <mergeCell ref="B73:E73"/>
    <mergeCell ref="B74:E74"/>
    <mergeCell ref="B75:E75"/>
    <mergeCell ref="B76:E76"/>
    <mergeCell ref="B77:E77"/>
    <mergeCell ref="B78:E78"/>
    <mergeCell ref="B67:E67"/>
    <mergeCell ref="B68:E68"/>
    <mergeCell ref="B69:E69"/>
    <mergeCell ref="B70:E70"/>
    <mergeCell ref="B71:E71"/>
    <mergeCell ref="B72:E72"/>
    <mergeCell ref="B61:E61"/>
    <mergeCell ref="B62:E62"/>
    <mergeCell ref="B63:E63"/>
    <mergeCell ref="B64:E64"/>
    <mergeCell ref="B65:E65"/>
    <mergeCell ref="B66:E66"/>
    <mergeCell ref="B55:E55"/>
    <mergeCell ref="B56:E56"/>
    <mergeCell ref="B57:E57"/>
    <mergeCell ref="B58:E58"/>
    <mergeCell ref="B59:E59"/>
    <mergeCell ref="B60:E60"/>
    <mergeCell ref="B49:E49"/>
    <mergeCell ref="B50:E50"/>
    <mergeCell ref="B51:E51"/>
    <mergeCell ref="B52:E52"/>
    <mergeCell ref="B53:E53"/>
    <mergeCell ref="B54:E54"/>
    <mergeCell ref="B43:E43"/>
    <mergeCell ref="B44:E44"/>
    <mergeCell ref="B45:E45"/>
    <mergeCell ref="B46:E46"/>
    <mergeCell ref="B47:E47"/>
    <mergeCell ref="B48:E48"/>
    <mergeCell ref="B37:E37"/>
    <mergeCell ref="B38:E38"/>
    <mergeCell ref="B39:E39"/>
    <mergeCell ref="B40:E40"/>
    <mergeCell ref="B41:E41"/>
    <mergeCell ref="B42:E42"/>
    <mergeCell ref="B31:E31"/>
    <mergeCell ref="B32:E32"/>
    <mergeCell ref="B33:E33"/>
    <mergeCell ref="B34:E34"/>
    <mergeCell ref="B35:E35"/>
    <mergeCell ref="B36:E36"/>
    <mergeCell ref="B28:E28"/>
    <mergeCell ref="B29:E29"/>
    <mergeCell ref="B30:E30"/>
    <mergeCell ref="B19:E19"/>
    <mergeCell ref="B20:E20"/>
    <mergeCell ref="B21:E21"/>
    <mergeCell ref="B22:E22"/>
    <mergeCell ref="B23:E23"/>
    <mergeCell ref="B24:E24"/>
    <mergeCell ref="B13:E13"/>
    <mergeCell ref="H14:H15"/>
    <mergeCell ref="J14:J15"/>
    <mergeCell ref="B16:E16"/>
    <mergeCell ref="B17:E17"/>
    <mergeCell ref="B18:E18"/>
    <mergeCell ref="B25:E25"/>
    <mergeCell ref="B26:E26"/>
    <mergeCell ref="B27:E27"/>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06" max="22" man="1"/>
    <brk id="161" max="16383" man="1"/>
    <brk id="207" max="22" man="1"/>
    <brk id="252" max="22" man="1"/>
    <brk id="294" max="22" man="1"/>
    <brk id="349" max="16383" man="1"/>
    <brk id="388" max="2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68533-F40F-4194-92E1-37EF3D703E90}">
  <dimension ref="A1:X437"/>
  <sheetViews>
    <sheetView showGridLines="0" view="pageBreakPreview" zoomScale="75" zoomScaleNormal="90" zoomScaleSheetLayoutView="75" workbookViewId="0">
      <pane xSplit="5" ySplit="15" topLeftCell="F16" activePane="bottomRight" state="frozen"/>
      <selection activeCell="D397" sqref="D397:E397"/>
      <selection pane="topRight" activeCell="D397" sqref="D397:E397"/>
      <selection pane="bottomLeft" activeCell="D397" sqref="D397:E397"/>
      <selection pane="bottomRight" activeCell="A17" sqref="A17"/>
    </sheetView>
  </sheetViews>
  <sheetFormatPr defaultColWidth="9" defaultRowHeight="20.100000000000001" customHeight="1" x14ac:dyDescent="0.2"/>
  <cols>
    <col min="1" max="1" width="24.77734375" style="382" customWidth="1"/>
    <col min="2" max="2" width="4.6640625" style="382" customWidth="1"/>
    <col min="3" max="3" width="10.33203125" style="382" customWidth="1"/>
    <col min="4" max="4" width="24.44140625" style="382" customWidth="1"/>
    <col min="5" max="5" width="27.21875" style="382" customWidth="1"/>
    <col min="6" max="6" width="20.6640625" style="382" customWidth="1"/>
    <col min="7" max="7" width="4.6640625" style="382" customWidth="1"/>
    <col min="8" max="8" width="20.6640625" style="382" customWidth="1"/>
    <col min="9" max="9" width="4.6640625" style="382" customWidth="1"/>
    <col min="10" max="10" width="20.6640625" style="382" customWidth="1"/>
    <col min="11" max="11" width="4.6640625" style="382" customWidth="1"/>
    <col min="12" max="12" width="20.6640625" style="382" customWidth="1"/>
    <col min="13" max="13" width="4.6640625" style="382" customWidth="1"/>
    <col min="14" max="15" width="14.6640625" style="382" customWidth="1"/>
    <col min="16" max="22" width="13.21875" style="382" customWidth="1"/>
    <col min="23" max="23" width="20.33203125" style="382" customWidth="1"/>
    <col min="24" max="24" width="13.21875" style="382" customWidth="1"/>
    <col min="25" max="25" width="18.6640625" style="382" customWidth="1"/>
    <col min="26" max="26" width="9" style="382" customWidth="1"/>
    <col min="27" max="16384" width="9" style="382"/>
  </cols>
  <sheetData>
    <row r="1" spans="1:24" ht="20.100000000000001" customHeight="1" x14ac:dyDescent="0.2">
      <c r="A1" s="3"/>
      <c r="F1" s="3"/>
      <c r="G1" s="3"/>
      <c r="H1" s="3"/>
      <c r="I1" s="3"/>
      <c r="J1" s="3"/>
      <c r="K1" s="3"/>
      <c r="L1" s="3"/>
      <c r="M1" s="3"/>
      <c r="N1" s="3"/>
      <c r="O1" s="3"/>
      <c r="Q1" s="3"/>
      <c r="R1" s="3"/>
      <c r="S1" s="3"/>
      <c r="T1" s="3"/>
      <c r="U1" s="3"/>
      <c r="V1" s="3"/>
      <c r="W1" s="3"/>
      <c r="X1" s="148"/>
    </row>
    <row r="2" spans="1:24" s="232" customFormat="1" ht="25.95" customHeight="1" x14ac:dyDescent="0.2">
      <c r="A2" s="236" t="s">
        <v>450</v>
      </c>
      <c r="F2" s="233"/>
      <c r="G2" s="233"/>
      <c r="H2" s="233"/>
      <c r="I2" s="233"/>
      <c r="J2" s="233"/>
      <c r="K2" s="233"/>
      <c r="L2" s="237" t="s">
        <v>85</v>
      </c>
      <c r="M2" s="237"/>
      <c r="N2" s="233" t="str" cm="1">
        <f t="array" aca="1" ref="N2" ca="1">RIGHT(CELL("filename",A1),LEN(CELL("filename",A1))-FIND("]",CELL("filename",A1)))</f>
        <v>8月</v>
      </c>
      <c r="O2" s="233"/>
      <c r="P2" s="233"/>
      <c r="Q2" s="233"/>
      <c r="R2" s="233"/>
      <c r="S2" s="233"/>
      <c r="T2" s="233"/>
      <c r="U2" s="233"/>
      <c r="V2" s="233"/>
      <c r="W2" s="233"/>
      <c r="X2" s="233"/>
    </row>
    <row r="3" spans="1:24" ht="19.8" customHeight="1" x14ac:dyDescent="0.2">
      <c r="A3" s="2"/>
      <c r="F3" s="149"/>
      <c r="G3" s="3"/>
      <c r="H3" s="149"/>
      <c r="I3" s="3"/>
      <c r="J3" s="149"/>
      <c r="K3" s="3"/>
      <c r="L3" s="3"/>
      <c r="M3" s="3"/>
      <c r="N3" s="3"/>
      <c r="O3" s="3"/>
      <c r="P3" s="3"/>
      <c r="Q3" s="3"/>
      <c r="R3" s="3"/>
      <c r="S3" s="3"/>
      <c r="T3" s="3"/>
      <c r="U3" s="3"/>
      <c r="V3" s="3"/>
      <c r="W3" s="3"/>
      <c r="X3" s="3"/>
    </row>
    <row r="4" spans="1:24" ht="19.8" customHeight="1" thickBot="1" x14ac:dyDescent="0.25">
      <c r="A4" s="2"/>
      <c r="F4" s="149"/>
      <c r="G4" s="3"/>
      <c r="H4" s="149"/>
      <c r="I4" s="3"/>
      <c r="J4" s="149"/>
      <c r="K4" s="3"/>
      <c r="L4" s="3"/>
      <c r="M4" s="3"/>
      <c r="N4" s="3"/>
      <c r="O4" s="3"/>
      <c r="P4" s="3"/>
      <c r="Q4" s="3"/>
      <c r="R4" s="3"/>
      <c r="S4" s="3"/>
      <c r="T4" s="3"/>
      <c r="U4" s="3"/>
      <c r="V4" s="3"/>
      <c r="W4" s="3"/>
      <c r="X4" s="3"/>
    </row>
    <row r="5" spans="1:24" ht="19.8" customHeight="1" thickBot="1" x14ac:dyDescent="0.25">
      <c r="A5" s="150"/>
      <c r="E5" s="149"/>
      <c r="F5" s="480"/>
      <c r="G5" s="480"/>
      <c r="H5" s="149" t="s">
        <v>86</v>
      </c>
      <c r="I5" s="480"/>
      <c r="J5" s="151"/>
      <c r="K5" s="152"/>
      <c r="L5" s="153" t="s">
        <v>87</v>
      </c>
      <c r="M5" s="154"/>
      <c r="N5" s="155" t="s">
        <v>232</v>
      </c>
      <c r="O5" s="154"/>
      <c r="P5" s="153" t="s">
        <v>88</v>
      </c>
      <c r="Q5" s="152"/>
      <c r="R5" s="156" t="s">
        <v>230</v>
      </c>
      <c r="S5" s="157"/>
      <c r="T5" s="150"/>
      <c r="U5" s="150"/>
      <c r="V5" s="150"/>
      <c r="W5" s="150"/>
    </row>
    <row r="6" spans="1:24" ht="19.8" customHeight="1" thickBot="1" x14ac:dyDescent="0.25">
      <c r="A6" s="150"/>
      <c r="E6" s="149"/>
      <c r="F6" s="480"/>
      <c r="G6" s="480"/>
      <c r="H6" s="149" t="s">
        <v>89</v>
      </c>
      <c r="I6" s="480"/>
      <c r="J6" s="387" t="s">
        <v>233</v>
      </c>
      <c r="K6" s="475"/>
      <c r="L6" s="158"/>
      <c r="M6" s="159" t="s">
        <v>90</v>
      </c>
      <c r="N6" s="246"/>
      <c r="O6" s="159" t="s">
        <v>423</v>
      </c>
      <c r="P6" s="160">
        <f>L6*N6</f>
        <v>0</v>
      </c>
      <c r="Q6" s="161" t="s">
        <v>2</v>
      </c>
      <c r="R6" s="162">
        <f>SUM(P6:P10)</f>
        <v>0</v>
      </c>
      <c r="S6" s="163" t="s">
        <v>2</v>
      </c>
      <c r="T6" s="150"/>
      <c r="U6" s="150"/>
      <c r="V6" s="150"/>
      <c r="W6" s="150"/>
    </row>
    <row r="7" spans="1:24" ht="19.8" customHeight="1" x14ac:dyDescent="0.2">
      <c r="A7" s="150"/>
      <c r="F7" s="480"/>
      <c r="G7" s="480"/>
      <c r="H7" s="480"/>
      <c r="I7" s="480"/>
      <c r="J7" s="164" t="s">
        <v>234</v>
      </c>
      <c r="K7" s="165"/>
      <c r="L7" s="134"/>
      <c r="M7" s="166" t="s">
        <v>90</v>
      </c>
      <c r="N7" s="41"/>
      <c r="O7" s="166" t="s">
        <v>423</v>
      </c>
      <c r="P7" s="464">
        <f>L7*N7</f>
        <v>0</v>
      </c>
      <c r="Q7" s="167" t="s">
        <v>2</v>
      </c>
      <c r="R7" s="168"/>
      <c r="S7" s="169"/>
      <c r="T7" s="150"/>
      <c r="U7" s="150"/>
      <c r="V7" s="150"/>
      <c r="W7" s="150"/>
    </row>
    <row r="8" spans="1:24" ht="19.8" customHeight="1" x14ac:dyDescent="0.2">
      <c r="A8" s="150"/>
      <c r="F8" s="480"/>
      <c r="G8" s="480"/>
      <c r="H8" s="480"/>
      <c r="I8" s="480"/>
      <c r="J8" s="164" t="s">
        <v>235</v>
      </c>
      <c r="K8" s="165"/>
      <c r="L8" s="134"/>
      <c r="M8" s="166" t="s">
        <v>90</v>
      </c>
      <c r="N8" s="41"/>
      <c r="O8" s="166" t="s">
        <v>423</v>
      </c>
      <c r="P8" s="464">
        <f>L8*N8</f>
        <v>0</v>
      </c>
      <c r="Q8" s="167" t="s">
        <v>2</v>
      </c>
      <c r="R8" s="170"/>
      <c r="S8" s="171"/>
      <c r="T8" s="150"/>
      <c r="U8" s="150"/>
      <c r="V8" s="150"/>
      <c r="W8" s="150"/>
    </row>
    <row r="9" spans="1:24" ht="19.8" customHeight="1" x14ac:dyDescent="0.2">
      <c r="A9" s="150"/>
      <c r="F9" s="480"/>
      <c r="G9" s="480"/>
      <c r="H9" s="480"/>
      <c r="I9" s="480"/>
      <c r="J9" s="164" t="s">
        <v>236</v>
      </c>
      <c r="K9" s="165"/>
      <c r="L9" s="134"/>
      <c r="M9" s="166" t="s">
        <v>90</v>
      </c>
      <c r="N9" s="41"/>
      <c r="O9" s="166" t="s">
        <v>423</v>
      </c>
      <c r="P9" s="464">
        <f>L9*N9</f>
        <v>0</v>
      </c>
      <c r="Q9" s="167" t="s">
        <v>2</v>
      </c>
      <c r="R9" s="170"/>
      <c r="S9" s="171"/>
      <c r="T9" s="150"/>
      <c r="U9" s="150"/>
      <c r="V9" s="150"/>
      <c r="W9" s="150"/>
    </row>
    <row r="10" spans="1:24" ht="19.8" customHeight="1" thickBot="1" x14ac:dyDescent="0.25">
      <c r="A10" s="150"/>
      <c r="B10" s="2"/>
      <c r="C10" s="3"/>
      <c r="D10" s="3"/>
      <c r="E10" s="3"/>
      <c r="F10" s="480"/>
      <c r="G10" s="480"/>
      <c r="H10" s="480"/>
      <c r="I10" s="480"/>
      <c r="J10" s="172" t="s">
        <v>91</v>
      </c>
      <c r="K10" s="173"/>
      <c r="L10" s="174"/>
      <c r="M10" s="175" t="s">
        <v>90</v>
      </c>
      <c r="N10" s="226"/>
      <c r="O10" s="175" t="s">
        <v>423</v>
      </c>
      <c r="P10" s="227">
        <f>L10*N10</f>
        <v>0</v>
      </c>
      <c r="Q10" s="176" t="s">
        <v>2</v>
      </c>
      <c r="R10" s="170"/>
      <c r="S10" s="171"/>
      <c r="T10" s="150"/>
      <c r="U10" s="150"/>
      <c r="V10" s="150"/>
      <c r="W10" s="150"/>
    </row>
    <row r="11" spans="1:24" ht="13.5" customHeight="1" x14ac:dyDescent="0.2">
      <c r="A11" s="150"/>
      <c r="B11" s="2"/>
      <c r="C11" s="3"/>
      <c r="D11" s="3"/>
      <c r="E11" s="3"/>
      <c r="F11" s="150"/>
      <c r="G11" s="150"/>
      <c r="H11" s="150"/>
      <c r="I11" s="150"/>
      <c r="J11" s="150"/>
      <c r="K11" s="150"/>
      <c r="L11" s="150"/>
      <c r="M11" s="150"/>
      <c r="N11" s="150"/>
      <c r="O11" s="150"/>
      <c r="P11" s="150"/>
      <c r="Q11" s="150"/>
      <c r="R11" s="150"/>
      <c r="S11" s="150"/>
      <c r="T11" s="150"/>
      <c r="U11" s="150"/>
      <c r="V11" s="150"/>
      <c r="W11" s="150"/>
      <c r="X11" s="150"/>
    </row>
    <row r="12" spans="1:24" ht="17.55" customHeight="1" thickBot="1" x14ac:dyDescent="0.25">
      <c r="A12" s="171" t="s">
        <v>92</v>
      </c>
      <c r="B12" s="3"/>
      <c r="C12" s="3"/>
      <c r="D12" s="3"/>
      <c r="E12" s="3"/>
      <c r="F12" s="171"/>
      <c r="G12" s="150"/>
      <c r="H12" s="171"/>
      <c r="I12" s="150"/>
      <c r="J12" s="171"/>
      <c r="K12" s="150"/>
      <c r="L12" s="150"/>
      <c r="M12" s="150"/>
      <c r="N12" s="150"/>
      <c r="O12" s="150"/>
      <c r="P12" s="150"/>
      <c r="Q12" s="150"/>
      <c r="R12" s="150"/>
      <c r="S12" s="150"/>
      <c r="T12" s="150"/>
      <c r="U12" s="150"/>
      <c r="V12" s="150"/>
      <c r="W12" s="150"/>
      <c r="X12" s="171"/>
    </row>
    <row r="13" spans="1:24" ht="20.100000000000001" customHeight="1" x14ac:dyDescent="0.2">
      <c r="A13" s="177" t="s">
        <v>155</v>
      </c>
      <c r="B13" s="612" t="s">
        <v>4</v>
      </c>
      <c r="C13" s="613"/>
      <c r="D13" s="613"/>
      <c r="E13" s="614"/>
      <c r="F13" s="169" t="s">
        <v>93</v>
      </c>
      <c r="G13" s="178"/>
      <c r="H13" s="335" t="s">
        <v>476</v>
      </c>
      <c r="I13" s="336"/>
      <c r="J13" s="340" t="s">
        <v>554</v>
      </c>
      <c r="K13" s="339"/>
      <c r="L13" s="239" t="s">
        <v>94</v>
      </c>
      <c r="M13" s="179"/>
      <c r="N13" s="474"/>
      <c r="O13" s="474"/>
      <c r="P13" s="474"/>
      <c r="Q13" s="474"/>
      <c r="R13" s="474"/>
      <c r="S13" s="474"/>
      <c r="T13" s="474"/>
      <c r="U13" s="474"/>
      <c r="V13" s="181"/>
      <c r="W13" s="182" t="s">
        <v>451</v>
      </c>
    </row>
    <row r="14" spans="1:24" ht="21" customHeight="1" x14ac:dyDescent="0.2">
      <c r="A14" s="459"/>
      <c r="B14" s="11"/>
      <c r="C14" s="12"/>
      <c r="D14" s="12"/>
      <c r="E14" s="183"/>
      <c r="F14" s="171" t="s">
        <v>156</v>
      </c>
      <c r="G14" s="150"/>
      <c r="H14" s="661" t="s">
        <v>477</v>
      </c>
      <c r="I14" s="337"/>
      <c r="J14" s="523" t="s">
        <v>458</v>
      </c>
      <c r="K14" s="341"/>
      <c r="L14" s="184" t="s">
        <v>222</v>
      </c>
      <c r="M14" s="150"/>
      <c r="N14" s="184" t="s">
        <v>223</v>
      </c>
      <c r="O14" s="184" t="s">
        <v>203</v>
      </c>
      <c r="P14" s="185" t="s">
        <v>492</v>
      </c>
      <c r="Q14" s="186"/>
      <c r="R14" s="186"/>
      <c r="S14" s="186"/>
      <c r="T14" s="186"/>
      <c r="U14" s="186"/>
      <c r="V14" s="18"/>
      <c r="W14" s="187"/>
    </row>
    <row r="15" spans="1:24" ht="108" customHeight="1" thickBot="1" x14ac:dyDescent="0.25">
      <c r="A15" s="21"/>
      <c r="B15" s="22"/>
      <c r="C15" s="23"/>
      <c r="D15" s="23"/>
      <c r="E15" s="188"/>
      <c r="F15" s="189"/>
      <c r="G15" s="189"/>
      <c r="H15" s="662"/>
      <c r="I15" s="338"/>
      <c r="J15" s="660"/>
      <c r="K15" s="342"/>
      <c r="L15" s="190" t="s">
        <v>96</v>
      </c>
      <c r="M15" s="191"/>
      <c r="N15" s="192" t="s">
        <v>97</v>
      </c>
      <c r="O15" s="193" t="s">
        <v>95</v>
      </c>
      <c r="P15" s="240" t="s">
        <v>365</v>
      </c>
      <c r="Q15" s="240" t="s">
        <v>368</v>
      </c>
      <c r="R15" s="240" t="s">
        <v>369</v>
      </c>
      <c r="S15" s="240" t="s">
        <v>370</v>
      </c>
      <c r="T15" s="240" t="s">
        <v>371</v>
      </c>
      <c r="U15" s="240" t="s">
        <v>366</v>
      </c>
      <c r="V15" s="240" t="s">
        <v>367</v>
      </c>
      <c r="W15" s="194"/>
    </row>
    <row r="16" spans="1:24" ht="21" customHeight="1" thickTop="1" x14ac:dyDescent="0.2">
      <c r="A16" s="459" t="s">
        <v>392</v>
      </c>
      <c r="B16" s="609" t="s">
        <v>5</v>
      </c>
      <c r="C16" s="610"/>
      <c r="D16" s="610"/>
      <c r="E16" s="611"/>
      <c r="F16" s="195">
        <f>R6</f>
        <v>0</v>
      </c>
      <c r="G16" s="470" t="s">
        <v>1</v>
      </c>
      <c r="H16" s="269"/>
      <c r="I16" s="352" t="s">
        <v>1</v>
      </c>
      <c r="J16" s="269"/>
      <c r="K16" s="454" t="s">
        <v>1</v>
      </c>
      <c r="L16" s="32"/>
      <c r="M16" s="471" t="s">
        <v>1</v>
      </c>
      <c r="N16" s="32"/>
      <c r="O16" s="32"/>
      <c r="P16" s="32"/>
      <c r="Q16" s="32"/>
      <c r="R16" s="32"/>
      <c r="S16" s="32"/>
      <c r="T16" s="32"/>
      <c r="U16" s="32"/>
      <c r="V16" s="32"/>
      <c r="W16" s="196"/>
    </row>
    <row r="17" spans="1:23" ht="21" customHeight="1" x14ac:dyDescent="0.2">
      <c r="A17" s="38"/>
      <c r="B17" s="605" t="s">
        <v>6</v>
      </c>
      <c r="C17" s="606"/>
      <c r="D17" s="606"/>
      <c r="E17" s="607"/>
      <c r="F17" s="41"/>
      <c r="G17" s="464" t="s">
        <v>2</v>
      </c>
      <c r="H17" s="270"/>
      <c r="I17" s="468" t="s">
        <v>2</v>
      </c>
      <c r="J17" s="270"/>
      <c r="K17" s="465" t="s">
        <v>2</v>
      </c>
      <c r="L17" s="134"/>
      <c r="M17" s="465" t="s">
        <v>2</v>
      </c>
      <c r="N17" s="41"/>
      <c r="O17" s="41"/>
      <c r="P17" s="41"/>
      <c r="Q17" s="41"/>
      <c r="R17" s="41"/>
      <c r="S17" s="41"/>
      <c r="T17" s="41"/>
      <c r="U17" s="41"/>
      <c r="V17" s="41"/>
      <c r="W17" s="197"/>
    </row>
    <row r="18" spans="1:23" ht="21" customHeight="1" x14ac:dyDescent="0.2">
      <c r="A18" s="38"/>
      <c r="B18" s="518" t="s">
        <v>98</v>
      </c>
      <c r="C18" s="519"/>
      <c r="D18" s="519"/>
      <c r="E18" s="520"/>
      <c r="F18" s="41"/>
      <c r="G18" s="464" t="s">
        <v>2</v>
      </c>
      <c r="H18" s="270"/>
      <c r="I18" s="468" t="s">
        <v>2</v>
      </c>
      <c r="J18" s="270"/>
      <c r="K18" s="465" t="s">
        <v>2</v>
      </c>
      <c r="L18" s="134"/>
      <c r="M18" s="464" t="s">
        <v>2</v>
      </c>
      <c r="N18" s="41"/>
      <c r="O18" s="41"/>
      <c r="P18" s="41"/>
      <c r="Q18" s="41"/>
      <c r="R18" s="41"/>
      <c r="S18" s="41"/>
      <c r="T18" s="41"/>
      <c r="U18" s="41"/>
      <c r="V18" s="41"/>
      <c r="W18" s="197"/>
    </row>
    <row r="19" spans="1:23" ht="21" customHeight="1" x14ac:dyDescent="0.2">
      <c r="A19" s="459"/>
      <c r="B19" s="605" t="s">
        <v>266</v>
      </c>
      <c r="C19" s="606"/>
      <c r="D19" s="606"/>
      <c r="E19" s="607"/>
      <c r="F19" s="41"/>
      <c r="G19" s="464" t="s">
        <v>2</v>
      </c>
      <c r="H19" s="270"/>
      <c r="I19" s="468" t="s">
        <v>2</v>
      </c>
      <c r="J19" s="270"/>
      <c r="K19" s="465" t="s">
        <v>2</v>
      </c>
      <c r="L19" s="134"/>
      <c r="M19" s="464" t="s">
        <v>2</v>
      </c>
      <c r="N19" s="41"/>
      <c r="O19" s="41"/>
      <c r="P19" s="41"/>
      <c r="Q19" s="41"/>
      <c r="R19" s="41"/>
      <c r="S19" s="41"/>
      <c r="T19" s="41"/>
      <c r="U19" s="41"/>
      <c r="V19" s="41"/>
      <c r="W19" s="198"/>
    </row>
    <row r="20" spans="1:23" ht="21" customHeight="1" x14ac:dyDescent="0.2">
      <c r="A20" s="459"/>
      <c r="B20" s="605" t="s">
        <v>267</v>
      </c>
      <c r="C20" s="606"/>
      <c r="D20" s="606"/>
      <c r="E20" s="607"/>
      <c r="F20" s="41"/>
      <c r="G20" s="464" t="s">
        <v>2</v>
      </c>
      <c r="H20" s="270"/>
      <c r="I20" s="468" t="s">
        <v>2</v>
      </c>
      <c r="J20" s="270"/>
      <c r="K20" s="465" t="s">
        <v>2</v>
      </c>
      <c r="L20" s="134"/>
      <c r="M20" s="464" t="s">
        <v>2</v>
      </c>
      <c r="N20" s="41"/>
      <c r="O20" s="41"/>
      <c r="P20" s="41"/>
      <c r="Q20" s="41"/>
      <c r="R20" s="41"/>
      <c r="S20" s="41"/>
      <c r="T20" s="41"/>
      <c r="U20" s="41"/>
      <c r="V20" s="41"/>
      <c r="W20" s="198"/>
    </row>
    <row r="21" spans="1:23" ht="21" customHeight="1" x14ac:dyDescent="0.2">
      <c r="A21" s="459"/>
      <c r="B21" s="605" t="s">
        <v>159</v>
      </c>
      <c r="C21" s="606"/>
      <c r="D21" s="606"/>
      <c r="E21" s="607"/>
      <c r="F21" s="41"/>
      <c r="G21" s="464" t="s">
        <v>2</v>
      </c>
      <c r="H21" s="270"/>
      <c r="I21" s="468" t="s">
        <v>2</v>
      </c>
      <c r="J21" s="270"/>
      <c r="K21" s="465" t="s">
        <v>2</v>
      </c>
      <c r="L21" s="134"/>
      <c r="M21" s="464" t="s">
        <v>2</v>
      </c>
      <c r="N21" s="41"/>
      <c r="O21" s="41"/>
      <c r="P21" s="41"/>
      <c r="Q21" s="41"/>
      <c r="R21" s="41"/>
      <c r="S21" s="41"/>
      <c r="T21" s="41"/>
      <c r="U21" s="41"/>
      <c r="V21" s="41"/>
      <c r="W21" s="198"/>
    </row>
    <row r="22" spans="1:23" ht="21" customHeight="1" x14ac:dyDescent="0.2">
      <c r="A22" s="48"/>
      <c r="B22" s="605" t="s">
        <v>160</v>
      </c>
      <c r="C22" s="606"/>
      <c r="D22" s="606"/>
      <c r="E22" s="607"/>
      <c r="F22" s="134"/>
      <c r="G22" s="464" t="s">
        <v>2</v>
      </c>
      <c r="H22" s="270"/>
      <c r="I22" s="468" t="s">
        <v>2</v>
      </c>
      <c r="J22" s="270"/>
      <c r="K22" s="465" t="s">
        <v>2</v>
      </c>
      <c r="L22" s="134"/>
      <c r="M22" s="464" t="s">
        <v>2</v>
      </c>
      <c r="N22" s="41"/>
      <c r="O22" s="41"/>
      <c r="P22" s="41"/>
      <c r="Q22" s="41"/>
      <c r="R22" s="41"/>
      <c r="S22" s="41"/>
      <c r="T22" s="41"/>
      <c r="U22" s="41"/>
      <c r="V22" s="41"/>
      <c r="W22" s="198"/>
    </row>
    <row r="23" spans="1:23" ht="21" customHeight="1" x14ac:dyDescent="0.2">
      <c r="A23" s="462" t="s">
        <v>426</v>
      </c>
      <c r="B23" s="605" t="s">
        <v>7</v>
      </c>
      <c r="C23" s="606"/>
      <c r="D23" s="606"/>
      <c r="E23" s="607"/>
      <c r="F23" s="134"/>
      <c r="G23" s="464" t="s">
        <v>80</v>
      </c>
      <c r="H23" s="270"/>
      <c r="I23" s="468" t="s">
        <v>80</v>
      </c>
      <c r="J23" s="41"/>
      <c r="K23" s="465" t="s">
        <v>80</v>
      </c>
      <c r="L23" s="134"/>
      <c r="M23" s="464" t="s">
        <v>80</v>
      </c>
      <c r="N23" s="41"/>
      <c r="O23" s="41"/>
      <c r="P23" s="41"/>
      <c r="Q23" s="41"/>
      <c r="R23" s="41"/>
      <c r="S23" s="41"/>
      <c r="T23" s="41"/>
      <c r="U23" s="41"/>
      <c r="V23" s="41"/>
      <c r="W23" s="198"/>
    </row>
    <row r="24" spans="1:23" ht="21" customHeight="1" x14ac:dyDescent="0.2">
      <c r="A24" s="38"/>
      <c r="B24" s="605" t="s">
        <v>8</v>
      </c>
      <c r="C24" s="606"/>
      <c r="D24" s="606"/>
      <c r="E24" s="607"/>
      <c r="F24" s="134"/>
      <c r="G24" s="464" t="s">
        <v>63</v>
      </c>
      <c r="H24" s="270"/>
      <c r="I24" s="468" t="s">
        <v>63</v>
      </c>
      <c r="J24" s="41"/>
      <c r="K24" s="465" t="s">
        <v>63</v>
      </c>
      <c r="L24" s="134"/>
      <c r="M24" s="464" t="s">
        <v>63</v>
      </c>
      <c r="N24" s="41"/>
      <c r="O24" s="41"/>
      <c r="P24" s="41"/>
      <c r="Q24" s="41"/>
      <c r="R24" s="41"/>
      <c r="S24" s="41"/>
      <c r="T24" s="41"/>
      <c r="U24" s="41"/>
      <c r="V24" s="41"/>
      <c r="W24" s="197"/>
    </row>
    <row r="25" spans="1:23" ht="21" customHeight="1" x14ac:dyDescent="0.2">
      <c r="A25" s="459"/>
      <c r="B25" s="605" t="s">
        <v>9</v>
      </c>
      <c r="C25" s="606"/>
      <c r="D25" s="606"/>
      <c r="E25" s="607"/>
      <c r="F25" s="134"/>
      <c r="G25" s="464" t="s">
        <v>80</v>
      </c>
      <c r="H25" s="270"/>
      <c r="I25" s="468" t="s">
        <v>80</v>
      </c>
      <c r="J25" s="41"/>
      <c r="K25" s="465" t="s">
        <v>80</v>
      </c>
      <c r="L25" s="134"/>
      <c r="M25" s="464" t="s">
        <v>80</v>
      </c>
      <c r="N25" s="41"/>
      <c r="O25" s="41"/>
      <c r="P25" s="41"/>
      <c r="Q25" s="41"/>
      <c r="R25" s="41"/>
      <c r="S25" s="41"/>
      <c r="T25" s="41"/>
      <c r="U25" s="41"/>
      <c r="V25" s="41"/>
      <c r="W25" s="197"/>
    </row>
    <row r="26" spans="1:23" ht="21" customHeight="1" x14ac:dyDescent="0.2">
      <c r="A26" s="459"/>
      <c r="B26" s="605" t="s">
        <v>10</v>
      </c>
      <c r="C26" s="606"/>
      <c r="D26" s="606"/>
      <c r="E26" s="607"/>
      <c r="F26" s="134"/>
      <c r="G26" s="464" t="s">
        <v>80</v>
      </c>
      <c r="H26" s="270"/>
      <c r="I26" s="468" t="s">
        <v>80</v>
      </c>
      <c r="J26" s="41"/>
      <c r="K26" s="465" t="s">
        <v>80</v>
      </c>
      <c r="L26" s="134"/>
      <c r="M26" s="464" t="s">
        <v>80</v>
      </c>
      <c r="N26" s="41"/>
      <c r="O26" s="41"/>
      <c r="P26" s="41"/>
      <c r="Q26" s="41"/>
      <c r="R26" s="41"/>
      <c r="S26" s="41"/>
      <c r="T26" s="41"/>
      <c r="U26" s="41"/>
      <c r="V26" s="41"/>
      <c r="W26" s="197"/>
    </row>
    <row r="27" spans="1:23" ht="21" customHeight="1" x14ac:dyDescent="0.2">
      <c r="A27" s="459"/>
      <c r="B27" s="605" t="s">
        <v>161</v>
      </c>
      <c r="C27" s="606"/>
      <c r="D27" s="606"/>
      <c r="E27" s="607"/>
      <c r="F27" s="134"/>
      <c r="G27" s="464" t="s">
        <v>80</v>
      </c>
      <c r="H27" s="270"/>
      <c r="I27" s="468" t="s">
        <v>80</v>
      </c>
      <c r="J27" s="41"/>
      <c r="K27" s="465" t="s">
        <v>80</v>
      </c>
      <c r="L27" s="134"/>
      <c r="M27" s="464" t="s">
        <v>80</v>
      </c>
      <c r="N27" s="41"/>
      <c r="O27" s="41"/>
      <c r="P27" s="41"/>
      <c r="Q27" s="41"/>
      <c r="R27" s="41"/>
      <c r="S27" s="41"/>
      <c r="T27" s="41"/>
      <c r="U27" s="41"/>
      <c r="V27" s="41"/>
      <c r="W27" s="197"/>
    </row>
    <row r="28" spans="1:23" ht="21" customHeight="1" x14ac:dyDescent="0.2">
      <c r="A28" s="459"/>
      <c r="B28" s="605" t="s">
        <v>11</v>
      </c>
      <c r="C28" s="606"/>
      <c r="D28" s="606"/>
      <c r="E28" s="607"/>
      <c r="F28" s="134"/>
      <c r="G28" s="464" t="s">
        <v>63</v>
      </c>
      <c r="H28" s="270"/>
      <c r="I28" s="468" t="s">
        <v>63</v>
      </c>
      <c r="J28" s="41"/>
      <c r="K28" s="465" t="s">
        <v>63</v>
      </c>
      <c r="L28" s="134"/>
      <c r="M28" s="464" t="s">
        <v>63</v>
      </c>
      <c r="N28" s="41"/>
      <c r="O28" s="41"/>
      <c r="P28" s="41"/>
      <c r="Q28" s="41"/>
      <c r="R28" s="41"/>
      <c r="S28" s="41"/>
      <c r="T28" s="41"/>
      <c r="U28" s="41"/>
      <c r="V28" s="41"/>
      <c r="W28" s="197"/>
    </row>
    <row r="29" spans="1:23" ht="21" customHeight="1" x14ac:dyDescent="0.2">
      <c r="A29" s="459"/>
      <c r="B29" s="605" t="s">
        <v>12</v>
      </c>
      <c r="C29" s="606"/>
      <c r="D29" s="606"/>
      <c r="E29" s="607"/>
      <c r="F29" s="134"/>
      <c r="G29" s="464" t="s">
        <v>63</v>
      </c>
      <c r="H29" s="270"/>
      <c r="I29" s="468" t="s">
        <v>63</v>
      </c>
      <c r="J29" s="41"/>
      <c r="K29" s="465" t="s">
        <v>63</v>
      </c>
      <c r="L29" s="134"/>
      <c r="M29" s="464" t="s">
        <v>63</v>
      </c>
      <c r="N29" s="41"/>
      <c r="O29" s="41"/>
      <c r="P29" s="41"/>
      <c r="Q29" s="41"/>
      <c r="R29" s="41"/>
      <c r="S29" s="41"/>
      <c r="T29" s="41"/>
      <c r="U29" s="41"/>
      <c r="V29" s="41"/>
      <c r="W29" s="197"/>
    </row>
    <row r="30" spans="1:23" ht="21" customHeight="1" x14ac:dyDescent="0.2">
      <c r="A30" s="459"/>
      <c r="B30" s="605" t="s">
        <v>13</v>
      </c>
      <c r="C30" s="606"/>
      <c r="D30" s="606"/>
      <c r="E30" s="607"/>
      <c r="F30" s="134"/>
      <c r="G30" s="464" t="s">
        <v>63</v>
      </c>
      <c r="H30" s="270"/>
      <c r="I30" s="468" t="s">
        <v>63</v>
      </c>
      <c r="J30" s="41"/>
      <c r="K30" s="465" t="s">
        <v>63</v>
      </c>
      <c r="L30" s="134"/>
      <c r="M30" s="464" t="s">
        <v>63</v>
      </c>
      <c r="N30" s="41"/>
      <c r="O30" s="41"/>
      <c r="P30" s="41"/>
      <c r="Q30" s="41"/>
      <c r="R30" s="41"/>
      <c r="S30" s="41"/>
      <c r="T30" s="41"/>
      <c r="U30" s="41"/>
      <c r="V30" s="41"/>
      <c r="W30" s="197"/>
    </row>
    <row r="31" spans="1:23" ht="21" customHeight="1" x14ac:dyDescent="0.2">
      <c r="A31" s="459"/>
      <c r="B31" s="605" t="s">
        <v>204</v>
      </c>
      <c r="C31" s="606"/>
      <c r="D31" s="606"/>
      <c r="E31" s="607"/>
      <c r="F31" s="134"/>
      <c r="G31" s="464" t="s">
        <v>63</v>
      </c>
      <c r="H31" s="270"/>
      <c r="I31" s="468" t="s">
        <v>63</v>
      </c>
      <c r="J31" s="41"/>
      <c r="K31" s="465" t="s">
        <v>63</v>
      </c>
      <c r="L31" s="134"/>
      <c r="M31" s="464" t="s">
        <v>63</v>
      </c>
      <c r="N31" s="41"/>
      <c r="O31" s="41"/>
      <c r="P31" s="41"/>
      <c r="Q31" s="41"/>
      <c r="R31" s="41"/>
      <c r="S31" s="41"/>
      <c r="T31" s="41"/>
      <c r="U31" s="41"/>
      <c r="V31" s="41"/>
      <c r="W31" s="197"/>
    </row>
    <row r="32" spans="1:23" ht="21" customHeight="1" x14ac:dyDescent="0.2">
      <c r="A32" s="459"/>
      <c r="B32" s="605" t="s">
        <v>205</v>
      </c>
      <c r="C32" s="606"/>
      <c r="D32" s="606"/>
      <c r="E32" s="607"/>
      <c r="F32" s="134"/>
      <c r="G32" s="464" t="s">
        <v>63</v>
      </c>
      <c r="H32" s="270"/>
      <c r="I32" s="468" t="s">
        <v>63</v>
      </c>
      <c r="J32" s="41"/>
      <c r="K32" s="465" t="s">
        <v>63</v>
      </c>
      <c r="L32" s="134"/>
      <c r="M32" s="464" t="s">
        <v>63</v>
      </c>
      <c r="N32" s="41"/>
      <c r="O32" s="41"/>
      <c r="P32" s="41"/>
      <c r="Q32" s="41"/>
      <c r="R32" s="41"/>
      <c r="S32" s="41"/>
      <c r="T32" s="41"/>
      <c r="U32" s="41"/>
      <c r="V32" s="41"/>
      <c r="W32" s="197"/>
    </row>
    <row r="33" spans="1:23" ht="21" customHeight="1" x14ac:dyDescent="0.2">
      <c r="A33" s="459"/>
      <c r="B33" s="605" t="s">
        <v>154</v>
      </c>
      <c r="C33" s="606"/>
      <c r="D33" s="606"/>
      <c r="E33" s="607"/>
      <c r="F33" s="134"/>
      <c r="G33" s="464" t="s">
        <v>63</v>
      </c>
      <c r="H33" s="270"/>
      <c r="I33" s="468" t="s">
        <v>63</v>
      </c>
      <c r="J33" s="41"/>
      <c r="K33" s="465" t="s">
        <v>63</v>
      </c>
      <c r="L33" s="134"/>
      <c r="M33" s="464" t="s">
        <v>63</v>
      </c>
      <c r="N33" s="41"/>
      <c r="O33" s="41"/>
      <c r="P33" s="41"/>
      <c r="Q33" s="41"/>
      <c r="R33" s="41"/>
      <c r="S33" s="41"/>
      <c r="T33" s="41"/>
      <c r="U33" s="41"/>
      <c r="V33" s="41"/>
      <c r="W33" s="197"/>
    </row>
    <row r="34" spans="1:23" ht="21" customHeight="1" x14ac:dyDescent="0.2">
      <c r="A34" s="459"/>
      <c r="B34" s="605" t="s">
        <v>100</v>
      </c>
      <c r="C34" s="606"/>
      <c r="D34" s="606"/>
      <c r="E34" s="607"/>
      <c r="F34" s="134"/>
      <c r="G34" s="464" t="s">
        <v>63</v>
      </c>
      <c r="H34" s="270"/>
      <c r="I34" s="468" t="s">
        <v>63</v>
      </c>
      <c r="J34" s="41"/>
      <c r="K34" s="465" t="s">
        <v>63</v>
      </c>
      <c r="L34" s="134"/>
      <c r="M34" s="464" t="s">
        <v>63</v>
      </c>
      <c r="N34" s="41"/>
      <c r="O34" s="41"/>
      <c r="P34" s="41"/>
      <c r="Q34" s="41"/>
      <c r="R34" s="41"/>
      <c r="S34" s="41"/>
      <c r="T34" s="41"/>
      <c r="U34" s="41"/>
      <c r="V34" s="41"/>
      <c r="W34" s="197"/>
    </row>
    <row r="35" spans="1:23" ht="21" customHeight="1" x14ac:dyDescent="0.2">
      <c r="A35" s="459"/>
      <c r="B35" s="605" t="s">
        <v>14</v>
      </c>
      <c r="C35" s="606"/>
      <c r="D35" s="606"/>
      <c r="E35" s="607"/>
      <c r="F35" s="134"/>
      <c r="G35" s="464" t="s">
        <v>63</v>
      </c>
      <c r="H35" s="270"/>
      <c r="I35" s="468" t="s">
        <v>63</v>
      </c>
      <c r="J35" s="41"/>
      <c r="K35" s="465" t="s">
        <v>63</v>
      </c>
      <c r="L35" s="134"/>
      <c r="M35" s="464" t="s">
        <v>63</v>
      </c>
      <c r="N35" s="41"/>
      <c r="O35" s="41"/>
      <c r="P35" s="41"/>
      <c r="Q35" s="41"/>
      <c r="R35" s="41"/>
      <c r="S35" s="41"/>
      <c r="T35" s="41"/>
      <c r="U35" s="41"/>
      <c r="V35" s="41"/>
      <c r="W35" s="197"/>
    </row>
    <row r="36" spans="1:23" ht="21" customHeight="1" x14ac:dyDescent="0.2">
      <c r="A36" s="459"/>
      <c r="B36" s="605" t="s">
        <v>15</v>
      </c>
      <c r="C36" s="606"/>
      <c r="D36" s="606"/>
      <c r="E36" s="607"/>
      <c r="F36" s="134"/>
      <c r="G36" s="464" t="s">
        <v>63</v>
      </c>
      <c r="H36" s="270"/>
      <c r="I36" s="468" t="s">
        <v>63</v>
      </c>
      <c r="J36" s="41"/>
      <c r="K36" s="465" t="s">
        <v>63</v>
      </c>
      <c r="L36" s="134"/>
      <c r="M36" s="464" t="s">
        <v>63</v>
      </c>
      <c r="N36" s="41"/>
      <c r="O36" s="41"/>
      <c r="P36" s="41"/>
      <c r="Q36" s="41"/>
      <c r="R36" s="41"/>
      <c r="S36" s="41"/>
      <c r="T36" s="41"/>
      <c r="U36" s="41"/>
      <c r="V36" s="41"/>
      <c r="W36" s="197"/>
    </row>
    <row r="37" spans="1:23" ht="21" customHeight="1" x14ac:dyDescent="0.2">
      <c r="A37" s="459"/>
      <c r="B37" s="605" t="s">
        <v>16</v>
      </c>
      <c r="C37" s="606"/>
      <c r="D37" s="606"/>
      <c r="E37" s="607"/>
      <c r="F37" s="134"/>
      <c r="G37" s="464" t="s">
        <v>63</v>
      </c>
      <c r="H37" s="270"/>
      <c r="I37" s="468" t="s">
        <v>63</v>
      </c>
      <c r="J37" s="41"/>
      <c r="K37" s="465" t="s">
        <v>63</v>
      </c>
      <c r="L37" s="134"/>
      <c r="M37" s="464" t="s">
        <v>63</v>
      </c>
      <c r="N37" s="41"/>
      <c r="O37" s="41"/>
      <c r="P37" s="41"/>
      <c r="Q37" s="41"/>
      <c r="R37" s="41"/>
      <c r="S37" s="41"/>
      <c r="T37" s="41"/>
      <c r="U37" s="41"/>
      <c r="V37" s="41"/>
      <c r="W37" s="197"/>
    </row>
    <row r="38" spans="1:23" ht="21" customHeight="1" x14ac:dyDescent="0.2">
      <c r="A38" s="459"/>
      <c r="B38" s="605" t="s">
        <v>286</v>
      </c>
      <c r="C38" s="606"/>
      <c r="D38" s="606"/>
      <c r="E38" s="607"/>
      <c r="F38" s="134"/>
      <c r="G38" s="464" t="s">
        <v>63</v>
      </c>
      <c r="H38" s="270"/>
      <c r="I38" s="468" t="s">
        <v>63</v>
      </c>
      <c r="J38" s="41"/>
      <c r="K38" s="465" t="s">
        <v>63</v>
      </c>
      <c r="L38" s="134"/>
      <c r="M38" s="464" t="s">
        <v>63</v>
      </c>
      <c r="N38" s="41"/>
      <c r="O38" s="41"/>
      <c r="P38" s="41"/>
      <c r="Q38" s="41"/>
      <c r="R38" s="41"/>
      <c r="S38" s="41"/>
      <c r="T38" s="41"/>
      <c r="U38" s="41"/>
      <c r="V38" s="41"/>
      <c r="W38" s="197"/>
    </row>
    <row r="39" spans="1:23" ht="21" customHeight="1" x14ac:dyDescent="0.2">
      <c r="A39" s="459"/>
      <c r="B39" s="605" t="s">
        <v>287</v>
      </c>
      <c r="C39" s="606"/>
      <c r="D39" s="606"/>
      <c r="E39" s="607"/>
      <c r="F39" s="134"/>
      <c r="G39" s="464" t="s">
        <v>63</v>
      </c>
      <c r="H39" s="270"/>
      <c r="I39" s="468" t="s">
        <v>63</v>
      </c>
      <c r="J39" s="41"/>
      <c r="K39" s="465" t="s">
        <v>63</v>
      </c>
      <c r="L39" s="134"/>
      <c r="M39" s="464" t="s">
        <v>63</v>
      </c>
      <c r="N39" s="41"/>
      <c r="O39" s="41"/>
      <c r="P39" s="41"/>
      <c r="Q39" s="41"/>
      <c r="R39" s="41"/>
      <c r="S39" s="41"/>
      <c r="T39" s="41"/>
      <c r="U39" s="41"/>
      <c r="V39" s="41"/>
      <c r="W39" s="197"/>
    </row>
    <row r="40" spans="1:23" ht="21" customHeight="1" x14ac:dyDescent="0.2">
      <c r="A40" s="459"/>
      <c r="B40" s="605" t="s">
        <v>101</v>
      </c>
      <c r="C40" s="606"/>
      <c r="D40" s="606"/>
      <c r="E40" s="607"/>
      <c r="F40" s="134"/>
      <c r="G40" s="464" t="s">
        <v>63</v>
      </c>
      <c r="H40" s="270"/>
      <c r="I40" s="468" t="s">
        <v>63</v>
      </c>
      <c r="J40" s="41"/>
      <c r="K40" s="465" t="s">
        <v>63</v>
      </c>
      <c r="L40" s="134"/>
      <c r="M40" s="464" t="s">
        <v>63</v>
      </c>
      <c r="N40" s="41"/>
      <c r="O40" s="41"/>
      <c r="P40" s="41"/>
      <c r="Q40" s="41"/>
      <c r="R40" s="41"/>
      <c r="S40" s="41"/>
      <c r="T40" s="41"/>
      <c r="U40" s="41"/>
      <c r="V40" s="41"/>
      <c r="W40" s="197"/>
    </row>
    <row r="41" spans="1:23" ht="21" customHeight="1" x14ac:dyDescent="0.2">
      <c r="A41" s="459"/>
      <c r="B41" s="605" t="s">
        <v>162</v>
      </c>
      <c r="C41" s="606"/>
      <c r="D41" s="606"/>
      <c r="E41" s="607"/>
      <c r="F41" s="134"/>
      <c r="G41" s="464" t="s">
        <v>63</v>
      </c>
      <c r="H41" s="270"/>
      <c r="I41" s="468" t="s">
        <v>63</v>
      </c>
      <c r="J41" s="41"/>
      <c r="K41" s="465" t="s">
        <v>63</v>
      </c>
      <c r="L41" s="134"/>
      <c r="M41" s="464" t="s">
        <v>63</v>
      </c>
      <c r="N41" s="41"/>
      <c r="O41" s="41"/>
      <c r="P41" s="41"/>
      <c r="Q41" s="41"/>
      <c r="R41" s="41"/>
      <c r="S41" s="41"/>
      <c r="T41" s="41"/>
      <c r="U41" s="41"/>
      <c r="V41" s="41"/>
      <c r="W41" s="197"/>
    </row>
    <row r="42" spans="1:23" ht="21" customHeight="1" x14ac:dyDescent="0.2">
      <c r="A42" s="459"/>
      <c r="B42" s="605" t="s">
        <v>163</v>
      </c>
      <c r="C42" s="606"/>
      <c r="D42" s="606"/>
      <c r="E42" s="607"/>
      <c r="F42" s="134"/>
      <c r="G42" s="464" t="s">
        <v>63</v>
      </c>
      <c r="H42" s="270"/>
      <c r="I42" s="468" t="s">
        <v>63</v>
      </c>
      <c r="J42" s="41"/>
      <c r="K42" s="465" t="s">
        <v>63</v>
      </c>
      <c r="L42" s="134"/>
      <c r="M42" s="464" t="s">
        <v>63</v>
      </c>
      <c r="N42" s="41"/>
      <c r="O42" s="41"/>
      <c r="P42" s="41"/>
      <c r="Q42" s="41"/>
      <c r="R42" s="41"/>
      <c r="S42" s="41"/>
      <c r="T42" s="41"/>
      <c r="U42" s="41"/>
      <c r="V42" s="41"/>
      <c r="W42" s="197"/>
    </row>
    <row r="43" spans="1:23" ht="21" customHeight="1" x14ac:dyDescent="0.2">
      <c r="A43" s="459"/>
      <c r="B43" s="605" t="s">
        <v>102</v>
      </c>
      <c r="C43" s="606"/>
      <c r="D43" s="606"/>
      <c r="E43" s="607"/>
      <c r="F43" s="134"/>
      <c r="G43" s="464" t="s">
        <v>63</v>
      </c>
      <c r="H43" s="270"/>
      <c r="I43" s="468" t="s">
        <v>63</v>
      </c>
      <c r="J43" s="41"/>
      <c r="K43" s="465" t="s">
        <v>63</v>
      </c>
      <c r="L43" s="134"/>
      <c r="M43" s="464" t="s">
        <v>63</v>
      </c>
      <c r="N43" s="41"/>
      <c r="O43" s="41"/>
      <c r="P43" s="41"/>
      <c r="Q43" s="41"/>
      <c r="R43" s="41"/>
      <c r="S43" s="41"/>
      <c r="T43" s="41"/>
      <c r="U43" s="41"/>
      <c r="V43" s="41"/>
      <c r="W43" s="197"/>
    </row>
    <row r="44" spans="1:23" ht="21" customHeight="1" x14ac:dyDescent="0.2">
      <c r="A44" s="459"/>
      <c r="B44" s="605" t="s">
        <v>17</v>
      </c>
      <c r="C44" s="606"/>
      <c r="D44" s="606"/>
      <c r="E44" s="607"/>
      <c r="F44" s="134"/>
      <c r="G44" s="464" t="s">
        <v>63</v>
      </c>
      <c r="H44" s="270"/>
      <c r="I44" s="468" t="s">
        <v>63</v>
      </c>
      <c r="J44" s="41"/>
      <c r="K44" s="465" t="s">
        <v>63</v>
      </c>
      <c r="L44" s="134"/>
      <c r="M44" s="464" t="s">
        <v>63</v>
      </c>
      <c r="N44" s="41"/>
      <c r="O44" s="41"/>
      <c r="P44" s="41"/>
      <c r="Q44" s="41"/>
      <c r="R44" s="41"/>
      <c r="S44" s="41"/>
      <c r="T44" s="41"/>
      <c r="U44" s="41"/>
      <c r="V44" s="41"/>
      <c r="W44" s="197"/>
    </row>
    <row r="45" spans="1:23" ht="21" customHeight="1" x14ac:dyDescent="0.2">
      <c r="A45" s="459"/>
      <c r="B45" s="615" t="s">
        <v>435</v>
      </c>
      <c r="C45" s="616"/>
      <c r="D45" s="616"/>
      <c r="E45" s="617"/>
      <c r="F45" s="134"/>
      <c r="G45" s="464" t="s">
        <v>63</v>
      </c>
      <c r="H45" s="270"/>
      <c r="I45" s="468" t="s">
        <v>63</v>
      </c>
      <c r="J45" s="41"/>
      <c r="K45" s="465" t="s">
        <v>63</v>
      </c>
      <c r="L45" s="134"/>
      <c r="M45" s="464" t="s">
        <v>63</v>
      </c>
      <c r="N45" s="41"/>
      <c r="O45" s="41"/>
      <c r="P45" s="41"/>
      <c r="Q45" s="41"/>
      <c r="R45" s="41"/>
      <c r="S45" s="41"/>
      <c r="T45" s="41"/>
      <c r="U45" s="41"/>
      <c r="V45" s="41"/>
      <c r="W45" s="197"/>
    </row>
    <row r="46" spans="1:23" ht="21" customHeight="1" x14ac:dyDescent="0.2">
      <c r="A46" s="459"/>
      <c r="B46" s="605" t="s">
        <v>128</v>
      </c>
      <c r="C46" s="606"/>
      <c r="D46" s="606"/>
      <c r="E46" s="607"/>
      <c r="F46" s="134"/>
      <c r="G46" s="464" t="s">
        <v>63</v>
      </c>
      <c r="H46" s="270"/>
      <c r="I46" s="468" t="s">
        <v>63</v>
      </c>
      <c r="J46" s="41"/>
      <c r="K46" s="465" t="s">
        <v>63</v>
      </c>
      <c r="L46" s="134"/>
      <c r="M46" s="464" t="s">
        <v>63</v>
      </c>
      <c r="N46" s="41"/>
      <c r="O46" s="41"/>
      <c r="P46" s="41"/>
      <c r="Q46" s="41"/>
      <c r="R46" s="41"/>
      <c r="S46" s="41"/>
      <c r="T46" s="41"/>
      <c r="U46" s="41"/>
      <c r="V46" s="41"/>
      <c r="W46" s="197"/>
    </row>
    <row r="47" spans="1:23" ht="21" customHeight="1" x14ac:dyDescent="0.2">
      <c r="A47" s="459"/>
      <c r="B47" s="605" t="s">
        <v>129</v>
      </c>
      <c r="C47" s="606"/>
      <c r="D47" s="606"/>
      <c r="E47" s="607"/>
      <c r="F47" s="134"/>
      <c r="G47" s="464" t="s">
        <v>63</v>
      </c>
      <c r="H47" s="270"/>
      <c r="I47" s="468" t="s">
        <v>63</v>
      </c>
      <c r="J47" s="41"/>
      <c r="K47" s="465" t="s">
        <v>63</v>
      </c>
      <c r="L47" s="134"/>
      <c r="M47" s="464" t="s">
        <v>63</v>
      </c>
      <c r="N47" s="41"/>
      <c r="O47" s="41"/>
      <c r="P47" s="41"/>
      <c r="Q47" s="41"/>
      <c r="R47" s="41"/>
      <c r="S47" s="41"/>
      <c r="T47" s="41"/>
      <c r="U47" s="41"/>
      <c r="V47" s="41"/>
      <c r="W47" s="197"/>
    </row>
    <row r="48" spans="1:23" ht="21" customHeight="1" x14ac:dyDescent="0.2">
      <c r="A48" s="459"/>
      <c r="B48" s="605" t="s">
        <v>18</v>
      </c>
      <c r="C48" s="606"/>
      <c r="D48" s="606"/>
      <c r="E48" s="607"/>
      <c r="F48" s="134"/>
      <c r="G48" s="464" t="s">
        <v>63</v>
      </c>
      <c r="H48" s="270"/>
      <c r="I48" s="468" t="s">
        <v>63</v>
      </c>
      <c r="J48" s="41"/>
      <c r="K48" s="465" t="s">
        <v>63</v>
      </c>
      <c r="L48" s="134"/>
      <c r="M48" s="464" t="s">
        <v>63</v>
      </c>
      <c r="N48" s="41"/>
      <c r="O48" s="41"/>
      <c r="P48" s="41"/>
      <c r="Q48" s="41"/>
      <c r="R48" s="41"/>
      <c r="S48" s="41"/>
      <c r="T48" s="41"/>
      <c r="U48" s="41"/>
      <c r="V48" s="41"/>
      <c r="W48" s="197"/>
    </row>
    <row r="49" spans="1:23" ht="21" customHeight="1" x14ac:dyDescent="0.2">
      <c r="A49" s="459"/>
      <c r="B49" s="605" t="s">
        <v>164</v>
      </c>
      <c r="C49" s="606"/>
      <c r="D49" s="606"/>
      <c r="E49" s="607"/>
      <c r="F49" s="134"/>
      <c r="G49" s="464" t="s">
        <v>63</v>
      </c>
      <c r="H49" s="270"/>
      <c r="I49" s="468" t="s">
        <v>63</v>
      </c>
      <c r="J49" s="41"/>
      <c r="K49" s="465" t="s">
        <v>63</v>
      </c>
      <c r="L49" s="134"/>
      <c r="M49" s="464" t="s">
        <v>63</v>
      </c>
      <c r="N49" s="41"/>
      <c r="O49" s="41"/>
      <c r="P49" s="41"/>
      <c r="Q49" s="41"/>
      <c r="R49" s="41"/>
      <c r="S49" s="41"/>
      <c r="T49" s="41"/>
      <c r="U49" s="41"/>
      <c r="V49" s="41"/>
      <c r="W49" s="197"/>
    </row>
    <row r="50" spans="1:23" ht="21" customHeight="1" x14ac:dyDescent="0.2">
      <c r="A50" s="459"/>
      <c r="B50" s="605" t="s">
        <v>165</v>
      </c>
      <c r="C50" s="606"/>
      <c r="D50" s="606"/>
      <c r="E50" s="607"/>
      <c r="F50" s="134"/>
      <c r="G50" s="464" t="s">
        <v>63</v>
      </c>
      <c r="H50" s="270"/>
      <c r="I50" s="468" t="s">
        <v>63</v>
      </c>
      <c r="J50" s="41"/>
      <c r="K50" s="465" t="s">
        <v>63</v>
      </c>
      <c r="L50" s="134"/>
      <c r="M50" s="464" t="s">
        <v>63</v>
      </c>
      <c r="N50" s="41"/>
      <c r="O50" s="41"/>
      <c r="P50" s="41"/>
      <c r="Q50" s="41"/>
      <c r="R50" s="41"/>
      <c r="S50" s="41"/>
      <c r="T50" s="41"/>
      <c r="U50" s="41"/>
      <c r="V50" s="41"/>
      <c r="W50" s="197"/>
    </row>
    <row r="51" spans="1:23" ht="21" customHeight="1" x14ac:dyDescent="0.2">
      <c r="A51" s="459"/>
      <c r="B51" s="605" t="s">
        <v>166</v>
      </c>
      <c r="C51" s="606"/>
      <c r="D51" s="606"/>
      <c r="E51" s="607"/>
      <c r="F51" s="134"/>
      <c r="G51" s="464" t="s">
        <v>63</v>
      </c>
      <c r="H51" s="270"/>
      <c r="I51" s="468" t="s">
        <v>63</v>
      </c>
      <c r="J51" s="41"/>
      <c r="K51" s="465" t="s">
        <v>63</v>
      </c>
      <c r="L51" s="134"/>
      <c r="M51" s="464" t="s">
        <v>63</v>
      </c>
      <c r="N51" s="41"/>
      <c r="O51" s="41"/>
      <c r="P51" s="41"/>
      <c r="Q51" s="41"/>
      <c r="R51" s="41"/>
      <c r="S51" s="41"/>
      <c r="T51" s="41"/>
      <c r="U51" s="41"/>
      <c r="V51" s="41"/>
      <c r="W51" s="197"/>
    </row>
    <row r="52" spans="1:23" ht="21" customHeight="1" x14ac:dyDescent="0.2">
      <c r="A52" s="459"/>
      <c r="B52" s="605" t="s">
        <v>167</v>
      </c>
      <c r="C52" s="606"/>
      <c r="D52" s="606"/>
      <c r="E52" s="607"/>
      <c r="F52" s="134"/>
      <c r="G52" s="464" t="s">
        <v>63</v>
      </c>
      <c r="H52" s="270"/>
      <c r="I52" s="468" t="s">
        <v>63</v>
      </c>
      <c r="J52" s="41"/>
      <c r="K52" s="465" t="s">
        <v>63</v>
      </c>
      <c r="L52" s="134"/>
      <c r="M52" s="464" t="s">
        <v>63</v>
      </c>
      <c r="N52" s="41"/>
      <c r="O52" s="41"/>
      <c r="P52" s="41"/>
      <c r="Q52" s="41"/>
      <c r="R52" s="41"/>
      <c r="S52" s="41"/>
      <c r="T52" s="41"/>
      <c r="U52" s="41"/>
      <c r="V52" s="41"/>
      <c r="W52" s="197"/>
    </row>
    <row r="53" spans="1:23" ht="21" customHeight="1" x14ac:dyDescent="0.2">
      <c r="A53" s="459"/>
      <c r="B53" s="605" t="s">
        <v>168</v>
      </c>
      <c r="C53" s="606"/>
      <c r="D53" s="606"/>
      <c r="E53" s="607"/>
      <c r="F53" s="134"/>
      <c r="G53" s="464" t="s">
        <v>63</v>
      </c>
      <c r="H53" s="270"/>
      <c r="I53" s="468" t="s">
        <v>63</v>
      </c>
      <c r="J53" s="41"/>
      <c r="K53" s="465" t="s">
        <v>63</v>
      </c>
      <c r="L53" s="134"/>
      <c r="M53" s="464" t="s">
        <v>63</v>
      </c>
      <c r="N53" s="41"/>
      <c r="O53" s="41"/>
      <c r="P53" s="41"/>
      <c r="Q53" s="41"/>
      <c r="R53" s="41"/>
      <c r="S53" s="41"/>
      <c r="T53" s="41"/>
      <c r="U53" s="41"/>
      <c r="V53" s="41"/>
      <c r="W53" s="197"/>
    </row>
    <row r="54" spans="1:23" ht="21" customHeight="1" x14ac:dyDescent="0.2">
      <c r="A54" s="459"/>
      <c r="B54" s="605" t="s">
        <v>19</v>
      </c>
      <c r="C54" s="606"/>
      <c r="D54" s="606"/>
      <c r="E54" s="607"/>
      <c r="F54" s="134"/>
      <c r="G54" s="464" t="s">
        <v>63</v>
      </c>
      <c r="H54" s="270"/>
      <c r="I54" s="468" t="s">
        <v>63</v>
      </c>
      <c r="J54" s="41"/>
      <c r="K54" s="465" t="s">
        <v>63</v>
      </c>
      <c r="L54" s="134"/>
      <c r="M54" s="464" t="s">
        <v>63</v>
      </c>
      <c r="N54" s="41"/>
      <c r="O54" s="41"/>
      <c r="P54" s="41"/>
      <c r="Q54" s="41"/>
      <c r="R54" s="41"/>
      <c r="S54" s="41"/>
      <c r="T54" s="41"/>
      <c r="U54" s="41"/>
      <c r="V54" s="41"/>
      <c r="W54" s="197"/>
    </row>
    <row r="55" spans="1:23" ht="21" customHeight="1" x14ac:dyDescent="0.2">
      <c r="A55" s="459"/>
      <c r="B55" s="605" t="s">
        <v>103</v>
      </c>
      <c r="C55" s="606"/>
      <c r="D55" s="606"/>
      <c r="E55" s="607"/>
      <c r="F55" s="134"/>
      <c r="G55" s="464" t="s">
        <v>63</v>
      </c>
      <c r="H55" s="270"/>
      <c r="I55" s="468" t="s">
        <v>63</v>
      </c>
      <c r="J55" s="41"/>
      <c r="K55" s="465" t="s">
        <v>63</v>
      </c>
      <c r="L55" s="134"/>
      <c r="M55" s="464" t="s">
        <v>63</v>
      </c>
      <c r="N55" s="41"/>
      <c r="O55" s="41"/>
      <c r="P55" s="41"/>
      <c r="Q55" s="41"/>
      <c r="R55" s="41"/>
      <c r="S55" s="41"/>
      <c r="T55" s="41"/>
      <c r="U55" s="41"/>
      <c r="V55" s="41"/>
      <c r="W55" s="197"/>
    </row>
    <row r="56" spans="1:23" ht="21" customHeight="1" x14ac:dyDescent="0.2">
      <c r="A56" s="459"/>
      <c r="B56" s="518" t="s">
        <v>104</v>
      </c>
      <c r="C56" s="519"/>
      <c r="D56" s="519"/>
      <c r="E56" s="520"/>
      <c r="F56" s="134"/>
      <c r="G56" s="464" t="s">
        <v>63</v>
      </c>
      <c r="H56" s="270"/>
      <c r="I56" s="468" t="s">
        <v>63</v>
      </c>
      <c r="J56" s="41"/>
      <c r="K56" s="465" t="s">
        <v>63</v>
      </c>
      <c r="L56" s="134"/>
      <c r="M56" s="464" t="s">
        <v>63</v>
      </c>
      <c r="N56" s="41"/>
      <c r="O56" s="41"/>
      <c r="P56" s="41"/>
      <c r="Q56" s="41"/>
      <c r="R56" s="41"/>
      <c r="S56" s="41"/>
      <c r="T56" s="41"/>
      <c r="U56" s="41"/>
      <c r="V56" s="41"/>
      <c r="W56" s="197"/>
    </row>
    <row r="57" spans="1:23" ht="21" customHeight="1" x14ac:dyDescent="0.2">
      <c r="A57" s="459"/>
      <c r="B57" s="518" t="s">
        <v>135</v>
      </c>
      <c r="C57" s="519"/>
      <c r="D57" s="519"/>
      <c r="E57" s="520"/>
      <c r="F57" s="134"/>
      <c r="G57" s="464" t="s">
        <v>63</v>
      </c>
      <c r="H57" s="270"/>
      <c r="I57" s="468" t="s">
        <v>63</v>
      </c>
      <c r="J57" s="41"/>
      <c r="K57" s="465" t="s">
        <v>63</v>
      </c>
      <c r="L57" s="134"/>
      <c r="M57" s="464" t="s">
        <v>63</v>
      </c>
      <c r="N57" s="41"/>
      <c r="O57" s="41"/>
      <c r="P57" s="41"/>
      <c r="Q57" s="41"/>
      <c r="R57" s="41"/>
      <c r="S57" s="41"/>
      <c r="T57" s="41"/>
      <c r="U57" s="41"/>
      <c r="V57" s="41"/>
      <c r="W57" s="197"/>
    </row>
    <row r="58" spans="1:23" ht="21" customHeight="1" x14ac:dyDescent="0.2">
      <c r="A58" s="459"/>
      <c r="B58" s="518" t="s">
        <v>105</v>
      </c>
      <c r="C58" s="519"/>
      <c r="D58" s="519"/>
      <c r="E58" s="520"/>
      <c r="F58" s="134"/>
      <c r="G58" s="464" t="s">
        <v>63</v>
      </c>
      <c r="H58" s="270"/>
      <c r="I58" s="468" t="s">
        <v>63</v>
      </c>
      <c r="J58" s="41"/>
      <c r="K58" s="465" t="s">
        <v>63</v>
      </c>
      <c r="L58" s="134"/>
      <c r="M58" s="464" t="s">
        <v>63</v>
      </c>
      <c r="N58" s="41"/>
      <c r="O58" s="41"/>
      <c r="P58" s="41"/>
      <c r="Q58" s="41"/>
      <c r="R58" s="41"/>
      <c r="S58" s="41"/>
      <c r="T58" s="41"/>
      <c r="U58" s="41"/>
      <c r="V58" s="41"/>
      <c r="W58" s="197"/>
    </row>
    <row r="59" spans="1:23" ht="21" customHeight="1" x14ac:dyDescent="0.2">
      <c r="A59" s="459"/>
      <c r="B59" s="518" t="s">
        <v>20</v>
      </c>
      <c r="C59" s="519"/>
      <c r="D59" s="519"/>
      <c r="E59" s="520"/>
      <c r="F59" s="134"/>
      <c r="G59" s="464" t="s">
        <v>63</v>
      </c>
      <c r="H59" s="270"/>
      <c r="I59" s="468" t="s">
        <v>63</v>
      </c>
      <c r="J59" s="41"/>
      <c r="K59" s="465" t="s">
        <v>63</v>
      </c>
      <c r="L59" s="134"/>
      <c r="M59" s="464" t="s">
        <v>63</v>
      </c>
      <c r="N59" s="41"/>
      <c r="O59" s="41"/>
      <c r="P59" s="41"/>
      <c r="Q59" s="41"/>
      <c r="R59" s="41"/>
      <c r="S59" s="41"/>
      <c r="T59" s="41"/>
      <c r="U59" s="41"/>
      <c r="V59" s="41"/>
      <c r="W59" s="197"/>
    </row>
    <row r="60" spans="1:23" ht="21" customHeight="1" x14ac:dyDescent="0.2">
      <c r="A60" s="459"/>
      <c r="B60" s="518" t="s">
        <v>21</v>
      </c>
      <c r="C60" s="519"/>
      <c r="D60" s="519"/>
      <c r="E60" s="520"/>
      <c r="F60" s="134"/>
      <c r="G60" s="464" t="s">
        <v>63</v>
      </c>
      <c r="H60" s="270"/>
      <c r="I60" s="468" t="s">
        <v>63</v>
      </c>
      <c r="J60" s="41"/>
      <c r="K60" s="465" t="s">
        <v>63</v>
      </c>
      <c r="L60" s="134"/>
      <c r="M60" s="464" t="s">
        <v>63</v>
      </c>
      <c r="N60" s="41"/>
      <c r="O60" s="41"/>
      <c r="P60" s="41"/>
      <c r="Q60" s="41"/>
      <c r="R60" s="41"/>
      <c r="S60" s="41"/>
      <c r="T60" s="41"/>
      <c r="U60" s="41"/>
      <c r="V60" s="41"/>
      <c r="W60" s="197"/>
    </row>
    <row r="61" spans="1:23" ht="21" customHeight="1" x14ac:dyDescent="0.2">
      <c r="A61" s="459"/>
      <c r="B61" s="518" t="s">
        <v>169</v>
      </c>
      <c r="C61" s="519"/>
      <c r="D61" s="519"/>
      <c r="E61" s="520"/>
      <c r="F61" s="134"/>
      <c r="G61" s="464" t="s">
        <v>63</v>
      </c>
      <c r="H61" s="270"/>
      <c r="I61" s="468" t="s">
        <v>63</v>
      </c>
      <c r="J61" s="41"/>
      <c r="K61" s="465" t="s">
        <v>63</v>
      </c>
      <c r="L61" s="134"/>
      <c r="M61" s="464" t="s">
        <v>63</v>
      </c>
      <c r="N61" s="41"/>
      <c r="O61" s="41"/>
      <c r="P61" s="41"/>
      <c r="Q61" s="41"/>
      <c r="R61" s="41"/>
      <c r="S61" s="41"/>
      <c r="T61" s="41"/>
      <c r="U61" s="41"/>
      <c r="V61" s="41"/>
      <c r="W61" s="197"/>
    </row>
    <row r="62" spans="1:23" ht="21" customHeight="1" x14ac:dyDescent="0.2">
      <c r="A62" s="459"/>
      <c r="B62" s="518" t="s">
        <v>22</v>
      </c>
      <c r="C62" s="519"/>
      <c r="D62" s="519"/>
      <c r="E62" s="520"/>
      <c r="F62" s="134"/>
      <c r="G62" s="464" t="s">
        <v>63</v>
      </c>
      <c r="H62" s="270"/>
      <c r="I62" s="468" t="s">
        <v>63</v>
      </c>
      <c r="J62" s="41"/>
      <c r="K62" s="465" t="s">
        <v>63</v>
      </c>
      <c r="L62" s="134"/>
      <c r="M62" s="464" t="s">
        <v>63</v>
      </c>
      <c r="N62" s="41"/>
      <c r="O62" s="41"/>
      <c r="P62" s="41"/>
      <c r="Q62" s="41"/>
      <c r="R62" s="41"/>
      <c r="S62" s="41"/>
      <c r="T62" s="41"/>
      <c r="U62" s="41"/>
      <c r="V62" s="41"/>
      <c r="W62" s="197"/>
    </row>
    <row r="63" spans="1:23" ht="21" customHeight="1" x14ac:dyDescent="0.2">
      <c r="A63" s="459"/>
      <c r="B63" s="518" t="s">
        <v>318</v>
      </c>
      <c r="C63" s="519"/>
      <c r="D63" s="519"/>
      <c r="E63" s="520"/>
      <c r="F63" s="134"/>
      <c r="G63" s="464" t="s">
        <v>63</v>
      </c>
      <c r="H63" s="270"/>
      <c r="I63" s="468" t="s">
        <v>63</v>
      </c>
      <c r="J63" s="41"/>
      <c r="K63" s="465" t="s">
        <v>63</v>
      </c>
      <c r="L63" s="134"/>
      <c r="M63" s="464" t="s">
        <v>63</v>
      </c>
      <c r="N63" s="41"/>
      <c r="O63" s="41"/>
      <c r="P63" s="41"/>
      <c r="Q63" s="41"/>
      <c r="R63" s="41"/>
      <c r="S63" s="41"/>
      <c r="T63" s="41"/>
      <c r="U63" s="41"/>
      <c r="V63" s="41"/>
      <c r="W63" s="197"/>
    </row>
    <row r="64" spans="1:23" ht="21" customHeight="1" x14ac:dyDescent="0.2">
      <c r="A64" s="459"/>
      <c r="B64" s="518" t="s">
        <v>23</v>
      </c>
      <c r="C64" s="519"/>
      <c r="D64" s="519"/>
      <c r="E64" s="520"/>
      <c r="F64" s="134"/>
      <c r="G64" s="464" t="s">
        <v>63</v>
      </c>
      <c r="H64" s="270"/>
      <c r="I64" s="468" t="s">
        <v>63</v>
      </c>
      <c r="J64" s="41"/>
      <c r="K64" s="465" t="s">
        <v>63</v>
      </c>
      <c r="L64" s="134"/>
      <c r="M64" s="464" t="s">
        <v>63</v>
      </c>
      <c r="N64" s="41"/>
      <c r="O64" s="41"/>
      <c r="P64" s="41"/>
      <c r="Q64" s="41"/>
      <c r="R64" s="41"/>
      <c r="S64" s="41"/>
      <c r="T64" s="41"/>
      <c r="U64" s="41"/>
      <c r="V64" s="41"/>
      <c r="W64" s="197"/>
    </row>
    <row r="65" spans="1:23" ht="21" customHeight="1" x14ac:dyDescent="0.2">
      <c r="A65" s="459"/>
      <c r="B65" s="518" t="s">
        <v>206</v>
      </c>
      <c r="C65" s="519"/>
      <c r="D65" s="519"/>
      <c r="E65" s="520"/>
      <c r="F65" s="134"/>
      <c r="G65" s="464" t="s">
        <v>63</v>
      </c>
      <c r="H65" s="270"/>
      <c r="I65" s="468" t="s">
        <v>63</v>
      </c>
      <c r="J65" s="41"/>
      <c r="K65" s="465" t="s">
        <v>63</v>
      </c>
      <c r="L65" s="134"/>
      <c r="M65" s="464" t="s">
        <v>63</v>
      </c>
      <c r="N65" s="41"/>
      <c r="O65" s="41"/>
      <c r="P65" s="41"/>
      <c r="Q65" s="41"/>
      <c r="R65" s="41"/>
      <c r="S65" s="41"/>
      <c r="T65" s="41"/>
      <c r="U65" s="41"/>
      <c r="V65" s="41"/>
      <c r="W65" s="197"/>
    </row>
    <row r="66" spans="1:23" ht="21" customHeight="1" x14ac:dyDescent="0.2">
      <c r="A66" s="459"/>
      <c r="B66" s="518" t="s">
        <v>130</v>
      </c>
      <c r="C66" s="519"/>
      <c r="D66" s="519"/>
      <c r="E66" s="520"/>
      <c r="F66" s="134"/>
      <c r="G66" s="464" t="s">
        <v>67</v>
      </c>
      <c r="H66" s="270"/>
      <c r="I66" s="468" t="s">
        <v>67</v>
      </c>
      <c r="J66" s="41"/>
      <c r="K66" s="465" t="s">
        <v>67</v>
      </c>
      <c r="L66" s="134"/>
      <c r="M66" s="464" t="s">
        <v>67</v>
      </c>
      <c r="N66" s="41"/>
      <c r="O66" s="41"/>
      <c r="P66" s="41"/>
      <c r="Q66" s="41"/>
      <c r="R66" s="41"/>
      <c r="S66" s="41"/>
      <c r="T66" s="41"/>
      <c r="U66" s="41"/>
      <c r="V66" s="41"/>
      <c r="W66" s="197"/>
    </row>
    <row r="67" spans="1:23" ht="21" customHeight="1" x14ac:dyDescent="0.2">
      <c r="A67" s="459"/>
      <c r="B67" s="518" t="s">
        <v>24</v>
      </c>
      <c r="C67" s="519"/>
      <c r="D67" s="519"/>
      <c r="E67" s="520"/>
      <c r="F67" s="134"/>
      <c r="G67" s="464" t="s">
        <v>63</v>
      </c>
      <c r="H67" s="270"/>
      <c r="I67" s="468" t="s">
        <v>63</v>
      </c>
      <c r="J67" s="41"/>
      <c r="K67" s="465" t="s">
        <v>63</v>
      </c>
      <c r="L67" s="134"/>
      <c r="M67" s="464" t="s">
        <v>63</v>
      </c>
      <c r="N67" s="41"/>
      <c r="O67" s="41"/>
      <c r="P67" s="41"/>
      <c r="Q67" s="41"/>
      <c r="R67" s="41"/>
      <c r="S67" s="41"/>
      <c r="T67" s="41"/>
      <c r="U67" s="41"/>
      <c r="V67" s="41"/>
      <c r="W67" s="197"/>
    </row>
    <row r="68" spans="1:23" ht="21" customHeight="1" x14ac:dyDescent="0.2">
      <c r="A68" s="459"/>
      <c r="B68" s="518" t="s">
        <v>170</v>
      </c>
      <c r="C68" s="519"/>
      <c r="D68" s="519"/>
      <c r="E68" s="520"/>
      <c r="F68" s="134"/>
      <c r="G68" s="464" t="s">
        <v>63</v>
      </c>
      <c r="H68" s="270"/>
      <c r="I68" s="468" t="s">
        <v>63</v>
      </c>
      <c r="J68" s="41"/>
      <c r="K68" s="465" t="s">
        <v>63</v>
      </c>
      <c r="L68" s="134"/>
      <c r="M68" s="464" t="s">
        <v>63</v>
      </c>
      <c r="N68" s="41"/>
      <c r="O68" s="41"/>
      <c r="P68" s="41"/>
      <c r="Q68" s="41"/>
      <c r="R68" s="41"/>
      <c r="S68" s="41"/>
      <c r="T68" s="41"/>
      <c r="U68" s="41"/>
      <c r="V68" s="41"/>
      <c r="W68" s="197"/>
    </row>
    <row r="69" spans="1:23" ht="21" customHeight="1" x14ac:dyDescent="0.2">
      <c r="A69" s="459"/>
      <c r="B69" s="518" t="s">
        <v>171</v>
      </c>
      <c r="C69" s="519"/>
      <c r="D69" s="519"/>
      <c r="E69" s="520"/>
      <c r="F69" s="134"/>
      <c r="G69" s="464" t="s">
        <v>63</v>
      </c>
      <c r="H69" s="270"/>
      <c r="I69" s="468" t="s">
        <v>63</v>
      </c>
      <c r="J69" s="41"/>
      <c r="K69" s="465" t="s">
        <v>63</v>
      </c>
      <c r="L69" s="134"/>
      <c r="M69" s="464" t="s">
        <v>63</v>
      </c>
      <c r="N69" s="41"/>
      <c r="O69" s="41"/>
      <c r="P69" s="41"/>
      <c r="Q69" s="41"/>
      <c r="R69" s="41"/>
      <c r="S69" s="41"/>
      <c r="T69" s="41"/>
      <c r="U69" s="41"/>
      <c r="V69" s="41"/>
      <c r="W69" s="197"/>
    </row>
    <row r="70" spans="1:23" ht="21" customHeight="1" x14ac:dyDescent="0.2">
      <c r="A70" s="459"/>
      <c r="B70" s="518" t="s">
        <v>25</v>
      </c>
      <c r="C70" s="519"/>
      <c r="D70" s="519"/>
      <c r="E70" s="520"/>
      <c r="F70" s="134"/>
      <c r="G70" s="464" t="s">
        <v>63</v>
      </c>
      <c r="H70" s="270"/>
      <c r="I70" s="468" t="s">
        <v>63</v>
      </c>
      <c r="J70" s="41"/>
      <c r="K70" s="465" t="s">
        <v>63</v>
      </c>
      <c r="L70" s="134"/>
      <c r="M70" s="464" t="s">
        <v>63</v>
      </c>
      <c r="N70" s="41"/>
      <c r="O70" s="41"/>
      <c r="P70" s="41"/>
      <c r="Q70" s="41"/>
      <c r="R70" s="41"/>
      <c r="S70" s="41"/>
      <c r="T70" s="41"/>
      <c r="U70" s="41"/>
      <c r="V70" s="41"/>
      <c r="W70" s="197"/>
    </row>
    <row r="71" spans="1:23" ht="21" customHeight="1" x14ac:dyDescent="0.2">
      <c r="A71" s="459"/>
      <c r="B71" s="518" t="s">
        <v>106</v>
      </c>
      <c r="C71" s="519"/>
      <c r="D71" s="519"/>
      <c r="E71" s="520"/>
      <c r="F71" s="134"/>
      <c r="G71" s="464" t="s">
        <v>63</v>
      </c>
      <c r="H71" s="270"/>
      <c r="I71" s="468" t="s">
        <v>63</v>
      </c>
      <c r="J71" s="41"/>
      <c r="K71" s="465" t="s">
        <v>63</v>
      </c>
      <c r="L71" s="134"/>
      <c r="M71" s="464" t="s">
        <v>63</v>
      </c>
      <c r="N71" s="41"/>
      <c r="O71" s="41"/>
      <c r="P71" s="41"/>
      <c r="Q71" s="41"/>
      <c r="R71" s="41"/>
      <c r="S71" s="41"/>
      <c r="T71" s="41"/>
      <c r="U71" s="41"/>
      <c r="V71" s="41"/>
      <c r="W71" s="197"/>
    </row>
    <row r="72" spans="1:23" ht="21" customHeight="1" x14ac:dyDescent="0.2">
      <c r="A72" s="459"/>
      <c r="B72" s="518" t="s">
        <v>26</v>
      </c>
      <c r="C72" s="519"/>
      <c r="D72" s="519"/>
      <c r="E72" s="520"/>
      <c r="F72" s="134"/>
      <c r="G72" s="464" t="s">
        <v>63</v>
      </c>
      <c r="H72" s="270"/>
      <c r="I72" s="468" t="s">
        <v>63</v>
      </c>
      <c r="J72" s="41"/>
      <c r="K72" s="465" t="s">
        <v>63</v>
      </c>
      <c r="L72" s="134"/>
      <c r="M72" s="464" t="s">
        <v>63</v>
      </c>
      <c r="N72" s="41"/>
      <c r="O72" s="41"/>
      <c r="P72" s="41"/>
      <c r="Q72" s="41"/>
      <c r="R72" s="41"/>
      <c r="S72" s="41"/>
      <c r="T72" s="41"/>
      <c r="U72" s="41"/>
      <c r="V72" s="41"/>
      <c r="W72" s="197"/>
    </row>
    <row r="73" spans="1:23" ht="21" customHeight="1" x14ac:dyDescent="0.2">
      <c r="A73" s="459"/>
      <c r="B73" s="518" t="s">
        <v>27</v>
      </c>
      <c r="C73" s="519"/>
      <c r="D73" s="519"/>
      <c r="E73" s="520"/>
      <c r="F73" s="134"/>
      <c r="G73" s="464" t="s">
        <v>63</v>
      </c>
      <c r="H73" s="270"/>
      <c r="I73" s="468" t="s">
        <v>63</v>
      </c>
      <c r="J73" s="41"/>
      <c r="K73" s="465" t="s">
        <v>63</v>
      </c>
      <c r="L73" s="134"/>
      <c r="M73" s="464" t="s">
        <v>63</v>
      </c>
      <c r="N73" s="41"/>
      <c r="O73" s="41"/>
      <c r="P73" s="41"/>
      <c r="Q73" s="41"/>
      <c r="R73" s="41"/>
      <c r="S73" s="41"/>
      <c r="T73" s="41"/>
      <c r="U73" s="41"/>
      <c r="V73" s="41"/>
      <c r="W73" s="197"/>
    </row>
    <row r="74" spans="1:23" ht="21" customHeight="1" x14ac:dyDescent="0.2">
      <c r="A74" s="459"/>
      <c r="B74" s="518" t="s">
        <v>172</v>
      </c>
      <c r="C74" s="519"/>
      <c r="D74" s="519"/>
      <c r="E74" s="520"/>
      <c r="F74" s="134"/>
      <c r="G74" s="464" t="s">
        <v>63</v>
      </c>
      <c r="H74" s="270"/>
      <c r="I74" s="468" t="s">
        <v>63</v>
      </c>
      <c r="J74" s="41"/>
      <c r="K74" s="465" t="s">
        <v>63</v>
      </c>
      <c r="L74" s="134"/>
      <c r="M74" s="464" t="s">
        <v>63</v>
      </c>
      <c r="N74" s="41"/>
      <c r="O74" s="41"/>
      <c r="P74" s="41"/>
      <c r="Q74" s="41"/>
      <c r="R74" s="41"/>
      <c r="S74" s="41"/>
      <c r="T74" s="41"/>
      <c r="U74" s="41"/>
      <c r="V74" s="41"/>
      <c r="W74" s="197"/>
    </row>
    <row r="75" spans="1:23" ht="21" customHeight="1" x14ac:dyDescent="0.2">
      <c r="A75" s="459"/>
      <c r="B75" s="518" t="s">
        <v>173</v>
      </c>
      <c r="C75" s="519"/>
      <c r="D75" s="519"/>
      <c r="E75" s="520"/>
      <c r="F75" s="134"/>
      <c r="G75" s="464" t="s">
        <v>63</v>
      </c>
      <c r="H75" s="270"/>
      <c r="I75" s="468" t="s">
        <v>63</v>
      </c>
      <c r="J75" s="41"/>
      <c r="K75" s="465" t="s">
        <v>63</v>
      </c>
      <c r="L75" s="134"/>
      <c r="M75" s="464" t="s">
        <v>63</v>
      </c>
      <c r="N75" s="41"/>
      <c r="O75" s="41"/>
      <c r="P75" s="41"/>
      <c r="Q75" s="41"/>
      <c r="R75" s="41"/>
      <c r="S75" s="41"/>
      <c r="T75" s="41"/>
      <c r="U75" s="41"/>
      <c r="V75" s="41"/>
      <c r="W75" s="197"/>
    </row>
    <row r="76" spans="1:23" ht="21" customHeight="1" x14ac:dyDescent="0.2">
      <c r="A76" s="459"/>
      <c r="B76" s="518" t="s">
        <v>341</v>
      </c>
      <c r="C76" s="519"/>
      <c r="D76" s="519"/>
      <c r="E76" s="520"/>
      <c r="F76" s="134"/>
      <c r="G76" s="464" t="s">
        <v>63</v>
      </c>
      <c r="H76" s="270"/>
      <c r="I76" s="468" t="s">
        <v>63</v>
      </c>
      <c r="J76" s="41"/>
      <c r="K76" s="465" t="s">
        <v>63</v>
      </c>
      <c r="L76" s="134"/>
      <c r="M76" s="464" t="s">
        <v>63</v>
      </c>
      <c r="N76" s="41"/>
      <c r="O76" s="41"/>
      <c r="P76" s="41"/>
      <c r="Q76" s="41"/>
      <c r="R76" s="41"/>
      <c r="S76" s="41"/>
      <c r="T76" s="41"/>
      <c r="U76" s="41"/>
      <c r="V76" s="41"/>
      <c r="W76" s="197"/>
    </row>
    <row r="77" spans="1:23" ht="21" customHeight="1" x14ac:dyDescent="0.2">
      <c r="A77" s="459"/>
      <c r="B77" s="518" t="s">
        <v>28</v>
      </c>
      <c r="C77" s="519"/>
      <c r="D77" s="519"/>
      <c r="E77" s="520"/>
      <c r="F77" s="134"/>
      <c r="G77" s="464" t="s">
        <v>63</v>
      </c>
      <c r="H77" s="270"/>
      <c r="I77" s="468" t="s">
        <v>63</v>
      </c>
      <c r="J77" s="41"/>
      <c r="K77" s="465" t="s">
        <v>63</v>
      </c>
      <c r="L77" s="134"/>
      <c r="M77" s="464" t="s">
        <v>63</v>
      </c>
      <c r="N77" s="41"/>
      <c r="O77" s="41"/>
      <c r="P77" s="41"/>
      <c r="Q77" s="41"/>
      <c r="R77" s="41"/>
      <c r="S77" s="41"/>
      <c r="T77" s="41"/>
      <c r="U77" s="41"/>
      <c r="V77" s="41"/>
      <c r="W77" s="197"/>
    </row>
    <row r="78" spans="1:23" ht="21" customHeight="1" x14ac:dyDescent="0.2">
      <c r="A78" s="459"/>
      <c r="B78" s="518" t="s">
        <v>29</v>
      </c>
      <c r="C78" s="519"/>
      <c r="D78" s="519"/>
      <c r="E78" s="520"/>
      <c r="F78" s="134"/>
      <c r="G78" s="464" t="s">
        <v>81</v>
      </c>
      <c r="H78" s="270"/>
      <c r="I78" s="468" t="s">
        <v>81</v>
      </c>
      <c r="J78" s="41"/>
      <c r="K78" s="465" t="s">
        <v>81</v>
      </c>
      <c r="L78" s="134"/>
      <c r="M78" s="464" t="s">
        <v>81</v>
      </c>
      <c r="N78" s="41"/>
      <c r="O78" s="41"/>
      <c r="P78" s="41"/>
      <c r="Q78" s="41"/>
      <c r="R78" s="41"/>
      <c r="S78" s="41"/>
      <c r="T78" s="41"/>
      <c r="U78" s="41"/>
      <c r="V78" s="41"/>
      <c r="W78" s="197"/>
    </row>
    <row r="79" spans="1:23" ht="21" customHeight="1" x14ac:dyDescent="0.2">
      <c r="A79" s="459"/>
      <c r="B79" s="518" t="s">
        <v>30</v>
      </c>
      <c r="C79" s="519"/>
      <c r="D79" s="519"/>
      <c r="E79" s="520"/>
      <c r="F79" s="134"/>
      <c r="G79" s="464" t="s">
        <v>81</v>
      </c>
      <c r="H79" s="270"/>
      <c r="I79" s="468" t="s">
        <v>81</v>
      </c>
      <c r="J79" s="41"/>
      <c r="K79" s="465" t="s">
        <v>81</v>
      </c>
      <c r="L79" s="134"/>
      <c r="M79" s="464" t="s">
        <v>81</v>
      </c>
      <c r="N79" s="41"/>
      <c r="O79" s="41"/>
      <c r="P79" s="41"/>
      <c r="Q79" s="41"/>
      <c r="R79" s="41"/>
      <c r="S79" s="41"/>
      <c r="T79" s="41"/>
      <c r="U79" s="41"/>
      <c r="V79" s="41"/>
      <c r="W79" s="197"/>
    </row>
    <row r="80" spans="1:23" ht="21" customHeight="1" x14ac:dyDescent="0.2">
      <c r="A80" s="459"/>
      <c r="B80" s="518" t="s">
        <v>131</v>
      </c>
      <c r="C80" s="519"/>
      <c r="D80" s="519"/>
      <c r="E80" s="520"/>
      <c r="F80" s="134"/>
      <c r="G80" s="464" t="s">
        <v>63</v>
      </c>
      <c r="H80" s="270"/>
      <c r="I80" s="468" t="s">
        <v>63</v>
      </c>
      <c r="J80" s="41"/>
      <c r="K80" s="465" t="s">
        <v>63</v>
      </c>
      <c r="L80" s="134"/>
      <c r="M80" s="464" t="s">
        <v>63</v>
      </c>
      <c r="N80" s="41"/>
      <c r="O80" s="41"/>
      <c r="P80" s="41"/>
      <c r="Q80" s="41"/>
      <c r="R80" s="41"/>
      <c r="S80" s="41"/>
      <c r="T80" s="41"/>
      <c r="U80" s="41"/>
      <c r="V80" s="41"/>
      <c r="W80" s="197"/>
    </row>
    <row r="81" spans="1:23" ht="21" customHeight="1" x14ac:dyDescent="0.2">
      <c r="A81" s="459"/>
      <c r="B81" s="518" t="s">
        <v>342</v>
      </c>
      <c r="C81" s="519"/>
      <c r="D81" s="519"/>
      <c r="E81" s="520"/>
      <c r="F81" s="134"/>
      <c r="G81" s="464" t="s">
        <v>63</v>
      </c>
      <c r="H81" s="270"/>
      <c r="I81" s="468" t="s">
        <v>63</v>
      </c>
      <c r="J81" s="41"/>
      <c r="K81" s="465" t="s">
        <v>63</v>
      </c>
      <c r="L81" s="134"/>
      <c r="M81" s="464" t="s">
        <v>63</v>
      </c>
      <c r="N81" s="41"/>
      <c r="O81" s="41"/>
      <c r="P81" s="41"/>
      <c r="Q81" s="41"/>
      <c r="R81" s="41"/>
      <c r="S81" s="41"/>
      <c r="T81" s="41"/>
      <c r="U81" s="41"/>
      <c r="V81" s="41"/>
      <c r="W81" s="197"/>
    </row>
    <row r="82" spans="1:23" ht="21" customHeight="1" x14ac:dyDescent="0.2">
      <c r="A82" s="459"/>
      <c r="B82" s="518" t="s">
        <v>174</v>
      </c>
      <c r="C82" s="519"/>
      <c r="D82" s="519"/>
      <c r="E82" s="520"/>
      <c r="F82" s="134"/>
      <c r="G82" s="464" t="s">
        <v>63</v>
      </c>
      <c r="H82" s="270"/>
      <c r="I82" s="468" t="s">
        <v>63</v>
      </c>
      <c r="J82" s="41"/>
      <c r="K82" s="465" t="s">
        <v>63</v>
      </c>
      <c r="L82" s="134"/>
      <c r="M82" s="464" t="s">
        <v>63</v>
      </c>
      <c r="N82" s="41"/>
      <c r="O82" s="41"/>
      <c r="P82" s="41"/>
      <c r="Q82" s="41"/>
      <c r="R82" s="41"/>
      <c r="S82" s="41"/>
      <c r="T82" s="41"/>
      <c r="U82" s="41"/>
      <c r="V82" s="41"/>
      <c r="W82" s="197"/>
    </row>
    <row r="83" spans="1:23" ht="21" customHeight="1" x14ac:dyDescent="0.2">
      <c r="A83" s="459"/>
      <c r="B83" s="518" t="s">
        <v>31</v>
      </c>
      <c r="C83" s="519"/>
      <c r="D83" s="519"/>
      <c r="E83" s="520"/>
      <c r="F83" s="134"/>
      <c r="G83" s="464" t="s">
        <v>63</v>
      </c>
      <c r="H83" s="270"/>
      <c r="I83" s="468" t="s">
        <v>63</v>
      </c>
      <c r="J83" s="41"/>
      <c r="K83" s="465" t="s">
        <v>63</v>
      </c>
      <c r="L83" s="134"/>
      <c r="M83" s="464" t="s">
        <v>63</v>
      </c>
      <c r="N83" s="41"/>
      <c r="O83" s="41"/>
      <c r="P83" s="41"/>
      <c r="Q83" s="41"/>
      <c r="R83" s="41"/>
      <c r="S83" s="41"/>
      <c r="T83" s="41"/>
      <c r="U83" s="41"/>
      <c r="V83" s="41"/>
      <c r="W83" s="197"/>
    </row>
    <row r="84" spans="1:23" ht="21" customHeight="1" x14ac:dyDescent="0.2">
      <c r="A84" s="459"/>
      <c r="B84" s="518" t="s">
        <v>107</v>
      </c>
      <c r="C84" s="519"/>
      <c r="D84" s="519"/>
      <c r="E84" s="520"/>
      <c r="F84" s="134"/>
      <c r="G84" s="464" t="s">
        <v>73</v>
      </c>
      <c r="H84" s="270"/>
      <c r="I84" s="468" t="s">
        <v>73</v>
      </c>
      <c r="J84" s="41"/>
      <c r="K84" s="465" t="s">
        <v>73</v>
      </c>
      <c r="L84" s="134"/>
      <c r="M84" s="464" t="s">
        <v>73</v>
      </c>
      <c r="N84" s="41"/>
      <c r="O84" s="41"/>
      <c r="P84" s="41"/>
      <c r="Q84" s="41"/>
      <c r="R84" s="41"/>
      <c r="S84" s="41"/>
      <c r="T84" s="41"/>
      <c r="U84" s="41"/>
      <c r="V84" s="41"/>
      <c r="W84" s="197"/>
    </row>
    <row r="85" spans="1:23" ht="21" customHeight="1" x14ac:dyDescent="0.2">
      <c r="A85" s="459"/>
      <c r="B85" s="518" t="s">
        <v>132</v>
      </c>
      <c r="C85" s="519"/>
      <c r="D85" s="519"/>
      <c r="E85" s="520"/>
      <c r="F85" s="134"/>
      <c r="G85" s="464" t="s">
        <v>73</v>
      </c>
      <c r="H85" s="270"/>
      <c r="I85" s="468" t="s">
        <v>73</v>
      </c>
      <c r="J85" s="41"/>
      <c r="K85" s="465" t="s">
        <v>73</v>
      </c>
      <c r="L85" s="134"/>
      <c r="M85" s="464" t="s">
        <v>73</v>
      </c>
      <c r="N85" s="41"/>
      <c r="O85" s="41"/>
      <c r="P85" s="41"/>
      <c r="Q85" s="41"/>
      <c r="R85" s="41"/>
      <c r="S85" s="41"/>
      <c r="T85" s="41"/>
      <c r="U85" s="41"/>
      <c r="V85" s="41"/>
      <c r="W85" s="197"/>
    </row>
    <row r="86" spans="1:23" ht="21" customHeight="1" x14ac:dyDescent="0.2">
      <c r="A86" s="459"/>
      <c r="B86" s="518" t="s">
        <v>32</v>
      </c>
      <c r="C86" s="519"/>
      <c r="D86" s="519"/>
      <c r="E86" s="520"/>
      <c r="F86" s="134"/>
      <c r="G86" s="464" t="s">
        <v>63</v>
      </c>
      <c r="H86" s="270"/>
      <c r="I86" s="468" t="s">
        <v>63</v>
      </c>
      <c r="J86" s="41"/>
      <c r="K86" s="465" t="s">
        <v>63</v>
      </c>
      <c r="L86" s="134"/>
      <c r="M86" s="464" t="s">
        <v>63</v>
      </c>
      <c r="N86" s="41"/>
      <c r="O86" s="41"/>
      <c r="P86" s="41"/>
      <c r="Q86" s="41"/>
      <c r="R86" s="41"/>
      <c r="S86" s="41"/>
      <c r="T86" s="41"/>
      <c r="U86" s="41"/>
      <c r="V86" s="41"/>
      <c r="W86" s="198"/>
    </row>
    <row r="87" spans="1:23" ht="21" customHeight="1" x14ac:dyDescent="0.2">
      <c r="A87" s="459"/>
      <c r="B87" s="518" t="s">
        <v>33</v>
      </c>
      <c r="C87" s="519"/>
      <c r="D87" s="519"/>
      <c r="E87" s="520"/>
      <c r="F87" s="134"/>
      <c r="G87" s="464" t="s">
        <v>81</v>
      </c>
      <c r="H87" s="270"/>
      <c r="I87" s="468" t="s">
        <v>81</v>
      </c>
      <c r="J87" s="41"/>
      <c r="K87" s="465" t="s">
        <v>81</v>
      </c>
      <c r="L87" s="134"/>
      <c r="M87" s="464" t="s">
        <v>81</v>
      </c>
      <c r="N87" s="41"/>
      <c r="O87" s="41"/>
      <c r="P87" s="41"/>
      <c r="Q87" s="41"/>
      <c r="R87" s="41"/>
      <c r="S87" s="41"/>
      <c r="T87" s="41"/>
      <c r="U87" s="41"/>
      <c r="V87" s="41"/>
      <c r="W87" s="198"/>
    </row>
    <row r="88" spans="1:23" ht="21" customHeight="1" x14ac:dyDescent="0.2">
      <c r="A88" s="459"/>
      <c r="B88" s="518" t="s">
        <v>185</v>
      </c>
      <c r="C88" s="519"/>
      <c r="D88" s="519"/>
      <c r="E88" s="520"/>
      <c r="F88" s="134"/>
      <c r="G88" s="464" t="s">
        <v>63</v>
      </c>
      <c r="H88" s="270"/>
      <c r="I88" s="468" t="s">
        <v>63</v>
      </c>
      <c r="J88" s="41"/>
      <c r="K88" s="465" t="s">
        <v>63</v>
      </c>
      <c r="L88" s="134"/>
      <c r="M88" s="464" t="s">
        <v>63</v>
      </c>
      <c r="N88" s="41"/>
      <c r="O88" s="41"/>
      <c r="P88" s="41"/>
      <c r="Q88" s="41"/>
      <c r="R88" s="41"/>
      <c r="S88" s="41"/>
      <c r="T88" s="41"/>
      <c r="U88" s="41"/>
      <c r="V88" s="41"/>
      <c r="W88" s="198"/>
    </row>
    <row r="89" spans="1:23" ht="21" customHeight="1" x14ac:dyDescent="0.2">
      <c r="A89" s="459"/>
      <c r="B89" s="518" t="s">
        <v>320</v>
      </c>
      <c r="C89" s="519"/>
      <c r="D89" s="519"/>
      <c r="E89" s="520"/>
      <c r="F89" s="134"/>
      <c r="G89" s="464" t="s">
        <v>63</v>
      </c>
      <c r="H89" s="270"/>
      <c r="I89" s="468" t="s">
        <v>63</v>
      </c>
      <c r="J89" s="41"/>
      <c r="K89" s="465" t="s">
        <v>63</v>
      </c>
      <c r="L89" s="134"/>
      <c r="M89" s="464" t="s">
        <v>63</v>
      </c>
      <c r="N89" s="41"/>
      <c r="O89" s="41"/>
      <c r="P89" s="41"/>
      <c r="Q89" s="41"/>
      <c r="R89" s="41"/>
      <c r="S89" s="41"/>
      <c r="T89" s="41"/>
      <c r="U89" s="41"/>
      <c r="V89" s="41"/>
      <c r="W89" s="198"/>
    </row>
    <row r="90" spans="1:23" ht="21" customHeight="1" x14ac:dyDescent="0.2">
      <c r="A90" s="459"/>
      <c r="B90" s="518" t="s">
        <v>283</v>
      </c>
      <c r="C90" s="519"/>
      <c r="D90" s="519"/>
      <c r="E90" s="520"/>
      <c r="F90" s="134"/>
      <c r="G90" s="464" t="s">
        <v>63</v>
      </c>
      <c r="H90" s="270"/>
      <c r="I90" s="468" t="s">
        <v>63</v>
      </c>
      <c r="J90" s="41"/>
      <c r="K90" s="465" t="s">
        <v>63</v>
      </c>
      <c r="L90" s="134"/>
      <c r="M90" s="464" t="s">
        <v>63</v>
      </c>
      <c r="N90" s="41"/>
      <c r="O90" s="41"/>
      <c r="P90" s="41"/>
      <c r="Q90" s="41"/>
      <c r="R90" s="41"/>
      <c r="S90" s="41"/>
      <c r="T90" s="41"/>
      <c r="U90" s="41"/>
      <c r="V90" s="41"/>
      <c r="W90" s="198"/>
    </row>
    <row r="91" spans="1:23" ht="21" customHeight="1" x14ac:dyDescent="0.2">
      <c r="A91" s="459"/>
      <c r="B91" s="518" t="s">
        <v>34</v>
      </c>
      <c r="C91" s="519"/>
      <c r="D91" s="519"/>
      <c r="E91" s="520"/>
      <c r="F91" s="134"/>
      <c r="G91" s="464" t="s">
        <v>63</v>
      </c>
      <c r="H91" s="270"/>
      <c r="I91" s="468" t="s">
        <v>63</v>
      </c>
      <c r="J91" s="41"/>
      <c r="K91" s="465" t="s">
        <v>63</v>
      </c>
      <c r="L91" s="134"/>
      <c r="M91" s="464" t="s">
        <v>63</v>
      </c>
      <c r="N91" s="41"/>
      <c r="O91" s="41"/>
      <c r="P91" s="41"/>
      <c r="Q91" s="41"/>
      <c r="R91" s="41"/>
      <c r="S91" s="41"/>
      <c r="T91" s="41"/>
      <c r="U91" s="41"/>
      <c r="V91" s="41"/>
      <c r="W91" s="198"/>
    </row>
    <row r="92" spans="1:23" ht="21" customHeight="1" x14ac:dyDescent="0.2">
      <c r="A92" s="459"/>
      <c r="B92" s="518" t="s">
        <v>148</v>
      </c>
      <c r="C92" s="519"/>
      <c r="D92" s="519"/>
      <c r="E92" s="520"/>
      <c r="F92" s="134"/>
      <c r="G92" s="464" t="s">
        <v>63</v>
      </c>
      <c r="H92" s="270"/>
      <c r="I92" s="468" t="s">
        <v>63</v>
      </c>
      <c r="J92" s="41"/>
      <c r="K92" s="465" t="s">
        <v>63</v>
      </c>
      <c r="L92" s="134"/>
      <c r="M92" s="464" t="s">
        <v>63</v>
      </c>
      <c r="N92" s="41"/>
      <c r="O92" s="41"/>
      <c r="P92" s="41"/>
      <c r="Q92" s="41"/>
      <c r="R92" s="41"/>
      <c r="S92" s="41"/>
      <c r="T92" s="41"/>
      <c r="U92" s="41"/>
      <c r="V92" s="41"/>
      <c r="W92" s="198"/>
    </row>
    <row r="93" spans="1:23" ht="21" customHeight="1" x14ac:dyDescent="0.2">
      <c r="A93" s="459"/>
      <c r="B93" s="518" t="s">
        <v>108</v>
      </c>
      <c r="C93" s="519"/>
      <c r="D93" s="519"/>
      <c r="E93" s="520"/>
      <c r="F93" s="134"/>
      <c r="G93" s="464" t="s">
        <v>63</v>
      </c>
      <c r="H93" s="270"/>
      <c r="I93" s="468" t="s">
        <v>63</v>
      </c>
      <c r="J93" s="41"/>
      <c r="K93" s="465" t="s">
        <v>63</v>
      </c>
      <c r="L93" s="134"/>
      <c r="M93" s="464" t="s">
        <v>63</v>
      </c>
      <c r="N93" s="41"/>
      <c r="O93" s="41"/>
      <c r="P93" s="41"/>
      <c r="Q93" s="41"/>
      <c r="R93" s="41"/>
      <c r="S93" s="41"/>
      <c r="T93" s="41"/>
      <c r="U93" s="41"/>
      <c r="V93" s="41"/>
      <c r="W93" s="198"/>
    </row>
    <row r="94" spans="1:23" ht="21" customHeight="1" x14ac:dyDescent="0.2">
      <c r="A94" s="459"/>
      <c r="B94" s="518" t="s">
        <v>109</v>
      </c>
      <c r="C94" s="519"/>
      <c r="D94" s="519"/>
      <c r="E94" s="520"/>
      <c r="F94" s="134"/>
      <c r="G94" s="464" t="s">
        <v>63</v>
      </c>
      <c r="H94" s="270"/>
      <c r="I94" s="468" t="s">
        <v>63</v>
      </c>
      <c r="J94" s="41"/>
      <c r="K94" s="465" t="s">
        <v>63</v>
      </c>
      <c r="L94" s="134"/>
      <c r="M94" s="464" t="s">
        <v>63</v>
      </c>
      <c r="N94" s="41"/>
      <c r="O94" s="41"/>
      <c r="P94" s="41"/>
      <c r="Q94" s="41"/>
      <c r="R94" s="41"/>
      <c r="S94" s="41"/>
      <c r="T94" s="41"/>
      <c r="U94" s="41"/>
      <c r="V94" s="41"/>
      <c r="W94" s="198"/>
    </row>
    <row r="95" spans="1:23" ht="21" customHeight="1" x14ac:dyDescent="0.2">
      <c r="A95" s="459"/>
      <c r="B95" s="518" t="s">
        <v>110</v>
      </c>
      <c r="C95" s="519"/>
      <c r="D95" s="519"/>
      <c r="E95" s="520"/>
      <c r="F95" s="134"/>
      <c r="G95" s="464" t="s">
        <v>63</v>
      </c>
      <c r="H95" s="270"/>
      <c r="I95" s="468" t="s">
        <v>63</v>
      </c>
      <c r="J95" s="41"/>
      <c r="K95" s="465" t="s">
        <v>63</v>
      </c>
      <c r="L95" s="134"/>
      <c r="M95" s="464" t="s">
        <v>63</v>
      </c>
      <c r="N95" s="41"/>
      <c r="O95" s="41"/>
      <c r="P95" s="41"/>
      <c r="Q95" s="41"/>
      <c r="R95" s="41"/>
      <c r="S95" s="41"/>
      <c r="T95" s="41"/>
      <c r="U95" s="41"/>
      <c r="V95" s="41"/>
      <c r="W95" s="198"/>
    </row>
    <row r="96" spans="1:23" ht="21" customHeight="1" x14ac:dyDescent="0.2">
      <c r="A96" s="459"/>
      <c r="B96" s="518" t="s">
        <v>429</v>
      </c>
      <c r="C96" s="519"/>
      <c r="D96" s="519"/>
      <c r="E96" s="520"/>
      <c r="F96" s="134"/>
      <c r="G96" s="464" t="s">
        <v>63</v>
      </c>
      <c r="H96" s="270"/>
      <c r="I96" s="468" t="s">
        <v>63</v>
      </c>
      <c r="J96" s="41"/>
      <c r="K96" s="465" t="s">
        <v>63</v>
      </c>
      <c r="L96" s="134"/>
      <c r="M96" s="464" t="s">
        <v>63</v>
      </c>
      <c r="N96" s="41"/>
      <c r="O96" s="41"/>
      <c r="P96" s="41"/>
      <c r="Q96" s="41"/>
      <c r="R96" s="41"/>
      <c r="S96" s="41"/>
      <c r="T96" s="41"/>
      <c r="U96" s="41"/>
      <c r="V96" s="41"/>
      <c r="W96" s="198"/>
    </row>
    <row r="97" spans="1:23" ht="21" customHeight="1" x14ac:dyDescent="0.2">
      <c r="A97" s="459"/>
      <c r="B97" s="518" t="s">
        <v>430</v>
      </c>
      <c r="C97" s="519"/>
      <c r="D97" s="519"/>
      <c r="E97" s="520"/>
      <c r="F97" s="134"/>
      <c r="G97" s="464" t="s">
        <v>63</v>
      </c>
      <c r="H97" s="270"/>
      <c r="I97" s="468" t="s">
        <v>63</v>
      </c>
      <c r="J97" s="41"/>
      <c r="K97" s="465" t="s">
        <v>63</v>
      </c>
      <c r="L97" s="134"/>
      <c r="M97" s="464" t="s">
        <v>63</v>
      </c>
      <c r="N97" s="41"/>
      <c r="O97" s="41"/>
      <c r="P97" s="41"/>
      <c r="Q97" s="41"/>
      <c r="R97" s="41"/>
      <c r="S97" s="41"/>
      <c r="T97" s="41"/>
      <c r="U97" s="41"/>
      <c r="V97" s="41"/>
      <c r="W97" s="198"/>
    </row>
    <row r="98" spans="1:23" ht="21" customHeight="1" x14ac:dyDescent="0.2">
      <c r="A98" s="459"/>
      <c r="B98" s="518" t="s">
        <v>175</v>
      </c>
      <c r="C98" s="519"/>
      <c r="D98" s="519"/>
      <c r="E98" s="520"/>
      <c r="F98" s="134"/>
      <c r="G98" s="464" t="s">
        <v>63</v>
      </c>
      <c r="H98" s="270"/>
      <c r="I98" s="468" t="s">
        <v>63</v>
      </c>
      <c r="J98" s="41"/>
      <c r="K98" s="465" t="s">
        <v>63</v>
      </c>
      <c r="L98" s="134"/>
      <c r="M98" s="464" t="s">
        <v>63</v>
      </c>
      <c r="N98" s="41"/>
      <c r="O98" s="41"/>
      <c r="P98" s="41"/>
      <c r="Q98" s="41"/>
      <c r="R98" s="41"/>
      <c r="S98" s="41"/>
      <c r="T98" s="41"/>
      <c r="U98" s="41"/>
      <c r="V98" s="41"/>
      <c r="W98" s="198"/>
    </row>
    <row r="99" spans="1:23" ht="21" customHeight="1" x14ac:dyDescent="0.2">
      <c r="A99" s="459"/>
      <c r="B99" s="518" t="s">
        <v>35</v>
      </c>
      <c r="C99" s="519"/>
      <c r="D99" s="519"/>
      <c r="E99" s="520"/>
      <c r="F99" s="134"/>
      <c r="G99" s="464" t="s">
        <v>63</v>
      </c>
      <c r="H99" s="270"/>
      <c r="I99" s="468" t="s">
        <v>63</v>
      </c>
      <c r="J99" s="41"/>
      <c r="K99" s="465" t="s">
        <v>63</v>
      </c>
      <c r="L99" s="134"/>
      <c r="M99" s="464" t="s">
        <v>63</v>
      </c>
      <c r="N99" s="41"/>
      <c r="O99" s="41"/>
      <c r="P99" s="41"/>
      <c r="Q99" s="41"/>
      <c r="R99" s="41"/>
      <c r="S99" s="41"/>
      <c r="T99" s="41"/>
      <c r="U99" s="41"/>
      <c r="V99" s="41"/>
      <c r="W99" s="197"/>
    </row>
    <row r="100" spans="1:23" ht="21" customHeight="1" x14ac:dyDescent="0.2">
      <c r="A100" s="459"/>
      <c r="B100" s="518" t="s">
        <v>136</v>
      </c>
      <c r="C100" s="519"/>
      <c r="D100" s="519"/>
      <c r="E100" s="520"/>
      <c r="F100" s="134"/>
      <c r="G100" s="464" t="s">
        <v>63</v>
      </c>
      <c r="H100" s="270"/>
      <c r="I100" s="468" t="s">
        <v>63</v>
      </c>
      <c r="J100" s="41"/>
      <c r="K100" s="465" t="s">
        <v>63</v>
      </c>
      <c r="L100" s="134"/>
      <c r="M100" s="464" t="s">
        <v>63</v>
      </c>
      <c r="N100" s="41"/>
      <c r="O100" s="41"/>
      <c r="P100" s="41"/>
      <c r="Q100" s="41"/>
      <c r="R100" s="41"/>
      <c r="S100" s="41"/>
      <c r="T100" s="41"/>
      <c r="U100" s="41"/>
      <c r="V100" s="41"/>
      <c r="W100" s="197"/>
    </row>
    <row r="101" spans="1:23" ht="21" customHeight="1" x14ac:dyDescent="0.2">
      <c r="A101" s="459"/>
      <c r="B101" s="518" t="s">
        <v>36</v>
      </c>
      <c r="C101" s="519"/>
      <c r="D101" s="519"/>
      <c r="E101" s="520"/>
      <c r="F101" s="134"/>
      <c r="G101" s="464" t="s">
        <v>63</v>
      </c>
      <c r="H101" s="270"/>
      <c r="I101" s="468" t="s">
        <v>63</v>
      </c>
      <c r="J101" s="41"/>
      <c r="K101" s="465" t="s">
        <v>63</v>
      </c>
      <c r="L101" s="134"/>
      <c r="M101" s="464" t="s">
        <v>63</v>
      </c>
      <c r="N101" s="41"/>
      <c r="O101" s="41"/>
      <c r="P101" s="41"/>
      <c r="Q101" s="41"/>
      <c r="R101" s="41"/>
      <c r="S101" s="41"/>
      <c r="T101" s="41"/>
      <c r="U101" s="41"/>
      <c r="V101" s="41"/>
      <c r="W101" s="197"/>
    </row>
    <row r="102" spans="1:23" ht="21" customHeight="1" x14ac:dyDescent="0.2">
      <c r="A102" s="459"/>
      <c r="B102" s="518" t="s">
        <v>111</v>
      </c>
      <c r="C102" s="519"/>
      <c r="D102" s="519"/>
      <c r="E102" s="520"/>
      <c r="F102" s="134"/>
      <c r="G102" s="464" t="s">
        <v>63</v>
      </c>
      <c r="H102" s="270"/>
      <c r="I102" s="468" t="s">
        <v>63</v>
      </c>
      <c r="J102" s="41"/>
      <c r="K102" s="465" t="s">
        <v>63</v>
      </c>
      <c r="L102" s="134"/>
      <c r="M102" s="464" t="s">
        <v>63</v>
      </c>
      <c r="N102" s="41"/>
      <c r="O102" s="41"/>
      <c r="P102" s="41"/>
      <c r="Q102" s="41"/>
      <c r="R102" s="41"/>
      <c r="S102" s="41"/>
      <c r="T102" s="41"/>
      <c r="U102" s="41"/>
      <c r="V102" s="41"/>
      <c r="W102" s="197"/>
    </row>
    <row r="103" spans="1:23" ht="21" customHeight="1" x14ac:dyDescent="0.2">
      <c r="A103" s="459"/>
      <c r="B103" s="518" t="s">
        <v>393</v>
      </c>
      <c r="C103" s="519"/>
      <c r="D103" s="519"/>
      <c r="E103" s="520"/>
      <c r="F103" s="134"/>
      <c r="G103" s="464" t="s">
        <v>63</v>
      </c>
      <c r="H103" s="270"/>
      <c r="I103" s="468" t="s">
        <v>63</v>
      </c>
      <c r="J103" s="41"/>
      <c r="K103" s="465" t="s">
        <v>63</v>
      </c>
      <c r="L103" s="134"/>
      <c r="M103" s="464" t="s">
        <v>63</v>
      </c>
      <c r="N103" s="41"/>
      <c r="O103" s="41"/>
      <c r="P103" s="41"/>
      <c r="Q103" s="41"/>
      <c r="R103" s="41"/>
      <c r="S103" s="41"/>
      <c r="T103" s="41"/>
      <c r="U103" s="41"/>
      <c r="V103" s="41"/>
      <c r="W103" s="197"/>
    </row>
    <row r="104" spans="1:23" ht="21" customHeight="1" x14ac:dyDescent="0.2">
      <c r="A104" s="459"/>
      <c r="B104" s="518" t="s">
        <v>241</v>
      </c>
      <c r="C104" s="519"/>
      <c r="D104" s="519"/>
      <c r="E104" s="520"/>
      <c r="F104" s="134"/>
      <c r="G104" s="464" t="s">
        <v>80</v>
      </c>
      <c r="H104" s="270"/>
      <c r="I104" s="468" t="s">
        <v>80</v>
      </c>
      <c r="J104" s="41"/>
      <c r="K104" s="465" t="s">
        <v>80</v>
      </c>
      <c r="L104" s="134"/>
      <c r="M104" s="464" t="s">
        <v>80</v>
      </c>
      <c r="N104" s="41"/>
      <c r="O104" s="41"/>
      <c r="P104" s="41"/>
      <c r="Q104" s="41"/>
      <c r="R104" s="41"/>
      <c r="S104" s="41"/>
      <c r="T104" s="41"/>
      <c r="U104" s="41"/>
      <c r="V104" s="41"/>
      <c r="W104" s="197"/>
    </row>
    <row r="105" spans="1:23" ht="21" customHeight="1" x14ac:dyDescent="0.2">
      <c r="A105" s="459"/>
      <c r="B105" s="518" t="s">
        <v>242</v>
      </c>
      <c r="C105" s="519"/>
      <c r="D105" s="519"/>
      <c r="E105" s="520"/>
      <c r="F105" s="134"/>
      <c r="G105" s="464" t="s">
        <v>2</v>
      </c>
      <c r="H105" s="270"/>
      <c r="I105" s="468" t="s">
        <v>2</v>
      </c>
      <c r="J105" s="41"/>
      <c r="K105" s="465" t="s">
        <v>2</v>
      </c>
      <c r="L105" s="134"/>
      <c r="M105" s="464" t="s">
        <v>2</v>
      </c>
      <c r="N105" s="41"/>
      <c r="O105" s="41"/>
      <c r="P105" s="41"/>
      <c r="Q105" s="41"/>
      <c r="R105" s="41"/>
      <c r="S105" s="41"/>
      <c r="T105" s="41"/>
      <c r="U105" s="41"/>
      <c r="V105" s="41"/>
      <c r="W105" s="197"/>
    </row>
    <row r="106" spans="1:23" ht="21" customHeight="1" x14ac:dyDescent="0.2">
      <c r="A106" s="459"/>
      <c r="B106" s="518" t="s">
        <v>260</v>
      </c>
      <c r="C106" s="519"/>
      <c r="D106" s="519"/>
      <c r="E106" s="520"/>
      <c r="F106" s="134"/>
      <c r="G106" s="464" t="s">
        <v>63</v>
      </c>
      <c r="H106" s="270"/>
      <c r="I106" s="468" t="s">
        <v>63</v>
      </c>
      <c r="J106" s="41"/>
      <c r="K106" s="465" t="s">
        <v>63</v>
      </c>
      <c r="L106" s="134"/>
      <c r="M106" s="464" t="s">
        <v>63</v>
      </c>
      <c r="N106" s="41"/>
      <c r="O106" s="41"/>
      <c r="P106" s="41"/>
      <c r="Q106" s="41"/>
      <c r="R106" s="41"/>
      <c r="S106" s="41"/>
      <c r="T106" s="41"/>
      <c r="U106" s="41"/>
      <c r="V106" s="41"/>
      <c r="W106" s="197"/>
    </row>
    <row r="107" spans="1:23" ht="21" customHeight="1" x14ac:dyDescent="0.2">
      <c r="A107" s="462" t="s">
        <v>446</v>
      </c>
      <c r="B107" s="518" t="s">
        <v>37</v>
      </c>
      <c r="C107" s="519"/>
      <c r="D107" s="519"/>
      <c r="E107" s="520"/>
      <c r="F107" s="134"/>
      <c r="G107" s="464" t="s">
        <v>82</v>
      </c>
      <c r="H107" s="270"/>
      <c r="I107" s="468" t="s">
        <v>82</v>
      </c>
      <c r="J107" s="41"/>
      <c r="K107" s="465" t="s">
        <v>82</v>
      </c>
      <c r="L107" s="134"/>
      <c r="M107" s="464" t="s">
        <v>82</v>
      </c>
      <c r="N107" s="41"/>
      <c r="O107" s="41"/>
      <c r="P107" s="41"/>
      <c r="Q107" s="41"/>
      <c r="R107" s="41"/>
      <c r="S107" s="41"/>
      <c r="T107" s="41"/>
      <c r="U107" s="41"/>
      <c r="V107" s="41"/>
      <c r="W107" s="197"/>
    </row>
    <row r="108" spans="1:23" ht="21" customHeight="1" x14ac:dyDescent="0.2">
      <c r="A108" s="38"/>
      <c r="B108" s="518" t="s">
        <v>38</v>
      </c>
      <c r="C108" s="519"/>
      <c r="D108" s="519"/>
      <c r="E108" s="520"/>
      <c r="F108" s="134"/>
      <c r="G108" s="464" t="s">
        <v>67</v>
      </c>
      <c r="H108" s="270"/>
      <c r="I108" s="468" t="s">
        <v>67</v>
      </c>
      <c r="J108" s="41"/>
      <c r="K108" s="465" t="s">
        <v>67</v>
      </c>
      <c r="L108" s="134"/>
      <c r="M108" s="464" t="s">
        <v>67</v>
      </c>
      <c r="N108" s="41"/>
      <c r="O108" s="41"/>
      <c r="P108" s="41"/>
      <c r="Q108" s="41"/>
      <c r="R108" s="41"/>
      <c r="S108" s="41"/>
      <c r="T108" s="41"/>
      <c r="U108" s="41"/>
      <c r="V108" s="41"/>
      <c r="W108" s="198"/>
    </row>
    <row r="109" spans="1:23" ht="21" customHeight="1" x14ac:dyDescent="0.2">
      <c r="A109" s="459"/>
      <c r="B109" s="518" t="s">
        <v>39</v>
      </c>
      <c r="C109" s="519"/>
      <c r="D109" s="519"/>
      <c r="E109" s="520"/>
      <c r="F109" s="134"/>
      <c r="G109" s="464" t="s">
        <v>66</v>
      </c>
      <c r="H109" s="270"/>
      <c r="I109" s="468" t="s">
        <v>66</v>
      </c>
      <c r="J109" s="41"/>
      <c r="K109" s="465" t="s">
        <v>66</v>
      </c>
      <c r="L109" s="134"/>
      <c r="M109" s="464" t="s">
        <v>66</v>
      </c>
      <c r="N109" s="41"/>
      <c r="O109" s="41"/>
      <c r="P109" s="41"/>
      <c r="Q109" s="41"/>
      <c r="R109" s="41"/>
      <c r="S109" s="41"/>
      <c r="T109" s="41"/>
      <c r="U109" s="41"/>
      <c r="V109" s="41"/>
      <c r="W109" s="197"/>
    </row>
    <row r="110" spans="1:23" ht="21" customHeight="1" x14ac:dyDescent="0.2">
      <c r="A110" s="459"/>
      <c r="B110" s="518" t="s">
        <v>137</v>
      </c>
      <c r="C110" s="519"/>
      <c r="D110" s="519"/>
      <c r="E110" s="520"/>
      <c r="F110" s="134"/>
      <c r="G110" s="464" t="s">
        <v>67</v>
      </c>
      <c r="H110" s="270"/>
      <c r="I110" s="468" t="s">
        <v>67</v>
      </c>
      <c r="J110" s="41"/>
      <c r="K110" s="465" t="s">
        <v>67</v>
      </c>
      <c r="L110" s="134"/>
      <c r="M110" s="464" t="s">
        <v>67</v>
      </c>
      <c r="N110" s="41"/>
      <c r="O110" s="41"/>
      <c r="P110" s="41"/>
      <c r="Q110" s="41"/>
      <c r="R110" s="41"/>
      <c r="S110" s="41"/>
      <c r="T110" s="41"/>
      <c r="U110" s="41"/>
      <c r="V110" s="41"/>
      <c r="W110" s="197"/>
    </row>
    <row r="111" spans="1:23" ht="21" customHeight="1" x14ac:dyDescent="0.2">
      <c r="A111" s="459"/>
      <c r="B111" s="518" t="s">
        <v>40</v>
      </c>
      <c r="C111" s="519"/>
      <c r="D111" s="519"/>
      <c r="E111" s="520"/>
      <c r="F111" s="134"/>
      <c r="G111" s="464" t="s">
        <v>67</v>
      </c>
      <c r="H111" s="270"/>
      <c r="I111" s="468" t="s">
        <v>67</v>
      </c>
      <c r="J111" s="41"/>
      <c r="K111" s="465" t="s">
        <v>67</v>
      </c>
      <c r="L111" s="134"/>
      <c r="M111" s="464" t="s">
        <v>67</v>
      </c>
      <c r="N111" s="41"/>
      <c r="O111" s="41"/>
      <c r="P111" s="41"/>
      <c r="Q111" s="41"/>
      <c r="R111" s="41"/>
      <c r="S111" s="41"/>
      <c r="T111" s="41"/>
      <c r="U111" s="41"/>
      <c r="V111" s="41"/>
      <c r="W111" s="197"/>
    </row>
    <row r="112" spans="1:23" ht="21" customHeight="1" x14ac:dyDescent="0.2">
      <c r="A112" s="459"/>
      <c r="B112" s="518" t="s">
        <v>176</v>
      </c>
      <c r="C112" s="519"/>
      <c r="D112" s="519"/>
      <c r="E112" s="520"/>
      <c r="F112" s="134"/>
      <c r="G112" s="464" t="s">
        <v>67</v>
      </c>
      <c r="H112" s="270"/>
      <c r="I112" s="468" t="s">
        <v>67</v>
      </c>
      <c r="J112" s="41"/>
      <c r="K112" s="465" t="s">
        <v>67</v>
      </c>
      <c r="L112" s="134"/>
      <c r="M112" s="464" t="s">
        <v>67</v>
      </c>
      <c r="N112" s="41"/>
      <c r="O112" s="41"/>
      <c r="P112" s="41"/>
      <c r="Q112" s="41"/>
      <c r="R112" s="41"/>
      <c r="S112" s="41"/>
      <c r="T112" s="41"/>
      <c r="U112" s="41"/>
      <c r="V112" s="41"/>
      <c r="W112" s="197"/>
    </row>
    <row r="113" spans="1:23" ht="21" customHeight="1" x14ac:dyDescent="0.2">
      <c r="A113" s="459"/>
      <c r="B113" s="518" t="s">
        <v>113</v>
      </c>
      <c r="C113" s="519"/>
      <c r="D113" s="519"/>
      <c r="E113" s="520"/>
      <c r="F113" s="134"/>
      <c r="G113" s="464" t="s">
        <v>67</v>
      </c>
      <c r="H113" s="270"/>
      <c r="I113" s="468" t="s">
        <v>67</v>
      </c>
      <c r="J113" s="41"/>
      <c r="K113" s="465" t="s">
        <v>67</v>
      </c>
      <c r="L113" s="134"/>
      <c r="M113" s="464" t="s">
        <v>67</v>
      </c>
      <c r="N113" s="41"/>
      <c r="O113" s="41"/>
      <c r="P113" s="41"/>
      <c r="Q113" s="41"/>
      <c r="R113" s="41"/>
      <c r="S113" s="41"/>
      <c r="T113" s="41"/>
      <c r="U113" s="41"/>
      <c r="V113" s="41"/>
      <c r="W113" s="197"/>
    </row>
    <row r="114" spans="1:23" ht="21" customHeight="1" x14ac:dyDescent="0.2">
      <c r="A114" s="459"/>
      <c r="B114" s="518" t="s">
        <v>41</v>
      </c>
      <c r="C114" s="519"/>
      <c r="D114" s="519"/>
      <c r="E114" s="520"/>
      <c r="F114" s="134"/>
      <c r="G114" s="464" t="s">
        <v>63</v>
      </c>
      <c r="H114" s="270"/>
      <c r="I114" s="468" t="s">
        <v>63</v>
      </c>
      <c r="J114" s="41"/>
      <c r="K114" s="465" t="s">
        <v>63</v>
      </c>
      <c r="L114" s="134"/>
      <c r="M114" s="464" t="s">
        <v>63</v>
      </c>
      <c r="N114" s="41"/>
      <c r="O114" s="41"/>
      <c r="P114" s="41"/>
      <c r="Q114" s="41"/>
      <c r="R114" s="41"/>
      <c r="S114" s="41"/>
      <c r="T114" s="41"/>
      <c r="U114" s="41"/>
      <c r="V114" s="41"/>
      <c r="W114" s="197"/>
    </row>
    <row r="115" spans="1:23" ht="21" customHeight="1" x14ac:dyDescent="0.2">
      <c r="A115" s="459"/>
      <c r="B115" s="518" t="s">
        <v>42</v>
      </c>
      <c r="C115" s="519"/>
      <c r="D115" s="519"/>
      <c r="E115" s="520"/>
      <c r="F115" s="134"/>
      <c r="G115" s="464" t="s">
        <v>63</v>
      </c>
      <c r="H115" s="270"/>
      <c r="I115" s="468" t="s">
        <v>63</v>
      </c>
      <c r="J115" s="41"/>
      <c r="K115" s="465" t="s">
        <v>63</v>
      </c>
      <c r="L115" s="134"/>
      <c r="M115" s="464" t="s">
        <v>63</v>
      </c>
      <c r="N115" s="41"/>
      <c r="O115" s="41"/>
      <c r="P115" s="41"/>
      <c r="Q115" s="41"/>
      <c r="R115" s="41"/>
      <c r="S115" s="41"/>
      <c r="T115" s="41"/>
      <c r="U115" s="41"/>
      <c r="V115" s="41"/>
      <c r="W115" s="197"/>
    </row>
    <row r="116" spans="1:23" ht="21" customHeight="1" x14ac:dyDescent="0.2">
      <c r="A116" s="459"/>
      <c r="B116" s="518" t="s">
        <v>43</v>
      </c>
      <c r="C116" s="519"/>
      <c r="D116" s="519"/>
      <c r="E116" s="520"/>
      <c r="F116" s="134"/>
      <c r="G116" s="464" t="s">
        <v>63</v>
      </c>
      <c r="H116" s="270"/>
      <c r="I116" s="468" t="s">
        <v>63</v>
      </c>
      <c r="J116" s="41"/>
      <c r="K116" s="465" t="s">
        <v>63</v>
      </c>
      <c r="L116" s="134"/>
      <c r="M116" s="464" t="s">
        <v>63</v>
      </c>
      <c r="N116" s="41"/>
      <c r="O116" s="41"/>
      <c r="P116" s="41"/>
      <c r="Q116" s="41"/>
      <c r="R116" s="41"/>
      <c r="S116" s="41"/>
      <c r="T116" s="41"/>
      <c r="U116" s="41"/>
      <c r="V116" s="41"/>
      <c r="W116" s="197"/>
    </row>
    <row r="117" spans="1:23" ht="21" customHeight="1" x14ac:dyDescent="0.2">
      <c r="A117" s="459"/>
      <c r="B117" s="604" t="s">
        <v>431</v>
      </c>
      <c r="C117" s="565"/>
      <c r="D117" s="565"/>
      <c r="E117" s="566"/>
      <c r="F117" s="134"/>
      <c r="G117" s="464" t="s">
        <v>67</v>
      </c>
      <c r="H117" s="270"/>
      <c r="I117" s="468" t="s">
        <v>67</v>
      </c>
      <c r="J117" s="41"/>
      <c r="K117" s="465" t="s">
        <v>67</v>
      </c>
      <c r="L117" s="134"/>
      <c r="M117" s="464" t="s">
        <v>67</v>
      </c>
      <c r="N117" s="41"/>
      <c r="O117" s="41"/>
      <c r="P117" s="41"/>
      <c r="Q117" s="41"/>
      <c r="R117" s="41"/>
      <c r="S117" s="41"/>
      <c r="T117" s="41"/>
      <c r="U117" s="41"/>
      <c r="V117" s="41"/>
      <c r="W117" s="197"/>
    </row>
    <row r="118" spans="1:23" ht="21" customHeight="1" x14ac:dyDescent="0.2">
      <c r="A118" s="459"/>
      <c r="B118" s="604" t="s">
        <v>432</v>
      </c>
      <c r="C118" s="565"/>
      <c r="D118" s="565"/>
      <c r="E118" s="566"/>
      <c r="F118" s="134"/>
      <c r="G118" s="465" t="s">
        <v>67</v>
      </c>
      <c r="H118" s="270"/>
      <c r="I118" s="468" t="s">
        <v>67</v>
      </c>
      <c r="J118" s="41"/>
      <c r="K118" s="465" t="s">
        <v>67</v>
      </c>
      <c r="L118" s="134"/>
      <c r="M118" s="464" t="s">
        <v>67</v>
      </c>
      <c r="N118" s="41"/>
      <c r="O118" s="41"/>
      <c r="P118" s="41"/>
      <c r="Q118" s="41"/>
      <c r="R118" s="41"/>
      <c r="S118" s="41"/>
      <c r="T118" s="41"/>
      <c r="U118" s="41"/>
      <c r="V118" s="41"/>
      <c r="W118" s="197"/>
    </row>
    <row r="119" spans="1:23" ht="21" customHeight="1" x14ac:dyDescent="0.2">
      <c r="A119" s="462" t="s">
        <v>394</v>
      </c>
      <c r="B119" s="543" t="s">
        <v>138</v>
      </c>
      <c r="C119" s="506" t="s">
        <v>140</v>
      </c>
      <c r="D119" s="507"/>
      <c r="E119" s="49" t="s">
        <v>114</v>
      </c>
      <c r="F119" s="199">
        <f>SUM(F121,F123,F125,F127,F129,F131)</f>
        <v>0</v>
      </c>
      <c r="G119" s="53" t="s">
        <v>67</v>
      </c>
      <c r="H119" s="199">
        <f>SUM(H121,H123,H125,H127,H129,H131)</f>
        <v>0</v>
      </c>
      <c r="I119" s="388" t="s">
        <v>67</v>
      </c>
      <c r="J119" s="199">
        <f>SUM(J121,J123,J125,J127,J129,J131)</f>
        <v>0</v>
      </c>
      <c r="K119" s="53" t="s">
        <v>67</v>
      </c>
      <c r="L119" s="199">
        <f>SUM(L121,L123,L125,L127,L129,L131)</f>
        <v>0</v>
      </c>
      <c r="M119" s="200" t="s">
        <v>67</v>
      </c>
      <c r="N119" s="455"/>
      <c r="O119" s="455"/>
      <c r="P119" s="455"/>
      <c r="Q119" s="455"/>
      <c r="R119" s="455"/>
      <c r="S119" s="455"/>
      <c r="T119" s="455"/>
      <c r="U119" s="455"/>
      <c r="V119" s="455"/>
      <c r="W119" s="202"/>
    </row>
    <row r="120" spans="1:23" ht="21" customHeight="1" x14ac:dyDescent="0.2">
      <c r="A120" s="459"/>
      <c r="B120" s="543"/>
      <c r="C120" s="508"/>
      <c r="D120" s="509"/>
      <c r="E120" s="62" t="s">
        <v>115</v>
      </c>
      <c r="F120" s="199">
        <f>SUM(F122,F124,F126,F128,F130,F132)</f>
        <v>0</v>
      </c>
      <c r="G120" s="66" t="s">
        <v>67</v>
      </c>
      <c r="H120" s="199">
        <f>SUM(H122,H124,H126,H128,H130,H132)</f>
        <v>0</v>
      </c>
      <c r="I120" s="389" t="s">
        <v>67</v>
      </c>
      <c r="J120" s="199">
        <f>SUM(J122,J124,J126,J128,J130,J132)</f>
        <v>0</v>
      </c>
      <c r="K120" s="66" t="s">
        <v>67</v>
      </c>
      <c r="L120" s="199">
        <f>SUM(L122,L124,L126,L128,L130,L132)</f>
        <v>0</v>
      </c>
      <c r="M120" s="204" t="s">
        <v>67</v>
      </c>
      <c r="N120" s="383"/>
      <c r="O120" s="383"/>
      <c r="P120" s="383"/>
      <c r="Q120" s="383"/>
      <c r="R120" s="383"/>
      <c r="S120" s="383"/>
      <c r="T120" s="383"/>
      <c r="U120" s="383"/>
      <c r="V120" s="383"/>
      <c r="W120" s="205"/>
    </row>
    <row r="121" spans="1:23" ht="21" customHeight="1" x14ac:dyDescent="0.2">
      <c r="A121" s="459"/>
      <c r="B121" s="543"/>
      <c r="D121" s="544" t="s">
        <v>467</v>
      </c>
      <c r="E121" s="49" t="s">
        <v>114</v>
      </c>
      <c r="F121" s="201"/>
      <c r="G121" s="53" t="s">
        <v>67</v>
      </c>
      <c r="H121" s="270"/>
      <c r="I121" s="388" t="s">
        <v>67</v>
      </c>
      <c r="J121" s="201"/>
      <c r="K121" s="53" t="s">
        <v>67</v>
      </c>
      <c r="L121" s="201"/>
      <c r="M121" s="200" t="s">
        <v>67</v>
      </c>
      <c r="N121" s="455"/>
      <c r="O121" s="455"/>
      <c r="P121" s="455"/>
      <c r="Q121" s="455"/>
      <c r="R121" s="455"/>
      <c r="S121" s="455"/>
      <c r="T121" s="455"/>
      <c r="U121" s="455"/>
      <c r="V121" s="455"/>
      <c r="W121" s="202"/>
    </row>
    <row r="122" spans="1:23" ht="21" customHeight="1" x14ac:dyDescent="0.2">
      <c r="A122" s="459"/>
      <c r="B122" s="543"/>
      <c r="D122" s="538"/>
      <c r="E122" s="62" t="s">
        <v>115</v>
      </c>
      <c r="F122" s="112"/>
      <c r="G122" s="66" t="s">
        <v>67</v>
      </c>
      <c r="H122" s="270"/>
      <c r="I122" s="389" t="s">
        <v>67</v>
      </c>
      <c r="J122" s="112"/>
      <c r="K122" s="66" t="s">
        <v>67</v>
      </c>
      <c r="L122" s="112"/>
      <c r="M122" s="204" t="s">
        <v>67</v>
      </c>
      <c r="N122" s="383"/>
      <c r="O122" s="383"/>
      <c r="P122" s="383"/>
      <c r="Q122" s="383"/>
      <c r="R122" s="383"/>
      <c r="S122" s="383"/>
      <c r="T122" s="383"/>
      <c r="U122" s="383"/>
      <c r="V122" s="383"/>
      <c r="W122" s="205"/>
    </row>
    <row r="123" spans="1:23" ht="21" customHeight="1" x14ac:dyDescent="0.2">
      <c r="A123" s="459"/>
      <c r="B123" s="543"/>
      <c r="D123" s="544" t="s">
        <v>470</v>
      </c>
      <c r="E123" s="49" t="s">
        <v>114</v>
      </c>
      <c r="F123" s="201"/>
      <c r="G123" s="53" t="s">
        <v>67</v>
      </c>
      <c r="H123" s="201"/>
      <c r="I123" s="388" t="s">
        <v>67</v>
      </c>
      <c r="J123" s="201"/>
      <c r="K123" s="53" t="s">
        <v>67</v>
      </c>
      <c r="L123" s="201"/>
      <c r="M123" s="200" t="s">
        <v>67</v>
      </c>
      <c r="N123" s="455"/>
      <c r="O123" s="455"/>
      <c r="P123" s="455"/>
      <c r="Q123" s="455"/>
      <c r="R123" s="455"/>
      <c r="S123" s="455"/>
      <c r="T123" s="455"/>
      <c r="U123" s="455"/>
      <c r="V123" s="455"/>
      <c r="W123" s="202"/>
    </row>
    <row r="124" spans="1:23" ht="21" customHeight="1" x14ac:dyDescent="0.2">
      <c r="A124" s="459"/>
      <c r="B124" s="543"/>
      <c r="D124" s="538"/>
      <c r="E124" s="62" t="s">
        <v>115</v>
      </c>
      <c r="F124" s="112"/>
      <c r="G124" s="66" t="s">
        <v>67</v>
      </c>
      <c r="H124" s="112"/>
      <c r="I124" s="389" t="s">
        <v>67</v>
      </c>
      <c r="J124" s="112"/>
      <c r="K124" s="66" t="s">
        <v>67</v>
      </c>
      <c r="L124" s="112"/>
      <c r="M124" s="204" t="s">
        <v>67</v>
      </c>
      <c r="N124" s="383"/>
      <c r="O124" s="383"/>
      <c r="P124" s="383"/>
      <c r="Q124" s="383"/>
      <c r="R124" s="383"/>
      <c r="S124" s="383"/>
      <c r="T124" s="383"/>
      <c r="U124" s="383"/>
      <c r="V124" s="383"/>
      <c r="W124" s="205"/>
    </row>
    <row r="125" spans="1:23" ht="21" customHeight="1" x14ac:dyDescent="0.2">
      <c r="A125" s="459"/>
      <c r="B125" s="543"/>
      <c r="D125" s="544" t="s">
        <v>468</v>
      </c>
      <c r="E125" s="62" t="s">
        <v>114</v>
      </c>
      <c r="F125" s="112"/>
      <c r="G125" s="66" t="s">
        <v>67</v>
      </c>
      <c r="H125" s="270"/>
      <c r="I125" s="389" t="s">
        <v>67</v>
      </c>
      <c r="J125" s="112"/>
      <c r="K125" s="66" t="s">
        <v>67</v>
      </c>
      <c r="L125" s="112"/>
      <c r="M125" s="204" t="s">
        <v>67</v>
      </c>
      <c r="N125" s="383"/>
      <c r="O125" s="383"/>
      <c r="P125" s="383"/>
      <c r="Q125" s="383"/>
      <c r="R125" s="383"/>
      <c r="S125" s="383"/>
      <c r="T125" s="383"/>
      <c r="U125" s="383"/>
      <c r="V125" s="383"/>
      <c r="W125" s="205"/>
    </row>
    <row r="126" spans="1:23" ht="21" customHeight="1" x14ac:dyDescent="0.2">
      <c r="A126" s="459"/>
      <c r="B126" s="543"/>
      <c r="D126" s="538"/>
      <c r="E126" s="62" t="s">
        <v>115</v>
      </c>
      <c r="F126" s="112"/>
      <c r="G126" s="66" t="s">
        <v>67</v>
      </c>
      <c r="H126" s="270"/>
      <c r="I126" s="389" t="s">
        <v>67</v>
      </c>
      <c r="J126" s="112"/>
      <c r="K126" s="66" t="s">
        <v>67</v>
      </c>
      <c r="L126" s="112"/>
      <c r="M126" s="204" t="s">
        <v>67</v>
      </c>
      <c r="N126" s="383"/>
      <c r="O126" s="383"/>
      <c r="P126" s="383"/>
      <c r="Q126" s="383"/>
      <c r="R126" s="383"/>
      <c r="S126" s="383"/>
      <c r="T126" s="383"/>
      <c r="U126" s="383"/>
      <c r="V126" s="383"/>
      <c r="W126" s="205"/>
    </row>
    <row r="127" spans="1:23" ht="21" customHeight="1" x14ac:dyDescent="0.2">
      <c r="A127" s="459"/>
      <c r="B127" s="543"/>
      <c r="D127" s="544" t="s">
        <v>471</v>
      </c>
      <c r="E127" s="62" t="s">
        <v>114</v>
      </c>
      <c r="F127" s="112"/>
      <c r="G127" s="66" t="s">
        <v>67</v>
      </c>
      <c r="H127" s="112"/>
      <c r="I127" s="389" t="s">
        <v>67</v>
      </c>
      <c r="J127" s="112"/>
      <c r="K127" s="66" t="s">
        <v>67</v>
      </c>
      <c r="L127" s="112"/>
      <c r="M127" s="204" t="s">
        <v>67</v>
      </c>
      <c r="N127" s="383"/>
      <c r="O127" s="383"/>
      <c r="P127" s="383"/>
      <c r="Q127" s="383"/>
      <c r="R127" s="383"/>
      <c r="S127" s="383"/>
      <c r="T127" s="383"/>
      <c r="U127" s="383"/>
      <c r="V127" s="383"/>
      <c r="W127" s="205"/>
    </row>
    <row r="128" spans="1:23" ht="21" customHeight="1" x14ac:dyDescent="0.2">
      <c r="A128" s="459"/>
      <c r="B128" s="543"/>
      <c r="D128" s="538"/>
      <c r="E128" s="62" t="s">
        <v>115</v>
      </c>
      <c r="F128" s="112"/>
      <c r="G128" s="66" t="s">
        <v>67</v>
      </c>
      <c r="H128" s="112"/>
      <c r="I128" s="389" t="s">
        <v>67</v>
      </c>
      <c r="J128" s="112"/>
      <c r="K128" s="66" t="s">
        <v>67</v>
      </c>
      <c r="L128" s="112"/>
      <c r="M128" s="204" t="s">
        <v>67</v>
      </c>
      <c r="N128" s="383"/>
      <c r="O128" s="383"/>
      <c r="P128" s="383"/>
      <c r="Q128" s="383"/>
      <c r="R128" s="383"/>
      <c r="S128" s="383"/>
      <c r="T128" s="383"/>
      <c r="U128" s="383"/>
      <c r="V128" s="383"/>
      <c r="W128" s="205"/>
    </row>
    <row r="129" spans="1:23" ht="21" customHeight="1" x14ac:dyDescent="0.2">
      <c r="A129" s="459"/>
      <c r="B129" s="543"/>
      <c r="D129" s="544" t="s">
        <v>469</v>
      </c>
      <c r="E129" s="49" t="s">
        <v>114</v>
      </c>
      <c r="F129" s="201"/>
      <c r="G129" s="53" t="s">
        <v>67</v>
      </c>
      <c r="H129" s="270"/>
      <c r="I129" s="388" t="s">
        <v>67</v>
      </c>
      <c r="J129" s="201"/>
      <c r="K129" s="53" t="s">
        <v>67</v>
      </c>
      <c r="L129" s="201"/>
      <c r="M129" s="200" t="s">
        <v>67</v>
      </c>
      <c r="N129" s="455"/>
      <c r="O129" s="455"/>
      <c r="P129" s="455"/>
      <c r="Q129" s="455"/>
      <c r="R129" s="455"/>
      <c r="S129" s="455"/>
      <c r="T129" s="455"/>
      <c r="U129" s="455"/>
      <c r="V129" s="455"/>
      <c r="W129" s="202"/>
    </row>
    <row r="130" spans="1:23" ht="21" customHeight="1" x14ac:dyDescent="0.2">
      <c r="A130" s="459"/>
      <c r="B130" s="543"/>
      <c r="D130" s="538"/>
      <c r="E130" s="71" t="s">
        <v>115</v>
      </c>
      <c r="F130" s="112"/>
      <c r="G130" s="66" t="s">
        <v>67</v>
      </c>
      <c r="H130" s="270"/>
      <c r="I130" s="389" t="s">
        <v>67</v>
      </c>
      <c r="J130" s="112"/>
      <c r="K130" s="66" t="s">
        <v>67</v>
      </c>
      <c r="L130" s="112"/>
      <c r="M130" s="204" t="s">
        <v>67</v>
      </c>
      <c r="N130" s="383"/>
      <c r="O130" s="383"/>
      <c r="P130" s="383"/>
      <c r="Q130" s="383"/>
      <c r="R130" s="383"/>
      <c r="S130" s="383"/>
      <c r="T130" s="383"/>
      <c r="U130" s="383"/>
      <c r="V130" s="383"/>
      <c r="W130" s="205"/>
    </row>
    <row r="131" spans="1:23" ht="21" customHeight="1" x14ac:dyDescent="0.2">
      <c r="A131" s="459"/>
      <c r="B131" s="543"/>
      <c r="D131" s="544" t="s">
        <v>472</v>
      </c>
      <c r="E131" s="49" t="s">
        <v>114</v>
      </c>
      <c r="F131" s="201"/>
      <c r="G131" s="53" t="s">
        <v>67</v>
      </c>
      <c r="H131" s="201"/>
      <c r="I131" s="388" t="s">
        <v>67</v>
      </c>
      <c r="J131" s="201"/>
      <c r="K131" s="53" t="s">
        <v>67</v>
      </c>
      <c r="L131" s="201"/>
      <c r="M131" s="200" t="s">
        <v>67</v>
      </c>
      <c r="N131" s="455"/>
      <c r="O131" s="455"/>
      <c r="P131" s="455"/>
      <c r="Q131" s="455"/>
      <c r="R131" s="455"/>
      <c r="S131" s="455"/>
      <c r="T131" s="455"/>
      <c r="U131" s="455"/>
      <c r="V131" s="455"/>
      <c r="W131" s="202"/>
    </row>
    <row r="132" spans="1:23" ht="21" customHeight="1" x14ac:dyDescent="0.2">
      <c r="A132" s="459"/>
      <c r="B132" s="543"/>
      <c r="D132" s="538"/>
      <c r="E132" s="71" t="s">
        <v>115</v>
      </c>
      <c r="F132" s="112"/>
      <c r="G132" s="66" t="s">
        <v>67</v>
      </c>
      <c r="H132" s="112"/>
      <c r="I132" s="389" t="s">
        <v>67</v>
      </c>
      <c r="J132" s="112"/>
      <c r="K132" s="66" t="s">
        <v>67</v>
      </c>
      <c r="L132" s="112"/>
      <c r="M132" s="204" t="s">
        <v>67</v>
      </c>
      <c r="N132" s="383"/>
      <c r="O132" s="383"/>
      <c r="P132" s="383"/>
      <c r="Q132" s="383"/>
      <c r="R132" s="383"/>
      <c r="S132" s="383"/>
      <c r="T132" s="383"/>
      <c r="U132" s="383"/>
      <c r="V132" s="383"/>
      <c r="W132" s="205"/>
    </row>
    <row r="133" spans="1:23" ht="21" customHeight="1" x14ac:dyDescent="0.2">
      <c r="A133" s="459"/>
      <c r="B133" s="542" t="s">
        <v>134</v>
      </c>
      <c r="C133" s="506" t="s">
        <v>141</v>
      </c>
      <c r="D133" s="507"/>
      <c r="E133" s="97" t="s">
        <v>114</v>
      </c>
      <c r="F133" s="199">
        <f>F135+F137</f>
        <v>0</v>
      </c>
      <c r="G133" s="53" t="s">
        <v>67</v>
      </c>
      <c r="H133" s="199">
        <f>H135+H137</f>
        <v>0</v>
      </c>
      <c r="I133" s="388" t="s">
        <v>67</v>
      </c>
      <c r="J133" s="199">
        <f>J135+J137</f>
        <v>0</v>
      </c>
      <c r="K133" s="53" t="s">
        <v>67</v>
      </c>
      <c r="L133" s="199">
        <f>L135+L137</f>
        <v>0</v>
      </c>
      <c r="M133" s="200" t="s">
        <v>67</v>
      </c>
      <c r="N133" s="455"/>
      <c r="O133" s="455"/>
      <c r="P133" s="455"/>
      <c r="Q133" s="455"/>
      <c r="R133" s="455"/>
      <c r="S133" s="455"/>
      <c r="T133" s="455"/>
      <c r="U133" s="455"/>
      <c r="V133" s="455"/>
      <c r="W133" s="202"/>
    </row>
    <row r="134" spans="1:23" ht="21" customHeight="1" x14ac:dyDescent="0.2">
      <c r="A134" s="459"/>
      <c r="B134" s="682"/>
      <c r="C134" s="508"/>
      <c r="D134" s="509"/>
      <c r="E134" s="62" t="s">
        <v>115</v>
      </c>
      <c r="F134" s="203">
        <f>F136+F138</f>
        <v>0</v>
      </c>
      <c r="G134" s="66" t="s">
        <v>67</v>
      </c>
      <c r="H134" s="203">
        <f>H136+H138</f>
        <v>0</v>
      </c>
      <c r="I134" s="389" t="s">
        <v>67</v>
      </c>
      <c r="J134" s="203">
        <f>J136+J138</f>
        <v>0</v>
      </c>
      <c r="K134" s="66" t="s">
        <v>67</v>
      </c>
      <c r="L134" s="203">
        <f>L136+L138</f>
        <v>0</v>
      </c>
      <c r="M134" s="204" t="s">
        <v>67</v>
      </c>
      <c r="N134" s="383"/>
      <c r="O134" s="383"/>
      <c r="P134" s="383"/>
      <c r="Q134" s="383"/>
      <c r="R134" s="383"/>
      <c r="S134" s="383"/>
      <c r="T134" s="383"/>
      <c r="U134" s="383"/>
      <c r="V134" s="383"/>
      <c r="W134" s="205"/>
    </row>
    <row r="135" spans="1:23" ht="21" customHeight="1" x14ac:dyDescent="0.2">
      <c r="A135" s="459"/>
      <c r="B135" s="682"/>
      <c r="C135" s="96"/>
      <c r="D135" s="603" t="s">
        <v>44</v>
      </c>
      <c r="E135" s="49" t="s">
        <v>114</v>
      </c>
      <c r="F135" s="201"/>
      <c r="G135" s="53" t="s">
        <v>67</v>
      </c>
      <c r="H135" s="270"/>
      <c r="I135" s="388" t="s">
        <v>67</v>
      </c>
      <c r="J135" s="201"/>
      <c r="K135" s="53" t="s">
        <v>67</v>
      </c>
      <c r="L135" s="201"/>
      <c r="M135" s="200" t="s">
        <v>67</v>
      </c>
      <c r="N135" s="455"/>
      <c r="O135" s="455"/>
      <c r="P135" s="455"/>
      <c r="Q135" s="455"/>
      <c r="R135" s="455"/>
      <c r="S135" s="455"/>
      <c r="T135" s="455"/>
      <c r="U135" s="455"/>
      <c r="V135" s="455"/>
      <c r="W135" s="202"/>
    </row>
    <row r="136" spans="1:23" ht="21" customHeight="1" x14ac:dyDescent="0.2">
      <c r="A136" s="459"/>
      <c r="B136" s="682"/>
      <c r="C136" s="472"/>
      <c r="D136" s="522"/>
      <c r="E136" s="62" t="s">
        <v>115</v>
      </c>
      <c r="F136" s="112"/>
      <c r="G136" s="66" t="s">
        <v>67</v>
      </c>
      <c r="H136" s="270"/>
      <c r="I136" s="389" t="s">
        <v>67</v>
      </c>
      <c r="J136" s="112"/>
      <c r="K136" s="66" t="s">
        <v>67</v>
      </c>
      <c r="L136" s="112"/>
      <c r="M136" s="204" t="s">
        <v>67</v>
      </c>
      <c r="N136" s="383"/>
      <c r="O136" s="383"/>
      <c r="P136" s="383"/>
      <c r="Q136" s="383"/>
      <c r="R136" s="383"/>
      <c r="S136" s="383"/>
      <c r="T136" s="383"/>
      <c r="U136" s="383"/>
      <c r="V136" s="383"/>
      <c r="W136" s="205"/>
    </row>
    <row r="137" spans="1:23" ht="21" customHeight="1" x14ac:dyDescent="0.2">
      <c r="A137" s="459"/>
      <c r="B137" s="682"/>
      <c r="C137" s="96"/>
      <c r="D137" s="681" t="s">
        <v>328</v>
      </c>
      <c r="E137" s="62" t="s">
        <v>114</v>
      </c>
      <c r="F137" s="112"/>
      <c r="G137" s="66" t="s">
        <v>67</v>
      </c>
      <c r="H137" s="270"/>
      <c r="I137" s="389" t="s">
        <v>67</v>
      </c>
      <c r="J137" s="112"/>
      <c r="K137" s="66" t="s">
        <v>67</v>
      </c>
      <c r="L137" s="112"/>
      <c r="M137" s="204" t="s">
        <v>67</v>
      </c>
      <c r="N137" s="383"/>
      <c r="O137" s="383"/>
      <c r="P137" s="383"/>
      <c r="Q137" s="383"/>
      <c r="R137" s="383"/>
      <c r="S137" s="383"/>
      <c r="T137" s="383"/>
      <c r="U137" s="383"/>
      <c r="V137" s="383"/>
      <c r="W137" s="205"/>
    </row>
    <row r="138" spans="1:23" ht="21" customHeight="1" x14ac:dyDescent="0.2">
      <c r="A138" s="459"/>
      <c r="B138" s="682"/>
      <c r="C138" s="472"/>
      <c r="D138" s="681"/>
      <c r="E138" s="62" t="s">
        <v>115</v>
      </c>
      <c r="F138" s="112"/>
      <c r="G138" s="66" t="s">
        <v>67</v>
      </c>
      <c r="H138" s="270"/>
      <c r="I138" s="389" t="s">
        <v>67</v>
      </c>
      <c r="J138" s="112"/>
      <c r="K138" s="66" t="s">
        <v>67</v>
      </c>
      <c r="L138" s="112"/>
      <c r="M138" s="204" t="s">
        <v>67</v>
      </c>
      <c r="N138" s="383"/>
      <c r="O138" s="383"/>
      <c r="P138" s="383"/>
      <c r="Q138" s="383"/>
      <c r="R138" s="383"/>
      <c r="S138" s="383"/>
      <c r="T138" s="383"/>
      <c r="U138" s="383"/>
      <c r="V138" s="383"/>
      <c r="W138" s="205"/>
    </row>
    <row r="139" spans="1:23" ht="21" customHeight="1" x14ac:dyDescent="0.2">
      <c r="A139" s="459"/>
      <c r="B139" s="506" t="s">
        <v>177</v>
      </c>
      <c r="C139" s="516"/>
      <c r="D139" s="507"/>
      <c r="E139" s="49" t="s">
        <v>114</v>
      </c>
      <c r="F139" s="201"/>
      <c r="G139" s="53" t="s">
        <v>67</v>
      </c>
      <c r="H139" s="270"/>
      <c r="I139" s="388" t="s">
        <v>67</v>
      </c>
      <c r="J139" s="201"/>
      <c r="K139" s="53" t="s">
        <v>67</v>
      </c>
      <c r="L139" s="201"/>
      <c r="M139" s="200" t="s">
        <v>67</v>
      </c>
      <c r="N139" s="455"/>
      <c r="O139" s="455"/>
      <c r="P139" s="455"/>
      <c r="Q139" s="455"/>
      <c r="R139" s="455"/>
      <c r="S139" s="455"/>
      <c r="T139" s="455"/>
      <c r="U139" s="455"/>
      <c r="V139" s="455"/>
      <c r="W139" s="202"/>
    </row>
    <row r="140" spans="1:23" ht="21" customHeight="1" x14ac:dyDescent="0.2">
      <c r="A140" s="459"/>
      <c r="B140" s="508"/>
      <c r="C140" s="517"/>
      <c r="D140" s="509"/>
      <c r="E140" s="62" t="s">
        <v>115</v>
      </c>
      <c r="F140" s="112"/>
      <c r="G140" s="66" t="s">
        <v>67</v>
      </c>
      <c r="H140" s="270"/>
      <c r="I140" s="389" t="s">
        <v>67</v>
      </c>
      <c r="J140" s="112"/>
      <c r="K140" s="66" t="s">
        <v>67</v>
      </c>
      <c r="L140" s="112"/>
      <c r="M140" s="204" t="s">
        <v>67</v>
      </c>
      <c r="N140" s="383"/>
      <c r="O140" s="383"/>
      <c r="P140" s="383"/>
      <c r="Q140" s="383"/>
      <c r="R140" s="383"/>
      <c r="S140" s="383"/>
      <c r="T140" s="383"/>
      <c r="U140" s="383"/>
      <c r="V140" s="383"/>
      <c r="W140" s="205"/>
    </row>
    <row r="141" spans="1:23" ht="21" customHeight="1" x14ac:dyDescent="0.2">
      <c r="A141" s="459"/>
      <c r="B141" s="506" t="s">
        <v>178</v>
      </c>
      <c r="C141" s="516"/>
      <c r="D141" s="507"/>
      <c r="E141" s="49" t="s">
        <v>114</v>
      </c>
      <c r="F141" s="201"/>
      <c r="G141" s="53" t="s">
        <v>67</v>
      </c>
      <c r="H141" s="270"/>
      <c r="I141" s="388" t="s">
        <v>67</v>
      </c>
      <c r="J141" s="201"/>
      <c r="K141" s="53" t="s">
        <v>67</v>
      </c>
      <c r="L141" s="201"/>
      <c r="M141" s="200" t="s">
        <v>67</v>
      </c>
      <c r="N141" s="455"/>
      <c r="O141" s="455"/>
      <c r="P141" s="455"/>
      <c r="Q141" s="455"/>
      <c r="R141" s="455"/>
      <c r="S141" s="455"/>
      <c r="T141" s="455"/>
      <c r="U141" s="455"/>
      <c r="V141" s="455"/>
      <c r="W141" s="202"/>
    </row>
    <row r="142" spans="1:23" ht="21" customHeight="1" x14ac:dyDescent="0.2">
      <c r="A142" s="459"/>
      <c r="B142" s="508"/>
      <c r="C142" s="517"/>
      <c r="D142" s="509"/>
      <c r="E142" s="62" t="s">
        <v>115</v>
      </c>
      <c r="F142" s="112"/>
      <c r="G142" s="66" t="s">
        <v>67</v>
      </c>
      <c r="H142" s="270"/>
      <c r="I142" s="389" t="s">
        <v>67</v>
      </c>
      <c r="J142" s="112"/>
      <c r="K142" s="66" t="s">
        <v>67</v>
      </c>
      <c r="L142" s="112"/>
      <c r="M142" s="204" t="s">
        <v>67</v>
      </c>
      <c r="N142" s="383"/>
      <c r="O142" s="383"/>
      <c r="P142" s="383"/>
      <c r="Q142" s="383"/>
      <c r="R142" s="383"/>
      <c r="S142" s="383"/>
      <c r="T142" s="383"/>
      <c r="U142" s="383"/>
      <c r="V142" s="383"/>
      <c r="W142" s="205"/>
    </row>
    <row r="143" spans="1:23" ht="21" customHeight="1" x14ac:dyDescent="0.2">
      <c r="A143" s="459"/>
      <c r="B143" s="506" t="s">
        <v>288</v>
      </c>
      <c r="C143" s="516"/>
      <c r="D143" s="507"/>
      <c r="E143" s="49" t="s">
        <v>114</v>
      </c>
      <c r="F143" s="201"/>
      <c r="G143" s="53" t="s">
        <v>67</v>
      </c>
      <c r="H143" s="270"/>
      <c r="I143" s="388" t="s">
        <v>67</v>
      </c>
      <c r="J143" s="201"/>
      <c r="K143" s="53" t="s">
        <v>67</v>
      </c>
      <c r="L143" s="201"/>
      <c r="M143" s="200" t="s">
        <v>67</v>
      </c>
      <c r="N143" s="455"/>
      <c r="O143" s="455"/>
      <c r="P143" s="455"/>
      <c r="Q143" s="455"/>
      <c r="R143" s="455"/>
      <c r="S143" s="455"/>
      <c r="T143" s="455"/>
      <c r="U143" s="455"/>
      <c r="V143" s="455"/>
      <c r="W143" s="202"/>
    </row>
    <row r="144" spans="1:23" ht="21" customHeight="1" x14ac:dyDescent="0.2">
      <c r="A144" s="459"/>
      <c r="B144" s="508"/>
      <c r="C144" s="517"/>
      <c r="D144" s="509"/>
      <c r="E144" s="62" t="s">
        <v>115</v>
      </c>
      <c r="F144" s="112"/>
      <c r="G144" s="66" t="s">
        <v>67</v>
      </c>
      <c r="H144" s="270"/>
      <c r="I144" s="389" t="s">
        <v>67</v>
      </c>
      <c r="J144" s="112"/>
      <c r="K144" s="66" t="s">
        <v>67</v>
      </c>
      <c r="L144" s="112"/>
      <c r="M144" s="204" t="s">
        <v>67</v>
      </c>
      <c r="N144" s="383"/>
      <c r="O144" s="383"/>
      <c r="P144" s="383"/>
      <c r="Q144" s="383"/>
      <c r="R144" s="383"/>
      <c r="S144" s="383"/>
      <c r="T144" s="383"/>
      <c r="U144" s="383"/>
      <c r="V144" s="383"/>
      <c r="W144" s="212"/>
    </row>
    <row r="145" spans="1:23" ht="21" customHeight="1" x14ac:dyDescent="0.2">
      <c r="A145" s="459"/>
      <c r="B145" s="518" t="s">
        <v>227</v>
      </c>
      <c r="C145" s="519"/>
      <c r="D145" s="519"/>
      <c r="E145" s="520"/>
      <c r="F145" s="134"/>
      <c r="G145" s="465" t="s">
        <v>63</v>
      </c>
      <c r="H145" s="270"/>
      <c r="I145" s="469" t="s">
        <v>63</v>
      </c>
      <c r="J145" s="134"/>
      <c r="K145" s="465" t="s">
        <v>63</v>
      </c>
      <c r="L145" s="134"/>
      <c r="M145" s="464" t="s">
        <v>63</v>
      </c>
      <c r="N145" s="41"/>
      <c r="O145" s="41"/>
      <c r="P145" s="41"/>
      <c r="Q145" s="41"/>
      <c r="R145" s="41"/>
      <c r="S145" s="41"/>
      <c r="T145" s="41"/>
      <c r="U145" s="41"/>
      <c r="V145" s="41"/>
      <c r="W145" s="197"/>
    </row>
    <row r="146" spans="1:23" ht="21" customHeight="1" x14ac:dyDescent="0.2">
      <c r="A146" s="48"/>
      <c r="B146" s="518" t="s">
        <v>217</v>
      </c>
      <c r="C146" s="519"/>
      <c r="D146" s="519"/>
      <c r="E146" s="520"/>
      <c r="F146" s="134"/>
      <c r="G146" s="465" t="s">
        <v>63</v>
      </c>
      <c r="H146" s="270"/>
      <c r="I146" s="469" t="s">
        <v>63</v>
      </c>
      <c r="J146" s="134"/>
      <c r="K146" s="465" t="s">
        <v>63</v>
      </c>
      <c r="L146" s="134"/>
      <c r="M146" s="464" t="s">
        <v>63</v>
      </c>
      <c r="N146" s="41"/>
      <c r="O146" s="41"/>
      <c r="P146" s="41"/>
      <c r="Q146" s="41"/>
      <c r="R146" s="41"/>
      <c r="S146" s="41"/>
      <c r="T146" s="41"/>
      <c r="U146" s="41"/>
      <c r="V146" s="41"/>
      <c r="W146" s="197"/>
    </row>
    <row r="147" spans="1:23" ht="21" customHeight="1" x14ac:dyDescent="0.2">
      <c r="A147" s="462" t="s">
        <v>395</v>
      </c>
      <c r="B147" s="542" t="s">
        <v>213</v>
      </c>
      <c r="C147" s="506" t="s">
        <v>214</v>
      </c>
      <c r="D147" s="507"/>
      <c r="E147" s="62" t="s">
        <v>114</v>
      </c>
      <c r="F147" s="199">
        <f>F149+F151+F153+F155</f>
        <v>0</v>
      </c>
      <c r="G147" s="53" t="s">
        <v>67</v>
      </c>
      <c r="H147" s="199">
        <f>H149+H151+H153+H155</f>
        <v>0</v>
      </c>
      <c r="I147" s="388" t="s">
        <v>67</v>
      </c>
      <c r="J147" s="199">
        <f>J149+J151+J153+J155</f>
        <v>0</v>
      </c>
      <c r="K147" s="53" t="s">
        <v>67</v>
      </c>
      <c r="L147" s="199">
        <f>L149+L151+L153+L155</f>
        <v>0</v>
      </c>
      <c r="M147" s="200" t="s">
        <v>67</v>
      </c>
      <c r="N147" s="455"/>
      <c r="O147" s="455"/>
      <c r="P147" s="455"/>
      <c r="Q147" s="455"/>
      <c r="R147" s="455"/>
      <c r="S147" s="455"/>
      <c r="T147" s="455"/>
      <c r="U147" s="455"/>
      <c r="V147" s="455"/>
      <c r="W147" s="202"/>
    </row>
    <row r="148" spans="1:23" ht="21" customHeight="1" x14ac:dyDescent="0.2">
      <c r="A148" s="459"/>
      <c r="B148" s="543"/>
      <c r="C148" s="508"/>
      <c r="D148" s="509"/>
      <c r="E148" s="62" t="s">
        <v>115</v>
      </c>
      <c r="F148" s="203">
        <f>F150+F152+F154+F156</f>
        <v>0</v>
      </c>
      <c r="G148" s="66" t="s">
        <v>67</v>
      </c>
      <c r="H148" s="203">
        <f>H150+H152+H154+H156</f>
        <v>0</v>
      </c>
      <c r="I148" s="389" t="s">
        <v>67</v>
      </c>
      <c r="J148" s="203">
        <f>J150+J152+J154+J156</f>
        <v>0</v>
      </c>
      <c r="K148" s="66" t="s">
        <v>67</v>
      </c>
      <c r="L148" s="203">
        <f>L150+L152+L154+L156</f>
        <v>0</v>
      </c>
      <c r="M148" s="204" t="s">
        <v>67</v>
      </c>
      <c r="N148" s="383"/>
      <c r="O148" s="383"/>
      <c r="P148" s="383"/>
      <c r="Q148" s="383"/>
      <c r="R148" s="383"/>
      <c r="S148" s="383"/>
      <c r="T148" s="383"/>
      <c r="U148" s="383"/>
      <c r="V148" s="383"/>
      <c r="W148" s="205"/>
    </row>
    <row r="149" spans="1:23" ht="21" customHeight="1" x14ac:dyDescent="0.2">
      <c r="A149" s="459"/>
      <c r="B149" s="543"/>
      <c r="D149" s="603" t="s">
        <v>294</v>
      </c>
      <c r="E149" s="49" t="s">
        <v>114</v>
      </c>
      <c r="F149" s="201"/>
      <c r="G149" s="53" t="s">
        <v>67</v>
      </c>
      <c r="H149" s="270"/>
      <c r="I149" s="388" t="s">
        <v>67</v>
      </c>
      <c r="J149" s="201"/>
      <c r="K149" s="53" t="s">
        <v>67</v>
      </c>
      <c r="L149" s="201"/>
      <c r="M149" s="200" t="s">
        <v>67</v>
      </c>
      <c r="N149" s="455"/>
      <c r="O149" s="455"/>
      <c r="P149" s="455"/>
      <c r="Q149" s="455"/>
      <c r="R149" s="455"/>
      <c r="S149" s="455"/>
      <c r="T149" s="455"/>
      <c r="U149" s="455"/>
      <c r="V149" s="455"/>
      <c r="W149" s="202"/>
    </row>
    <row r="150" spans="1:23" ht="21" customHeight="1" x14ac:dyDescent="0.2">
      <c r="A150" s="459"/>
      <c r="B150" s="543"/>
      <c r="D150" s="522"/>
      <c r="E150" s="62" t="s">
        <v>115</v>
      </c>
      <c r="F150" s="112"/>
      <c r="G150" s="66" t="s">
        <v>67</v>
      </c>
      <c r="H150" s="270"/>
      <c r="I150" s="389" t="s">
        <v>67</v>
      </c>
      <c r="J150" s="112"/>
      <c r="K150" s="66" t="s">
        <v>67</v>
      </c>
      <c r="L150" s="112"/>
      <c r="M150" s="204" t="s">
        <v>67</v>
      </c>
      <c r="N150" s="383"/>
      <c r="O150" s="383"/>
      <c r="P150" s="383"/>
      <c r="Q150" s="383"/>
      <c r="R150" s="383"/>
      <c r="S150" s="383"/>
      <c r="T150" s="383"/>
      <c r="U150" s="383"/>
      <c r="V150" s="383"/>
      <c r="W150" s="205"/>
    </row>
    <row r="151" spans="1:23" ht="21" customHeight="1" x14ac:dyDescent="0.2">
      <c r="A151" s="459"/>
      <c r="B151" s="543"/>
      <c r="D151" s="603" t="s">
        <v>295</v>
      </c>
      <c r="E151" s="49" t="s">
        <v>114</v>
      </c>
      <c r="F151" s="201"/>
      <c r="G151" s="53" t="s">
        <v>67</v>
      </c>
      <c r="H151" s="270"/>
      <c r="I151" s="388" t="s">
        <v>67</v>
      </c>
      <c r="J151" s="201"/>
      <c r="K151" s="53" t="s">
        <v>67</v>
      </c>
      <c r="L151" s="201"/>
      <c r="M151" s="200" t="s">
        <v>67</v>
      </c>
      <c r="N151" s="455"/>
      <c r="O151" s="455"/>
      <c r="P151" s="455"/>
      <c r="Q151" s="455"/>
      <c r="R151" s="455"/>
      <c r="S151" s="455"/>
      <c r="T151" s="455"/>
      <c r="U151" s="455"/>
      <c r="V151" s="455"/>
      <c r="W151" s="202"/>
    </row>
    <row r="152" spans="1:23" ht="21" customHeight="1" x14ac:dyDescent="0.2">
      <c r="A152" s="459"/>
      <c r="B152" s="543"/>
      <c r="D152" s="522"/>
      <c r="E152" s="62" t="s">
        <v>115</v>
      </c>
      <c r="F152" s="112"/>
      <c r="G152" s="66" t="s">
        <v>67</v>
      </c>
      <c r="H152" s="270"/>
      <c r="I152" s="389" t="s">
        <v>67</v>
      </c>
      <c r="J152" s="112"/>
      <c r="K152" s="66" t="s">
        <v>67</v>
      </c>
      <c r="L152" s="112"/>
      <c r="M152" s="204" t="s">
        <v>67</v>
      </c>
      <c r="N152" s="383"/>
      <c r="O152" s="383"/>
      <c r="P152" s="383"/>
      <c r="Q152" s="383"/>
      <c r="R152" s="383"/>
      <c r="S152" s="383"/>
      <c r="T152" s="383"/>
      <c r="U152" s="383"/>
      <c r="V152" s="383"/>
      <c r="W152" s="205"/>
    </row>
    <row r="153" spans="1:23" ht="21" customHeight="1" x14ac:dyDescent="0.2">
      <c r="A153" s="459"/>
      <c r="B153" s="543"/>
      <c r="D153" s="521" t="s">
        <v>296</v>
      </c>
      <c r="E153" s="62" t="s">
        <v>114</v>
      </c>
      <c r="F153" s="116"/>
      <c r="G153" s="451" t="s">
        <v>67</v>
      </c>
      <c r="H153" s="270"/>
      <c r="I153" s="390" t="s">
        <v>67</v>
      </c>
      <c r="J153" s="116"/>
      <c r="K153" s="451" t="s">
        <v>67</v>
      </c>
      <c r="L153" s="116"/>
      <c r="M153" s="208" t="s">
        <v>67</v>
      </c>
      <c r="N153" s="453"/>
      <c r="O153" s="453"/>
      <c r="P153" s="453"/>
      <c r="Q153" s="453"/>
      <c r="R153" s="453"/>
      <c r="S153" s="453"/>
      <c r="T153" s="453"/>
      <c r="U153" s="453"/>
      <c r="V153" s="453"/>
      <c r="W153" s="209"/>
    </row>
    <row r="154" spans="1:23" ht="21" customHeight="1" x14ac:dyDescent="0.2">
      <c r="A154" s="459"/>
      <c r="B154" s="543"/>
      <c r="D154" s="522"/>
      <c r="E154" s="62" t="s">
        <v>115</v>
      </c>
      <c r="F154" s="112"/>
      <c r="G154" s="66" t="s">
        <v>67</v>
      </c>
      <c r="H154" s="270"/>
      <c r="I154" s="389" t="s">
        <v>67</v>
      </c>
      <c r="J154" s="112"/>
      <c r="K154" s="66" t="s">
        <v>67</v>
      </c>
      <c r="L154" s="112"/>
      <c r="M154" s="204" t="s">
        <v>67</v>
      </c>
      <c r="N154" s="383"/>
      <c r="O154" s="383"/>
      <c r="P154" s="383"/>
      <c r="Q154" s="383"/>
      <c r="R154" s="383"/>
      <c r="S154" s="383"/>
      <c r="T154" s="383"/>
      <c r="U154" s="383"/>
      <c r="V154" s="383"/>
      <c r="W154" s="205"/>
    </row>
    <row r="155" spans="1:23" ht="21" customHeight="1" x14ac:dyDescent="0.2">
      <c r="A155" s="459"/>
      <c r="B155" s="543"/>
      <c r="D155" s="521" t="s">
        <v>297</v>
      </c>
      <c r="E155" s="62" t="s">
        <v>114</v>
      </c>
      <c r="F155" s="112"/>
      <c r="G155" s="66" t="s">
        <v>67</v>
      </c>
      <c r="H155" s="270"/>
      <c r="I155" s="389" t="s">
        <v>67</v>
      </c>
      <c r="J155" s="112"/>
      <c r="K155" s="66" t="s">
        <v>67</v>
      </c>
      <c r="L155" s="112"/>
      <c r="M155" s="204" t="s">
        <v>67</v>
      </c>
      <c r="N155" s="383"/>
      <c r="O155" s="383"/>
      <c r="P155" s="383"/>
      <c r="Q155" s="383"/>
      <c r="R155" s="383"/>
      <c r="S155" s="383"/>
      <c r="T155" s="383"/>
      <c r="U155" s="383"/>
      <c r="V155" s="383"/>
      <c r="W155" s="205"/>
    </row>
    <row r="156" spans="1:23" ht="21" customHeight="1" x14ac:dyDescent="0.2">
      <c r="A156" s="459"/>
      <c r="B156" s="543"/>
      <c r="D156" s="522"/>
      <c r="E156" s="62" t="s">
        <v>115</v>
      </c>
      <c r="F156" s="112"/>
      <c r="G156" s="66" t="s">
        <v>67</v>
      </c>
      <c r="H156" s="270"/>
      <c r="I156" s="389" t="s">
        <v>67</v>
      </c>
      <c r="J156" s="112"/>
      <c r="K156" s="66" t="s">
        <v>67</v>
      </c>
      <c r="L156" s="112"/>
      <c r="M156" s="204" t="s">
        <v>67</v>
      </c>
      <c r="N156" s="383"/>
      <c r="O156" s="383"/>
      <c r="P156" s="383"/>
      <c r="Q156" s="383"/>
      <c r="R156" s="383"/>
      <c r="S156" s="383"/>
      <c r="T156" s="383"/>
      <c r="U156" s="383"/>
      <c r="V156" s="383"/>
      <c r="W156" s="205"/>
    </row>
    <row r="157" spans="1:23" ht="21" customHeight="1" x14ac:dyDescent="0.2">
      <c r="A157" s="459"/>
      <c r="B157" s="506" t="s">
        <v>0</v>
      </c>
      <c r="C157" s="516"/>
      <c r="D157" s="507"/>
      <c r="E157" s="49" t="s">
        <v>114</v>
      </c>
      <c r="F157" s="201"/>
      <c r="G157" s="53" t="s">
        <v>67</v>
      </c>
      <c r="H157" s="270"/>
      <c r="I157" s="388" t="s">
        <v>67</v>
      </c>
      <c r="J157" s="201"/>
      <c r="K157" s="53" t="s">
        <v>67</v>
      </c>
      <c r="L157" s="201"/>
      <c r="M157" s="200" t="s">
        <v>67</v>
      </c>
      <c r="N157" s="455"/>
      <c r="O157" s="455"/>
      <c r="P157" s="455"/>
      <c r="Q157" s="455"/>
      <c r="R157" s="455"/>
      <c r="S157" s="455"/>
      <c r="T157" s="455"/>
      <c r="U157" s="455"/>
      <c r="V157" s="455"/>
      <c r="W157" s="202"/>
    </row>
    <row r="158" spans="1:23" ht="21" customHeight="1" x14ac:dyDescent="0.2">
      <c r="A158" s="459"/>
      <c r="B158" s="508"/>
      <c r="C158" s="517"/>
      <c r="D158" s="509"/>
      <c r="E158" s="62" t="s">
        <v>115</v>
      </c>
      <c r="F158" s="112"/>
      <c r="G158" s="66" t="s">
        <v>67</v>
      </c>
      <c r="H158" s="270"/>
      <c r="I158" s="389" t="s">
        <v>67</v>
      </c>
      <c r="J158" s="112"/>
      <c r="K158" s="66" t="s">
        <v>67</v>
      </c>
      <c r="L158" s="112"/>
      <c r="M158" s="204" t="s">
        <v>67</v>
      </c>
      <c r="N158" s="383"/>
      <c r="O158" s="383"/>
      <c r="P158" s="383"/>
      <c r="Q158" s="383"/>
      <c r="R158" s="383"/>
      <c r="S158" s="383"/>
      <c r="T158" s="383"/>
      <c r="U158" s="383"/>
      <c r="V158" s="383"/>
      <c r="W158" s="205"/>
    </row>
    <row r="159" spans="1:23" ht="21" customHeight="1" x14ac:dyDescent="0.2">
      <c r="A159" s="459"/>
      <c r="B159" s="506" t="s">
        <v>179</v>
      </c>
      <c r="C159" s="516"/>
      <c r="D159" s="507"/>
      <c r="E159" s="49" t="s">
        <v>114</v>
      </c>
      <c r="F159" s="201"/>
      <c r="G159" s="53" t="s">
        <v>67</v>
      </c>
      <c r="H159" s="270"/>
      <c r="I159" s="388" t="s">
        <v>67</v>
      </c>
      <c r="J159" s="201"/>
      <c r="K159" s="53" t="s">
        <v>67</v>
      </c>
      <c r="L159" s="201"/>
      <c r="M159" s="200" t="s">
        <v>67</v>
      </c>
      <c r="N159" s="455"/>
      <c r="O159" s="455"/>
      <c r="P159" s="455"/>
      <c r="Q159" s="455"/>
      <c r="R159" s="455"/>
      <c r="S159" s="455"/>
      <c r="T159" s="455"/>
      <c r="U159" s="455"/>
      <c r="V159" s="455"/>
      <c r="W159" s="202"/>
    </row>
    <row r="160" spans="1:23" ht="21" customHeight="1" x14ac:dyDescent="0.2">
      <c r="A160" s="459"/>
      <c r="B160" s="508"/>
      <c r="C160" s="517"/>
      <c r="D160" s="509"/>
      <c r="E160" s="62" t="s">
        <v>115</v>
      </c>
      <c r="F160" s="112"/>
      <c r="G160" s="66" t="s">
        <v>67</v>
      </c>
      <c r="H160" s="270"/>
      <c r="I160" s="389" t="s">
        <v>67</v>
      </c>
      <c r="J160" s="112"/>
      <c r="K160" s="66" t="s">
        <v>67</v>
      </c>
      <c r="L160" s="112"/>
      <c r="M160" s="204" t="s">
        <v>67</v>
      </c>
      <c r="N160" s="383"/>
      <c r="O160" s="383"/>
      <c r="P160" s="383"/>
      <c r="Q160" s="383"/>
      <c r="R160" s="383"/>
      <c r="S160" s="383"/>
      <c r="T160" s="383"/>
      <c r="U160" s="383"/>
      <c r="V160" s="383"/>
      <c r="W160" s="205"/>
    </row>
    <row r="161" spans="1:23" ht="21" customHeight="1" x14ac:dyDescent="0.2">
      <c r="A161" s="48"/>
      <c r="B161" s="518" t="s">
        <v>207</v>
      </c>
      <c r="C161" s="519"/>
      <c r="D161" s="519"/>
      <c r="E161" s="520"/>
      <c r="F161" s="134"/>
      <c r="G161" s="465" t="s">
        <v>63</v>
      </c>
      <c r="H161" s="270"/>
      <c r="I161" s="469" t="s">
        <v>63</v>
      </c>
      <c r="J161" s="134"/>
      <c r="K161" s="465" t="s">
        <v>63</v>
      </c>
      <c r="L161" s="134"/>
      <c r="M161" s="464" t="s">
        <v>63</v>
      </c>
      <c r="N161" s="41"/>
      <c r="O161" s="41"/>
      <c r="P161" s="41"/>
      <c r="Q161" s="41"/>
      <c r="R161" s="41"/>
      <c r="S161" s="41"/>
      <c r="T161" s="41"/>
      <c r="U161" s="41"/>
      <c r="V161" s="41"/>
      <c r="W161" s="197"/>
    </row>
    <row r="162" spans="1:23" ht="21" customHeight="1" x14ac:dyDescent="0.2">
      <c r="A162" s="462" t="s">
        <v>396</v>
      </c>
      <c r="B162" s="506" t="s">
        <v>180</v>
      </c>
      <c r="C162" s="516"/>
      <c r="D162" s="507"/>
      <c r="E162" s="49" t="s">
        <v>114</v>
      </c>
      <c r="F162" s="201"/>
      <c r="G162" s="53" t="s">
        <v>67</v>
      </c>
      <c r="H162" s="270"/>
      <c r="I162" s="388" t="s">
        <v>67</v>
      </c>
      <c r="J162" s="201"/>
      <c r="K162" s="53" t="s">
        <v>67</v>
      </c>
      <c r="L162" s="201"/>
      <c r="M162" s="200" t="s">
        <v>67</v>
      </c>
      <c r="N162" s="455"/>
      <c r="O162" s="455"/>
      <c r="P162" s="455"/>
      <c r="Q162" s="455"/>
      <c r="R162" s="455"/>
      <c r="S162" s="455"/>
      <c r="T162" s="455"/>
      <c r="U162" s="455"/>
      <c r="V162" s="455"/>
      <c r="W162" s="202"/>
    </row>
    <row r="163" spans="1:23" ht="21" customHeight="1" x14ac:dyDescent="0.2">
      <c r="A163" s="459"/>
      <c r="B163" s="508"/>
      <c r="C163" s="517"/>
      <c r="D163" s="509"/>
      <c r="E163" s="62" t="s">
        <v>115</v>
      </c>
      <c r="F163" s="112"/>
      <c r="G163" s="66" t="s">
        <v>67</v>
      </c>
      <c r="H163" s="270"/>
      <c r="I163" s="389" t="s">
        <v>67</v>
      </c>
      <c r="J163" s="112"/>
      <c r="K163" s="66" t="s">
        <v>67</v>
      </c>
      <c r="L163" s="112"/>
      <c r="M163" s="204" t="s">
        <v>67</v>
      </c>
      <c r="N163" s="383"/>
      <c r="O163" s="383"/>
      <c r="P163" s="383"/>
      <c r="Q163" s="383"/>
      <c r="R163" s="383"/>
      <c r="S163" s="383"/>
      <c r="T163" s="383"/>
      <c r="U163" s="383"/>
      <c r="V163" s="383"/>
      <c r="W163" s="205"/>
    </row>
    <row r="164" spans="1:23" ht="21" customHeight="1" x14ac:dyDescent="0.2">
      <c r="A164" s="459"/>
      <c r="B164" s="506" t="s">
        <v>149</v>
      </c>
      <c r="C164" s="516"/>
      <c r="D164" s="507"/>
      <c r="E164" s="49" t="s">
        <v>114</v>
      </c>
      <c r="F164" s="201"/>
      <c r="G164" s="53" t="s">
        <v>67</v>
      </c>
      <c r="H164" s="270"/>
      <c r="I164" s="388" t="s">
        <v>67</v>
      </c>
      <c r="J164" s="201"/>
      <c r="K164" s="53" t="s">
        <v>67</v>
      </c>
      <c r="L164" s="201"/>
      <c r="M164" s="200" t="s">
        <v>67</v>
      </c>
      <c r="N164" s="455"/>
      <c r="O164" s="455"/>
      <c r="P164" s="455"/>
      <c r="Q164" s="455"/>
      <c r="R164" s="455"/>
      <c r="S164" s="455"/>
      <c r="T164" s="455"/>
      <c r="U164" s="455"/>
      <c r="V164" s="455"/>
      <c r="W164" s="202"/>
    </row>
    <row r="165" spans="1:23" ht="21" customHeight="1" x14ac:dyDescent="0.2">
      <c r="A165" s="459"/>
      <c r="B165" s="508"/>
      <c r="C165" s="517"/>
      <c r="D165" s="509"/>
      <c r="E165" s="62" t="s">
        <v>115</v>
      </c>
      <c r="F165" s="112"/>
      <c r="G165" s="66" t="s">
        <v>67</v>
      </c>
      <c r="H165" s="270"/>
      <c r="I165" s="389" t="s">
        <v>67</v>
      </c>
      <c r="J165" s="112"/>
      <c r="K165" s="66" t="s">
        <v>67</v>
      </c>
      <c r="L165" s="112"/>
      <c r="M165" s="204" t="s">
        <v>67</v>
      </c>
      <c r="N165" s="383"/>
      <c r="O165" s="383"/>
      <c r="P165" s="383"/>
      <c r="Q165" s="383"/>
      <c r="R165" s="383"/>
      <c r="S165" s="383"/>
      <c r="T165" s="383"/>
      <c r="U165" s="383"/>
      <c r="V165" s="383"/>
      <c r="W165" s="212"/>
    </row>
    <row r="166" spans="1:23" ht="21" customHeight="1" x14ac:dyDescent="0.2">
      <c r="A166" s="459"/>
      <c r="B166" s="518" t="s">
        <v>268</v>
      </c>
      <c r="C166" s="519"/>
      <c r="D166" s="519"/>
      <c r="E166" s="520"/>
      <c r="F166" s="134"/>
      <c r="G166" s="465" t="s">
        <v>63</v>
      </c>
      <c r="H166" s="270"/>
      <c r="I166" s="469" t="s">
        <v>63</v>
      </c>
      <c r="J166" s="134"/>
      <c r="K166" s="465" t="s">
        <v>63</v>
      </c>
      <c r="L166" s="134"/>
      <c r="M166" s="464" t="s">
        <v>63</v>
      </c>
      <c r="N166" s="41"/>
      <c r="O166" s="41"/>
      <c r="P166" s="41"/>
      <c r="Q166" s="41"/>
      <c r="R166" s="41"/>
      <c r="S166" s="41"/>
      <c r="T166" s="41"/>
      <c r="U166" s="41"/>
      <c r="V166" s="41"/>
      <c r="W166" s="197"/>
    </row>
    <row r="167" spans="1:23" ht="21" customHeight="1" x14ac:dyDescent="0.2">
      <c r="A167" s="459"/>
      <c r="B167" s="518" t="s">
        <v>226</v>
      </c>
      <c r="C167" s="519"/>
      <c r="D167" s="519"/>
      <c r="E167" s="520"/>
      <c r="F167" s="134"/>
      <c r="G167" s="465" t="s">
        <v>63</v>
      </c>
      <c r="H167" s="270"/>
      <c r="I167" s="469" t="s">
        <v>63</v>
      </c>
      <c r="J167" s="134"/>
      <c r="K167" s="465" t="s">
        <v>63</v>
      </c>
      <c r="L167" s="134"/>
      <c r="M167" s="464" t="s">
        <v>63</v>
      </c>
      <c r="N167" s="41"/>
      <c r="O167" s="41"/>
      <c r="P167" s="41"/>
      <c r="Q167" s="41"/>
      <c r="R167" s="41"/>
      <c r="S167" s="41"/>
      <c r="T167" s="41"/>
      <c r="U167" s="41"/>
      <c r="V167" s="41"/>
      <c r="W167" s="197"/>
    </row>
    <row r="168" spans="1:23" ht="21" customHeight="1" x14ac:dyDescent="0.2">
      <c r="A168" s="459"/>
      <c r="B168" s="510" t="s">
        <v>298</v>
      </c>
      <c r="C168" s="680"/>
      <c r="D168" s="680"/>
      <c r="E168" s="667"/>
      <c r="F168" s="201"/>
      <c r="G168" s="53" t="s">
        <v>63</v>
      </c>
      <c r="H168" s="270"/>
      <c r="I168" s="388" t="s">
        <v>63</v>
      </c>
      <c r="J168" s="201"/>
      <c r="K168" s="53" t="s">
        <v>63</v>
      </c>
      <c r="L168" s="201"/>
      <c r="M168" s="200" t="s">
        <v>63</v>
      </c>
      <c r="N168" s="455"/>
      <c r="O168" s="455"/>
      <c r="P168" s="455"/>
      <c r="Q168" s="455"/>
      <c r="R168" s="455"/>
      <c r="S168" s="455"/>
      <c r="T168" s="455"/>
      <c r="U168" s="455"/>
      <c r="V168" s="455"/>
      <c r="W168" s="202"/>
    </row>
    <row r="169" spans="1:23" ht="21" customHeight="1" x14ac:dyDescent="0.2">
      <c r="A169" s="38"/>
      <c r="B169" s="213"/>
      <c r="C169" s="593" t="s">
        <v>317</v>
      </c>
      <c r="D169" s="594"/>
      <c r="E169" s="595"/>
      <c r="F169" s="456"/>
      <c r="G169" s="72" t="s">
        <v>63</v>
      </c>
      <c r="H169" s="270"/>
      <c r="I169" s="391" t="s">
        <v>63</v>
      </c>
      <c r="J169" s="117"/>
      <c r="K169" s="72" t="s">
        <v>63</v>
      </c>
      <c r="L169" s="206"/>
      <c r="M169" s="206" t="s">
        <v>63</v>
      </c>
      <c r="N169" s="456"/>
      <c r="O169" s="456"/>
      <c r="P169" s="456"/>
      <c r="Q169" s="456"/>
      <c r="R169" s="456"/>
      <c r="S169" s="456"/>
      <c r="T169" s="456"/>
      <c r="U169" s="456"/>
      <c r="V169" s="456"/>
      <c r="W169" s="214"/>
    </row>
    <row r="170" spans="1:23" ht="21" customHeight="1" x14ac:dyDescent="0.2">
      <c r="A170" s="462" t="s">
        <v>397</v>
      </c>
      <c r="B170" s="510" t="s">
        <v>261</v>
      </c>
      <c r="C170" s="511"/>
      <c r="D170" s="512"/>
      <c r="E170" s="49" t="s">
        <v>114</v>
      </c>
      <c r="F170" s="201"/>
      <c r="G170" s="53" t="s">
        <v>67</v>
      </c>
      <c r="H170" s="270"/>
      <c r="I170" s="388" t="s">
        <v>67</v>
      </c>
      <c r="J170" s="201"/>
      <c r="K170" s="53" t="s">
        <v>67</v>
      </c>
      <c r="L170" s="201"/>
      <c r="M170" s="200" t="s">
        <v>67</v>
      </c>
      <c r="N170" s="455"/>
      <c r="O170" s="455"/>
      <c r="P170" s="455"/>
      <c r="Q170" s="455"/>
      <c r="R170" s="455"/>
      <c r="S170" s="455"/>
      <c r="T170" s="455"/>
      <c r="U170" s="455"/>
      <c r="V170" s="455"/>
      <c r="W170" s="202"/>
    </row>
    <row r="171" spans="1:23" ht="21" customHeight="1" x14ac:dyDescent="0.2">
      <c r="A171" s="459"/>
      <c r="B171" s="513"/>
      <c r="C171" s="514"/>
      <c r="D171" s="515"/>
      <c r="E171" s="62" t="s">
        <v>115</v>
      </c>
      <c r="F171" s="112"/>
      <c r="G171" s="66" t="s">
        <v>67</v>
      </c>
      <c r="H171" s="270"/>
      <c r="I171" s="389" t="s">
        <v>67</v>
      </c>
      <c r="J171" s="112"/>
      <c r="K171" s="66" t="s">
        <v>67</v>
      </c>
      <c r="L171" s="112"/>
      <c r="M171" s="204" t="s">
        <v>67</v>
      </c>
      <c r="N171" s="383"/>
      <c r="O171" s="383"/>
      <c r="P171" s="383"/>
      <c r="Q171" s="383"/>
      <c r="R171" s="383"/>
      <c r="S171" s="383"/>
      <c r="T171" s="383"/>
      <c r="U171" s="383"/>
      <c r="V171" s="383"/>
      <c r="W171" s="212"/>
    </row>
    <row r="172" spans="1:23" ht="21" customHeight="1" x14ac:dyDescent="0.2">
      <c r="A172" s="459"/>
      <c r="B172" s="510" t="s">
        <v>262</v>
      </c>
      <c r="C172" s="511"/>
      <c r="D172" s="512"/>
      <c r="E172" s="49" t="s">
        <v>114</v>
      </c>
      <c r="F172" s="201"/>
      <c r="G172" s="53" t="s">
        <v>67</v>
      </c>
      <c r="H172" s="270"/>
      <c r="I172" s="388" t="s">
        <v>67</v>
      </c>
      <c r="J172" s="201"/>
      <c r="K172" s="53" t="s">
        <v>67</v>
      </c>
      <c r="L172" s="201"/>
      <c r="M172" s="200" t="s">
        <v>67</v>
      </c>
      <c r="N172" s="455"/>
      <c r="O172" s="455"/>
      <c r="P172" s="455"/>
      <c r="Q172" s="455"/>
      <c r="R172" s="455"/>
      <c r="S172" s="455"/>
      <c r="T172" s="455"/>
      <c r="U172" s="455"/>
      <c r="V172" s="455"/>
      <c r="W172" s="202"/>
    </row>
    <row r="173" spans="1:23" ht="21" customHeight="1" x14ac:dyDescent="0.2">
      <c r="A173" s="459"/>
      <c r="B173" s="513"/>
      <c r="C173" s="514"/>
      <c r="D173" s="515"/>
      <c r="E173" s="62" t="s">
        <v>115</v>
      </c>
      <c r="F173" s="112"/>
      <c r="G173" s="66" t="s">
        <v>67</v>
      </c>
      <c r="H173" s="270"/>
      <c r="I173" s="389" t="s">
        <v>67</v>
      </c>
      <c r="J173" s="112"/>
      <c r="K173" s="66" t="s">
        <v>67</v>
      </c>
      <c r="L173" s="112"/>
      <c r="M173" s="204" t="s">
        <v>67</v>
      </c>
      <c r="N173" s="383"/>
      <c r="O173" s="383"/>
      <c r="P173" s="383"/>
      <c r="Q173" s="383"/>
      <c r="R173" s="383"/>
      <c r="S173" s="383"/>
      <c r="T173" s="383"/>
      <c r="U173" s="383"/>
      <c r="V173" s="383"/>
      <c r="W173" s="212"/>
    </row>
    <row r="174" spans="1:23" ht="21" customHeight="1" x14ac:dyDescent="0.2">
      <c r="A174" s="459"/>
      <c r="B174" s="510" t="s">
        <v>326</v>
      </c>
      <c r="C174" s="511"/>
      <c r="D174" s="512"/>
      <c r="E174" s="49" t="s">
        <v>114</v>
      </c>
      <c r="F174" s="201"/>
      <c r="G174" s="53" t="s">
        <v>67</v>
      </c>
      <c r="H174" s="270"/>
      <c r="I174" s="388" t="s">
        <v>67</v>
      </c>
      <c r="J174" s="201"/>
      <c r="K174" s="53" t="s">
        <v>67</v>
      </c>
      <c r="L174" s="201"/>
      <c r="M174" s="200" t="s">
        <v>67</v>
      </c>
      <c r="N174" s="455"/>
      <c r="O174" s="455"/>
      <c r="P174" s="455"/>
      <c r="Q174" s="455"/>
      <c r="R174" s="455"/>
      <c r="S174" s="455"/>
      <c r="T174" s="455"/>
      <c r="U174" s="455"/>
      <c r="V174" s="455"/>
      <c r="W174" s="202"/>
    </row>
    <row r="175" spans="1:23" ht="21" customHeight="1" x14ac:dyDescent="0.2">
      <c r="A175" s="459"/>
      <c r="B175" s="513"/>
      <c r="C175" s="514"/>
      <c r="D175" s="515"/>
      <c r="E175" s="62" t="s">
        <v>115</v>
      </c>
      <c r="F175" s="112"/>
      <c r="G175" s="66" t="s">
        <v>67</v>
      </c>
      <c r="H175" s="270"/>
      <c r="I175" s="389" t="s">
        <v>67</v>
      </c>
      <c r="J175" s="112"/>
      <c r="K175" s="66" t="s">
        <v>67</v>
      </c>
      <c r="L175" s="112"/>
      <c r="M175" s="204" t="s">
        <v>67</v>
      </c>
      <c r="N175" s="383"/>
      <c r="O175" s="383"/>
      <c r="P175" s="383"/>
      <c r="Q175" s="383"/>
      <c r="R175" s="383"/>
      <c r="S175" s="383"/>
      <c r="T175" s="383"/>
      <c r="U175" s="383"/>
      <c r="V175" s="383"/>
      <c r="W175" s="212"/>
    </row>
    <row r="176" spans="1:23" ht="21" customHeight="1" x14ac:dyDescent="0.2">
      <c r="A176" s="462" t="s">
        <v>398</v>
      </c>
      <c r="B176" s="542" t="s">
        <v>356</v>
      </c>
      <c r="C176" s="506" t="s">
        <v>359</v>
      </c>
      <c r="D176" s="507"/>
      <c r="E176" s="49" t="s">
        <v>114</v>
      </c>
      <c r="F176" s="199">
        <f>SUM(F178,F180,F182,F184)</f>
        <v>0</v>
      </c>
      <c r="G176" s="53" t="s">
        <v>67</v>
      </c>
      <c r="H176" s="199">
        <f>SUM(H178,H180,H182,H184)</f>
        <v>0</v>
      </c>
      <c r="I176" s="388" t="s">
        <v>67</v>
      </c>
      <c r="J176" s="199">
        <f>SUM(J178,J180,J182,J184)</f>
        <v>0</v>
      </c>
      <c r="K176" s="53" t="s">
        <v>67</v>
      </c>
      <c r="L176" s="199">
        <f>SUM(L178,L180,L182,L184)</f>
        <v>0</v>
      </c>
      <c r="M176" s="200" t="s">
        <v>67</v>
      </c>
      <c r="N176" s="455"/>
      <c r="O176" s="455"/>
      <c r="P176" s="455"/>
      <c r="Q176" s="455"/>
      <c r="R176" s="455"/>
      <c r="S176" s="455"/>
      <c r="T176" s="455"/>
      <c r="U176" s="455"/>
      <c r="V176" s="455"/>
      <c r="W176" s="202"/>
    </row>
    <row r="177" spans="1:23" ht="21" customHeight="1" x14ac:dyDescent="0.2">
      <c r="A177" s="459"/>
      <c r="B177" s="543"/>
      <c r="C177" s="508"/>
      <c r="D177" s="509"/>
      <c r="E177" s="62" t="s">
        <v>115</v>
      </c>
      <c r="F177" s="199">
        <f>SUM(F179,F181,F183,F185)</f>
        <v>0</v>
      </c>
      <c r="G177" s="66" t="s">
        <v>67</v>
      </c>
      <c r="H177" s="199">
        <f>SUM(H179,H181,H183,H185)</f>
        <v>0</v>
      </c>
      <c r="I177" s="389" t="s">
        <v>67</v>
      </c>
      <c r="J177" s="199">
        <f>SUM(J179,J181,J183,J185)</f>
        <v>0</v>
      </c>
      <c r="K177" s="66" t="s">
        <v>67</v>
      </c>
      <c r="L177" s="199">
        <f>SUM(L179,L181,L183,L185)</f>
        <v>0</v>
      </c>
      <c r="M177" s="204" t="s">
        <v>67</v>
      </c>
      <c r="N177" s="383"/>
      <c r="O177" s="383"/>
      <c r="P177" s="383"/>
      <c r="Q177" s="383"/>
      <c r="R177" s="383"/>
      <c r="S177" s="383"/>
      <c r="T177" s="383"/>
      <c r="U177" s="383"/>
      <c r="V177" s="383"/>
      <c r="W177" s="205"/>
    </row>
    <row r="178" spans="1:23" ht="21" customHeight="1" x14ac:dyDescent="0.2">
      <c r="A178" s="459"/>
      <c r="B178" s="543"/>
      <c r="D178" s="505" t="s">
        <v>473</v>
      </c>
      <c r="E178" s="49" t="s">
        <v>114</v>
      </c>
      <c r="F178" s="201"/>
      <c r="G178" s="53" t="s">
        <v>67</v>
      </c>
      <c r="H178" s="270"/>
      <c r="I178" s="388" t="s">
        <v>67</v>
      </c>
      <c r="J178" s="201"/>
      <c r="K178" s="53" t="s">
        <v>67</v>
      </c>
      <c r="L178" s="201"/>
      <c r="M178" s="200" t="s">
        <v>67</v>
      </c>
      <c r="N178" s="455"/>
      <c r="O178" s="455"/>
      <c r="P178" s="455"/>
      <c r="Q178" s="455"/>
      <c r="R178" s="455"/>
      <c r="S178" s="455"/>
      <c r="T178" s="455"/>
      <c r="U178" s="455"/>
      <c r="V178" s="455"/>
      <c r="W178" s="202"/>
    </row>
    <row r="179" spans="1:23" ht="21" customHeight="1" x14ac:dyDescent="0.2">
      <c r="A179" s="459"/>
      <c r="B179" s="543"/>
      <c r="D179" s="505"/>
      <c r="E179" s="62" t="s">
        <v>115</v>
      </c>
      <c r="F179" s="112"/>
      <c r="G179" s="66" t="s">
        <v>67</v>
      </c>
      <c r="H179" s="270"/>
      <c r="I179" s="389" t="s">
        <v>67</v>
      </c>
      <c r="J179" s="112"/>
      <c r="K179" s="66" t="s">
        <v>67</v>
      </c>
      <c r="L179" s="112"/>
      <c r="M179" s="204" t="s">
        <v>67</v>
      </c>
      <c r="N179" s="383"/>
      <c r="O179" s="383"/>
      <c r="P179" s="383"/>
      <c r="Q179" s="383"/>
      <c r="R179" s="383"/>
      <c r="S179" s="383"/>
      <c r="T179" s="383"/>
      <c r="U179" s="383"/>
      <c r="V179" s="383"/>
      <c r="W179" s="205"/>
    </row>
    <row r="180" spans="1:23" ht="21" customHeight="1" x14ac:dyDescent="0.2">
      <c r="A180" s="459"/>
      <c r="B180" s="543"/>
      <c r="D180" s="505" t="s">
        <v>474</v>
      </c>
      <c r="E180" s="49" t="s">
        <v>114</v>
      </c>
      <c r="F180" s="201"/>
      <c r="G180" s="53" t="s">
        <v>67</v>
      </c>
      <c r="H180" s="201"/>
      <c r="I180" s="388" t="s">
        <v>67</v>
      </c>
      <c r="J180" s="201"/>
      <c r="K180" s="53" t="s">
        <v>67</v>
      </c>
      <c r="L180" s="201"/>
      <c r="M180" s="200" t="s">
        <v>67</v>
      </c>
      <c r="N180" s="455"/>
      <c r="O180" s="455"/>
      <c r="P180" s="455"/>
      <c r="Q180" s="455"/>
      <c r="R180" s="455"/>
      <c r="S180" s="455"/>
      <c r="T180" s="455"/>
      <c r="U180" s="455"/>
      <c r="V180" s="455"/>
      <c r="W180" s="202"/>
    </row>
    <row r="181" spans="1:23" ht="21" customHeight="1" x14ac:dyDescent="0.2">
      <c r="A181" s="459"/>
      <c r="B181" s="543"/>
      <c r="D181" s="505"/>
      <c r="E181" s="62" t="s">
        <v>115</v>
      </c>
      <c r="F181" s="112"/>
      <c r="G181" s="66" t="s">
        <v>67</v>
      </c>
      <c r="H181" s="112"/>
      <c r="I181" s="389" t="s">
        <v>67</v>
      </c>
      <c r="J181" s="112"/>
      <c r="K181" s="66" t="s">
        <v>67</v>
      </c>
      <c r="L181" s="112"/>
      <c r="M181" s="204" t="s">
        <v>67</v>
      </c>
      <c r="N181" s="383"/>
      <c r="O181" s="383"/>
      <c r="P181" s="383"/>
      <c r="Q181" s="383"/>
      <c r="R181" s="383"/>
      <c r="S181" s="383"/>
      <c r="T181" s="383"/>
      <c r="U181" s="383"/>
      <c r="V181" s="383"/>
      <c r="W181" s="205"/>
    </row>
    <row r="182" spans="1:23" ht="19.8" customHeight="1" x14ac:dyDescent="0.2">
      <c r="A182" s="459"/>
      <c r="B182" s="543"/>
      <c r="D182" s="659" t="s">
        <v>362</v>
      </c>
      <c r="E182" s="49" t="s">
        <v>114</v>
      </c>
      <c r="F182" s="201"/>
      <c r="G182" s="53" t="s">
        <v>67</v>
      </c>
      <c r="H182" s="270"/>
      <c r="I182" s="388" t="s">
        <v>67</v>
      </c>
      <c r="J182" s="201"/>
      <c r="K182" s="53" t="s">
        <v>67</v>
      </c>
      <c r="L182" s="201"/>
      <c r="M182" s="200" t="s">
        <v>67</v>
      </c>
      <c r="N182" s="455"/>
      <c r="O182" s="455"/>
      <c r="P182" s="455"/>
      <c r="Q182" s="455"/>
      <c r="R182" s="455"/>
      <c r="S182" s="455"/>
      <c r="T182" s="455"/>
      <c r="U182" s="455"/>
      <c r="V182" s="455"/>
      <c r="W182" s="202"/>
    </row>
    <row r="183" spans="1:23" ht="19.8" customHeight="1" x14ac:dyDescent="0.2">
      <c r="A183" s="459"/>
      <c r="B183" s="543"/>
      <c r="D183" s="505"/>
      <c r="E183" s="62" t="s">
        <v>115</v>
      </c>
      <c r="F183" s="112"/>
      <c r="G183" s="66" t="s">
        <v>67</v>
      </c>
      <c r="H183" s="270"/>
      <c r="I183" s="389" t="s">
        <v>67</v>
      </c>
      <c r="J183" s="112"/>
      <c r="K183" s="66" t="s">
        <v>67</v>
      </c>
      <c r="L183" s="112"/>
      <c r="M183" s="204" t="s">
        <v>67</v>
      </c>
      <c r="N183" s="383"/>
      <c r="O183" s="383"/>
      <c r="P183" s="383"/>
      <c r="Q183" s="383"/>
      <c r="R183" s="383"/>
      <c r="S183" s="383"/>
      <c r="T183" s="383"/>
      <c r="U183" s="383"/>
      <c r="V183" s="383"/>
      <c r="W183" s="205"/>
    </row>
    <row r="184" spans="1:23" ht="19.8" customHeight="1" x14ac:dyDescent="0.2">
      <c r="A184" s="459"/>
      <c r="B184" s="543"/>
      <c r="D184" s="659" t="s">
        <v>475</v>
      </c>
      <c r="E184" s="49" t="s">
        <v>114</v>
      </c>
      <c r="F184" s="201"/>
      <c r="G184" s="53" t="s">
        <v>67</v>
      </c>
      <c r="H184" s="201"/>
      <c r="I184" s="388" t="s">
        <v>67</v>
      </c>
      <c r="J184" s="201"/>
      <c r="K184" s="53" t="s">
        <v>67</v>
      </c>
      <c r="L184" s="201"/>
      <c r="M184" s="200" t="s">
        <v>67</v>
      </c>
      <c r="N184" s="455"/>
      <c r="O184" s="455"/>
      <c r="P184" s="455"/>
      <c r="Q184" s="455"/>
      <c r="R184" s="455"/>
      <c r="S184" s="455"/>
      <c r="T184" s="455"/>
      <c r="U184" s="455"/>
      <c r="V184" s="455"/>
      <c r="W184" s="202"/>
    </row>
    <row r="185" spans="1:23" ht="19.8" customHeight="1" x14ac:dyDescent="0.2">
      <c r="A185" s="459"/>
      <c r="B185" s="543"/>
      <c r="D185" s="505"/>
      <c r="E185" s="62" t="s">
        <v>115</v>
      </c>
      <c r="F185" s="112"/>
      <c r="G185" s="66" t="s">
        <v>67</v>
      </c>
      <c r="H185" s="112"/>
      <c r="I185" s="389" t="s">
        <v>67</v>
      </c>
      <c r="J185" s="112"/>
      <c r="K185" s="66" t="s">
        <v>67</v>
      </c>
      <c r="L185" s="112"/>
      <c r="M185" s="204" t="s">
        <v>67</v>
      </c>
      <c r="N185" s="383"/>
      <c r="O185" s="383"/>
      <c r="P185" s="383"/>
      <c r="Q185" s="383"/>
      <c r="R185" s="383"/>
      <c r="S185" s="383"/>
      <c r="T185" s="383"/>
      <c r="U185" s="383"/>
      <c r="V185" s="383"/>
      <c r="W185" s="205"/>
    </row>
    <row r="186" spans="1:23" ht="21" customHeight="1" x14ac:dyDescent="0.2">
      <c r="A186" s="459"/>
      <c r="B186" s="506" t="s">
        <v>289</v>
      </c>
      <c r="C186" s="516"/>
      <c r="D186" s="507"/>
      <c r="E186" s="49" t="s">
        <v>114</v>
      </c>
      <c r="F186" s="201"/>
      <c r="G186" s="53" t="s">
        <v>67</v>
      </c>
      <c r="H186" s="201"/>
      <c r="I186" s="388" t="s">
        <v>67</v>
      </c>
      <c r="J186" s="201"/>
      <c r="K186" s="53" t="s">
        <v>67</v>
      </c>
      <c r="L186" s="201"/>
      <c r="M186" s="200" t="s">
        <v>67</v>
      </c>
      <c r="N186" s="455"/>
      <c r="O186" s="455"/>
      <c r="P186" s="455"/>
      <c r="Q186" s="455"/>
      <c r="R186" s="455"/>
      <c r="S186" s="455"/>
      <c r="T186" s="455"/>
      <c r="U186" s="455"/>
      <c r="V186" s="455"/>
      <c r="W186" s="202"/>
    </row>
    <row r="187" spans="1:23" ht="21" customHeight="1" x14ac:dyDescent="0.2">
      <c r="A187" s="459"/>
      <c r="B187" s="508"/>
      <c r="C187" s="517"/>
      <c r="D187" s="509"/>
      <c r="E187" s="62" t="s">
        <v>115</v>
      </c>
      <c r="F187" s="112"/>
      <c r="G187" s="66" t="s">
        <v>67</v>
      </c>
      <c r="H187" s="112"/>
      <c r="I187" s="389" t="s">
        <v>67</v>
      </c>
      <c r="J187" s="112"/>
      <c r="K187" s="66" t="s">
        <v>67</v>
      </c>
      <c r="L187" s="112"/>
      <c r="M187" s="204" t="s">
        <v>67</v>
      </c>
      <c r="N187" s="383"/>
      <c r="O187" s="383"/>
      <c r="P187" s="383"/>
      <c r="Q187" s="383"/>
      <c r="R187" s="383"/>
      <c r="S187" s="383"/>
      <c r="T187" s="383"/>
      <c r="U187" s="383"/>
      <c r="V187" s="383"/>
      <c r="W187" s="205"/>
    </row>
    <row r="188" spans="1:23" ht="21" customHeight="1" x14ac:dyDescent="0.2">
      <c r="A188" s="459"/>
      <c r="B188" s="506" t="s">
        <v>150</v>
      </c>
      <c r="C188" s="516"/>
      <c r="D188" s="507"/>
      <c r="E188" s="49" t="s">
        <v>114</v>
      </c>
      <c r="F188" s="201"/>
      <c r="G188" s="53" t="s">
        <v>67</v>
      </c>
      <c r="H188" s="201"/>
      <c r="I188" s="388" t="s">
        <v>67</v>
      </c>
      <c r="J188" s="201"/>
      <c r="K188" s="53" t="s">
        <v>67</v>
      </c>
      <c r="L188" s="201"/>
      <c r="M188" s="200" t="s">
        <v>67</v>
      </c>
      <c r="N188" s="455"/>
      <c r="O188" s="455"/>
      <c r="P188" s="455"/>
      <c r="Q188" s="455"/>
      <c r="R188" s="455"/>
      <c r="S188" s="455"/>
      <c r="T188" s="455"/>
      <c r="U188" s="455"/>
      <c r="V188" s="455"/>
      <c r="W188" s="202"/>
    </row>
    <row r="189" spans="1:23" ht="21" customHeight="1" x14ac:dyDescent="0.2">
      <c r="A189" s="459"/>
      <c r="B189" s="508"/>
      <c r="C189" s="517"/>
      <c r="D189" s="509"/>
      <c r="E189" s="62" t="s">
        <v>115</v>
      </c>
      <c r="F189" s="112"/>
      <c r="G189" s="66" t="s">
        <v>67</v>
      </c>
      <c r="H189" s="112"/>
      <c r="I189" s="389" t="s">
        <v>67</v>
      </c>
      <c r="J189" s="112"/>
      <c r="K189" s="66" t="s">
        <v>67</v>
      </c>
      <c r="L189" s="112"/>
      <c r="M189" s="204" t="s">
        <v>67</v>
      </c>
      <c r="N189" s="383"/>
      <c r="O189" s="383"/>
      <c r="P189" s="383"/>
      <c r="Q189" s="383"/>
      <c r="R189" s="383"/>
      <c r="S189" s="383"/>
      <c r="T189" s="383"/>
      <c r="U189" s="383"/>
      <c r="V189" s="383"/>
      <c r="W189" s="205"/>
    </row>
    <row r="190" spans="1:23" ht="21" customHeight="1" x14ac:dyDescent="0.2">
      <c r="A190" s="459"/>
      <c r="B190" s="506" t="s">
        <v>263</v>
      </c>
      <c r="C190" s="516"/>
      <c r="D190" s="507"/>
      <c r="E190" s="49" t="s">
        <v>114</v>
      </c>
      <c r="F190" s="201"/>
      <c r="G190" s="53" t="s">
        <v>67</v>
      </c>
      <c r="H190" s="201"/>
      <c r="I190" s="388" t="s">
        <v>67</v>
      </c>
      <c r="J190" s="201"/>
      <c r="K190" s="53" t="s">
        <v>67</v>
      </c>
      <c r="L190" s="201"/>
      <c r="M190" s="200" t="s">
        <v>67</v>
      </c>
      <c r="N190" s="455"/>
      <c r="O190" s="455"/>
      <c r="P190" s="455"/>
      <c r="Q190" s="455"/>
      <c r="R190" s="455"/>
      <c r="S190" s="455"/>
      <c r="T190" s="455"/>
      <c r="U190" s="455"/>
      <c r="V190" s="455"/>
      <c r="W190" s="202"/>
    </row>
    <row r="191" spans="1:23" ht="21" customHeight="1" x14ac:dyDescent="0.2">
      <c r="A191" s="459"/>
      <c r="B191" s="508"/>
      <c r="C191" s="517"/>
      <c r="D191" s="509"/>
      <c r="E191" s="62" t="s">
        <v>115</v>
      </c>
      <c r="F191" s="112"/>
      <c r="G191" s="66" t="s">
        <v>67</v>
      </c>
      <c r="H191" s="112"/>
      <c r="I191" s="389" t="s">
        <v>67</v>
      </c>
      <c r="J191" s="112"/>
      <c r="K191" s="66" t="s">
        <v>67</v>
      </c>
      <c r="L191" s="112"/>
      <c r="M191" s="204" t="s">
        <v>67</v>
      </c>
      <c r="N191" s="383"/>
      <c r="O191" s="383"/>
      <c r="P191" s="383"/>
      <c r="Q191" s="383"/>
      <c r="R191" s="383"/>
      <c r="S191" s="383"/>
      <c r="T191" s="383"/>
      <c r="U191" s="383"/>
      <c r="V191" s="383"/>
      <c r="W191" s="205"/>
    </row>
    <row r="192" spans="1:23" ht="21" customHeight="1" x14ac:dyDescent="0.2">
      <c r="A192" s="621" t="s">
        <v>448</v>
      </c>
      <c r="B192" s="598" t="s">
        <v>440</v>
      </c>
      <c r="C192" s="599"/>
      <c r="D192" s="599"/>
      <c r="E192" s="49" t="s">
        <v>114</v>
      </c>
      <c r="F192" s="201"/>
      <c r="G192" s="53" t="s">
        <v>67</v>
      </c>
      <c r="H192" s="201"/>
      <c r="I192" s="388" t="s">
        <v>67</v>
      </c>
      <c r="J192" s="201"/>
      <c r="K192" s="53" t="s">
        <v>67</v>
      </c>
      <c r="L192" s="201"/>
      <c r="M192" s="200" t="s">
        <v>67</v>
      </c>
      <c r="N192" s="455"/>
      <c r="O192" s="455"/>
      <c r="P192" s="455"/>
      <c r="Q192" s="455"/>
      <c r="R192" s="455"/>
      <c r="S192" s="455"/>
      <c r="T192" s="455"/>
      <c r="U192" s="455"/>
      <c r="V192" s="455"/>
      <c r="W192" s="202"/>
    </row>
    <row r="193" spans="1:23" ht="21" customHeight="1" x14ac:dyDescent="0.2">
      <c r="A193" s="503"/>
      <c r="B193" s="599"/>
      <c r="C193" s="599"/>
      <c r="D193" s="599"/>
      <c r="E193" s="62" t="s">
        <v>115</v>
      </c>
      <c r="F193" s="112"/>
      <c r="G193" s="66" t="s">
        <v>67</v>
      </c>
      <c r="H193" s="112"/>
      <c r="I193" s="389" t="s">
        <v>67</v>
      </c>
      <c r="J193" s="112"/>
      <c r="K193" s="66" t="s">
        <v>67</v>
      </c>
      <c r="L193" s="112"/>
      <c r="M193" s="204" t="s">
        <v>67</v>
      </c>
      <c r="N193" s="383"/>
      <c r="O193" s="383"/>
      <c r="P193" s="383"/>
      <c r="Q193" s="383"/>
      <c r="R193" s="383"/>
      <c r="S193" s="383"/>
      <c r="T193" s="383"/>
      <c r="U193" s="383"/>
      <c r="V193" s="383"/>
      <c r="W193" s="205"/>
    </row>
    <row r="194" spans="1:23" ht="21" customHeight="1" x14ac:dyDescent="0.2">
      <c r="A194" s="459"/>
      <c r="B194" s="596" t="s">
        <v>452</v>
      </c>
      <c r="C194" s="535"/>
      <c r="D194" s="535"/>
      <c r="E194" s="49" t="s">
        <v>114</v>
      </c>
      <c r="F194" s="199">
        <f>SUM(F196,F198,F200,F202)</f>
        <v>0</v>
      </c>
      <c r="G194" s="53" t="s">
        <v>67</v>
      </c>
      <c r="H194" s="199">
        <f>SUM(H196,H198,H200,H202)</f>
        <v>0</v>
      </c>
      <c r="I194" s="388" t="s">
        <v>67</v>
      </c>
      <c r="J194" s="199">
        <f>SUM(J196,J198,J200,J202)</f>
        <v>0</v>
      </c>
      <c r="K194" s="53" t="s">
        <v>67</v>
      </c>
      <c r="L194" s="199">
        <f>SUM(L196,L198,L200,L202)</f>
        <v>0</v>
      </c>
      <c r="M194" s="200" t="s">
        <v>67</v>
      </c>
      <c r="N194" s="455"/>
      <c r="O194" s="455"/>
      <c r="P194" s="455"/>
      <c r="Q194" s="455"/>
      <c r="R194" s="455"/>
      <c r="S194" s="455"/>
      <c r="T194" s="455"/>
      <c r="U194" s="455"/>
      <c r="V194" s="455"/>
      <c r="W194" s="202"/>
    </row>
    <row r="195" spans="1:23" ht="21" customHeight="1" x14ac:dyDescent="0.2">
      <c r="A195" s="459"/>
      <c r="B195" s="597"/>
      <c r="C195" s="535"/>
      <c r="D195" s="535"/>
      <c r="E195" s="62" t="s">
        <v>115</v>
      </c>
      <c r="F195" s="199">
        <f>SUM(F197,F199,F201,F203)</f>
        <v>0</v>
      </c>
      <c r="G195" s="66" t="s">
        <v>67</v>
      </c>
      <c r="H195" s="199">
        <f>SUM(H197,H199,H201,H203)</f>
        <v>0</v>
      </c>
      <c r="I195" s="389" t="s">
        <v>67</v>
      </c>
      <c r="J195" s="199">
        <f>SUM(J197,J199,J201,J203)</f>
        <v>0</v>
      </c>
      <c r="K195" s="66" t="s">
        <v>67</v>
      </c>
      <c r="L195" s="199">
        <f>SUM(L197,L199,L201,L203)</f>
        <v>0</v>
      </c>
      <c r="M195" s="204" t="s">
        <v>67</v>
      </c>
      <c r="N195" s="383"/>
      <c r="O195" s="383"/>
      <c r="P195" s="383"/>
      <c r="Q195" s="383"/>
      <c r="R195" s="383"/>
      <c r="S195" s="383"/>
      <c r="T195" s="383"/>
      <c r="U195" s="383"/>
      <c r="V195" s="383"/>
      <c r="W195" s="205"/>
    </row>
    <row r="196" spans="1:23" ht="21" customHeight="1" x14ac:dyDescent="0.2">
      <c r="A196" s="459"/>
      <c r="B196" s="241"/>
      <c r="C196" s="530" t="s">
        <v>478</v>
      </c>
      <c r="D196" s="531"/>
      <c r="E196" s="49" t="s">
        <v>114</v>
      </c>
      <c r="F196" s="201"/>
      <c r="G196" s="53" t="s">
        <v>67</v>
      </c>
      <c r="H196" s="270"/>
      <c r="I196" s="388" t="s">
        <v>67</v>
      </c>
      <c r="J196" s="201"/>
      <c r="K196" s="53" t="s">
        <v>67</v>
      </c>
      <c r="L196" s="201"/>
      <c r="M196" s="200" t="s">
        <v>67</v>
      </c>
      <c r="N196" s="455"/>
      <c r="O196" s="455"/>
      <c r="P196" s="455"/>
      <c r="Q196" s="455"/>
      <c r="R196" s="455"/>
      <c r="S196" s="455"/>
      <c r="T196" s="455"/>
      <c r="U196" s="455"/>
      <c r="V196" s="455"/>
      <c r="W196" s="202"/>
    </row>
    <row r="197" spans="1:23" ht="21" customHeight="1" x14ac:dyDescent="0.2">
      <c r="A197" s="459"/>
      <c r="B197" s="241"/>
      <c r="C197" s="532"/>
      <c r="D197" s="533"/>
      <c r="E197" s="62" t="s">
        <v>115</v>
      </c>
      <c r="F197" s="112"/>
      <c r="G197" s="66" t="s">
        <v>67</v>
      </c>
      <c r="H197" s="270"/>
      <c r="I197" s="389" t="s">
        <v>67</v>
      </c>
      <c r="J197" s="112"/>
      <c r="K197" s="66" t="s">
        <v>67</v>
      </c>
      <c r="L197" s="112"/>
      <c r="M197" s="204" t="s">
        <v>67</v>
      </c>
      <c r="N197" s="383"/>
      <c r="O197" s="383"/>
      <c r="P197" s="383"/>
      <c r="Q197" s="383"/>
      <c r="R197" s="383"/>
      <c r="S197" s="383"/>
      <c r="T197" s="383"/>
      <c r="U197" s="383"/>
      <c r="V197" s="383"/>
      <c r="W197" s="205"/>
    </row>
    <row r="198" spans="1:23" ht="21" customHeight="1" x14ac:dyDescent="0.2">
      <c r="A198" s="459"/>
      <c r="B198" s="241"/>
      <c r="C198" s="530" t="s">
        <v>479</v>
      </c>
      <c r="D198" s="531"/>
      <c r="E198" s="49" t="s">
        <v>114</v>
      </c>
      <c r="F198" s="201"/>
      <c r="G198" s="53" t="s">
        <v>67</v>
      </c>
      <c r="H198" s="201"/>
      <c r="I198" s="388" t="s">
        <v>67</v>
      </c>
      <c r="J198" s="201"/>
      <c r="K198" s="53" t="s">
        <v>67</v>
      </c>
      <c r="L198" s="201"/>
      <c r="M198" s="200" t="s">
        <v>67</v>
      </c>
      <c r="N198" s="455"/>
      <c r="O198" s="455"/>
      <c r="P198" s="455"/>
      <c r="Q198" s="455"/>
      <c r="R198" s="455"/>
      <c r="S198" s="455"/>
      <c r="T198" s="455"/>
      <c r="U198" s="455"/>
      <c r="V198" s="455"/>
      <c r="W198" s="202"/>
    </row>
    <row r="199" spans="1:23" ht="21" customHeight="1" x14ac:dyDescent="0.2">
      <c r="A199" s="459"/>
      <c r="B199" s="241"/>
      <c r="C199" s="532"/>
      <c r="D199" s="533"/>
      <c r="E199" s="62" t="s">
        <v>115</v>
      </c>
      <c r="F199" s="112"/>
      <c r="G199" s="66" t="s">
        <v>67</v>
      </c>
      <c r="H199" s="112"/>
      <c r="I199" s="389" t="s">
        <v>67</v>
      </c>
      <c r="J199" s="112"/>
      <c r="K199" s="66" t="s">
        <v>67</v>
      </c>
      <c r="L199" s="112"/>
      <c r="M199" s="204" t="s">
        <v>67</v>
      </c>
      <c r="N199" s="383"/>
      <c r="O199" s="383"/>
      <c r="P199" s="383"/>
      <c r="Q199" s="383"/>
      <c r="R199" s="383"/>
      <c r="S199" s="383"/>
      <c r="T199" s="383"/>
      <c r="U199" s="383"/>
      <c r="V199" s="383"/>
      <c r="W199" s="205"/>
    </row>
    <row r="200" spans="1:23" ht="21" customHeight="1" x14ac:dyDescent="0.2">
      <c r="A200" s="459"/>
      <c r="B200" s="241"/>
      <c r="C200" s="530" t="s">
        <v>441</v>
      </c>
      <c r="D200" s="531"/>
      <c r="E200" s="49" t="s">
        <v>114</v>
      </c>
      <c r="F200" s="201"/>
      <c r="G200" s="53" t="s">
        <v>67</v>
      </c>
      <c r="H200" s="270"/>
      <c r="I200" s="388" t="s">
        <v>67</v>
      </c>
      <c r="J200" s="201"/>
      <c r="K200" s="53" t="s">
        <v>67</v>
      </c>
      <c r="L200" s="201"/>
      <c r="M200" s="200" t="s">
        <v>67</v>
      </c>
      <c r="N200" s="455"/>
      <c r="O200" s="455"/>
      <c r="P200" s="455"/>
      <c r="Q200" s="455"/>
      <c r="R200" s="455"/>
      <c r="S200" s="455"/>
      <c r="T200" s="455"/>
      <c r="U200" s="455"/>
      <c r="V200" s="455"/>
      <c r="W200" s="202"/>
    </row>
    <row r="201" spans="1:23" ht="21" customHeight="1" x14ac:dyDescent="0.2">
      <c r="A201" s="459"/>
      <c r="B201" s="241"/>
      <c r="C201" s="532"/>
      <c r="D201" s="533"/>
      <c r="E201" s="62" t="s">
        <v>115</v>
      </c>
      <c r="F201" s="112"/>
      <c r="G201" s="66" t="s">
        <v>67</v>
      </c>
      <c r="H201" s="270"/>
      <c r="I201" s="389" t="s">
        <v>67</v>
      </c>
      <c r="J201" s="112"/>
      <c r="K201" s="66" t="s">
        <v>67</v>
      </c>
      <c r="L201" s="112"/>
      <c r="M201" s="204" t="s">
        <v>67</v>
      </c>
      <c r="N201" s="383"/>
      <c r="O201" s="383"/>
      <c r="P201" s="383"/>
      <c r="Q201" s="383"/>
      <c r="R201" s="383"/>
      <c r="S201" s="383"/>
      <c r="T201" s="383"/>
      <c r="U201" s="383"/>
      <c r="V201" s="383"/>
      <c r="W201" s="205"/>
    </row>
    <row r="202" spans="1:23" ht="21" customHeight="1" x14ac:dyDescent="0.2">
      <c r="A202" s="459"/>
      <c r="B202" s="241"/>
      <c r="C202" s="530" t="s">
        <v>442</v>
      </c>
      <c r="D202" s="531"/>
      <c r="E202" s="49" t="s">
        <v>114</v>
      </c>
      <c r="F202" s="201"/>
      <c r="G202" s="53" t="s">
        <v>67</v>
      </c>
      <c r="H202" s="201"/>
      <c r="I202" s="388" t="s">
        <v>67</v>
      </c>
      <c r="J202" s="201"/>
      <c r="K202" s="53" t="s">
        <v>67</v>
      </c>
      <c r="L202" s="201"/>
      <c r="M202" s="200" t="s">
        <v>67</v>
      </c>
      <c r="N202" s="455"/>
      <c r="O202" s="455"/>
      <c r="P202" s="455"/>
      <c r="Q202" s="455"/>
      <c r="R202" s="455"/>
      <c r="S202" s="455"/>
      <c r="T202" s="455"/>
      <c r="U202" s="455"/>
      <c r="V202" s="455"/>
      <c r="W202" s="202"/>
    </row>
    <row r="203" spans="1:23" ht="21" customHeight="1" x14ac:dyDescent="0.2">
      <c r="A203" s="459"/>
      <c r="B203" s="241"/>
      <c r="C203" s="532"/>
      <c r="D203" s="533"/>
      <c r="E203" s="62" t="s">
        <v>115</v>
      </c>
      <c r="F203" s="112"/>
      <c r="G203" s="66" t="s">
        <v>67</v>
      </c>
      <c r="H203" s="112"/>
      <c r="I203" s="389" t="s">
        <v>67</v>
      </c>
      <c r="J203" s="112"/>
      <c r="K203" s="66" t="s">
        <v>67</v>
      </c>
      <c r="L203" s="112"/>
      <c r="M203" s="204" t="s">
        <v>67</v>
      </c>
      <c r="N203" s="383"/>
      <c r="O203" s="383"/>
      <c r="P203" s="383"/>
      <c r="Q203" s="383"/>
      <c r="R203" s="383"/>
      <c r="S203" s="383"/>
      <c r="T203" s="383"/>
      <c r="U203" s="383"/>
      <c r="V203" s="383"/>
      <c r="W203" s="205"/>
    </row>
    <row r="204" spans="1:23" ht="21" customHeight="1" x14ac:dyDescent="0.2">
      <c r="A204" s="459"/>
      <c r="B204" s="506" t="s">
        <v>133</v>
      </c>
      <c r="C204" s="516"/>
      <c r="D204" s="507"/>
      <c r="E204" s="49" t="s">
        <v>114</v>
      </c>
      <c r="F204" s="201"/>
      <c r="G204" s="53" t="s">
        <v>67</v>
      </c>
      <c r="H204" s="270"/>
      <c r="I204" s="388" t="s">
        <v>67</v>
      </c>
      <c r="J204" s="201"/>
      <c r="K204" s="53" t="s">
        <v>67</v>
      </c>
      <c r="L204" s="201"/>
      <c r="M204" s="200" t="s">
        <v>67</v>
      </c>
      <c r="N204" s="455"/>
      <c r="O204" s="455"/>
      <c r="P204" s="455"/>
      <c r="Q204" s="455"/>
      <c r="R204" s="455"/>
      <c r="S204" s="455"/>
      <c r="T204" s="455"/>
      <c r="U204" s="455"/>
      <c r="V204" s="455"/>
      <c r="W204" s="202"/>
    </row>
    <row r="205" spans="1:23" ht="21" customHeight="1" x14ac:dyDescent="0.2">
      <c r="A205" s="459"/>
      <c r="B205" s="508"/>
      <c r="C205" s="517"/>
      <c r="D205" s="509"/>
      <c r="E205" s="62" t="s">
        <v>115</v>
      </c>
      <c r="F205" s="112"/>
      <c r="G205" s="66" t="s">
        <v>67</v>
      </c>
      <c r="H205" s="270"/>
      <c r="I205" s="389" t="s">
        <v>67</v>
      </c>
      <c r="J205" s="112"/>
      <c r="K205" s="66" t="s">
        <v>67</v>
      </c>
      <c r="L205" s="112"/>
      <c r="M205" s="204" t="s">
        <v>67</v>
      </c>
      <c r="N205" s="383"/>
      <c r="O205" s="383"/>
      <c r="P205" s="383"/>
      <c r="Q205" s="383"/>
      <c r="R205" s="383"/>
      <c r="S205" s="383"/>
      <c r="T205" s="383"/>
      <c r="U205" s="383"/>
      <c r="V205" s="383"/>
      <c r="W205" s="212"/>
    </row>
    <row r="206" spans="1:23" ht="21" customHeight="1" x14ac:dyDescent="0.2">
      <c r="A206" s="459"/>
      <c r="B206" s="506" t="s">
        <v>181</v>
      </c>
      <c r="C206" s="516"/>
      <c r="D206" s="507"/>
      <c r="E206" s="49" t="s">
        <v>114</v>
      </c>
      <c r="F206" s="201"/>
      <c r="G206" s="53" t="s">
        <v>67</v>
      </c>
      <c r="H206" s="270"/>
      <c r="I206" s="388" t="s">
        <v>67</v>
      </c>
      <c r="J206" s="201"/>
      <c r="K206" s="53" t="s">
        <v>67</v>
      </c>
      <c r="L206" s="201"/>
      <c r="M206" s="200" t="s">
        <v>67</v>
      </c>
      <c r="N206" s="455"/>
      <c r="O206" s="455"/>
      <c r="P206" s="455"/>
      <c r="Q206" s="455"/>
      <c r="R206" s="455"/>
      <c r="S206" s="455"/>
      <c r="T206" s="455"/>
      <c r="U206" s="455"/>
      <c r="V206" s="455"/>
      <c r="W206" s="202"/>
    </row>
    <row r="207" spans="1:23" ht="21" customHeight="1" x14ac:dyDescent="0.2">
      <c r="A207" s="459"/>
      <c r="B207" s="508"/>
      <c r="C207" s="517"/>
      <c r="D207" s="509"/>
      <c r="E207" s="62" t="s">
        <v>115</v>
      </c>
      <c r="F207" s="112"/>
      <c r="G207" s="66" t="s">
        <v>67</v>
      </c>
      <c r="H207" s="270"/>
      <c r="I207" s="389" t="s">
        <v>67</v>
      </c>
      <c r="J207" s="112"/>
      <c r="K207" s="66" t="s">
        <v>67</v>
      </c>
      <c r="L207" s="112"/>
      <c r="M207" s="204" t="s">
        <v>67</v>
      </c>
      <c r="N207" s="383"/>
      <c r="O207" s="383"/>
      <c r="P207" s="383"/>
      <c r="Q207" s="383"/>
      <c r="R207" s="383"/>
      <c r="S207" s="383"/>
      <c r="T207" s="383"/>
      <c r="U207" s="383"/>
      <c r="V207" s="383"/>
      <c r="W207" s="212"/>
    </row>
    <row r="208" spans="1:23" ht="21" customHeight="1" x14ac:dyDescent="0.2">
      <c r="A208" s="462" t="s">
        <v>399</v>
      </c>
      <c r="B208" s="506" t="s">
        <v>285</v>
      </c>
      <c r="C208" s="516"/>
      <c r="D208" s="507"/>
      <c r="E208" s="49" t="s">
        <v>114</v>
      </c>
      <c r="F208" s="201"/>
      <c r="G208" s="53" t="s">
        <v>67</v>
      </c>
      <c r="H208" s="270"/>
      <c r="I208" s="388" t="s">
        <v>67</v>
      </c>
      <c r="J208" s="201"/>
      <c r="K208" s="53" t="s">
        <v>67</v>
      </c>
      <c r="L208" s="201"/>
      <c r="M208" s="200" t="s">
        <v>67</v>
      </c>
      <c r="N208" s="455"/>
      <c r="O208" s="455"/>
      <c r="P208" s="455"/>
      <c r="Q208" s="455"/>
      <c r="R208" s="455"/>
      <c r="S208" s="455"/>
      <c r="T208" s="455"/>
      <c r="U208" s="455"/>
      <c r="V208" s="455"/>
      <c r="W208" s="202"/>
    </row>
    <row r="209" spans="1:23" ht="21" customHeight="1" x14ac:dyDescent="0.2">
      <c r="A209" s="459"/>
      <c r="B209" s="508"/>
      <c r="C209" s="517"/>
      <c r="D209" s="509"/>
      <c r="E209" s="62" t="s">
        <v>115</v>
      </c>
      <c r="F209" s="112"/>
      <c r="G209" s="66" t="s">
        <v>67</v>
      </c>
      <c r="H209" s="270"/>
      <c r="I209" s="389" t="s">
        <v>67</v>
      </c>
      <c r="J209" s="112"/>
      <c r="K209" s="66" t="s">
        <v>67</v>
      </c>
      <c r="L209" s="112"/>
      <c r="M209" s="204" t="s">
        <v>67</v>
      </c>
      <c r="N209" s="383"/>
      <c r="O209" s="383"/>
      <c r="P209" s="383"/>
      <c r="Q209" s="383"/>
      <c r="R209" s="383"/>
      <c r="S209" s="383"/>
      <c r="T209" s="383"/>
      <c r="U209" s="383"/>
      <c r="V209" s="383"/>
      <c r="W209" s="205"/>
    </row>
    <row r="210" spans="1:23" ht="21" customHeight="1" x14ac:dyDescent="0.2">
      <c r="A210" s="459"/>
      <c r="B210" s="506" t="s">
        <v>480</v>
      </c>
      <c r="C210" s="516"/>
      <c r="D210" s="507"/>
      <c r="E210" s="49" t="s">
        <v>114</v>
      </c>
      <c r="F210" s="199">
        <f>SUM(F212,F214,)</f>
        <v>0</v>
      </c>
      <c r="G210" s="53" t="s">
        <v>67</v>
      </c>
      <c r="H210" s="199">
        <f>SUM(H212,H214,)</f>
        <v>0</v>
      </c>
      <c r="I210" s="388" t="s">
        <v>67</v>
      </c>
      <c r="J210" s="199">
        <f>SUM(J212,J214,)</f>
        <v>0</v>
      </c>
      <c r="K210" s="53" t="s">
        <v>67</v>
      </c>
      <c r="L210" s="199">
        <f>SUM(L212,L214,)</f>
        <v>0</v>
      </c>
      <c r="M210" s="200" t="s">
        <v>67</v>
      </c>
      <c r="N210" s="453"/>
      <c r="O210" s="453"/>
      <c r="P210" s="453"/>
      <c r="Q210" s="453"/>
      <c r="R210" s="453"/>
      <c r="S210" s="453"/>
      <c r="T210" s="453"/>
      <c r="U210" s="453"/>
      <c r="V210" s="453"/>
      <c r="W210" s="209"/>
    </row>
    <row r="211" spans="1:23" ht="21" customHeight="1" x14ac:dyDescent="0.2">
      <c r="A211" s="459"/>
      <c r="B211" s="508"/>
      <c r="C211" s="517"/>
      <c r="D211" s="509"/>
      <c r="E211" s="62" t="s">
        <v>115</v>
      </c>
      <c r="F211" s="199">
        <f>SUM(F213,F215,)</f>
        <v>0</v>
      </c>
      <c r="G211" s="66" t="s">
        <v>67</v>
      </c>
      <c r="H211" s="199">
        <f>SUM(H213,H215,)</f>
        <v>0</v>
      </c>
      <c r="I211" s="389" t="s">
        <v>67</v>
      </c>
      <c r="J211" s="199">
        <f>SUM(J213,J215,)</f>
        <v>0</v>
      </c>
      <c r="K211" s="66" t="s">
        <v>67</v>
      </c>
      <c r="L211" s="199">
        <f>SUM(L213,L215,)</f>
        <v>0</v>
      </c>
      <c r="M211" s="204" t="s">
        <v>67</v>
      </c>
      <c r="N211" s="453"/>
      <c r="O211" s="453"/>
      <c r="P211" s="453"/>
      <c r="Q211" s="453"/>
      <c r="R211" s="453"/>
      <c r="S211" s="453"/>
      <c r="T211" s="453"/>
      <c r="U211" s="453"/>
      <c r="V211" s="453"/>
      <c r="W211" s="209"/>
    </row>
    <row r="212" spans="1:23" ht="21" customHeight="1" x14ac:dyDescent="0.2">
      <c r="A212" s="459"/>
      <c r="B212" s="476"/>
      <c r="C212" s="530" t="s">
        <v>481</v>
      </c>
      <c r="D212" s="531"/>
      <c r="E212" s="49" t="s">
        <v>114</v>
      </c>
      <c r="F212" s="201"/>
      <c r="G212" s="53" t="s">
        <v>67</v>
      </c>
      <c r="H212" s="270"/>
      <c r="I212" s="388" t="s">
        <v>67</v>
      </c>
      <c r="J212" s="201"/>
      <c r="K212" s="53" t="s">
        <v>67</v>
      </c>
      <c r="L212" s="201"/>
      <c r="M212" s="200" t="s">
        <v>67</v>
      </c>
      <c r="N212" s="455"/>
      <c r="O212" s="455"/>
      <c r="P212" s="455"/>
      <c r="Q212" s="455"/>
      <c r="R212" s="455"/>
      <c r="S212" s="455"/>
      <c r="T212" s="455"/>
      <c r="U212" s="455"/>
      <c r="V212" s="455"/>
      <c r="W212" s="202"/>
    </row>
    <row r="213" spans="1:23" ht="21" customHeight="1" x14ac:dyDescent="0.2">
      <c r="A213" s="459"/>
      <c r="B213" s="476"/>
      <c r="C213" s="532"/>
      <c r="D213" s="533"/>
      <c r="E213" s="62" t="s">
        <v>115</v>
      </c>
      <c r="F213" s="112"/>
      <c r="G213" s="66" t="s">
        <v>67</v>
      </c>
      <c r="H213" s="270"/>
      <c r="I213" s="389" t="s">
        <v>67</v>
      </c>
      <c r="J213" s="112"/>
      <c r="K213" s="66" t="s">
        <v>67</v>
      </c>
      <c r="L213" s="112"/>
      <c r="M213" s="204" t="s">
        <v>67</v>
      </c>
      <c r="N213" s="383"/>
      <c r="O213" s="383"/>
      <c r="P213" s="383"/>
      <c r="Q213" s="383"/>
      <c r="R213" s="383"/>
      <c r="S213" s="383"/>
      <c r="T213" s="383"/>
      <c r="U213" s="383"/>
      <c r="V213" s="383"/>
      <c r="W213" s="212"/>
    </row>
    <row r="214" spans="1:23" ht="21" customHeight="1" x14ac:dyDescent="0.2">
      <c r="A214" s="459"/>
      <c r="B214" s="476"/>
      <c r="C214" s="530" t="s">
        <v>482</v>
      </c>
      <c r="D214" s="531"/>
      <c r="E214" s="49" t="s">
        <v>114</v>
      </c>
      <c r="F214" s="201"/>
      <c r="G214" s="53" t="s">
        <v>67</v>
      </c>
      <c r="H214" s="201"/>
      <c r="I214" s="388" t="s">
        <v>67</v>
      </c>
      <c r="J214" s="201"/>
      <c r="K214" s="53" t="s">
        <v>67</v>
      </c>
      <c r="L214" s="201"/>
      <c r="M214" s="200" t="s">
        <v>67</v>
      </c>
      <c r="N214" s="455"/>
      <c r="O214" s="455"/>
      <c r="P214" s="455"/>
      <c r="Q214" s="455"/>
      <c r="R214" s="455"/>
      <c r="S214" s="455"/>
      <c r="T214" s="455"/>
      <c r="U214" s="455"/>
      <c r="V214" s="455"/>
      <c r="W214" s="202"/>
    </row>
    <row r="215" spans="1:23" ht="21" customHeight="1" x14ac:dyDescent="0.2">
      <c r="A215" s="459"/>
      <c r="B215" s="476"/>
      <c r="C215" s="532"/>
      <c r="D215" s="533"/>
      <c r="E215" s="62" t="s">
        <v>115</v>
      </c>
      <c r="F215" s="112"/>
      <c r="G215" s="66" t="s">
        <v>67</v>
      </c>
      <c r="H215" s="112"/>
      <c r="I215" s="389" t="s">
        <v>67</v>
      </c>
      <c r="J215" s="112"/>
      <c r="K215" s="66" t="s">
        <v>67</v>
      </c>
      <c r="L215" s="112"/>
      <c r="M215" s="204" t="s">
        <v>67</v>
      </c>
      <c r="N215" s="383"/>
      <c r="O215" s="383"/>
      <c r="P215" s="383"/>
      <c r="Q215" s="383"/>
      <c r="R215" s="383"/>
      <c r="S215" s="383"/>
      <c r="T215" s="383"/>
      <c r="U215" s="383"/>
      <c r="V215" s="383"/>
      <c r="W215" s="212"/>
    </row>
    <row r="216" spans="1:23" ht="21" customHeight="1" x14ac:dyDescent="0.2">
      <c r="A216" s="459"/>
      <c r="B216" s="506" t="s">
        <v>483</v>
      </c>
      <c r="C216" s="516"/>
      <c r="D216" s="507"/>
      <c r="E216" s="49" t="s">
        <v>114</v>
      </c>
      <c r="F216" s="199">
        <f>SUM(F218,F220)</f>
        <v>0</v>
      </c>
      <c r="G216" s="53" t="s">
        <v>67</v>
      </c>
      <c r="H216" s="199">
        <f>SUM(H218,H220)</f>
        <v>0</v>
      </c>
      <c r="I216" s="388" t="s">
        <v>67</v>
      </c>
      <c r="J216" s="199">
        <f>SUM(J218,J220)</f>
        <v>0</v>
      </c>
      <c r="K216" s="53" t="s">
        <v>67</v>
      </c>
      <c r="L216" s="199">
        <f>SUM(L218,L220)</f>
        <v>0</v>
      </c>
      <c r="M216" s="200" t="s">
        <v>67</v>
      </c>
      <c r="N216" s="453"/>
      <c r="O216" s="453"/>
      <c r="P216" s="453"/>
      <c r="Q216" s="453"/>
      <c r="R216" s="453"/>
      <c r="S216" s="453"/>
      <c r="T216" s="453"/>
      <c r="U216" s="453"/>
      <c r="V216" s="453"/>
      <c r="W216" s="209"/>
    </row>
    <row r="217" spans="1:23" ht="21" customHeight="1" x14ac:dyDescent="0.2">
      <c r="A217" s="459"/>
      <c r="B217" s="508"/>
      <c r="C217" s="517"/>
      <c r="D217" s="509"/>
      <c r="E217" s="62" t="s">
        <v>115</v>
      </c>
      <c r="F217" s="199">
        <f>SUM(F219,F221)</f>
        <v>0</v>
      </c>
      <c r="G217" s="66" t="s">
        <v>67</v>
      </c>
      <c r="H217" s="199">
        <f>SUM(H219,H221)</f>
        <v>0</v>
      </c>
      <c r="I217" s="389" t="s">
        <v>67</v>
      </c>
      <c r="J217" s="199">
        <f>SUM(J219,J221)</f>
        <v>0</v>
      </c>
      <c r="K217" s="66" t="s">
        <v>67</v>
      </c>
      <c r="L217" s="199">
        <f>SUM(L219,L221)</f>
        <v>0</v>
      </c>
      <c r="M217" s="204" t="s">
        <v>67</v>
      </c>
      <c r="N217" s="453"/>
      <c r="O217" s="453"/>
      <c r="P217" s="453"/>
      <c r="Q217" s="453"/>
      <c r="R217" s="453"/>
      <c r="S217" s="453"/>
      <c r="T217" s="453"/>
      <c r="U217" s="453"/>
      <c r="V217" s="453"/>
      <c r="W217" s="209"/>
    </row>
    <row r="218" spans="1:23" ht="21" customHeight="1" x14ac:dyDescent="0.2">
      <c r="A218" s="459"/>
      <c r="B218" s="476"/>
      <c r="C218" s="530" t="s">
        <v>484</v>
      </c>
      <c r="D218" s="531"/>
      <c r="E218" s="49" t="s">
        <v>114</v>
      </c>
      <c r="F218" s="201"/>
      <c r="G218" s="53" t="s">
        <v>67</v>
      </c>
      <c r="H218" s="270"/>
      <c r="I218" s="388" t="s">
        <v>67</v>
      </c>
      <c r="J218" s="201"/>
      <c r="K218" s="53" t="s">
        <v>67</v>
      </c>
      <c r="L218" s="201"/>
      <c r="M218" s="200" t="s">
        <v>67</v>
      </c>
      <c r="N218" s="455"/>
      <c r="O218" s="455"/>
      <c r="P218" s="455"/>
      <c r="Q218" s="455"/>
      <c r="R218" s="455"/>
      <c r="S218" s="455"/>
      <c r="T218" s="455"/>
      <c r="U218" s="455"/>
      <c r="V218" s="455"/>
      <c r="W218" s="202"/>
    </row>
    <row r="219" spans="1:23" ht="21" customHeight="1" x14ac:dyDescent="0.2">
      <c r="A219" s="459"/>
      <c r="B219" s="476"/>
      <c r="C219" s="532"/>
      <c r="D219" s="533"/>
      <c r="E219" s="62" t="s">
        <v>115</v>
      </c>
      <c r="F219" s="112"/>
      <c r="G219" s="66" t="s">
        <v>67</v>
      </c>
      <c r="H219" s="270"/>
      <c r="I219" s="389" t="s">
        <v>67</v>
      </c>
      <c r="J219" s="112"/>
      <c r="K219" s="66" t="s">
        <v>67</v>
      </c>
      <c r="L219" s="112"/>
      <c r="M219" s="204" t="s">
        <v>67</v>
      </c>
      <c r="N219" s="383"/>
      <c r="O219" s="383"/>
      <c r="P219" s="383"/>
      <c r="Q219" s="383"/>
      <c r="R219" s="383"/>
      <c r="S219" s="383"/>
      <c r="T219" s="383"/>
      <c r="U219" s="383"/>
      <c r="V219" s="383"/>
      <c r="W219" s="212"/>
    </row>
    <row r="220" spans="1:23" ht="21" customHeight="1" x14ac:dyDescent="0.2">
      <c r="A220" s="459"/>
      <c r="B220" s="476"/>
      <c r="C220" s="530" t="s">
        <v>485</v>
      </c>
      <c r="D220" s="531"/>
      <c r="E220" s="49" t="s">
        <v>114</v>
      </c>
      <c r="F220" s="201"/>
      <c r="G220" s="53" t="s">
        <v>67</v>
      </c>
      <c r="H220" s="201"/>
      <c r="I220" s="388" t="s">
        <v>67</v>
      </c>
      <c r="J220" s="201"/>
      <c r="K220" s="53" t="s">
        <v>67</v>
      </c>
      <c r="L220" s="201"/>
      <c r="M220" s="200" t="s">
        <v>67</v>
      </c>
      <c r="N220" s="455"/>
      <c r="O220" s="455"/>
      <c r="P220" s="455"/>
      <c r="Q220" s="455"/>
      <c r="R220" s="455"/>
      <c r="S220" s="455"/>
      <c r="T220" s="455"/>
      <c r="U220" s="455"/>
      <c r="V220" s="455"/>
      <c r="W220" s="202"/>
    </row>
    <row r="221" spans="1:23" ht="21" customHeight="1" x14ac:dyDescent="0.2">
      <c r="A221" s="459"/>
      <c r="B221" s="476"/>
      <c r="C221" s="532"/>
      <c r="D221" s="533"/>
      <c r="E221" s="62" t="s">
        <v>115</v>
      </c>
      <c r="F221" s="112"/>
      <c r="G221" s="66" t="s">
        <v>67</v>
      </c>
      <c r="H221" s="112"/>
      <c r="I221" s="389" t="s">
        <v>67</v>
      </c>
      <c r="J221" s="112"/>
      <c r="K221" s="66" t="s">
        <v>67</v>
      </c>
      <c r="L221" s="112"/>
      <c r="M221" s="204" t="s">
        <v>67</v>
      </c>
      <c r="N221" s="383"/>
      <c r="O221" s="383"/>
      <c r="P221" s="383"/>
      <c r="Q221" s="383"/>
      <c r="R221" s="383"/>
      <c r="S221" s="383"/>
      <c r="T221" s="383"/>
      <c r="U221" s="383"/>
      <c r="V221" s="383"/>
      <c r="W221" s="212"/>
    </row>
    <row r="222" spans="1:23" ht="21" customHeight="1" x14ac:dyDescent="0.2">
      <c r="A222" s="459"/>
      <c r="B222" s="506" t="s">
        <v>151</v>
      </c>
      <c r="C222" s="516"/>
      <c r="D222" s="507"/>
      <c r="E222" s="49" t="s">
        <v>114</v>
      </c>
      <c r="F222" s="201"/>
      <c r="G222" s="53" t="s">
        <v>67</v>
      </c>
      <c r="H222" s="270"/>
      <c r="I222" s="388" t="s">
        <v>67</v>
      </c>
      <c r="J222" s="201"/>
      <c r="K222" s="53" t="s">
        <v>67</v>
      </c>
      <c r="L222" s="201"/>
      <c r="M222" s="200" t="s">
        <v>67</v>
      </c>
      <c r="N222" s="455"/>
      <c r="O222" s="455"/>
      <c r="P222" s="455"/>
      <c r="Q222" s="455"/>
      <c r="R222" s="455"/>
      <c r="S222" s="455"/>
      <c r="T222" s="455"/>
      <c r="U222" s="455"/>
      <c r="V222" s="455"/>
      <c r="W222" s="202"/>
    </row>
    <row r="223" spans="1:23" ht="21" customHeight="1" x14ac:dyDescent="0.2">
      <c r="A223" s="459"/>
      <c r="B223" s="545"/>
      <c r="C223" s="546"/>
      <c r="D223" s="547"/>
      <c r="E223" s="62" t="s">
        <v>115</v>
      </c>
      <c r="F223" s="112"/>
      <c r="G223" s="66" t="s">
        <v>67</v>
      </c>
      <c r="H223" s="270"/>
      <c r="I223" s="389" t="s">
        <v>67</v>
      </c>
      <c r="J223" s="112"/>
      <c r="K223" s="66" t="s">
        <v>67</v>
      </c>
      <c r="L223" s="112"/>
      <c r="M223" s="204" t="s">
        <v>67</v>
      </c>
      <c r="N223" s="383"/>
      <c r="O223" s="383"/>
      <c r="P223" s="383"/>
      <c r="Q223" s="383"/>
      <c r="R223" s="383"/>
      <c r="S223" s="383"/>
      <c r="T223" s="383"/>
      <c r="U223" s="383"/>
      <c r="V223" s="383"/>
      <c r="W223" s="212"/>
    </row>
    <row r="224" spans="1:23" ht="21" customHeight="1" x14ac:dyDescent="0.2">
      <c r="A224" s="462" t="s">
        <v>437</v>
      </c>
      <c r="B224" s="543" t="s">
        <v>343</v>
      </c>
      <c r="C224" s="508" t="s">
        <v>352</v>
      </c>
      <c r="D224" s="509"/>
      <c r="E224" s="49" t="s">
        <v>114</v>
      </c>
      <c r="F224" s="199">
        <f>SUM(F226,F228,F230)</f>
        <v>0</v>
      </c>
      <c r="G224" s="53" t="s">
        <v>67</v>
      </c>
      <c r="H224" s="199">
        <f>SUM(H226,H228,H230)</f>
        <v>0</v>
      </c>
      <c r="I224" s="388" t="s">
        <v>67</v>
      </c>
      <c r="J224" s="199">
        <f>SUM(J226,J228,J230)</f>
        <v>0</v>
      </c>
      <c r="K224" s="53" t="s">
        <v>67</v>
      </c>
      <c r="L224" s="199">
        <f>SUM(L226,L228,L230)</f>
        <v>0</v>
      </c>
      <c r="M224" s="200" t="s">
        <v>67</v>
      </c>
      <c r="N224" s="455"/>
      <c r="O224" s="455"/>
      <c r="P224" s="455"/>
      <c r="Q224" s="455"/>
      <c r="R224" s="455"/>
      <c r="S224" s="455"/>
      <c r="T224" s="455"/>
      <c r="U224" s="455"/>
      <c r="V224" s="455"/>
      <c r="W224" s="215"/>
    </row>
    <row r="225" spans="1:23" ht="21" customHeight="1" x14ac:dyDescent="0.2">
      <c r="A225" s="38"/>
      <c r="B225" s="543"/>
      <c r="C225" s="508"/>
      <c r="D225" s="509"/>
      <c r="E225" s="62" t="s">
        <v>115</v>
      </c>
      <c r="F225" s="199">
        <f>SUM(F227,F229,F231)</f>
        <v>0</v>
      </c>
      <c r="G225" s="66" t="s">
        <v>67</v>
      </c>
      <c r="H225" s="199">
        <f>SUM(H227,H229,H231)</f>
        <v>0</v>
      </c>
      <c r="I225" s="389" t="s">
        <v>67</v>
      </c>
      <c r="J225" s="199">
        <f>SUM(J227,J229,J231)</f>
        <v>0</v>
      </c>
      <c r="K225" s="66" t="s">
        <v>67</v>
      </c>
      <c r="L225" s="199">
        <f>SUM(L227,L229,L231)</f>
        <v>0</v>
      </c>
      <c r="M225" s="204" t="s">
        <v>67</v>
      </c>
      <c r="N225" s="383"/>
      <c r="O225" s="383"/>
      <c r="P225" s="383"/>
      <c r="Q225" s="383"/>
      <c r="R225" s="383"/>
      <c r="S225" s="383"/>
      <c r="T225" s="383"/>
      <c r="U225" s="383"/>
      <c r="V225" s="383"/>
      <c r="W225" s="205"/>
    </row>
    <row r="226" spans="1:23" ht="21" customHeight="1" x14ac:dyDescent="0.2">
      <c r="A226" s="459"/>
      <c r="B226" s="543"/>
      <c r="D226" s="544" t="s">
        <v>487</v>
      </c>
      <c r="E226" s="49" t="s">
        <v>114</v>
      </c>
      <c r="F226" s="201"/>
      <c r="G226" s="53" t="s">
        <v>67</v>
      </c>
      <c r="H226" s="270"/>
      <c r="I226" s="388" t="s">
        <v>67</v>
      </c>
      <c r="J226" s="201"/>
      <c r="K226" s="53" t="s">
        <v>67</v>
      </c>
      <c r="L226" s="201"/>
      <c r="M226" s="200" t="s">
        <v>67</v>
      </c>
      <c r="N226" s="455"/>
      <c r="O226" s="455"/>
      <c r="P226" s="455"/>
      <c r="Q226" s="455"/>
      <c r="R226" s="455"/>
      <c r="S226" s="455"/>
      <c r="T226" s="455"/>
      <c r="U226" s="455"/>
      <c r="V226" s="455"/>
      <c r="W226" s="202"/>
    </row>
    <row r="227" spans="1:23" ht="21" customHeight="1" x14ac:dyDescent="0.2">
      <c r="A227" s="459"/>
      <c r="B227" s="543"/>
      <c r="D227" s="538"/>
      <c r="E227" s="62" t="s">
        <v>115</v>
      </c>
      <c r="F227" s="112"/>
      <c r="G227" s="66" t="s">
        <v>67</v>
      </c>
      <c r="H227" s="270"/>
      <c r="I227" s="389" t="s">
        <v>67</v>
      </c>
      <c r="J227" s="112"/>
      <c r="K227" s="66" t="s">
        <v>67</v>
      </c>
      <c r="L227" s="112"/>
      <c r="M227" s="204" t="s">
        <v>67</v>
      </c>
      <c r="N227" s="383"/>
      <c r="O227" s="383"/>
      <c r="P227" s="383"/>
      <c r="Q227" s="383"/>
      <c r="R227" s="383"/>
      <c r="S227" s="383"/>
      <c r="T227" s="383"/>
      <c r="U227" s="383"/>
      <c r="V227" s="383"/>
      <c r="W227" s="205"/>
    </row>
    <row r="228" spans="1:23" ht="21" customHeight="1" x14ac:dyDescent="0.2">
      <c r="A228" s="459"/>
      <c r="B228" s="543"/>
      <c r="D228" s="544" t="s">
        <v>486</v>
      </c>
      <c r="E228" s="49" t="s">
        <v>114</v>
      </c>
      <c r="F228" s="201"/>
      <c r="G228" s="53" t="s">
        <v>67</v>
      </c>
      <c r="H228" s="201"/>
      <c r="I228" s="388" t="s">
        <v>67</v>
      </c>
      <c r="J228" s="201"/>
      <c r="K228" s="53" t="s">
        <v>67</v>
      </c>
      <c r="L228" s="201"/>
      <c r="M228" s="200" t="s">
        <v>67</v>
      </c>
      <c r="N228" s="455"/>
      <c r="O228" s="455"/>
      <c r="P228" s="455"/>
      <c r="Q228" s="455"/>
      <c r="R228" s="455"/>
      <c r="S228" s="455"/>
      <c r="T228" s="455"/>
      <c r="U228" s="455"/>
      <c r="V228" s="455"/>
      <c r="W228" s="202"/>
    </row>
    <row r="229" spans="1:23" ht="21" customHeight="1" x14ac:dyDescent="0.2">
      <c r="A229" s="459"/>
      <c r="B229" s="543"/>
      <c r="D229" s="538"/>
      <c r="E229" s="62" t="s">
        <v>115</v>
      </c>
      <c r="F229" s="112"/>
      <c r="G229" s="66" t="s">
        <v>67</v>
      </c>
      <c r="H229" s="112"/>
      <c r="I229" s="389" t="s">
        <v>67</v>
      </c>
      <c r="J229" s="112"/>
      <c r="K229" s="66" t="s">
        <v>67</v>
      </c>
      <c r="L229" s="112"/>
      <c r="M229" s="204" t="s">
        <v>67</v>
      </c>
      <c r="N229" s="383"/>
      <c r="O229" s="383"/>
      <c r="P229" s="383"/>
      <c r="Q229" s="383"/>
      <c r="R229" s="383"/>
      <c r="S229" s="383"/>
      <c r="T229" s="383"/>
      <c r="U229" s="383"/>
      <c r="V229" s="383"/>
      <c r="W229" s="205"/>
    </row>
    <row r="230" spans="1:23" ht="21" customHeight="1" x14ac:dyDescent="0.2">
      <c r="A230" s="459"/>
      <c r="B230" s="543"/>
      <c r="D230" s="539" t="s">
        <v>357</v>
      </c>
      <c r="E230" s="49" t="s">
        <v>114</v>
      </c>
      <c r="F230" s="201"/>
      <c r="G230" s="53" t="s">
        <v>67</v>
      </c>
      <c r="H230" s="270"/>
      <c r="I230" s="388" t="s">
        <v>67</v>
      </c>
      <c r="J230" s="201"/>
      <c r="K230" s="53" t="s">
        <v>67</v>
      </c>
      <c r="L230" s="201"/>
      <c r="M230" s="200" t="s">
        <v>67</v>
      </c>
      <c r="N230" s="455"/>
      <c r="O230" s="455"/>
      <c r="P230" s="455"/>
      <c r="Q230" s="455"/>
      <c r="R230" s="455"/>
      <c r="S230" s="455"/>
      <c r="T230" s="455"/>
      <c r="U230" s="455"/>
      <c r="V230" s="455"/>
      <c r="W230" s="202"/>
    </row>
    <row r="231" spans="1:23" ht="21" customHeight="1" x14ac:dyDescent="0.2">
      <c r="A231" s="459"/>
      <c r="B231" s="543"/>
      <c r="D231" s="540"/>
      <c r="E231" s="71" t="s">
        <v>115</v>
      </c>
      <c r="F231" s="456"/>
      <c r="G231" s="72" t="s">
        <v>67</v>
      </c>
      <c r="H231" s="270"/>
      <c r="I231" s="391" t="s">
        <v>67</v>
      </c>
      <c r="J231" s="117"/>
      <c r="K231" s="72" t="s">
        <v>67</v>
      </c>
      <c r="L231" s="117"/>
      <c r="M231" s="206" t="s">
        <v>67</v>
      </c>
      <c r="N231" s="456"/>
      <c r="O231" s="456"/>
      <c r="P231" s="456"/>
      <c r="Q231" s="456"/>
      <c r="R231" s="456"/>
      <c r="S231" s="456"/>
      <c r="T231" s="456"/>
      <c r="U231" s="456"/>
      <c r="V231" s="456"/>
      <c r="W231" s="207"/>
    </row>
    <row r="232" spans="1:23" ht="21" customHeight="1" x14ac:dyDescent="0.2">
      <c r="A232" s="459"/>
      <c r="B232" s="506" t="s">
        <v>344</v>
      </c>
      <c r="C232" s="516"/>
      <c r="D232" s="509"/>
      <c r="E232" s="97" t="s">
        <v>114</v>
      </c>
      <c r="F232" s="116"/>
      <c r="G232" s="451" t="s">
        <v>67</v>
      </c>
      <c r="H232" s="270"/>
      <c r="I232" s="390" t="s">
        <v>67</v>
      </c>
      <c r="J232" s="116"/>
      <c r="K232" s="451" t="s">
        <v>67</v>
      </c>
      <c r="L232" s="116"/>
      <c r="M232" s="208" t="s">
        <v>67</v>
      </c>
      <c r="N232" s="453"/>
      <c r="O232" s="453"/>
      <c r="P232" s="453"/>
      <c r="Q232" s="453"/>
      <c r="R232" s="453"/>
      <c r="S232" s="453"/>
      <c r="T232" s="453"/>
      <c r="U232" s="453"/>
      <c r="V232" s="453"/>
      <c r="W232" s="216"/>
    </row>
    <row r="233" spans="1:23" ht="21" customHeight="1" x14ac:dyDescent="0.2">
      <c r="A233" s="38"/>
      <c r="B233" s="508"/>
      <c r="C233" s="517"/>
      <c r="D233" s="509"/>
      <c r="E233" s="71" t="s">
        <v>115</v>
      </c>
      <c r="F233" s="112"/>
      <c r="G233" s="66" t="s">
        <v>67</v>
      </c>
      <c r="H233" s="270"/>
      <c r="I233" s="389" t="s">
        <v>67</v>
      </c>
      <c r="J233" s="112"/>
      <c r="K233" s="66" t="s">
        <v>67</v>
      </c>
      <c r="L233" s="112"/>
      <c r="M233" s="204" t="s">
        <v>67</v>
      </c>
      <c r="N233" s="383"/>
      <c r="O233" s="383"/>
      <c r="P233" s="383"/>
      <c r="Q233" s="383"/>
      <c r="R233" s="383"/>
      <c r="S233" s="383"/>
      <c r="T233" s="383"/>
      <c r="U233" s="383"/>
      <c r="V233" s="383"/>
      <c r="W233" s="205"/>
    </row>
    <row r="234" spans="1:23" ht="21" customHeight="1" x14ac:dyDescent="0.2">
      <c r="A234" s="459"/>
      <c r="B234" s="506" t="s">
        <v>433</v>
      </c>
      <c r="C234" s="516"/>
      <c r="D234" s="507"/>
      <c r="E234" s="97"/>
      <c r="F234" s="455"/>
      <c r="G234" s="53" t="s">
        <v>63</v>
      </c>
      <c r="H234" s="270"/>
      <c r="I234" s="388" t="s">
        <v>63</v>
      </c>
      <c r="J234" s="201"/>
      <c r="K234" s="53" t="s">
        <v>63</v>
      </c>
      <c r="L234" s="201"/>
      <c r="M234" s="200" t="s">
        <v>63</v>
      </c>
      <c r="N234" s="455"/>
      <c r="O234" s="455"/>
      <c r="P234" s="455"/>
      <c r="Q234" s="455"/>
      <c r="R234" s="455"/>
      <c r="S234" s="455"/>
      <c r="T234" s="455"/>
      <c r="U234" s="455"/>
      <c r="V234" s="455"/>
      <c r="W234" s="202"/>
    </row>
    <row r="235" spans="1:23" ht="21" customHeight="1" x14ac:dyDescent="0.2">
      <c r="A235" s="462" t="s">
        <v>400</v>
      </c>
      <c r="B235" s="493" t="s">
        <v>372</v>
      </c>
      <c r="C235" s="506" t="s">
        <v>376</v>
      </c>
      <c r="D235" s="683"/>
      <c r="E235" s="62" t="s">
        <v>114</v>
      </c>
      <c r="F235" s="199">
        <f>SUM(F237,F239,F241,F243,F245)</f>
        <v>0</v>
      </c>
      <c r="G235" s="53" t="s">
        <v>67</v>
      </c>
      <c r="H235" s="199">
        <f>SUM(H237,H239,H241,H243,H245)</f>
        <v>0</v>
      </c>
      <c r="I235" s="388" t="s">
        <v>67</v>
      </c>
      <c r="J235" s="199">
        <f>SUM(J237,J239,J241,J243,J245)</f>
        <v>0</v>
      </c>
      <c r="K235" s="53" t="s">
        <v>67</v>
      </c>
      <c r="L235" s="199">
        <f>SUM(L237,L239,L241,L243,L245)</f>
        <v>0</v>
      </c>
      <c r="M235" s="53" t="s">
        <v>67</v>
      </c>
      <c r="N235" s="455"/>
      <c r="O235" s="455"/>
      <c r="P235" s="455"/>
      <c r="Q235" s="455"/>
      <c r="R235" s="455"/>
      <c r="S235" s="455"/>
      <c r="T235" s="455"/>
      <c r="U235" s="455"/>
      <c r="V235" s="455"/>
      <c r="W235" s="202"/>
    </row>
    <row r="236" spans="1:23" ht="21" customHeight="1" x14ac:dyDescent="0.2">
      <c r="A236" s="38"/>
      <c r="B236" s="691"/>
      <c r="C236" s="684"/>
      <c r="D236" s="685"/>
      <c r="E236" s="62" t="s">
        <v>115</v>
      </c>
      <c r="F236" s="203">
        <f>SUM(F238,F240,F242,F244,F246)</f>
        <v>0</v>
      </c>
      <c r="G236" s="66" t="s">
        <v>67</v>
      </c>
      <c r="H236" s="203">
        <f>SUM(H238,H240,H242,H244,H246)</f>
        <v>0</v>
      </c>
      <c r="I236" s="389" t="s">
        <v>67</v>
      </c>
      <c r="J236" s="203">
        <f>SUM(J238,J240,J242,J244,J246)</f>
        <v>0</v>
      </c>
      <c r="K236" s="66" t="s">
        <v>67</v>
      </c>
      <c r="L236" s="203">
        <f>SUM(L238,L240,L242,L244,L246)</f>
        <v>0</v>
      </c>
      <c r="M236" s="451" t="s">
        <v>67</v>
      </c>
      <c r="N236" s="453"/>
      <c r="O236" s="453"/>
      <c r="P236" s="453"/>
      <c r="Q236" s="453"/>
      <c r="R236" s="453"/>
      <c r="S236" s="453"/>
      <c r="T236" s="453"/>
      <c r="U236" s="453"/>
      <c r="V236" s="453"/>
      <c r="W236" s="209"/>
    </row>
    <row r="237" spans="1:23" ht="21" customHeight="1" x14ac:dyDescent="0.2">
      <c r="A237" s="38"/>
      <c r="B237" s="691"/>
      <c r="C237" s="618" t="s">
        <v>454</v>
      </c>
      <c r="D237" s="495" t="s">
        <v>388</v>
      </c>
      <c r="E237" s="49" t="s">
        <v>114</v>
      </c>
      <c r="F237" s="201"/>
      <c r="G237" s="53" t="s">
        <v>67</v>
      </c>
      <c r="H237" s="201"/>
      <c r="I237" s="388" t="s">
        <v>67</v>
      </c>
      <c r="J237" s="201"/>
      <c r="K237" s="53" t="s">
        <v>67</v>
      </c>
      <c r="L237" s="82"/>
      <c r="M237" s="200"/>
      <c r="N237" s="455"/>
      <c r="O237" s="455"/>
      <c r="P237" s="455"/>
      <c r="Q237" s="455"/>
      <c r="R237" s="455"/>
      <c r="S237" s="455"/>
      <c r="T237" s="455"/>
      <c r="U237" s="455"/>
      <c r="V237" s="455"/>
      <c r="W237" s="202"/>
    </row>
    <row r="238" spans="1:23" ht="21" customHeight="1" x14ac:dyDescent="0.2">
      <c r="A238" s="38"/>
      <c r="B238" s="691"/>
      <c r="C238" s="541"/>
      <c r="D238" s="496"/>
      <c r="E238" s="62" t="s">
        <v>115</v>
      </c>
      <c r="F238" s="113"/>
      <c r="G238" s="473" t="s">
        <v>67</v>
      </c>
      <c r="H238" s="113"/>
      <c r="I238" s="392" t="s">
        <v>67</v>
      </c>
      <c r="J238" s="113"/>
      <c r="K238" s="473" t="s">
        <v>67</v>
      </c>
      <c r="L238" s="98"/>
      <c r="M238" s="208"/>
      <c r="N238" s="453"/>
      <c r="O238" s="453"/>
      <c r="P238" s="453"/>
      <c r="Q238" s="453"/>
      <c r="R238" s="453"/>
      <c r="S238" s="453"/>
      <c r="T238" s="453"/>
      <c r="U238" s="453"/>
      <c r="V238" s="453"/>
      <c r="W238" s="209"/>
    </row>
    <row r="239" spans="1:23" ht="21" customHeight="1" x14ac:dyDescent="0.2">
      <c r="A239" s="38"/>
      <c r="B239" s="691"/>
      <c r="C239" s="541"/>
      <c r="D239" s="495" t="s">
        <v>420</v>
      </c>
      <c r="E239" s="49" t="s">
        <v>114</v>
      </c>
      <c r="F239" s="201"/>
      <c r="G239" s="53" t="s">
        <v>67</v>
      </c>
      <c r="H239" s="201"/>
      <c r="I239" s="388" t="s">
        <v>67</v>
      </c>
      <c r="J239" s="201"/>
      <c r="K239" s="53" t="s">
        <v>67</v>
      </c>
      <c r="L239" s="82"/>
      <c r="M239" s="200"/>
      <c r="N239" s="455"/>
      <c r="O239" s="455"/>
      <c r="P239" s="455"/>
      <c r="Q239" s="455"/>
      <c r="R239" s="455"/>
      <c r="S239" s="455"/>
      <c r="T239" s="455"/>
      <c r="U239" s="455"/>
      <c r="V239" s="455"/>
      <c r="W239" s="202"/>
    </row>
    <row r="240" spans="1:23" ht="21" customHeight="1" x14ac:dyDescent="0.2">
      <c r="A240" s="38"/>
      <c r="B240" s="691"/>
      <c r="C240" s="541"/>
      <c r="D240" s="496"/>
      <c r="E240" s="62" t="s">
        <v>115</v>
      </c>
      <c r="F240" s="113"/>
      <c r="G240" s="473" t="s">
        <v>67</v>
      </c>
      <c r="H240" s="113"/>
      <c r="I240" s="392" t="s">
        <v>67</v>
      </c>
      <c r="J240" s="113"/>
      <c r="K240" s="473" t="s">
        <v>67</v>
      </c>
      <c r="L240" s="98"/>
      <c r="M240" s="208"/>
      <c r="N240" s="453"/>
      <c r="O240" s="453"/>
      <c r="P240" s="453"/>
      <c r="Q240" s="453"/>
      <c r="R240" s="453"/>
      <c r="S240" s="453"/>
      <c r="T240" s="453"/>
      <c r="U240" s="453"/>
      <c r="V240" s="453"/>
      <c r="W240" s="209"/>
    </row>
    <row r="241" spans="1:23" ht="21" customHeight="1" x14ac:dyDescent="0.2">
      <c r="A241" s="38"/>
      <c r="B241" s="691"/>
      <c r="C241" s="541"/>
      <c r="D241" s="495" t="s">
        <v>389</v>
      </c>
      <c r="E241" s="49" t="s">
        <v>114</v>
      </c>
      <c r="F241" s="201"/>
      <c r="G241" s="53" t="s">
        <v>67</v>
      </c>
      <c r="H241" s="201"/>
      <c r="I241" s="388" t="s">
        <v>67</v>
      </c>
      <c r="J241" s="201"/>
      <c r="K241" s="53" t="s">
        <v>67</v>
      </c>
      <c r="L241" s="82"/>
      <c r="M241" s="200"/>
      <c r="N241" s="455"/>
      <c r="O241" s="455"/>
      <c r="P241" s="455"/>
      <c r="Q241" s="455"/>
      <c r="R241" s="455"/>
      <c r="S241" s="455"/>
      <c r="T241" s="455"/>
      <c r="U241" s="455"/>
      <c r="V241" s="455"/>
      <c r="W241" s="202"/>
    </row>
    <row r="242" spans="1:23" ht="21" customHeight="1" x14ac:dyDescent="0.2">
      <c r="A242" s="38"/>
      <c r="B242" s="691"/>
      <c r="C242" s="541"/>
      <c r="D242" s="496"/>
      <c r="E242" s="62" t="s">
        <v>115</v>
      </c>
      <c r="F242" s="113"/>
      <c r="G242" s="66" t="s">
        <v>67</v>
      </c>
      <c r="H242" s="113"/>
      <c r="I242" s="389" t="s">
        <v>67</v>
      </c>
      <c r="J242" s="113"/>
      <c r="K242" s="66" t="s">
        <v>67</v>
      </c>
      <c r="L242" s="98"/>
      <c r="M242" s="208"/>
      <c r="N242" s="453"/>
      <c r="O242" s="453"/>
      <c r="P242" s="453"/>
      <c r="Q242" s="453"/>
      <c r="R242" s="453"/>
      <c r="S242" s="453"/>
      <c r="T242" s="453"/>
      <c r="U242" s="453"/>
      <c r="V242" s="453"/>
      <c r="W242" s="209"/>
    </row>
    <row r="243" spans="1:23" ht="21" customHeight="1" x14ac:dyDescent="0.2">
      <c r="A243" s="38"/>
      <c r="B243" s="691"/>
      <c r="C243" s="541"/>
      <c r="D243" s="495" t="s">
        <v>413</v>
      </c>
      <c r="E243" s="49" t="s">
        <v>114</v>
      </c>
      <c r="F243" s="201"/>
      <c r="G243" s="53" t="s">
        <v>67</v>
      </c>
      <c r="H243" s="201"/>
      <c r="I243" s="388" t="s">
        <v>67</v>
      </c>
      <c r="J243" s="201"/>
      <c r="K243" s="53" t="s">
        <v>67</v>
      </c>
      <c r="L243" s="201"/>
      <c r="M243" s="53" t="s">
        <v>67</v>
      </c>
      <c r="N243" s="455"/>
      <c r="O243" s="455"/>
      <c r="P243" s="455"/>
      <c r="Q243" s="455"/>
      <c r="R243" s="455"/>
      <c r="S243" s="455"/>
      <c r="T243" s="455"/>
      <c r="U243" s="455"/>
      <c r="V243" s="455"/>
      <c r="W243" s="202"/>
    </row>
    <row r="244" spans="1:23" ht="21" customHeight="1" x14ac:dyDescent="0.2">
      <c r="A244" s="38"/>
      <c r="B244" s="691"/>
      <c r="C244" s="541"/>
      <c r="D244" s="496"/>
      <c r="E244" s="62" t="s">
        <v>115</v>
      </c>
      <c r="F244" s="113"/>
      <c r="G244" s="473" t="s">
        <v>67</v>
      </c>
      <c r="H244" s="113"/>
      <c r="I244" s="392" t="s">
        <v>67</v>
      </c>
      <c r="J244" s="113"/>
      <c r="K244" s="473" t="s">
        <v>67</v>
      </c>
      <c r="L244" s="116"/>
      <c r="M244" s="66" t="s">
        <v>67</v>
      </c>
      <c r="N244" s="453"/>
      <c r="O244" s="453"/>
      <c r="P244" s="453"/>
      <c r="Q244" s="453"/>
      <c r="R244" s="453"/>
      <c r="S244" s="453"/>
      <c r="T244" s="453"/>
      <c r="U244" s="453"/>
      <c r="V244" s="453"/>
      <c r="W244" s="209"/>
    </row>
    <row r="245" spans="1:23" ht="21" customHeight="1" x14ac:dyDescent="0.2">
      <c r="A245" s="38"/>
      <c r="B245" s="691"/>
      <c r="C245" s="541"/>
      <c r="D245" s="495" t="s">
        <v>390</v>
      </c>
      <c r="E245" s="49" t="s">
        <v>114</v>
      </c>
      <c r="F245" s="201"/>
      <c r="G245" s="53" t="s">
        <v>67</v>
      </c>
      <c r="H245" s="201"/>
      <c r="I245" s="388" t="s">
        <v>67</v>
      </c>
      <c r="J245" s="201"/>
      <c r="K245" s="53" t="s">
        <v>67</v>
      </c>
      <c r="L245" s="82"/>
      <c r="M245" s="53"/>
      <c r="N245" s="455"/>
      <c r="O245" s="455"/>
      <c r="P245" s="455"/>
      <c r="Q245" s="455"/>
      <c r="R245" s="455"/>
      <c r="S245" s="455"/>
      <c r="T245" s="455"/>
      <c r="U245" s="455"/>
      <c r="V245" s="455"/>
      <c r="W245" s="202"/>
    </row>
    <row r="246" spans="1:23" ht="21" customHeight="1" x14ac:dyDescent="0.2">
      <c r="A246" s="38"/>
      <c r="B246" s="691"/>
      <c r="C246" s="541"/>
      <c r="D246" s="689"/>
      <c r="E246" s="71" t="s">
        <v>115</v>
      </c>
      <c r="F246" s="117"/>
      <c r="G246" s="72" t="s">
        <v>67</v>
      </c>
      <c r="H246" s="117"/>
      <c r="I246" s="391" t="s">
        <v>67</v>
      </c>
      <c r="J246" s="117"/>
      <c r="K246" s="72" t="s">
        <v>67</v>
      </c>
      <c r="L246" s="394"/>
      <c r="M246" s="454"/>
      <c r="N246" s="453"/>
      <c r="O246" s="453"/>
      <c r="P246" s="453"/>
      <c r="Q246" s="453"/>
      <c r="R246" s="453"/>
      <c r="S246" s="453"/>
      <c r="T246" s="453"/>
      <c r="U246" s="453"/>
      <c r="V246" s="453"/>
      <c r="W246" s="209"/>
    </row>
    <row r="247" spans="1:23" ht="21" customHeight="1" x14ac:dyDescent="0.2">
      <c r="A247" s="38"/>
      <c r="B247" s="691"/>
      <c r="C247" s="541"/>
      <c r="D247" s="498" t="s">
        <v>421</v>
      </c>
      <c r="E247" s="97" t="s">
        <v>114</v>
      </c>
      <c r="F247" s="99"/>
      <c r="G247" s="451"/>
      <c r="H247" s="98"/>
      <c r="I247" s="390"/>
      <c r="J247" s="98"/>
      <c r="K247" s="451"/>
      <c r="L247" s="116"/>
      <c r="M247" s="451" t="s">
        <v>67</v>
      </c>
      <c r="N247" s="455"/>
      <c r="O247" s="455"/>
      <c r="P247" s="455"/>
      <c r="Q247" s="455"/>
      <c r="R247" s="455"/>
      <c r="S247" s="455"/>
      <c r="T247" s="455"/>
      <c r="U247" s="455"/>
      <c r="V247" s="455"/>
      <c r="W247" s="202"/>
    </row>
    <row r="248" spans="1:23" ht="21" customHeight="1" x14ac:dyDescent="0.2">
      <c r="A248" s="38"/>
      <c r="B248" s="691"/>
      <c r="C248" s="522"/>
      <c r="D248" s="498"/>
      <c r="E248" s="62" t="s">
        <v>115</v>
      </c>
      <c r="F248" s="91"/>
      <c r="G248" s="66"/>
      <c r="H248" s="90"/>
      <c r="I248" s="389"/>
      <c r="J248" s="90"/>
      <c r="K248" s="66"/>
      <c r="L248" s="116"/>
      <c r="M248" s="451" t="s">
        <v>67</v>
      </c>
      <c r="N248" s="453"/>
      <c r="O248" s="453"/>
      <c r="P248" s="453"/>
      <c r="Q248" s="453"/>
      <c r="R248" s="453"/>
      <c r="S248" s="453"/>
      <c r="T248" s="453"/>
      <c r="U248" s="453"/>
      <c r="V248" s="453"/>
      <c r="W248" s="209"/>
    </row>
    <row r="249" spans="1:23" ht="21" customHeight="1" x14ac:dyDescent="0.2">
      <c r="A249" s="38"/>
      <c r="B249" s="691"/>
      <c r="C249" s="522"/>
      <c r="D249" s="687" t="s">
        <v>411</v>
      </c>
      <c r="E249" s="49" t="s">
        <v>114</v>
      </c>
      <c r="F249" s="91"/>
      <c r="G249" s="53"/>
      <c r="H249" s="90"/>
      <c r="I249" s="388"/>
      <c r="J249" s="90"/>
      <c r="K249" s="53"/>
      <c r="L249" s="201"/>
      <c r="M249" s="53" t="s">
        <v>67</v>
      </c>
      <c r="N249" s="455"/>
      <c r="O249" s="455"/>
      <c r="P249" s="455"/>
      <c r="Q249" s="455"/>
      <c r="R249" s="455"/>
      <c r="S249" s="455"/>
      <c r="T249" s="455"/>
      <c r="U249" s="455"/>
      <c r="V249" s="455"/>
      <c r="W249" s="202"/>
    </row>
    <row r="250" spans="1:23" ht="21" customHeight="1" x14ac:dyDescent="0.2">
      <c r="A250" s="38"/>
      <c r="B250" s="691"/>
      <c r="C250" s="522"/>
      <c r="D250" s="688"/>
      <c r="E250" s="62" t="s">
        <v>115</v>
      </c>
      <c r="F250" s="91"/>
      <c r="G250" s="66"/>
      <c r="H250" s="90"/>
      <c r="I250" s="389"/>
      <c r="J250" s="90"/>
      <c r="K250" s="66"/>
      <c r="L250" s="116"/>
      <c r="M250" s="451" t="s">
        <v>67</v>
      </c>
      <c r="N250" s="453"/>
      <c r="O250" s="453"/>
      <c r="P250" s="453"/>
      <c r="Q250" s="453"/>
      <c r="R250" s="453"/>
      <c r="S250" s="453"/>
      <c r="T250" s="453"/>
      <c r="U250" s="453"/>
      <c r="V250" s="453"/>
      <c r="W250" s="209"/>
    </row>
    <row r="251" spans="1:23" ht="21" customHeight="1" x14ac:dyDescent="0.2">
      <c r="A251" s="38"/>
      <c r="B251" s="691"/>
      <c r="C251" s="522"/>
      <c r="D251" s="497" t="s">
        <v>391</v>
      </c>
      <c r="E251" s="49" t="s">
        <v>114</v>
      </c>
      <c r="F251" s="91"/>
      <c r="G251" s="53"/>
      <c r="H251" s="90"/>
      <c r="I251" s="388"/>
      <c r="J251" s="90"/>
      <c r="K251" s="53"/>
      <c r="L251" s="201"/>
      <c r="M251" s="53" t="s">
        <v>67</v>
      </c>
      <c r="N251" s="455"/>
      <c r="O251" s="455"/>
      <c r="P251" s="455"/>
      <c r="Q251" s="455"/>
      <c r="R251" s="455"/>
      <c r="S251" s="455"/>
      <c r="T251" s="455"/>
      <c r="U251" s="455"/>
      <c r="V251" s="455"/>
      <c r="W251" s="202"/>
    </row>
    <row r="252" spans="1:23" ht="21" customHeight="1" x14ac:dyDescent="0.2">
      <c r="A252" s="38"/>
      <c r="B252" s="691"/>
      <c r="C252" s="522"/>
      <c r="D252" s="498"/>
      <c r="E252" s="62" t="s">
        <v>115</v>
      </c>
      <c r="F252" s="91"/>
      <c r="G252" s="66"/>
      <c r="H252" s="90"/>
      <c r="I252" s="389"/>
      <c r="J252" s="90"/>
      <c r="K252" s="66"/>
      <c r="L252" s="116"/>
      <c r="M252" s="451" t="s">
        <v>67</v>
      </c>
      <c r="N252" s="453"/>
      <c r="O252" s="453"/>
      <c r="P252" s="453"/>
      <c r="Q252" s="453"/>
      <c r="R252" s="453"/>
      <c r="S252" s="453"/>
      <c r="T252" s="453"/>
      <c r="U252" s="453"/>
      <c r="V252" s="453"/>
      <c r="W252" s="209"/>
    </row>
    <row r="253" spans="1:23" ht="21" customHeight="1" x14ac:dyDescent="0.2">
      <c r="A253" s="38"/>
      <c r="B253" s="493" t="s">
        <v>377</v>
      </c>
      <c r="C253" s="530" t="s">
        <v>384</v>
      </c>
      <c r="D253" s="531"/>
      <c r="E253" s="97" t="s">
        <v>114</v>
      </c>
      <c r="F253" s="199">
        <f>SUM(F255,F257,F259,F261,F263,F265)</f>
        <v>0</v>
      </c>
      <c r="G253" s="53" t="s">
        <v>67</v>
      </c>
      <c r="H253" s="199">
        <f>SUM(H255,H257,H259,H261,H263,H265)</f>
        <v>0</v>
      </c>
      <c r="I253" s="388" t="s">
        <v>67</v>
      </c>
      <c r="J253" s="199">
        <f>SUM(J255,J257,J259,J261,J263,J265)</f>
        <v>0</v>
      </c>
      <c r="K253" s="53" t="s">
        <v>67</v>
      </c>
      <c r="L253" s="199">
        <f>SUM(L255,L257,L259,L261,L263,L265)</f>
        <v>0</v>
      </c>
      <c r="M253" s="53" t="s">
        <v>67</v>
      </c>
      <c r="N253" s="455"/>
      <c r="O253" s="455"/>
      <c r="P253" s="455"/>
      <c r="Q253" s="455"/>
      <c r="R253" s="455"/>
      <c r="S253" s="455"/>
      <c r="T253" s="455"/>
      <c r="U253" s="455"/>
      <c r="V253" s="455"/>
      <c r="W253" s="202"/>
    </row>
    <row r="254" spans="1:23" ht="21" customHeight="1" x14ac:dyDescent="0.2">
      <c r="A254" s="38"/>
      <c r="B254" s="494"/>
      <c r="C254" s="532"/>
      <c r="D254" s="533"/>
      <c r="E254" s="62" t="s">
        <v>115</v>
      </c>
      <c r="F254" s="203">
        <f>SUM(F256,F258,F260,F262,F264,F266)</f>
        <v>0</v>
      </c>
      <c r="G254" s="66" t="s">
        <v>67</v>
      </c>
      <c r="H254" s="203">
        <f>SUM(H256,H258,H260,H262,H264,H266)</f>
        <v>0</v>
      </c>
      <c r="I254" s="389" t="s">
        <v>67</v>
      </c>
      <c r="J254" s="203">
        <f>SUM(J256,J258,J260,J262,J264,J266)</f>
        <v>0</v>
      </c>
      <c r="K254" s="66" t="s">
        <v>67</v>
      </c>
      <c r="L254" s="203">
        <f>SUM(L256,L258,L260,L262,L264,L266)</f>
        <v>0</v>
      </c>
      <c r="M254" s="451" t="s">
        <v>67</v>
      </c>
      <c r="N254" s="453"/>
      <c r="O254" s="453"/>
      <c r="P254" s="453"/>
      <c r="Q254" s="453"/>
      <c r="R254" s="453"/>
      <c r="S254" s="453"/>
      <c r="T254" s="453"/>
      <c r="U254" s="453"/>
      <c r="V254" s="453"/>
      <c r="W254" s="209"/>
    </row>
    <row r="255" spans="1:23" ht="21" customHeight="1" x14ac:dyDescent="0.2">
      <c r="A255" s="38"/>
      <c r="B255" s="494"/>
      <c r="C255" s="466" t="s">
        <v>454</v>
      </c>
      <c r="D255" s="495" t="s">
        <v>388</v>
      </c>
      <c r="E255" s="49" t="s">
        <v>114</v>
      </c>
      <c r="F255" s="201"/>
      <c r="G255" s="53" t="s">
        <v>67</v>
      </c>
      <c r="H255" s="201"/>
      <c r="I255" s="388" t="s">
        <v>67</v>
      </c>
      <c r="J255" s="201"/>
      <c r="K255" s="53" t="s">
        <v>67</v>
      </c>
      <c r="L255" s="82"/>
      <c r="M255" s="200"/>
      <c r="N255" s="455"/>
      <c r="O255" s="455"/>
      <c r="P255" s="455"/>
      <c r="Q255" s="455"/>
      <c r="R255" s="455"/>
      <c r="S255" s="455"/>
      <c r="T255" s="455"/>
      <c r="U255" s="455"/>
      <c r="V255" s="455"/>
      <c r="W255" s="202"/>
    </row>
    <row r="256" spans="1:23" ht="21" customHeight="1" x14ac:dyDescent="0.2">
      <c r="A256" s="38"/>
      <c r="B256" s="494"/>
      <c r="C256" s="467"/>
      <c r="D256" s="496"/>
      <c r="E256" s="62" t="s">
        <v>115</v>
      </c>
      <c r="F256" s="113"/>
      <c r="G256" s="473" t="s">
        <v>67</v>
      </c>
      <c r="H256" s="113"/>
      <c r="I256" s="392" t="s">
        <v>67</v>
      </c>
      <c r="J256" s="113"/>
      <c r="K256" s="473" t="s">
        <v>67</v>
      </c>
      <c r="L256" s="98"/>
      <c r="M256" s="208"/>
      <c r="N256" s="453"/>
      <c r="O256" s="453"/>
      <c r="P256" s="453"/>
      <c r="Q256" s="453"/>
      <c r="R256" s="453"/>
      <c r="S256" s="453"/>
      <c r="T256" s="453"/>
      <c r="U256" s="453"/>
      <c r="V256" s="453"/>
      <c r="W256" s="209"/>
    </row>
    <row r="257" spans="1:23" ht="21" customHeight="1" x14ac:dyDescent="0.2">
      <c r="A257" s="38"/>
      <c r="B257" s="494"/>
      <c r="C257" s="467"/>
      <c r="D257" s="495" t="s">
        <v>412</v>
      </c>
      <c r="E257" s="49" t="s">
        <v>114</v>
      </c>
      <c r="F257" s="201"/>
      <c r="G257" s="53" t="s">
        <v>67</v>
      </c>
      <c r="H257" s="201"/>
      <c r="I257" s="388" t="s">
        <v>67</v>
      </c>
      <c r="J257" s="201"/>
      <c r="K257" s="53" t="s">
        <v>67</v>
      </c>
      <c r="L257" s="82"/>
      <c r="M257" s="200"/>
      <c r="N257" s="455"/>
      <c r="O257" s="455"/>
      <c r="P257" s="455"/>
      <c r="Q257" s="455"/>
      <c r="R257" s="455"/>
      <c r="S257" s="455"/>
      <c r="T257" s="455"/>
      <c r="U257" s="455"/>
      <c r="V257" s="455"/>
      <c r="W257" s="202"/>
    </row>
    <row r="258" spans="1:23" ht="21" customHeight="1" x14ac:dyDescent="0.2">
      <c r="A258" s="38"/>
      <c r="B258" s="494"/>
      <c r="C258" s="467"/>
      <c r="D258" s="496"/>
      <c r="E258" s="62" t="s">
        <v>115</v>
      </c>
      <c r="F258" s="113"/>
      <c r="G258" s="473" t="s">
        <v>67</v>
      </c>
      <c r="H258" s="113"/>
      <c r="I258" s="392" t="s">
        <v>67</v>
      </c>
      <c r="J258" s="113"/>
      <c r="K258" s="473" t="s">
        <v>67</v>
      </c>
      <c r="L258" s="98"/>
      <c r="M258" s="208"/>
      <c r="N258" s="453"/>
      <c r="O258" s="453"/>
      <c r="P258" s="453"/>
      <c r="Q258" s="453"/>
      <c r="R258" s="453"/>
      <c r="S258" s="453"/>
      <c r="T258" s="453"/>
      <c r="U258" s="453"/>
      <c r="V258" s="453"/>
      <c r="W258" s="209"/>
    </row>
    <row r="259" spans="1:23" ht="21" customHeight="1" x14ac:dyDescent="0.2">
      <c r="A259" s="38"/>
      <c r="B259" s="494"/>
      <c r="C259" s="467"/>
      <c r="D259" s="495" t="s">
        <v>389</v>
      </c>
      <c r="E259" s="49" t="s">
        <v>114</v>
      </c>
      <c r="F259" s="201"/>
      <c r="G259" s="53" t="s">
        <v>67</v>
      </c>
      <c r="H259" s="201"/>
      <c r="I259" s="388" t="s">
        <v>67</v>
      </c>
      <c r="J259" s="201"/>
      <c r="K259" s="53" t="s">
        <v>67</v>
      </c>
      <c r="L259" s="82"/>
      <c r="M259" s="200"/>
      <c r="N259" s="455"/>
      <c r="O259" s="455"/>
      <c r="P259" s="455"/>
      <c r="Q259" s="455"/>
      <c r="R259" s="455"/>
      <c r="S259" s="455"/>
      <c r="T259" s="455"/>
      <c r="U259" s="455"/>
      <c r="V259" s="455"/>
      <c r="W259" s="202"/>
    </row>
    <row r="260" spans="1:23" ht="21" customHeight="1" x14ac:dyDescent="0.2">
      <c r="A260" s="38"/>
      <c r="B260" s="494"/>
      <c r="C260" s="467"/>
      <c r="D260" s="496"/>
      <c r="E260" s="62" t="s">
        <v>115</v>
      </c>
      <c r="F260" s="113"/>
      <c r="G260" s="473" t="s">
        <v>67</v>
      </c>
      <c r="H260" s="113"/>
      <c r="I260" s="392" t="s">
        <v>67</v>
      </c>
      <c r="J260" s="113"/>
      <c r="K260" s="473" t="s">
        <v>67</v>
      </c>
      <c r="L260" s="98"/>
      <c r="M260" s="208"/>
      <c r="N260" s="453"/>
      <c r="O260" s="453"/>
      <c r="P260" s="453"/>
      <c r="Q260" s="453"/>
      <c r="R260" s="453"/>
      <c r="S260" s="453"/>
      <c r="T260" s="453"/>
      <c r="U260" s="453"/>
      <c r="V260" s="453"/>
      <c r="W260" s="209"/>
    </row>
    <row r="261" spans="1:23" ht="21" customHeight="1" x14ac:dyDescent="0.2">
      <c r="A261" s="38"/>
      <c r="B261" s="494"/>
      <c r="C261" s="467"/>
      <c r="D261" s="495" t="s">
        <v>422</v>
      </c>
      <c r="E261" s="49" t="s">
        <v>114</v>
      </c>
      <c r="F261" s="201"/>
      <c r="G261" s="53" t="s">
        <v>67</v>
      </c>
      <c r="H261" s="201"/>
      <c r="I261" s="388" t="s">
        <v>67</v>
      </c>
      <c r="J261" s="201"/>
      <c r="K261" s="53" t="s">
        <v>67</v>
      </c>
      <c r="L261" s="201"/>
      <c r="M261" s="53" t="s">
        <v>67</v>
      </c>
      <c r="N261" s="455"/>
      <c r="O261" s="455"/>
      <c r="P261" s="455"/>
      <c r="Q261" s="455"/>
      <c r="R261" s="455"/>
      <c r="S261" s="455"/>
      <c r="T261" s="455"/>
      <c r="U261" s="455"/>
      <c r="V261" s="455"/>
      <c r="W261" s="202"/>
    </row>
    <row r="262" spans="1:23" ht="21" customHeight="1" x14ac:dyDescent="0.2">
      <c r="A262" s="38"/>
      <c r="B262" s="494"/>
      <c r="C262" s="467"/>
      <c r="D262" s="496"/>
      <c r="E262" s="62" t="s">
        <v>115</v>
      </c>
      <c r="F262" s="113"/>
      <c r="G262" s="473" t="s">
        <v>67</v>
      </c>
      <c r="H262" s="113"/>
      <c r="I262" s="392" t="s">
        <v>67</v>
      </c>
      <c r="J262" s="113"/>
      <c r="K262" s="473" t="s">
        <v>67</v>
      </c>
      <c r="L262" s="116"/>
      <c r="M262" s="66" t="s">
        <v>67</v>
      </c>
      <c r="N262" s="453"/>
      <c r="O262" s="453"/>
      <c r="P262" s="453"/>
      <c r="Q262" s="453"/>
      <c r="R262" s="453"/>
      <c r="S262" s="453"/>
      <c r="T262" s="453"/>
      <c r="U262" s="453"/>
      <c r="V262" s="453"/>
      <c r="W262" s="209"/>
    </row>
    <row r="263" spans="1:23" ht="21" customHeight="1" x14ac:dyDescent="0.2">
      <c r="A263" s="38"/>
      <c r="B263" s="494"/>
      <c r="C263" s="467"/>
      <c r="D263" s="686" t="s">
        <v>414</v>
      </c>
      <c r="E263" s="49" t="s">
        <v>114</v>
      </c>
      <c r="F263" s="201"/>
      <c r="G263" s="53" t="s">
        <v>67</v>
      </c>
      <c r="H263" s="201"/>
      <c r="I263" s="388" t="s">
        <v>67</v>
      </c>
      <c r="J263" s="201"/>
      <c r="K263" s="53" t="s">
        <v>67</v>
      </c>
      <c r="L263" s="201"/>
      <c r="M263" s="53" t="s">
        <v>67</v>
      </c>
      <c r="N263" s="455"/>
      <c r="O263" s="455"/>
      <c r="P263" s="455"/>
      <c r="Q263" s="455"/>
      <c r="R263" s="455"/>
      <c r="S263" s="455"/>
      <c r="T263" s="455"/>
      <c r="U263" s="455"/>
      <c r="V263" s="455"/>
      <c r="W263" s="202"/>
    </row>
    <row r="264" spans="1:23" ht="21" customHeight="1" x14ac:dyDescent="0.2">
      <c r="A264" s="38"/>
      <c r="B264" s="494"/>
      <c r="C264" s="467"/>
      <c r="D264" s="686"/>
      <c r="E264" s="62" t="s">
        <v>115</v>
      </c>
      <c r="F264" s="113"/>
      <c r="G264" s="66" t="s">
        <v>67</v>
      </c>
      <c r="H264" s="113"/>
      <c r="I264" s="389" t="s">
        <v>67</v>
      </c>
      <c r="J264" s="113"/>
      <c r="K264" s="66" t="s">
        <v>67</v>
      </c>
      <c r="L264" s="116"/>
      <c r="M264" s="66" t="s">
        <v>67</v>
      </c>
      <c r="N264" s="453"/>
      <c r="O264" s="453"/>
      <c r="P264" s="453"/>
      <c r="Q264" s="453"/>
      <c r="R264" s="453"/>
      <c r="S264" s="453"/>
      <c r="T264" s="453"/>
      <c r="U264" s="453"/>
      <c r="V264" s="453"/>
      <c r="W264" s="209"/>
    </row>
    <row r="265" spans="1:23" ht="21" customHeight="1" x14ac:dyDescent="0.2">
      <c r="A265" s="38"/>
      <c r="B265" s="494"/>
      <c r="C265" s="477"/>
      <c r="D265" s="534" t="s">
        <v>415</v>
      </c>
      <c r="E265" s="49" t="s">
        <v>114</v>
      </c>
      <c r="F265" s="201"/>
      <c r="G265" s="53" t="s">
        <v>67</v>
      </c>
      <c r="H265" s="201"/>
      <c r="I265" s="388" t="s">
        <v>67</v>
      </c>
      <c r="J265" s="201"/>
      <c r="K265" s="53" t="s">
        <v>67</v>
      </c>
      <c r="L265" s="201"/>
      <c r="M265" s="53" t="s">
        <v>67</v>
      </c>
      <c r="N265" s="455"/>
      <c r="O265" s="455"/>
      <c r="P265" s="455"/>
      <c r="Q265" s="455"/>
      <c r="R265" s="455"/>
      <c r="S265" s="455"/>
      <c r="T265" s="455"/>
      <c r="U265" s="455"/>
      <c r="V265" s="455"/>
      <c r="W265" s="202"/>
    </row>
    <row r="266" spans="1:23" ht="21" customHeight="1" x14ac:dyDescent="0.2">
      <c r="A266" s="38"/>
      <c r="B266" s="494"/>
      <c r="C266" s="477"/>
      <c r="D266" s="535"/>
      <c r="E266" s="62" t="s">
        <v>115</v>
      </c>
      <c r="F266" s="456"/>
      <c r="G266" s="72" t="s">
        <v>67</v>
      </c>
      <c r="H266" s="117"/>
      <c r="I266" s="391" t="s">
        <v>67</v>
      </c>
      <c r="J266" s="117"/>
      <c r="K266" s="72" t="s">
        <v>67</v>
      </c>
      <c r="L266" s="117"/>
      <c r="M266" s="72" t="s">
        <v>67</v>
      </c>
      <c r="N266" s="453"/>
      <c r="O266" s="453"/>
      <c r="P266" s="453"/>
      <c r="Q266" s="453"/>
      <c r="R266" s="453"/>
      <c r="S266" s="453"/>
      <c r="T266" s="453"/>
      <c r="U266" s="453"/>
      <c r="V266" s="453"/>
      <c r="W266" s="209"/>
    </row>
    <row r="267" spans="1:23" ht="21" customHeight="1" x14ac:dyDescent="0.2">
      <c r="A267" s="38"/>
      <c r="B267" s="493" t="s">
        <v>378</v>
      </c>
      <c r="C267" s="530" t="s">
        <v>385</v>
      </c>
      <c r="D267" s="531"/>
      <c r="E267" s="97" t="s">
        <v>114</v>
      </c>
      <c r="F267" s="199">
        <f>SUM(F269,F271,F273,F275,F277,F279)</f>
        <v>0</v>
      </c>
      <c r="G267" s="53" t="s">
        <v>67</v>
      </c>
      <c r="H267" s="199">
        <f>SUM(H269,H271,H273,H275,H277,H279)</f>
        <v>0</v>
      </c>
      <c r="I267" s="388" t="s">
        <v>67</v>
      </c>
      <c r="J267" s="199">
        <f>SUM(J269,J271,J273,J275,J277,J279)</f>
        <v>0</v>
      </c>
      <c r="K267" s="53" t="s">
        <v>67</v>
      </c>
      <c r="L267" s="199">
        <f>SUM(L269,L271,L273,L275,L277,L279)</f>
        <v>0</v>
      </c>
      <c r="M267" s="53" t="s">
        <v>67</v>
      </c>
      <c r="N267" s="455"/>
      <c r="O267" s="455"/>
      <c r="P267" s="455"/>
      <c r="Q267" s="455"/>
      <c r="R267" s="455"/>
      <c r="S267" s="455"/>
      <c r="T267" s="455"/>
      <c r="U267" s="455"/>
      <c r="V267" s="455"/>
      <c r="W267" s="202"/>
    </row>
    <row r="268" spans="1:23" ht="21" customHeight="1" x14ac:dyDescent="0.2">
      <c r="A268" s="38"/>
      <c r="B268" s="494"/>
      <c r="C268" s="532"/>
      <c r="D268" s="533"/>
      <c r="E268" s="62" t="s">
        <v>115</v>
      </c>
      <c r="F268" s="203">
        <f>SUM(F270,F272,F274,F276,F278,F280)</f>
        <v>0</v>
      </c>
      <c r="G268" s="66" t="s">
        <v>67</v>
      </c>
      <c r="H268" s="203">
        <f>SUM(H270,H272,H274,H276,H278,H280)</f>
        <v>0</v>
      </c>
      <c r="I268" s="389" t="s">
        <v>67</v>
      </c>
      <c r="J268" s="203">
        <f>SUM(J270,J272,J274,J276,J278,J280)</f>
        <v>0</v>
      </c>
      <c r="K268" s="66" t="s">
        <v>67</v>
      </c>
      <c r="L268" s="203">
        <f>SUM(L270,L272,L274,L276,L278,L280)</f>
        <v>0</v>
      </c>
      <c r="M268" s="451" t="s">
        <v>67</v>
      </c>
      <c r="N268" s="453"/>
      <c r="O268" s="453"/>
      <c r="P268" s="453"/>
      <c r="Q268" s="453"/>
      <c r="R268" s="453"/>
      <c r="S268" s="453"/>
      <c r="T268" s="453"/>
      <c r="U268" s="453"/>
      <c r="V268" s="453"/>
      <c r="W268" s="209"/>
    </row>
    <row r="269" spans="1:23" ht="21" customHeight="1" x14ac:dyDescent="0.2">
      <c r="A269" s="38"/>
      <c r="B269" s="494"/>
      <c r="C269" s="466" t="s">
        <v>454</v>
      </c>
      <c r="D269" s="495" t="s">
        <v>388</v>
      </c>
      <c r="E269" s="49" t="s">
        <v>114</v>
      </c>
      <c r="F269" s="201"/>
      <c r="G269" s="53" t="s">
        <v>67</v>
      </c>
      <c r="H269" s="201"/>
      <c r="I269" s="388" t="s">
        <v>67</v>
      </c>
      <c r="J269" s="201"/>
      <c r="K269" s="53" t="s">
        <v>67</v>
      </c>
      <c r="L269" s="82"/>
      <c r="M269" s="200"/>
      <c r="N269" s="455"/>
      <c r="O269" s="455"/>
      <c r="P269" s="455"/>
      <c r="Q269" s="455"/>
      <c r="R269" s="455"/>
      <c r="S269" s="455"/>
      <c r="T269" s="455"/>
      <c r="U269" s="455"/>
      <c r="V269" s="455"/>
      <c r="W269" s="202"/>
    </row>
    <row r="270" spans="1:23" ht="21" customHeight="1" x14ac:dyDescent="0.2">
      <c r="A270" s="38"/>
      <c r="B270" s="494"/>
      <c r="C270" s="467"/>
      <c r="D270" s="496"/>
      <c r="E270" s="62" t="s">
        <v>115</v>
      </c>
      <c r="F270" s="113"/>
      <c r="G270" s="473" t="s">
        <v>67</v>
      </c>
      <c r="H270" s="113"/>
      <c r="I270" s="392" t="s">
        <v>67</v>
      </c>
      <c r="J270" s="113"/>
      <c r="K270" s="473" t="s">
        <v>67</v>
      </c>
      <c r="L270" s="98"/>
      <c r="M270" s="208"/>
      <c r="N270" s="453"/>
      <c r="O270" s="453"/>
      <c r="P270" s="453"/>
      <c r="Q270" s="453"/>
      <c r="R270" s="453"/>
      <c r="S270" s="453"/>
      <c r="T270" s="453"/>
      <c r="U270" s="453"/>
      <c r="V270" s="453"/>
      <c r="W270" s="209"/>
    </row>
    <row r="271" spans="1:23" ht="21" customHeight="1" x14ac:dyDescent="0.2">
      <c r="A271" s="38"/>
      <c r="B271" s="494"/>
      <c r="C271" s="467"/>
      <c r="D271" s="495" t="s">
        <v>412</v>
      </c>
      <c r="E271" s="49" t="s">
        <v>114</v>
      </c>
      <c r="F271" s="201"/>
      <c r="G271" s="53" t="s">
        <v>67</v>
      </c>
      <c r="H271" s="201"/>
      <c r="I271" s="388" t="s">
        <v>67</v>
      </c>
      <c r="J271" s="201"/>
      <c r="K271" s="53" t="s">
        <v>67</v>
      </c>
      <c r="L271" s="82"/>
      <c r="M271" s="200"/>
      <c r="N271" s="455"/>
      <c r="O271" s="455"/>
      <c r="P271" s="455"/>
      <c r="Q271" s="455"/>
      <c r="R271" s="455"/>
      <c r="S271" s="455"/>
      <c r="T271" s="455"/>
      <c r="U271" s="455"/>
      <c r="V271" s="455"/>
      <c r="W271" s="202"/>
    </row>
    <row r="272" spans="1:23" ht="21" customHeight="1" x14ac:dyDescent="0.2">
      <c r="A272" s="38"/>
      <c r="B272" s="494"/>
      <c r="C272" s="467"/>
      <c r="D272" s="496"/>
      <c r="E272" s="62" t="s">
        <v>115</v>
      </c>
      <c r="F272" s="113"/>
      <c r="G272" s="473" t="s">
        <v>67</v>
      </c>
      <c r="H272" s="113"/>
      <c r="I272" s="392" t="s">
        <v>67</v>
      </c>
      <c r="J272" s="113"/>
      <c r="K272" s="473" t="s">
        <v>67</v>
      </c>
      <c r="L272" s="98"/>
      <c r="M272" s="208"/>
      <c r="N272" s="453"/>
      <c r="O272" s="453"/>
      <c r="P272" s="453"/>
      <c r="Q272" s="453"/>
      <c r="R272" s="453"/>
      <c r="S272" s="453"/>
      <c r="T272" s="453"/>
      <c r="U272" s="453"/>
      <c r="V272" s="453"/>
      <c r="W272" s="209"/>
    </row>
    <row r="273" spans="1:23" ht="21" customHeight="1" x14ac:dyDescent="0.2">
      <c r="A273" s="38"/>
      <c r="B273" s="494"/>
      <c r="C273" s="467"/>
      <c r="D273" s="495" t="s">
        <v>389</v>
      </c>
      <c r="E273" s="49" t="s">
        <v>114</v>
      </c>
      <c r="F273" s="201"/>
      <c r="G273" s="53" t="s">
        <v>67</v>
      </c>
      <c r="H273" s="201"/>
      <c r="I273" s="388" t="s">
        <v>67</v>
      </c>
      <c r="J273" s="201"/>
      <c r="K273" s="53" t="s">
        <v>67</v>
      </c>
      <c r="L273" s="82"/>
      <c r="M273" s="200"/>
      <c r="N273" s="455"/>
      <c r="O273" s="455"/>
      <c r="P273" s="455"/>
      <c r="Q273" s="455"/>
      <c r="R273" s="455"/>
      <c r="S273" s="455"/>
      <c r="T273" s="455"/>
      <c r="U273" s="455"/>
      <c r="V273" s="455"/>
      <c r="W273" s="202"/>
    </row>
    <row r="274" spans="1:23" ht="21" customHeight="1" x14ac:dyDescent="0.2">
      <c r="A274" s="38"/>
      <c r="B274" s="494"/>
      <c r="C274" s="467"/>
      <c r="D274" s="496"/>
      <c r="E274" s="62" t="s">
        <v>115</v>
      </c>
      <c r="F274" s="113"/>
      <c r="G274" s="473" t="s">
        <v>67</v>
      </c>
      <c r="H274" s="113"/>
      <c r="I274" s="392" t="s">
        <v>67</v>
      </c>
      <c r="J274" s="113"/>
      <c r="K274" s="473" t="s">
        <v>67</v>
      </c>
      <c r="L274" s="98"/>
      <c r="M274" s="208"/>
      <c r="N274" s="453"/>
      <c r="O274" s="453"/>
      <c r="P274" s="453"/>
      <c r="Q274" s="453"/>
      <c r="R274" s="453"/>
      <c r="S274" s="453"/>
      <c r="T274" s="453"/>
      <c r="U274" s="453"/>
      <c r="V274" s="453"/>
      <c r="W274" s="209"/>
    </row>
    <row r="275" spans="1:23" ht="21" customHeight="1" x14ac:dyDescent="0.2">
      <c r="A275" s="38"/>
      <c r="B275" s="494"/>
      <c r="C275" s="467"/>
      <c r="D275" s="495" t="s">
        <v>422</v>
      </c>
      <c r="E275" s="49" t="s">
        <v>114</v>
      </c>
      <c r="F275" s="201"/>
      <c r="G275" s="53" t="s">
        <v>67</v>
      </c>
      <c r="H275" s="201"/>
      <c r="I275" s="388" t="s">
        <v>67</v>
      </c>
      <c r="J275" s="201"/>
      <c r="K275" s="53" t="s">
        <v>67</v>
      </c>
      <c r="L275" s="201"/>
      <c r="M275" s="53" t="s">
        <v>67</v>
      </c>
      <c r="N275" s="455"/>
      <c r="O275" s="455"/>
      <c r="P275" s="455"/>
      <c r="Q275" s="455"/>
      <c r="R275" s="455"/>
      <c r="S275" s="455"/>
      <c r="T275" s="455"/>
      <c r="U275" s="455"/>
      <c r="V275" s="455"/>
      <c r="W275" s="202"/>
    </row>
    <row r="276" spans="1:23" ht="21" customHeight="1" x14ac:dyDescent="0.2">
      <c r="A276" s="38"/>
      <c r="B276" s="494"/>
      <c r="C276" s="467"/>
      <c r="D276" s="496"/>
      <c r="E276" s="62" t="s">
        <v>115</v>
      </c>
      <c r="F276" s="113"/>
      <c r="G276" s="473" t="s">
        <v>67</v>
      </c>
      <c r="H276" s="113"/>
      <c r="I276" s="392" t="s">
        <v>67</v>
      </c>
      <c r="J276" s="113"/>
      <c r="K276" s="473" t="s">
        <v>67</v>
      </c>
      <c r="L276" s="116"/>
      <c r="M276" s="66" t="s">
        <v>67</v>
      </c>
      <c r="N276" s="453"/>
      <c r="O276" s="453"/>
      <c r="P276" s="453"/>
      <c r="Q276" s="453"/>
      <c r="R276" s="453"/>
      <c r="S276" s="453"/>
      <c r="T276" s="453"/>
      <c r="U276" s="453"/>
      <c r="V276" s="453"/>
      <c r="W276" s="209"/>
    </row>
    <row r="277" spans="1:23" ht="21" customHeight="1" x14ac:dyDescent="0.2">
      <c r="A277" s="38"/>
      <c r="B277" s="494"/>
      <c r="C277" s="467"/>
      <c r="D277" s="497" t="s">
        <v>414</v>
      </c>
      <c r="E277" s="49" t="s">
        <v>114</v>
      </c>
      <c r="F277" s="201"/>
      <c r="G277" s="53" t="s">
        <v>67</v>
      </c>
      <c r="H277" s="201"/>
      <c r="I277" s="388" t="s">
        <v>67</v>
      </c>
      <c r="J277" s="201"/>
      <c r="K277" s="53" t="s">
        <v>67</v>
      </c>
      <c r="L277" s="201"/>
      <c r="M277" s="53" t="s">
        <v>67</v>
      </c>
      <c r="N277" s="455"/>
      <c r="O277" s="455"/>
      <c r="P277" s="455"/>
      <c r="Q277" s="455"/>
      <c r="R277" s="455"/>
      <c r="S277" s="455"/>
      <c r="T277" s="455"/>
      <c r="U277" s="455"/>
      <c r="V277" s="455"/>
      <c r="W277" s="202"/>
    </row>
    <row r="278" spans="1:23" ht="21" customHeight="1" x14ac:dyDescent="0.2">
      <c r="A278" s="38"/>
      <c r="B278" s="494"/>
      <c r="C278" s="467"/>
      <c r="D278" s="498"/>
      <c r="E278" s="62" t="s">
        <v>115</v>
      </c>
      <c r="F278" s="113"/>
      <c r="G278" s="66" t="s">
        <v>67</v>
      </c>
      <c r="H278" s="113"/>
      <c r="I278" s="389" t="s">
        <v>67</v>
      </c>
      <c r="J278" s="113"/>
      <c r="K278" s="66" t="s">
        <v>67</v>
      </c>
      <c r="L278" s="116"/>
      <c r="M278" s="66" t="s">
        <v>67</v>
      </c>
      <c r="N278" s="453"/>
      <c r="O278" s="453"/>
      <c r="P278" s="453"/>
      <c r="Q278" s="453"/>
      <c r="R278" s="453"/>
      <c r="S278" s="453"/>
      <c r="T278" s="453"/>
      <c r="U278" s="453"/>
      <c r="V278" s="453"/>
      <c r="W278" s="209"/>
    </row>
    <row r="279" spans="1:23" ht="21" customHeight="1" x14ac:dyDescent="0.2">
      <c r="A279" s="38"/>
      <c r="B279" s="494"/>
      <c r="C279" s="477"/>
      <c r="D279" s="534" t="s">
        <v>416</v>
      </c>
      <c r="E279" s="49" t="s">
        <v>114</v>
      </c>
      <c r="F279" s="201"/>
      <c r="G279" s="53" t="s">
        <v>67</v>
      </c>
      <c r="H279" s="201"/>
      <c r="I279" s="388" t="s">
        <v>67</v>
      </c>
      <c r="J279" s="201"/>
      <c r="K279" s="53" t="s">
        <v>67</v>
      </c>
      <c r="L279" s="201"/>
      <c r="M279" s="53" t="s">
        <v>67</v>
      </c>
      <c r="N279" s="455"/>
      <c r="O279" s="455"/>
      <c r="P279" s="455"/>
      <c r="Q279" s="455"/>
      <c r="R279" s="455"/>
      <c r="S279" s="455"/>
      <c r="T279" s="455"/>
      <c r="U279" s="455"/>
      <c r="V279" s="455"/>
      <c r="W279" s="202"/>
    </row>
    <row r="280" spans="1:23" ht="21" customHeight="1" x14ac:dyDescent="0.2">
      <c r="A280" s="38"/>
      <c r="B280" s="494"/>
      <c r="C280" s="477"/>
      <c r="D280" s="535"/>
      <c r="E280" s="62" t="s">
        <v>115</v>
      </c>
      <c r="F280" s="456"/>
      <c r="G280" s="72" t="s">
        <v>67</v>
      </c>
      <c r="H280" s="117"/>
      <c r="I280" s="391" t="s">
        <v>67</v>
      </c>
      <c r="J280" s="117"/>
      <c r="K280" s="72" t="s">
        <v>67</v>
      </c>
      <c r="L280" s="117"/>
      <c r="M280" s="72" t="s">
        <v>67</v>
      </c>
      <c r="N280" s="453"/>
      <c r="O280" s="453"/>
      <c r="P280" s="453"/>
      <c r="Q280" s="453"/>
      <c r="R280" s="453"/>
      <c r="S280" s="453"/>
      <c r="T280" s="453"/>
      <c r="U280" s="453"/>
      <c r="V280" s="453"/>
      <c r="W280" s="209"/>
    </row>
    <row r="281" spans="1:23" ht="21" customHeight="1" x14ac:dyDescent="0.2">
      <c r="A281" s="38"/>
      <c r="B281" s="493" t="s">
        <v>379</v>
      </c>
      <c r="C281" s="530" t="s">
        <v>386</v>
      </c>
      <c r="D281" s="531"/>
      <c r="E281" s="49" t="s">
        <v>114</v>
      </c>
      <c r="F281" s="199">
        <f>SUM(F283,F285,F287,F289,F291,F293)</f>
        <v>0</v>
      </c>
      <c r="G281" s="53" t="s">
        <v>67</v>
      </c>
      <c r="H281" s="199">
        <f>SUM(H283,H285,H287,H289,H291,H293)</f>
        <v>0</v>
      </c>
      <c r="I281" s="388" t="s">
        <v>67</v>
      </c>
      <c r="J281" s="199">
        <f>SUM(J283,J285,J287,J289,J291,J293)</f>
        <v>0</v>
      </c>
      <c r="K281" s="53" t="s">
        <v>67</v>
      </c>
      <c r="L281" s="199">
        <f>SUM(L283,L285,L287,L289,L291,L293)</f>
        <v>0</v>
      </c>
      <c r="M281" s="53" t="s">
        <v>67</v>
      </c>
      <c r="N281" s="455"/>
      <c r="O281" s="455"/>
      <c r="P281" s="455"/>
      <c r="Q281" s="455"/>
      <c r="R281" s="455"/>
      <c r="S281" s="455"/>
      <c r="T281" s="455"/>
      <c r="U281" s="455"/>
      <c r="V281" s="455"/>
      <c r="W281" s="202"/>
    </row>
    <row r="282" spans="1:23" ht="21" customHeight="1" x14ac:dyDescent="0.2">
      <c r="A282" s="38"/>
      <c r="B282" s="494"/>
      <c r="C282" s="532"/>
      <c r="D282" s="533"/>
      <c r="E282" s="62" t="s">
        <v>115</v>
      </c>
      <c r="F282" s="203">
        <f>SUM(F284,F286,F288,F290,F292,F294)</f>
        <v>0</v>
      </c>
      <c r="G282" s="66" t="s">
        <v>67</v>
      </c>
      <c r="H282" s="203">
        <f>SUM(H284,H286,H288,H290,H292,H294)</f>
        <v>0</v>
      </c>
      <c r="I282" s="389" t="s">
        <v>67</v>
      </c>
      <c r="J282" s="203">
        <f>SUM(J284,J286,J288,J290,J292,J294)</f>
        <v>0</v>
      </c>
      <c r="K282" s="66" t="s">
        <v>67</v>
      </c>
      <c r="L282" s="203">
        <f>SUM(L284,L286,L288,L290,L292,L294)</f>
        <v>0</v>
      </c>
      <c r="M282" s="451" t="s">
        <v>67</v>
      </c>
      <c r="N282" s="453"/>
      <c r="O282" s="453"/>
      <c r="P282" s="453"/>
      <c r="Q282" s="453"/>
      <c r="R282" s="453"/>
      <c r="S282" s="453"/>
      <c r="T282" s="453"/>
      <c r="U282" s="453"/>
      <c r="V282" s="453"/>
      <c r="W282" s="209"/>
    </row>
    <row r="283" spans="1:23" ht="21" customHeight="1" x14ac:dyDescent="0.2">
      <c r="A283" s="38"/>
      <c r="B283" s="494"/>
      <c r="C283" s="466" t="s">
        <v>454</v>
      </c>
      <c r="D283" s="495" t="s">
        <v>388</v>
      </c>
      <c r="E283" s="49" t="s">
        <v>114</v>
      </c>
      <c r="F283" s="201"/>
      <c r="G283" s="53" t="s">
        <v>67</v>
      </c>
      <c r="H283" s="201"/>
      <c r="I283" s="388" t="s">
        <v>67</v>
      </c>
      <c r="J283" s="201"/>
      <c r="K283" s="53" t="s">
        <v>67</v>
      </c>
      <c r="L283" s="82"/>
      <c r="M283" s="200"/>
      <c r="N283" s="455"/>
      <c r="O283" s="455"/>
      <c r="P283" s="455"/>
      <c r="Q283" s="455"/>
      <c r="R283" s="455"/>
      <c r="S283" s="455"/>
      <c r="T283" s="455"/>
      <c r="U283" s="455"/>
      <c r="V283" s="455"/>
      <c r="W283" s="202"/>
    </row>
    <row r="284" spans="1:23" ht="21" customHeight="1" x14ac:dyDescent="0.2">
      <c r="A284" s="38"/>
      <c r="B284" s="494"/>
      <c r="C284" s="467"/>
      <c r="D284" s="496"/>
      <c r="E284" s="62" t="s">
        <v>115</v>
      </c>
      <c r="F284" s="113"/>
      <c r="G284" s="473" t="s">
        <v>67</v>
      </c>
      <c r="H284" s="113"/>
      <c r="I284" s="392" t="s">
        <v>67</v>
      </c>
      <c r="J284" s="113"/>
      <c r="K284" s="473" t="s">
        <v>67</v>
      </c>
      <c r="L284" s="98"/>
      <c r="M284" s="208"/>
      <c r="N284" s="453"/>
      <c r="O284" s="453"/>
      <c r="P284" s="453"/>
      <c r="Q284" s="453"/>
      <c r="R284" s="453"/>
      <c r="S284" s="453"/>
      <c r="T284" s="453"/>
      <c r="U284" s="453"/>
      <c r="V284" s="453"/>
      <c r="W284" s="209"/>
    </row>
    <row r="285" spans="1:23" ht="21" customHeight="1" x14ac:dyDescent="0.2">
      <c r="A285" s="38"/>
      <c r="B285" s="494"/>
      <c r="C285" s="467"/>
      <c r="D285" s="495" t="s">
        <v>412</v>
      </c>
      <c r="E285" s="49" t="s">
        <v>114</v>
      </c>
      <c r="F285" s="201"/>
      <c r="G285" s="53" t="s">
        <v>67</v>
      </c>
      <c r="H285" s="201"/>
      <c r="I285" s="388" t="s">
        <v>67</v>
      </c>
      <c r="J285" s="201"/>
      <c r="K285" s="53" t="s">
        <v>67</v>
      </c>
      <c r="L285" s="82"/>
      <c r="M285" s="200"/>
      <c r="N285" s="455"/>
      <c r="O285" s="455"/>
      <c r="P285" s="455"/>
      <c r="Q285" s="455"/>
      <c r="R285" s="455"/>
      <c r="S285" s="455"/>
      <c r="T285" s="455"/>
      <c r="U285" s="455"/>
      <c r="V285" s="455"/>
      <c r="W285" s="202"/>
    </row>
    <row r="286" spans="1:23" ht="21" customHeight="1" x14ac:dyDescent="0.2">
      <c r="A286" s="38"/>
      <c r="B286" s="494"/>
      <c r="C286" s="467"/>
      <c r="D286" s="496"/>
      <c r="E286" s="62" t="s">
        <v>115</v>
      </c>
      <c r="F286" s="113"/>
      <c r="G286" s="473" t="s">
        <v>67</v>
      </c>
      <c r="H286" s="113"/>
      <c r="I286" s="392" t="s">
        <v>67</v>
      </c>
      <c r="J286" s="113"/>
      <c r="K286" s="473" t="s">
        <v>67</v>
      </c>
      <c r="L286" s="98"/>
      <c r="M286" s="208"/>
      <c r="N286" s="453"/>
      <c r="O286" s="453"/>
      <c r="P286" s="453"/>
      <c r="Q286" s="453"/>
      <c r="R286" s="453"/>
      <c r="S286" s="453"/>
      <c r="T286" s="453"/>
      <c r="U286" s="453"/>
      <c r="V286" s="453"/>
      <c r="W286" s="209"/>
    </row>
    <row r="287" spans="1:23" ht="21" customHeight="1" x14ac:dyDescent="0.2">
      <c r="A287" s="38"/>
      <c r="B287" s="494"/>
      <c r="C287" s="467"/>
      <c r="D287" s="495" t="s">
        <v>389</v>
      </c>
      <c r="E287" s="49" t="s">
        <v>114</v>
      </c>
      <c r="F287" s="201"/>
      <c r="G287" s="53" t="s">
        <v>67</v>
      </c>
      <c r="H287" s="201"/>
      <c r="I287" s="388" t="s">
        <v>67</v>
      </c>
      <c r="J287" s="201"/>
      <c r="K287" s="53" t="s">
        <v>67</v>
      </c>
      <c r="L287" s="82"/>
      <c r="M287" s="200"/>
      <c r="N287" s="455"/>
      <c r="O287" s="455"/>
      <c r="P287" s="455"/>
      <c r="Q287" s="455"/>
      <c r="R287" s="455"/>
      <c r="S287" s="455"/>
      <c r="T287" s="455"/>
      <c r="U287" s="455"/>
      <c r="V287" s="455"/>
      <c r="W287" s="202"/>
    </row>
    <row r="288" spans="1:23" ht="21" customHeight="1" x14ac:dyDescent="0.2">
      <c r="A288" s="38"/>
      <c r="B288" s="494"/>
      <c r="C288" s="467"/>
      <c r="D288" s="496"/>
      <c r="E288" s="62" t="s">
        <v>115</v>
      </c>
      <c r="F288" s="113"/>
      <c r="G288" s="473" t="s">
        <v>67</v>
      </c>
      <c r="H288" s="113"/>
      <c r="I288" s="392" t="s">
        <v>67</v>
      </c>
      <c r="J288" s="113"/>
      <c r="K288" s="473" t="s">
        <v>67</v>
      </c>
      <c r="L288" s="98"/>
      <c r="M288" s="208"/>
      <c r="N288" s="453"/>
      <c r="O288" s="453"/>
      <c r="P288" s="453"/>
      <c r="Q288" s="453"/>
      <c r="R288" s="453"/>
      <c r="S288" s="453"/>
      <c r="T288" s="453"/>
      <c r="U288" s="453"/>
      <c r="V288" s="453"/>
      <c r="W288" s="209"/>
    </row>
    <row r="289" spans="1:23" ht="21" customHeight="1" x14ac:dyDescent="0.2">
      <c r="A289" s="38"/>
      <c r="B289" s="494"/>
      <c r="C289" s="467"/>
      <c r="D289" s="495" t="s">
        <v>422</v>
      </c>
      <c r="E289" s="49" t="s">
        <v>114</v>
      </c>
      <c r="F289" s="201"/>
      <c r="G289" s="53" t="s">
        <v>67</v>
      </c>
      <c r="H289" s="201"/>
      <c r="I289" s="388" t="s">
        <v>67</v>
      </c>
      <c r="J289" s="201"/>
      <c r="K289" s="53" t="s">
        <v>67</v>
      </c>
      <c r="L289" s="201"/>
      <c r="M289" s="53" t="s">
        <v>67</v>
      </c>
      <c r="N289" s="455"/>
      <c r="O289" s="455"/>
      <c r="P289" s="455"/>
      <c r="Q289" s="455"/>
      <c r="R289" s="455"/>
      <c r="S289" s="455"/>
      <c r="T289" s="455"/>
      <c r="U289" s="455"/>
      <c r="V289" s="455"/>
      <c r="W289" s="202"/>
    </row>
    <row r="290" spans="1:23" ht="21" customHeight="1" x14ac:dyDescent="0.2">
      <c r="A290" s="38"/>
      <c r="B290" s="494"/>
      <c r="C290" s="467"/>
      <c r="D290" s="496"/>
      <c r="E290" s="62" t="s">
        <v>115</v>
      </c>
      <c r="F290" s="113"/>
      <c r="G290" s="473" t="s">
        <v>67</v>
      </c>
      <c r="H290" s="113"/>
      <c r="I290" s="392" t="s">
        <v>67</v>
      </c>
      <c r="J290" s="113"/>
      <c r="K290" s="473" t="s">
        <v>67</v>
      </c>
      <c r="L290" s="116"/>
      <c r="M290" s="66" t="s">
        <v>67</v>
      </c>
      <c r="N290" s="453"/>
      <c r="O290" s="453"/>
      <c r="P290" s="453"/>
      <c r="Q290" s="453"/>
      <c r="R290" s="453"/>
      <c r="S290" s="453"/>
      <c r="T290" s="453"/>
      <c r="U290" s="453"/>
      <c r="V290" s="453"/>
      <c r="W290" s="209"/>
    </row>
    <row r="291" spans="1:23" ht="21" customHeight="1" x14ac:dyDescent="0.2">
      <c r="A291" s="38"/>
      <c r="B291" s="494"/>
      <c r="C291" s="467"/>
      <c r="D291" s="497" t="s">
        <v>414</v>
      </c>
      <c r="E291" s="49" t="s">
        <v>114</v>
      </c>
      <c r="F291" s="201"/>
      <c r="G291" s="53" t="s">
        <v>67</v>
      </c>
      <c r="H291" s="201"/>
      <c r="I291" s="388" t="s">
        <v>67</v>
      </c>
      <c r="J291" s="201"/>
      <c r="K291" s="53" t="s">
        <v>67</v>
      </c>
      <c r="L291" s="201"/>
      <c r="M291" s="53" t="s">
        <v>67</v>
      </c>
      <c r="N291" s="455"/>
      <c r="O291" s="455"/>
      <c r="P291" s="455"/>
      <c r="Q291" s="455"/>
      <c r="R291" s="455"/>
      <c r="S291" s="455"/>
      <c r="T291" s="455"/>
      <c r="U291" s="455"/>
      <c r="V291" s="455"/>
      <c r="W291" s="202"/>
    </row>
    <row r="292" spans="1:23" ht="21" customHeight="1" x14ac:dyDescent="0.2">
      <c r="A292" s="38"/>
      <c r="B292" s="494"/>
      <c r="C292" s="467"/>
      <c r="D292" s="498"/>
      <c r="E292" s="62" t="s">
        <v>115</v>
      </c>
      <c r="F292" s="113"/>
      <c r="G292" s="66" t="s">
        <v>67</v>
      </c>
      <c r="H292" s="113"/>
      <c r="I292" s="389" t="s">
        <v>67</v>
      </c>
      <c r="J292" s="113"/>
      <c r="K292" s="66" t="s">
        <v>67</v>
      </c>
      <c r="L292" s="116"/>
      <c r="M292" s="66" t="s">
        <v>67</v>
      </c>
      <c r="N292" s="453"/>
      <c r="O292" s="453"/>
      <c r="P292" s="453"/>
      <c r="Q292" s="453"/>
      <c r="R292" s="453"/>
      <c r="S292" s="453"/>
      <c r="T292" s="453"/>
      <c r="U292" s="453"/>
      <c r="V292" s="453"/>
      <c r="W292" s="209"/>
    </row>
    <row r="293" spans="1:23" ht="21" customHeight="1" x14ac:dyDescent="0.2">
      <c r="A293" s="38"/>
      <c r="B293" s="494"/>
      <c r="C293" s="477"/>
      <c r="D293" s="534" t="s">
        <v>417</v>
      </c>
      <c r="E293" s="49" t="s">
        <v>114</v>
      </c>
      <c r="F293" s="201"/>
      <c r="G293" s="53" t="s">
        <v>67</v>
      </c>
      <c r="H293" s="201"/>
      <c r="I293" s="388" t="s">
        <v>67</v>
      </c>
      <c r="J293" s="201"/>
      <c r="K293" s="53" t="s">
        <v>67</v>
      </c>
      <c r="L293" s="201"/>
      <c r="M293" s="53" t="s">
        <v>67</v>
      </c>
      <c r="N293" s="455"/>
      <c r="O293" s="455"/>
      <c r="P293" s="455"/>
      <c r="Q293" s="455"/>
      <c r="R293" s="455"/>
      <c r="S293" s="455"/>
      <c r="T293" s="455"/>
      <c r="U293" s="455"/>
      <c r="V293" s="455"/>
      <c r="W293" s="202"/>
    </row>
    <row r="294" spans="1:23" ht="21" customHeight="1" x14ac:dyDescent="0.2">
      <c r="A294" s="38"/>
      <c r="B294" s="494"/>
      <c r="C294" s="477"/>
      <c r="D294" s="535"/>
      <c r="E294" s="62" t="s">
        <v>115</v>
      </c>
      <c r="F294" s="456"/>
      <c r="G294" s="72" t="s">
        <v>67</v>
      </c>
      <c r="H294" s="117"/>
      <c r="I294" s="391" t="s">
        <v>67</v>
      </c>
      <c r="J294" s="117"/>
      <c r="K294" s="72" t="s">
        <v>67</v>
      </c>
      <c r="L294" s="117"/>
      <c r="M294" s="72" t="s">
        <v>67</v>
      </c>
      <c r="N294" s="453"/>
      <c r="O294" s="453"/>
      <c r="P294" s="453"/>
      <c r="Q294" s="453"/>
      <c r="R294" s="453"/>
      <c r="S294" s="453"/>
      <c r="T294" s="453"/>
      <c r="U294" s="453"/>
      <c r="V294" s="453"/>
      <c r="W294" s="209"/>
    </row>
    <row r="295" spans="1:23" ht="21" customHeight="1" x14ac:dyDescent="0.2">
      <c r="A295" s="38"/>
      <c r="B295" s="493" t="s">
        <v>380</v>
      </c>
      <c r="C295" s="530" t="s">
        <v>387</v>
      </c>
      <c r="D295" s="531"/>
      <c r="E295" s="97" t="s">
        <v>114</v>
      </c>
      <c r="F295" s="199">
        <f>SUM(F297,F299,F301,F303,F305,F307)</f>
        <v>0</v>
      </c>
      <c r="G295" s="53" t="s">
        <v>67</v>
      </c>
      <c r="H295" s="199">
        <f>SUM(H297,H299,H301,H303,H305,H307)</f>
        <v>0</v>
      </c>
      <c r="I295" s="388" t="s">
        <v>67</v>
      </c>
      <c r="J295" s="199">
        <f>SUM(J297,J299,J301,J303,J305,J307)</f>
        <v>0</v>
      </c>
      <c r="K295" s="53" t="s">
        <v>67</v>
      </c>
      <c r="L295" s="199">
        <f>SUM(L297,L299,L301,L303,L305,L307)</f>
        <v>0</v>
      </c>
      <c r="M295" s="53" t="s">
        <v>67</v>
      </c>
      <c r="N295" s="455"/>
      <c r="O295" s="455"/>
      <c r="P295" s="455"/>
      <c r="Q295" s="455"/>
      <c r="R295" s="455"/>
      <c r="S295" s="455"/>
      <c r="T295" s="455"/>
      <c r="U295" s="455"/>
      <c r="V295" s="455"/>
      <c r="W295" s="202"/>
    </row>
    <row r="296" spans="1:23" ht="21" customHeight="1" x14ac:dyDescent="0.2">
      <c r="A296" s="38"/>
      <c r="B296" s="494"/>
      <c r="C296" s="532"/>
      <c r="D296" s="533"/>
      <c r="E296" s="62" t="s">
        <v>115</v>
      </c>
      <c r="F296" s="203">
        <f>SUM(F298,F300,F302,F304,F306,F308)</f>
        <v>0</v>
      </c>
      <c r="G296" s="66" t="s">
        <v>67</v>
      </c>
      <c r="H296" s="203">
        <f>SUM(H298,H300,H302,H304,H306,H308)</f>
        <v>0</v>
      </c>
      <c r="I296" s="389" t="s">
        <v>67</v>
      </c>
      <c r="J296" s="203">
        <f>SUM(J298,J300,J302,J304,J306,J308)</f>
        <v>0</v>
      </c>
      <c r="K296" s="66" t="s">
        <v>67</v>
      </c>
      <c r="L296" s="203">
        <f>SUM(L298,L300,L302,L304,L306,L308)</f>
        <v>0</v>
      </c>
      <c r="M296" s="451" t="s">
        <v>67</v>
      </c>
      <c r="N296" s="453"/>
      <c r="O296" s="453"/>
      <c r="P296" s="453"/>
      <c r="Q296" s="453"/>
      <c r="R296" s="453"/>
      <c r="S296" s="453"/>
      <c r="T296" s="453"/>
      <c r="U296" s="453"/>
      <c r="V296" s="453"/>
      <c r="W296" s="209"/>
    </row>
    <row r="297" spans="1:23" ht="21" customHeight="1" x14ac:dyDescent="0.2">
      <c r="A297" s="38"/>
      <c r="B297" s="494"/>
      <c r="C297" s="466" t="s">
        <v>454</v>
      </c>
      <c r="D297" s="495" t="s">
        <v>388</v>
      </c>
      <c r="E297" s="49" t="s">
        <v>114</v>
      </c>
      <c r="F297" s="201"/>
      <c r="G297" s="53" t="s">
        <v>67</v>
      </c>
      <c r="H297" s="201"/>
      <c r="I297" s="388" t="s">
        <v>67</v>
      </c>
      <c r="J297" s="201"/>
      <c r="K297" s="53" t="s">
        <v>67</v>
      </c>
      <c r="L297" s="82"/>
      <c r="M297" s="200"/>
      <c r="N297" s="455"/>
      <c r="O297" s="455"/>
      <c r="P297" s="455"/>
      <c r="Q297" s="455"/>
      <c r="R297" s="455"/>
      <c r="S297" s="455"/>
      <c r="T297" s="455"/>
      <c r="U297" s="455"/>
      <c r="V297" s="455"/>
      <c r="W297" s="202"/>
    </row>
    <row r="298" spans="1:23" ht="21" customHeight="1" x14ac:dyDescent="0.2">
      <c r="A298" s="38"/>
      <c r="B298" s="494"/>
      <c r="C298" s="467"/>
      <c r="D298" s="496"/>
      <c r="E298" s="62" t="s">
        <v>115</v>
      </c>
      <c r="F298" s="113"/>
      <c r="G298" s="473" t="s">
        <v>67</v>
      </c>
      <c r="H298" s="113"/>
      <c r="I298" s="392" t="s">
        <v>67</v>
      </c>
      <c r="J298" s="113"/>
      <c r="K298" s="473" t="s">
        <v>67</v>
      </c>
      <c r="L298" s="98"/>
      <c r="M298" s="208"/>
      <c r="N298" s="453"/>
      <c r="O298" s="453"/>
      <c r="P298" s="453"/>
      <c r="Q298" s="453"/>
      <c r="R298" s="453"/>
      <c r="S298" s="453"/>
      <c r="T298" s="453"/>
      <c r="U298" s="453"/>
      <c r="V298" s="453"/>
      <c r="W298" s="209"/>
    </row>
    <row r="299" spans="1:23" ht="21" customHeight="1" x14ac:dyDescent="0.2">
      <c r="A299" s="38"/>
      <c r="B299" s="494"/>
      <c r="C299" s="467"/>
      <c r="D299" s="495" t="s">
        <v>412</v>
      </c>
      <c r="E299" s="49" t="s">
        <v>114</v>
      </c>
      <c r="F299" s="201"/>
      <c r="G299" s="53" t="s">
        <v>67</v>
      </c>
      <c r="H299" s="201"/>
      <c r="I299" s="388" t="s">
        <v>67</v>
      </c>
      <c r="J299" s="201"/>
      <c r="K299" s="53" t="s">
        <v>67</v>
      </c>
      <c r="L299" s="82"/>
      <c r="M299" s="200"/>
      <c r="N299" s="455"/>
      <c r="O299" s="455"/>
      <c r="P299" s="455"/>
      <c r="Q299" s="455"/>
      <c r="R299" s="455"/>
      <c r="S299" s="455"/>
      <c r="T299" s="455"/>
      <c r="U299" s="455"/>
      <c r="V299" s="455"/>
      <c r="W299" s="202"/>
    </row>
    <row r="300" spans="1:23" ht="21" customHeight="1" x14ac:dyDescent="0.2">
      <c r="A300" s="38"/>
      <c r="B300" s="494"/>
      <c r="C300" s="467"/>
      <c r="D300" s="496"/>
      <c r="E300" s="62" t="s">
        <v>115</v>
      </c>
      <c r="F300" s="113"/>
      <c r="G300" s="473" t="s">
        <v>67</v>
      </c>
      <c r="H300" s="113"/>
      <c r="I300" s="392" t="s">
        <v>67</v>
      </c>
      <c r="J300" s="113"/>
      <c r="K300" s="473" t="s">
        <v>67</v>
      </c>
      <c r="L300" s="98"/>
      <c r="M300" s="208"/>
      <c r="N300" s="453"/>
      <c r="O300" s="453"/>
      <c r="P300" s="453"/>
      <c r="Q300" s="453"/>
      <c r="R300" s="453"/>
      <c r="S300" s="453"/>
      <c r="T300" s="453"/>
      <c r="U300" s="453"/>
      <c r="V300" s="453"/>
      <c r="W300" s="209"/>
    </row>
    <row r="301" spans="1:23" ht="21" customHeight="1" x14ac:dyDescent="0.2">
      <c r="A301" s="38"/>
      <c r="B301" s="494"/>
      <c r="C301" s="467"/>
      <c r="D301" s="495" t="s">
        <v>389</v>
      </c>
      <c r="E301" s="49" t="s">
        <v>114</v>
      </c>
      <c r="F301" s="201"/>
      <c r="G301" s="53" t="s">
        <v>67</v>
      </c>
      <c r="H301" s="201"/>
      <c r="I301" s="388" t="s">
        <v>67</v>
      </c>
      <c r="J301" s="201"/>
      <c r="K301" s="53" t="s">
        <v>67</v>
      </c>
      <c r="L301" s="82"/>
      <c r="M301" s="200"/>
      <c r="N301" s="455"/>
      <c r="O301" s="455"/>
      <c r="P301" s="455"/>
      <c r="Q301" s="455"/>
      <c r="R301" s="455"/>
      <c r="S301" s="455"/>
      <c r="T301" s="455"/>
      <c r="U301" s="455"/>
      <c r="V301" s="455"/>
      <c r="W301" s="202"/>
    </row>
    <row r="302" spans="1:23" ht="21" customHeight="1" x14ac:dyDescent="0.2">
      <c r="A302" s="38"/>
      <c r="B302" s="494"/>
      <c r="C302" s="467"/>
      <c r="D302" s="496"/>
      <c r="E302" s="62" t="s">
        <v>115</v>
      </c>
      <c r="F302" s="113"/>
      <c r="G302" s="473" t="s">
        <v>67</v>
      </c>
      <c r="H302" s="113"/>
      <c r="I302" s="392" t="s">
        <v>67</v>
      </c>
      <c r="J302" s="113"/>
      <c r="K302" s="473" t="s">
        <v>67</v>
      </c>
      <c r="L302" s="98"/>
      <c r="M302" s="208"/>
      <c r="N302" s="453"/>
      <c r="O302" s="453"/>
      <c r="P302" s="453"/>
      <c r="Q302" s="453"/>
      <c r="R302" s="453"/>
      <c r="S302" s="453"/>
      <c r="T302" s="453"/>
      <c r="U302" s="453"/>
      <c r="V302" s="453"/>
      <c r="W302" s="209"/>
    </row>
    <row r="303" spans="1:23" ht="21" customHeight="1" x14ac:dyDescent="0.2">
      <c r="A303" s="38"/>
      <c r="B303" s="494"/>
      <c r="C303" s="467"/>
      <c r="D303" s="495" t="s">
        <v>422</v>
      </c>
      <c r="E303" s="49" t="s">
        <v>114</v>
      </c>
      <c r="F303" s="201"/>
      <c r="G303" s="53" t="s">
        <v>67</v>
      </c>
      <c r="H303" s="201"/>
      <c r="I303" s="388" t="s">
        <v>67</v>
      </c>
      <c r="J303" s="201"/>
      <c r="K303" s="53" t="s">
        <v>67</v>
      </c>
      <c r="L303" s="201"/>
      <c r="M303" s="53" t="s">
        <v>67</v>
      </c>
      <c r="N303" s="455"/>
      <c r="O303" s="455"/>
      <c r="P303" s="455"/>
      <c r="Q303" s="455"/>
      <c r="R303" s="455"/>
      <c r="S303" s="455"/>
      <c r="T303" s="455"/>
      <c r="U303" s="455"/>
      <c r="V303" s="455"/>
      <c r="W303" s="202"/>
    </row>
    <row r="304" spans="1:23" ht="21" customHeight="1" x14ac:dyDescent="0.2">
      <c r="A304" s="38"/>
      <c r="B304" s="494"/>
      <c r="C304" s="467"/>
      <c r="D304" s="496"/>
      <c r="E304" s="62" t="s">
        <v>115</v>
      </c>
      <c r="F304" s="113"/>
      <c r="G304" s="473" t="s">
        <v>67</v>
      </c>
      <c r="H304" s="113"/>
      <c r="I304" s="392" t="s">
        <v>67</v>
      </c>
      <c r="J304" s="113"/>
      <c r="K304" s="473" t="s">
        <v>67</v>
      </c>
      <c r="L304" s="116"/>
      <c r="M304" s="66" t="s">
        <v>67</v>
      </c>
      <c r="N304" s="453"/>
      <c r="O304" s="453"/>
      <c r="P304" s="453"/>
      <c r="Q304" s="453"/>
      <c r="R304" s="453"/>
      <c r="S304" s="453"/>
      <c r="T304" s="453"/>
      <c r="U304" s="453"/>
      <c r="V304" s="453"/>
      <c r="W304" s="209"/>
    </row>
    <row r="305" spans="1:23" ht="21" customHeight="1" x14ac:dyDescent="0.2">
      <c r="A305" s="38"/>
      <c r="B305" s="494"/>
      <c r="C305" s="467"/>
      <c r="D305" s="497" t="s">
        <v>414</v>
      </c>
      <c r="E305" s="49" t="s">
        <v>114</v>
      </c>
      <c r="F305" s="201"/>
      <c r="G305" s="53" t="s">
        <v>67</v>
      </c>
      <c r="H305" s="201"/>
      <c r="I305" s="388" t="s">
        <v>67</v>
      </c>
      <c r="J305" s="201"/>
      <c r="K305" s="53" t="s">
        <v>67</v>
      </c>
      <c r="L305" s="201"/>
      <c r="M305" s="53" t="s">
        <v>67</v>
      </c>
      <c r="N305" s="455"/>
      <c r="O305" s="455"/>
      <c r="P305" s="455"/>
      <c r="Q305" s="455"/>
      <c r="R305" s="455"/>
      <c r="S305" s="455"/>
      <c r="T305" s="455"/>
      <c r="U305" s="455"/>
      <c r="V305" s="455"/>
      <c r="W305" s="202"/>
    </row>
    <row r="306" spans="1:23" ht="21" customHeight="1" x14ac:dyDescent="0.2">
      <c r="A306" s="38"/>
      <c r="B306" s="494"/>
      <c r="C306" s="467"/>
      <c r="D306" s="498"/>
      <c r="E306" s="62" t="s">
        <v>115</v>
      </c>
      <c r="F306" s="113"/>
      <c r="G306" s="66" t="s">
        <v>67</v>
      </c>
      <c r="H306" s="113"/>
      <c r="I306" s="389" t="s">
        <v>67</v>
      </c>
      <c r="J306" s="113"/>
      <c r="K306" s="66" t="s">
        <v>67</v>
      </c>
      <c r="L306" s="116"/>
      <c r="M306" s="66" t="s">
        <v>67</v>
      </c>
      <c r="N306" s="453"/>
      <c r="O306" s="453"/>
      <c r="P306" s="453"/>
      <c r="Q306" s="453"/>
      <c r="R306" s="453"/>
      <c r="S306" s="453"/>
      <c r="T306" s="453"/>
      <c r="U306" s="453"/>
      <c r="V306" s="453"/>
      <c r="W306" s="209"/>
    </row>
    <row r="307" spans="1:23" ht="21" customHeight="1" x14ac:dyDescent="0.2">
      <c r="A307" s="38"/>
      <c r="B307" s="494"/>
      <c r="C307" s="477"/>
      <c r="D307" s="534" t="s">
        <v>418</v>
      </c>
      <c r="E307" s="49" t="s">
        <v>114</v>
      </c>
      <c r="F307" s="201"/>
      <c r="G307" s="53" t="s">
        <v>67</v>
      </c>
      <c r="H307" s="201"/>
      <c r="I307" s="388" t="s">
        <v>67</v>
      </c>
      <c r="J307" s="201"/>
      <c r="K307" s="53" t="s">
        <v>67</v>
      </c>
      <c r="L307" s="201"/>
      <c r="M307" s="53" t="s">
        <v>67</v>
      </c>
      <c r="N307" s="455"/>
      <c r="O307" s="455"/>
      <c r="P307" s="455"/>
      <c r="Q307" s="455"/>
      <c r="R307" s="455"/>
      <c r="S307" s="455"/>
      <c r="T307" s="455"/>
      <c r="U307" s="455"/>
      <c r="V307" s="455"/>
      <c r="W307" s="202"/>
    </row>
    <row r="308" spans="1:23" ht="21" customHeight="1" x14ac:dyDescent="0.2">
      <c r="A308" s="38"/>
      <c r="B308" s="494"/>
      <c r="C308" s="477"/>
      <c r="D308" s="535"/>
      <c r="E308" s="62" t="s">
        <v>115</v>
      </c>
      <c r="F308" s="456"/>
      <c r="G308" s="72" t="s">
        <v>67</v>
      </c>
      <c r="H308" s="117"/>
      <c r="I308" s="391" t="s">
        <v>67</v>
      </c>
      <c r="J308" s="117"/>
      <c r="K308" s="72" t="s">
        <v>67</v>
      </c>
      <c r="L308" s="117"/>
      <c r="M308" s="72" t="s">
        <v>67</v>
      </c>
      <c r="N308" s="453"/>
      <c r="O308" s="453"/>
      <c r="P308" s="453"/>
      <c r="Q308" s="453"/>
      <c r="R308" s="453"/>
      <c r="S308" s="453"/>
      <c r="T308" s="453"/>
      <c r="U308" s="453"/>
      <c r="V308" s="453"/>
      <c r="W308" s="209"/>
    </row>
    <row r="309" spans="1:23" ht="21" customHeight="1" x14ac:dyDescent="0.2">
      <c r="A309" s="38"/>
      <c r="B309" s="493" t="s">
        <v>381</v>
      </c>
      <c r="C309" s="530" t="s">
        <v>425</v>
      </c>
      <c r="D309" s="531"/>
      <c r="E309" s="49" t="s">
        <v>114</v>
      </c>
      <c r="F309" s="199">
        <f>SUM(F311,F313,F315,F317,F319,F321)</f>
        <v>0</v>
      </c>
      <c r="G309" s="53" t="s">
        <v>67</v>
      </c>
      <c r="H309" s="199">
        <f>SUM(H311,H313,H315,H317,H319,H321)</f>
        <v>0</v>
      </c>
      <c r="I309" s="388" t="s">
        <v>67</v>
      </c>
      <c r="J309" s="199">
        <f>SUM(J311,J313,J315,J317,J319,J321)</f>
        <v>0</v>
      </c>
      <c r="K309" s="53" t="s">
        <v>67</v>
      </c>
      <c r="L309" s="199">
        <f>SUM(L311,L313,L315,L317,L319,L321)</f>
        <v>0</v>
      </c>
      <c r="M309" s="53" t="s">
        <v>67</v>
      </c>
      <c r="N309" s="455"/>
      <c r="O309" s="455"/>
      <c r="P309" s="455"/>
      <c r="Q309" s="455"/>
      <c r="R309" s="455"/>
      <c r="S309" s="455"/>
      <c r="T309" s="455"/>
      <c r="U309" s="455"/>
      <c r="V309" s="455"/>
      <c r="W309" s="202"/>
    </row>
    <row r="310" spans="1:23" ht="21" customHeight="1" x14ac:dyDescent="0.2">
      <c r="A310" s="38"/>
      <c r="B310" s="494"/>
      <c r="C310" s="532"/>
      <c r="D310" s="533"/>
      <c r="E310" s="62" t="s">
        <v>115</v>
      </c>
      <c r="F310" s="203">
        <f>SUM(F312,F314,F316,F318,F320,F322)</f>
        <v>0</v>
      </c>
      <c r="G310" s="66" t="s">
        <v>67</v>
      </c>
      <c r="H310" s="203">
        <f>SUM(H312,H314,H316,H318,H320,H322)</f>
        <v>0</v>
      </c>
      <c r="I310" s="389" t="s">
        <v>67</v>
      </c>
      <c r="J310" s="203">
        <f>SUM(J312,J314,J316,J318,J320,J322)</f>
        <v>0</v>
      </c>
      <c r="K310" s="66" t="s">
        <v>67</v>
      </c>
      <c r="L310" s="203">
        <f>SUM(L312,L314,L316,L318,L320,L322)</f>
        <v>0</v>
      </c>
      <c r="M310" s="451" t="s">
        <v>67</v>
      </c>
      <c r="N310" s="453"/>
      <c r="O310" s="453"/>
      <c r="P310" s="453"/>
      <c r="Q310" s="453"/>
      <c r="R310" s="453"/>
      <c r="S310" s="453"/>
      <c r="T310" s="453"/>
      <c r="U310" s="453"/>
      <c r="V310" s="453"/>
      <c r="W310" s="209"/>
    </row>
    <row r="311" spans="1:23" ht="21" customHeight="1" x14ac:dyDescent="0.2">
      <c r="A311" s="38"/>
      <c r="B311" s="494"/>
      <c r="C311" s="466" t="s">
        <v>454</v>
      </c>
      <c r="D311" s="495" t="s">
        <v>388</v>
      </c>
      <c r="E311" s="49" t="s">
        <v>114</v>
      </c>
      <c r="F311" s="201"/>
      <c r="G311" s="53" t="s">
        <v>67</v>
      </c>
      <c r="H311" s="201"/>
      <c r="I311" s="388" t="s">
        <v>67</v>
      </c>
      <c r="J311" s="201"/>
      <c r="K311" s="53" t="s">
        <v>67</v>
      </c>
      <c r="L311" s="82"/>
      <c r="M311" s="200"/>
      <c r="N311" s="455"/>
      <c r="O311" s="455"/>
      <c r="P311" s="455"/>
      <c r="Q311" s="455"/>
      <c r="R311" s="455"/>
      <c r="S311" s="455"/>
      <c r="T311" s="455"/>
      <c r="U311" s="455"/>
      <c r="V311" s="455"/>
      <c r="W311" s="202"/>
    </row>
    <row r="312" spans="1:23" ht="21" customHeight="1" x14ac:dyDescent="0.2">
      <c r="A312" s="38"/>
      <c r="B312" s="494"/>
      <c r="C312" s="467"/>
      <c r="D312" s="496"/>
      <c r="E312" s="62" t="s">
        <v>115</v>
      </c>
      <c r="F312" s="113"/>
      <c r="G312" s="473" t="s">
        <v>67</v>
      </c>
      <c r="H312" s="113"/>
      <c r="I312" s="392" t="s">
        <v>67</v>
      </c>
      <c r="J312" s="113"/>
      <c r="K312" s="473" t="s">
        <v>67</v>
      </c>
      <c r="L312" s="98"/>
      <c r="M312" s="208"/>
      <c r="N312" s="453"/>
      <c r="O312" s="453"/>
      <c r="P312" s="453"/>
      <c r="Q312" s="453"/>
      <c r="R312" s="453"/>
      <c r="S312" s="453"/>
      <c r="T312" s="453"/>
      <c r="U312" s="453"/>
      <c r="V312" s="453"/>
      <c r="W312" s="209"/>
    </row>
    <row r="313" spans="1:23" ht="21" customHeight="1" x14ac:dyDescent="0.2">
      <c r="A313" s="38"/>
      <c r="B313" s="494"/>
      <c r="C313" s="467"/>
      <c r="D313" s="495" t="s">
        <v>412</v>
      </c>
      <c r="E313" s="49" t="s">
        <v>114</v>
      </c>
      <c r="F313" s="201"/>
      <c r="G313" s="53" t="s">
        <v>67</v>
      </c>
      <c r="H313" s="201"/>
      <c r="I313" s="388" t="s">
        <v>67</v>
      </c>
      <c r="J313" s="201"/>
      <c r="K313" s="53" t="s">
        <v>67</v>
      </c>
      <c r="L313" s="82"/>
      <c r="M313" s="200"/>
      <c r="N313" s="455"/>
      <c r="O313" s="455"/>
      <c r="P313" s="455"/>
      <c r="Q313" s="455"/>
      <c r="R313" s="455"/>
      <c r="S313" s="455"/>
      <c r="T313" s="455"/>
      <c r="U313" s="455"/>
      <c r="V313" s="455"/>
      <c r="W313" s="202"/>
    </row>
    <row r="314" spans="1:23" ht="21" customHeight="1" x14ac:dyDescent="0.2">
      <c r="A314" s="38"/>
      <c r="B314" s="494"/>
      <c r="C314" s="467"/>
      <c r="D314" s="496"/>
      <c r="E314" s="62" t="s">
        <v>115</v>
      </c>
      <c r="F314" s="113"/>
      <c r="G314" s="473" t="s">
        <v>67</v>
      </c>
      <c r="H314" s="113"/>
      <c r="I314" s="392" t="s">
        <v>67</v>
      </c>
      <c r="J314" s="113"/>
      <c r="K314" s="473" t="s">
        <v>67</v>
      </c>
      <c r="L314" s="98"/>
      <c r="M314" s="208"/>
      <c r="N314" s="453"/>
      <c r="O314" s="453"/>
      <c r="P314" s="453"/>
      <c r="Q314" s="453"/>
      <c r="R314" s="453"/>
      <c r="S314" s="453"/>
      <c r="T314" s="453"/>
      <c r="U314" s="453"/>
      <c r="V314" s="453"/>
      <c r="W314" s="209"/>
    </row>
    <row r="315" spans="1:23" ht="21" customHeight="1" x14ac:dyDescent="0.2">
      <c r="A315" s="38"/>
      <c r="B315" s="494"/>
      <c r="C315" s="467"/>
      <c r="D315" s="495" t="s">
        <v>389</v>
      </c>
      <c r="E315" s="49" t="s">
        <v>114</v>
      </c>
      <c r="F315" s="201"/>
      <c r="G315" s="53" t="s">
        <v>67</v>
      </c>
      <c r="H315" s="201"/>
      <c r="I315" s="388" t="s">
        <v>67</v>
      </c>
      <c r="J315" s="201"/>
      <c r="K315" s="53" t="s">
        <v>67</v>
      </c>
      <c r="L315" s="82"/>
      <c r="M315" s="200"/>
      <c r="N315" s="455"/>
      <c r="O315" s="455"/>
      <c r="P315" s="455"/>
      <c r="Q315" s="455"/>
      <c r="R315" s="455"/>
      <c r="S315" s="455"/>
      <c r="T315" s="455"/>
      <c r="U315" s="455"/>
      <c r="V315" s="455"/>
      <c r="W315" s="202"/>
    </row>
    <row r="316" spans="1:23" ht="21" customHeight="1" x14ac:dyDescent="0.2">
      <c r="A316" s="38"/>
      <c r="B316" s="494"/>
      <c r="C316" s="467"/>
      <c r="D316" s="496"/>
      <c r="E316" s="62" t="s">
        <v>115</v>
      </c>
      <c r="F316" s="113"/>
      <c r="G316" s="473" t="s">
        <v>67</v>
      </c>
      <c r="H316" s="113"/>
      <c r="I316" s="392" t="s">
        <v>67</v>
      </c>
      <c r="J316" s="113"/>
      <c r="K316" s="473" t="s">
        <v>67</v>
      </c>
      <c r="L316" s="98"/>
      <c r="M316" s="208"/>
      <c r="N316" s="453"/>
      <c r="O316" s="453"/>
      <c r="P316" s="453"/>
      <c r="Q316" s="453"/>
      <c r="R316" s="453"/>
      <c r="S316" s="453"/>
      <c r="T316" s="453"/>
      <c r="U316" s="453"/>
      <c r="V316" s="453"/>
      <c r="W316" s="209"/>
    </row>
    <row r="317" spans="1:23" ht="21" customHeight="1" x14ac:dyDescent="0.2">
      <c r="A317" s="38"/>
      <c r="B317" s="494"/>
      <c r="C317" s="467"/>
      <c r="D317" s="495" t="s">
        <v>422</v>
      </c>
      <c r="E317" s="49" t="s">
        <v>114</v>
      </c>
      <c r="F317" s="201"/>
      <c r="G317" s="53" t="s">
        <v>67</v>
      </c>
      <c r="H317" s="201"/>
      <c r="I317" s="388" t="s">
        <v>67</v>
      </c>
      <c r="J317" s="201"/>
      <c r="K317" s="53" t="s">
        <v>67</v>
      </c>
      <c r="L317" s="201"/>
      <c r="M317" s="53" t="s">
        <v>67</v>
      </c>
      <c r="N317" s="455"/>
      <c r="O317" s="455"/>
      <c r="P317" s="455"/>
      <c r="Q317" s="455"/>
      <c r="R317" s="455"/>
      <c r="S317" s="455"/>
      <c r="T317" s="455"/>
      <c r="U317" s="455"/>
      <c r="V317" s="455"/>
      <c r="W317" s="202"/>
    </row>
    <row r="318" spans="1:23" ht="21" customHeight="1" x14ac:dyDescent="0.2">
      <c r="A318" s="38"/>
      <c r="B318" s="494"/>
      <c r="C318" s="467"/>
      <c r="D318" s="496"/>
      <c r="E318" s="62" t="s">
        <v>115</v>
      </c>
      <c r="F318" s="113"/>
      <c r="G318" s="473" t="s">
        <v>67</v>
      </c>
      <c r="H318" s="113"/>
      <c r="I318" s="392" t="s">
        <v>67</v>
      </c>
      <c r="J318" s="113"/>
      <c r="K318" s="473" t="s">
        <v>67</v>
      </c>
      <c r="L318" s="116"/>
      <c r="M318" s="66" t="s">
        <v>67</v>
      </c>
      <c r="N318" s="453"/>
      <c r="O318" s="453"/>
      <c r="P318" s="453"/>
      <c r="Q318" s="453"/>
      <c r="R318" s="453"/>
      <c r="S318" s="453"/>
      <c r="T318" s="453"/>
      <c r="U318" s="453"/>
      <c r="V318" s="453"/>
      <c r="W318" s="209"/>
    </row>
    <row r="319" spans="1:23" ht="21" customHeight="1" x14ac:dyDescent="0.2">
      <c r="A319" s="38"/>
      <c r="B319" s="494"/>
      <c r="C319" s="467"/>
      <c r="D319" s="497" t="s">
        <v>414</v>
      </c>
      <c r="E319" s="49" t="s">
        <v>114</v>
      </c>
      <c r="F319" s="201"/>
      <c r="G319" s="53" t="s">
        <v>67</v>
      </c>
      <c r="H319" s="201"/>
      <c r="I319" s="388" t="s">
        <v>67</v>
      </c>
      <c r="J319" s="201"/>
      <c r="K319" s="53" t="s">
        <v>67</v>
      </c>
      <c r="L319" s="201"/>
      <c r="M319" s="53" t="s">
        <v>67</v>
      </c>
      <c r="N319" s="455"/>
      <c r="O319" s="455"/>
      <c r="P319" s="455"/>
      <c r="Q319" s="455"/>
      <c r="R319" s="455"/>
      <c r="S319" s="455"/>
      <c r="T319" s="455"/>
      <c r="U319" s="455"/>
      <c r="V319" s="455"/>
      <c r="W319" s="202"/>
    </row>
    <row r="320" spans="1:23" ht="21" customHeight="1" x14ac:dyDescent="0.2">
      <c r="A320" s="38"/>
      <c r="B320" s="494"/>
      <c r="C320" s="467"/>
      <c r="D320" s="498"/>
      <c r="E320" s="62" t="s">
        <v>115</v>
      </c>
      <c r="F320" s="113"/>
      <c r="G320" s="66" t="s">
        <v>67</v>
      </c>
      <c r="H320" s="113"/>
      <c r="I320" s="389" t="s">
        <v>67</v>
      </c>
      <c r="J320" s="113"/>
      <c r="K320" s="66" t="s">
        <v>67</v>
      </c>
      <c r="L320" s="116"/>
      <c r="M320" s="66" t="s">
        <v>67</v>
      </c>
      <c r="N320" s="453"/>
      <c r="O320" s="453"/>
      <c r="P320" s="453"/>
      <c r="Q320" s="453"/>
      <c r="R320" s="453"/>
      <c r="S320" s="453"/>
      <c r="T320" s="453"/>
      <c r="U320" s="453"/>
      <c r="V320" s="453"/>
      <c r="W320" s="209"/>
    </row>
    <row r="321" spans="1:23" ht="21" customHeight="1" x14ac:dyDescent="0.2">
      <c r="A321" s="38"/>
      <c r="B321" s="494"/>
      <c r="C321" s="477"/>
      <c r="D321" s="534" t="s">
        <v>419</v>
      </c>
      <c r="E321" s="49" t="s">
        <v>114</v>
      </c>
      <c r="F321" s="201"/>
      <c r="G321" s="53" t="s">
        <v>67</v>
      </c>
      <c r="H321" s="201"/>
      <c r="I321" s="388" t="s">
        <v>67</v>
      </c>
      <c r="J321" s="201"/>
      <c r="K321" s="53" t="s">
        <v>67</v>
      </c>
      <c r="L321" s="201"/>
      <c r="M321" s="53" t="s">
        <v>67</v>
      </c>
      <c r="N321" s="455"/>
      <c r="O321" s="455"/>
      <c r="P321" s="455"/>
      <c r="Q321" s="455"/>
      <c r="R321" s="455"/>
      <c r="S321" s="455"/>
      <c r="T321" s="455"/>
      <c r="U321" s="455"/>
      <c r="V321" s="455"/>
      <c r="W321" s="202"/>
    </row>
    <row r="322" spans="1:23" ht="21" customHeight="1" x14ac:dyDescent="0.2">
      <c r="A322" s="38"/>
      <c r="B322" s="494"/>
      <c r="C322" s="477"/>
      <c r="D322" s="535"/>
      <c r="E322" s="62" t="s">
        <v>115</v>
      </c>
      <c r="F322" s="456"/>
      <c r="G322" s="72" t="s">
        <v>67</v>
      </c>
      <c r="H322" s="117"/>
      <c r="I322" s="391" t="s">
        <v>67</v>
      </c>
      <c r="J322" s="117"/>
      <c r="K322" s="72" t="s">
        <v>67</v>
      </c>
      <c r="L322" s="117"/>
      <c r="M322" s="72" t="s">
        <v>67</v>
      </c>
      <c r="N322" s="453"/>
      <c r="O322" s="453"/>
      <c r="P322" s="453"/>
      <c r="Q322" s="453"/>
      <c r="R322" s="453"/>
      <c r="S322" s="453"/>
      <c r="T322" s="453"/>
      <c r="U322" s="453"/>
      <c r="V322" s="453"/>
      <c r="W322" s="209"/>
    </row>
    <row r="323" spans="1:23" ht="21" customHeight="1" x14ac:dyDescent="0.2">
      <c r="A323" s="38"/>
      <c r="B323" s="567" t="s">
        <v>281</v>
      </c>
      <c r="C323" s="568"/>
      <c r="D323" s="568"/>
      <c r="E323" s="569"/>
      <c r="F323" s="199">
        <f>SUM(F324,F325)</f>
        <v>0</v>
      </c>
      <c r="G323" s="454" t="s">
        <v>80</v>
      </c>
      <c r="H323" s="199">
        <f>SUM(H324,H325)</f>
        <v>0</v>
      </c>
      <c r="I323" s="393" t="s">
        <v>80</v>
      </c>
      <c r="J323" s="199">
        <f>SUM(J324,J325)</f>
        <v>0</v>
      </c>
      <c r="K323" s="454" t="s">
        <v>80</v>
      </c>
      <c r="L323" s="199">
        <f>SUM(L324,L325)</f>
        <v>0</v>
      </c>
      <c r="M323" s="454" t="s">
        <v>80</v>
      </c>
      <c r="N323" s="41"/>
      <c r="O323" s="41"/>
      <c r="P323" s="41"/>
      <c r="Q323" s="41"/>
      <c r="R323" s="41"/>
      <c r="S323" s="41"/>
      <c r="T323" s="41"/>
      <c r="U323" s="41"/>
      <c r="V323" s="41"/>
      <c r="W323" s="217"/>
    </row>
    <row r="324" spans="1:23" ht="21" customHeight="1" x14ac:dyDescent="0.2">
      <c r="A324" s="38"/>
      <c r="B324" s="348"/>
      <c r="C324" s="581" t="s">
        <v>489</v>
      </c>
      <c r="D324" s="582"/>
      <c r="E324" s="583"/>
      <c r="F324" s="201"/>
      <c r="G324" s="53" t="s">
        <v>80</v>
      </c>
      <c r="H324" s="270"/>
      <c r="I324" s="388" t="s">
        <v>80</v>
      </c>
      <c r="J324" s="201"/>
      <c r="K324" s="53" t="s">
        <v>80</v>
      </c>
      <c r="L324" s="201"/>
      <c r="M324" s="200" t="s">
        <v>80</v>
      </c>
      <c r="N324" s="41"/>
      <c r="O324" s="41"/>
      <c r="P324" s="41"/>
      <c r="Q324" s="41"/>
      <c r="R324" s="41"/>
      <c r="S324" s="41"/>
      <c r="T324" s="41"/>
      <c r="U324" s="41"/>
      <c r="V324" s="41"/>
      <c r="W324" s="217"/>
    </row>
    <row r="325" spans="1:23" ht="21" customHeight="1" x14ac:dyDescent="0.2">
      <c r="A325" s="38"/>
      <c r="B325" s="347"/>
      <c r="C325" s="584" t="s">
        <v>488</v>
      </c>
      <c r="D325" s="585"/>
      <c r="E325" s="586"/>
      <c r="F325" s="456"/>
      <c r="G325" s="72" t="s">
        <v>80</v>
      </c>
      <c r="H325" s="117"/>
      <c r="I325" s="391" t="s">
        <v>80</v>
      </c>
      <c r="J325" s="117"/>
      <c r="K325" s="72" t="s">
        <v>80</v>
      </c>
      <c r="L325" s="117"/>
      <c r="M325" s="206" t="s">
        <v>80</v>
      </c>
      <c r="N325" s="41"/>
      <c r="O325" s="41"/>
      <c r="P325" s="41"/>
      <c r="Q325" s="41"/>
      <c r="R325" s="41"/>
      <c r="S325" s="41"/>
      <c r="T325" s="41"/>
      <c r="U325" s="41"/>
      <c r="V325" s="41"/>
      <c r="W325" s="217"/>
    </row>
    <row r="326" spans="1:23" ht="21" customHeight="1" x14ac:dyDescent="0.2">
      <c r="A326" s="38"/>
      <c r="B326" s="518" t="s">
        <v>208</v>
      </c>
      <c r="C326" s="519"/>
      <c r="D326" s="519"/>
      <c r="E326" s="520"/>
      <c r="F326" s="41"/>
      <c r="G326" s="465" t="s">
        <v>209</v>
      </c>
      <c r="H326" s="270"/>
      <c r="I326" s="469" t="s">
        <v>209</v>
      </c>
      <c r="J326" s="134"/>
      <c r="K326" s="465" t="s">
        <v>209</v>
      </c>
      <c r="L326" s="134"/>
      <c r="M326" s="464" t="s">
        <v>209</v>
      </c>
      <c r="N326" s="41"/>
      <c r="O326" s="41"/>
      <c r="P326" s="41"/>
      <c r="Q326" s="41"/>
      <c r="R326" s="41"/>
      <c r="S326" s="41"/>
      <c r="T326" s="41"/>
      <c r="U326" s="41"/>
      <c r="V326" s="41"/>
      <c r="W326" s="217"/>
    </row>
    <row r="327" spans="1:23" ht="21" customHeight="1" x14ac:dyDescent="0.2">
      <c r="A327" s="462" t="s">
        <v>401</v>
      </c>
      <c r="B327" s="570" t="s">
        <v>188</v>
      </c>
      <c r="C327" s="571"/>
      <c r="D327" s="572"/>
      <c r="E327" s="53" t="s">
        <v>114</v>
      </c>
      <c r="F327" s="134"/>
      <c r="G327" s="465" t="s">
        <v>80</v>
      </c>
      <c r="H327" s="270"/>
      <c r="I327" s="469" t="s">
        <v>80</v>
      </c>
      <c r="J327" s="134"/>
      <c r="K327" s="465" t="s">
        <v>80</v>
      </c>
      <c r="L327" s="134"/>
      <c r="M327" s="464" t="s">
        <v>80</v>
      </c>
      <c r="N327" s="41"/>
      <c r="O327" s="41"/>
      <c r="P327" s="41"/>
      <c r="Q327" s="41"/>
      <c r="R327" s="41"/>
      <c r="S327" s="41"/>
      <c r="T327" s="41"/>
      <c r="U327" s="41"/>
      <c r="V327" s="41"/>
      <c r="W327" s="197"/>
    </row>
    <row r="328" spans="1:23" ht="21" customHeight="1" x14ac:dyDescent="0.2">
      <c r="A328" s="459"/>
      <c r="B328" s="573"/>
      <c r="C328" s="574"/>
      <c r="D328" s="575"/>
      <c r="E328" s="66" t="s">
        <v>115</v>
      </c>
      <c r="F328" s="134"/>
      <c r="G328" s="465" t="s">
        <v>447</v>
      </c>
      <c r="H328" s="270"/>
      <c r="I328" s="469" t="s">
        <v>447</v>
      </c>
      <c r="J328" s="134"/>
      <c r="K328" s="465" t="s">
        <v>447</v>
      </c>
      <c r="L328" s="134"/>
      <c r="M328" s="464" t="s">
        <v>447</v>
      </c>
      <c r="N328" s="41"/>
      <c r="O328" s="41"/>
      <c r="P328" s="41"/>
      <c r="Q328" s="41"/>
      <c r="R328" s="41"/>
      <c r="S328" s="41"/>
      <c r="T328" s="41"/>
      <c r="U328" s="41"/>
      <c r="V328" s="41"/>
      <c r="W328" s="197"/>
    </row>
    <row r="329" spans="1:23" ht="21" customHeight="1" x14ac:dyDescent="0.2">
      <c r="A329" s="462" t="s">
        <v>424</v>
      </c>
      <c r="B329" s="518" t="s">
        <v>45</v>
      </c>
      <c r="C329" s="519"/>
      <c r="D329" s="519"/>
      <c r="E329" s="520"/>
      <c r="F329" s="41"/>
      <c r="G329" s="465" t="s">
        <v>72</v>
      </c>
      <c r="H329" s="270"/>
      <c r="I329" s="469" t="s">
        <v>72</v>
      </c>
      <c r="J329" s="134"/>
      <c r="K329" s="465" t="s">
        <v>72</v>
      </c>
      <c r="L329" s="134"/>
      <c r="M329" s="464" t="s">
        <v>72</v>
      </c>
      <c r="N329" s="41"/>
      <c r="O329" s="41"/>
      <c r="P329" s="41"/>
      <c r="Q329" s="41"/>
      <c r="R329" s="41"/>
      <c r="S329" s="41"/>
      <c r="T329" s="41"/>
      <c r="U329" s="41"/>
      <c r="V329" s="41"/>
      <c r="W329" s="217"/>
    </row>
    <row r="330" spans="1:23" ht="21" customHeight="1" x14ac:dyDescent="0.2">
      <c r="A330" s="38"/>
      <c r="B330" s="518" t="s">
        <v>46</v>
      </c>
      <c r="C330" s="519"/>
      <c r="D330" s="519"/>
      <c r="E330" s="520"/>
      <c r="F330" s="134"/>
      <c r="G330" s="465" t="s">
        <v>72</v>
      </c>
      <c r="H330" s="270"/>
      <c r="I330" s="469" t="s">
        <v>72</v>
      </c>
      <c r="J330" s="134"/>
      <c r="K330" s="465" t="s">
        <v>72</v>
      </c>
      <c r="L330" s="134"/>
      <c r="M330" s="464" t="s">
        <v>72</v>
      </c>
      <c r="N330" s="41"/>
      <c r="O330" s="41"/>
      <c r="P330" s="41"/>
      <c r="Q330" s="41"/>
      <c r="R330" s="41"/>
      <c r="S330" s="41"/>
      <c r="T330" s="41"/>
      <c r="U330" s="41"/>
      <c r="V330" s="41"/>
      <c r="W330" s="217"/>
    </row>
    <row r="331" spans="1:23" ht="21" customHeight="1" x14ac:dyDescent="0.2">
      <c r="A331" s="38"/>
      <c r="B331" s="518" t="s">
        <v>269</v>
      </c>
      <c r="C331" s="519"/>
      <c r="D331" s="519"/>
      <c r="E331" s="520"/>
      <c r="F331" s="134"/>
      <c r="G331" s="465" t="s">
        <v>270</v>
      </c>
      <c r="H331" s="270"/>
      <c r="I331" s="469" t="s">
        <v>270</v>
      </c>
      <c r="J331" s="134"/>
      <c r="K331" s="465" t="s">
        <v>270</v>
      </c>
      <c r="L331" s="134"/>
      <c r="M331" s="464" t="s">
        <v>270</v>
      </c>
      <c r="N331" s="41"/>
      <c r="O331" s="41"/>
      <c r="P331" s="41"/>
      <c r="Q331" s="41"/>
      <c r="R331" s="41"/>
      <c r="S331" s="41"/>
      <c r="T331" s="41"/>
      <c r="U331" s="41"/>
      <c r="V331" s="41"/>
      <c r="W331" s="217"/>
    </row>
    <row r="332" spans="1:23" ht="21" customHeight="1" x14ac:dyDescent="0.2">
      <c r="A332" s="120"/>
      <c r="B332" s="518" t="s">
        <v>332</v>
      </c>
      <c r="C332" s="519"/>
      <c r="D332" s="519"/>
      <c r="E332" s="520"/>
      <c r="F332" s="134"/>
      <c r="G332" s="465" t="s">
        <v>333</v>
      </c>
      <c r="H332" s="270"/>
      <c r="I332" s="469" t="s">
        <v>333</v>
      </c>
      <c r="J332" s="134"/>
      <c r="K332" s="465" t="s">
        <v>333</v>
      </c>
      <c r="L332" s="134"/>
      <c r="M332" s="464" t="s">
        <v>333</v>
      </c>
      <c r="N332" s="41"/>
      <c r="O332" s="41"/>
      <c r="P332" s="41"/>
      <c r="Q332" s="41"/>
      <c r="R332" s="41"/>
      <c r="S332" s="41"/>
      <c r="T332" s="41"/>
      <c r="U332" s="41"/>
      <c r="V332" s="41"/>
      <c r="W332" s="217"/>
    </row>
    <row r="333" spans="1:23" ht="21" customHeight="1" x14ac:dyDescent="0.2">
      <c r="A333" s="621" t="s">
        <v>403</v>
      </c>
      <c r="B333" s="518" t="s">
        <v>49</v>
      </c>
      <c r="C333" s="519"/>
      <c r="D333" s="519"/>
      <c r="E333" s="520"/>
      <c r="F333" s="134"/>
      <c r="G333" s="465" t="s">
        <v>73</v>
      </c>
      <c r="H333" s="270"/>
      <c r="I333" s="469" t="s">
        <v>73</v>
      </c>
      <c r="J333" s="134"/>
      <c r="K333" s="465" t="s">
        <v>73</v>
      </c>
      <c r="L333" s="134"/>
      <c r="M333" s="464" t="s">
        <v>73</v>
      </c>
      <c r="N333" s="41"/>
      <c r="O333" s="41"/>
      <c r="P333" s="41"/>
      <c r="Q333" s="41"/>
      <c r="R333" s="41"/>
      <c r="S333" s="41"/>
      <c r="T333" s="41"/>
      <c r="U333" s="41"/>
      <c r="V333" s="41"/>
      <c r="W333" s="217"/>
    </row>
    <row r="334" spans="1:23" ht="21" customHeight="1" x14ac:dyDescent="0.2">
      <c r="A334" s="503"/>
      <c r="B334" s="518" t="s">
        <v>218</v>
      </c>
      <c r="C334" s="519"/>
      <c r="D334" s="519"/>
      <c r="E334" s="520"/>
      <c r="F334" s="134"/>
      <c r="G334" s="465" t="s">
        <v>73</v>
      </c>
      <c r="H334" s="270"/>
      <c r="I334" s="469" t="s">
        <v>73</v>
      </c>
      <c r="J334" s="134"/>
      <c r="K334" s="465" t="s">
        <v>73</v>
      </c>
      <c r="L334" s="134"/>
      <c r="M334" s="464" t="s">
        <v>73</v>
      </c>
      <c r="N334" s="41"/>
      <c r="O334" s="41"/>
      <c r="P334" s="41"/>
      <c r="Q334" s="41"/>
      <c r="R334" s="41"/>
      <c r="S334" s="41"/>
      <c r="T334" s="41"/>
      <c r="U334" s="41"/>
      <c r="V334" s="41"/>
      <c r="W334" s="217"/>
    </row>
    <row r="335" spans="1:23" ht="21" customHeight="1" x14ac:dyDescent="0.2">
      <c r="A335" s="38"/>
      <c r="B335" s="518" t="s">
        <v>327</v>
      </c>
      <c r="C335" s="519"/>
      <c r="D335" s="519"/>
      <c r="E335" s="520"/>
      <c r="F335" s="134"/>
      <c r="G335" s="465" t="s">
        <v>270</v>
      </c>
      <c r="H335" s="270"/>
      <c r="I335" s="469" t="s">
        <v>270</v>
      </c>
      <c r="J335" s="134"/>
      <c r="K335" s="465" t="s">
        <v>270</v>
      </c>
      <c r="L335" s="134"/>
      <c r="M335" s="464" t="s">
        <v>270</v>
      </c>
      <c r="N335" s="41"/>
      <c r="O335" s="41"/>
      <c r="P335" s="41"/>
      <c r="Q335" s="41"/>
      <c r="R335" s="41"/>
      <c r="S335" s="41"/>
      <c r="T335" s="41"/>
      <c r="U335" s="41"/>
      <c r="V335" s="41"/>
      <c r="W335" s="198"/>
    </row>
    <row r="336" spans="1:23" ht="21" customHeight="1" x14ac:dyDescent="0.2">
      <c r="A336" s="38"/>
      <c r="B336" s="518" t="s">
        <v>186</v>
      </c>
      <c r="C336" s="519"/>
      <c r="D336" s="519"/>
      <c r="E336" s="520"/>
      <c r="F336" s="134"/>
      <c r="G336" s="465" t="s">
        <v>71</v>
      </c>
      <c r="H336" s="270"/>
      <c r="I336" s="469" t="s">
        <v>71</v>
      </c>
      <c r="J336" s="134"/>
      <c r="K336" s="465" t="s">
        <v>71</v>
      </c>
      <c r="L336" s="134"/>
      <c r="M336" s="464" t="s">
        <v>71</v>
      </c>
      <c r="N336" s="41"/>
      <c r="O336" s="41"/>
      <c r="P336" s="41"/>
      <c r="Q336" s="41"/>
      <c r="R336" s="41"/>
      <c r="S336" s="41"/>
      <c r="T336" s="41"/>
      <c r="U336" s="41"/>
      <c r="V336" s="41"/>
      <c r="W336" s="198"/>
    </row>
    <row r="337" spans="1:23" ht="21" customHeight="1" x14ac:dyDescent="0.2">
      <c r="A337" s="38"/>
      <c r="B337" s="567" t="s">
        <v>187</v>
      </c>
      <c r="C337" s="568"/>
      <c r="D337" s="568"/>
      <c r="E337" s="569"/>
      <c r="F337" s="199">
        <f>SUM(F338,F339)</f>
        <v>0</v>
      </c>
      <c r="G337" s="465" t="s">
        <v>71</v>
      </c>
      <c r="H337" s="199">
        <f>SUM(H338,H339)</f>
        <v>0</v>
      </c>
      <c r="I337" s="469" t="s">
        <v>71</v>
      </c>
      <c r="J337" s="199">
        <f>SUM(J338,J339)</f>
        <v>0</v>
      </c>
      <c r="K337" s="465" t="s">
        <v>71</v>
      </c>
      <c r="L337" s="199">
        <f>SUM(L338,L339)</f>
        <v>0</v>
      </c>
      <c r="M337" s="464" t="s">
        <v>71</v>
      </c>
      <c r="N337" s="41"/>
      <c r="O337" s="41"/>
      <c r="P337" s="41"/>
      <c r="Q337" s="41"/>
      <c r="R337" s="41"/>
      <c r="S337" s="41"/>
      <c r="T337" s="41"/>
      <c r="U337" s="41"/>
      <c r="V337" s="41"/>
      <c r="W337" s="198"/>
    </row>
    <row r="338" spans="1:23" ht="21" customHeight="1" x14ac:dyDescent="0.2">
      <c r="A338" s="38"/>
      <c r="B338" s="349"/>
      <c r="C338" s="562" t="s">
        <v>489</v>
      </c>
      <c r="D338" s="563"/>
      <c r="E338" s="564"/>
      <c r="F338" s="134"/>
      <c r="G338" s="465" t="s">
        <v>71</v>
      </c>
      <c r="H338" s="270"/>
      <c r="I338" s="469" t="s">
        <v>71</v>
      </c>
      <c r="J338" s="134"/>
      <c r="K338" s="465" t="s">
        <v>71</v>
      </c>
      <c r="L338" s="134"/>
      <c r="M338" s="464" t="s">
        <v>71</v>
      </c>
      <c r="N338" s="41"/>
      <c r="O338" s="41"/>
      <c r="P338" s="41"/>
      <c r="Q338" s="41"/>
      <c r="R338" s="41"/>
      <c r="S338" s="41"/>
      <c r="T338" s="41"/>
      <c r="U338" s="41"/>
      <c r="V338" s="41"/>
      <c r="W338" s="198"/>
    </row>
    <row r="339" spans="1:23" ht="21" customHeight="1" x14ac:dyDescent="0.2">
      <c r="A339" s="38"/>
      <c r="B339" s="347"/>
      <c r="C339" s="559" t="s">
        <v>488</v>
      </c>
      <c r="D339" s="560"/>
      <c r="E339" s="561"/>
      <c r="F339" s="134"/>
      <c r="G339" s="465" t="s">
        <v>71</v>
      </c>
      <c r="H339" s="134"/>
      <c r="I339" s="469" t="s">
        <v>71</v>
      </c>
      <c r="J339" s="134"/>
      <c r="K339" s="465" t="s">
        <v>71</v>
      </c>
      <c r="L339" s="134"/>
      <c r="M339" s="464" t="s">
        <v>71</v>
      </c>
      <c r="N339" s="41"/>
      <c r="O339" s="41"/>
      <c r="P339" s="41"/>
      <c r="Q339" s="41"/>
      <c r="R339" s="41"/>
      <c r="S339" s="41"/>
      <c r="T339" s="41"/>
      <c r="U339" s="41"/>
      <c r="V339" s="41"/>
      <c r="W339" s="198"/>
    </row>
    <row r="340" spans="1:23" ht="21" customHeight="1" x14ac:dyDescent="0.2">
      <c r="A340" s="38"/>
      <c r="B340" s="518" t="s">
        <v>47</v>
      </c>
      <c r="C340" s="519"/>
      <c r="D340" s="519"/>
      <c r="E340" s="520"/>
      <c r="F340" s="134"/>
      <c r="G340" s="465" t="s">
        <v>71</v>
      </c>
      <c r="H340" s="270"/>
      <c r="I340" s="469" t="s">
        <v>71</v>
      </c>
      <c r="J340" s="134"/>
      <c r="K340" s="465" t="s">
        <v>71</v>
      </c>
      <c r="L340" s="134"/>
      <c r="M340" s="464" t="s">
        <v>71</v>
      </c>
      <c r="N340" s="41"/>
      <c r="O340" s="41"/>
      <c r="P340" s="41"/>
      <c r="Q340" s="41"/>
      <c r="R340" s="41"/>
      <c r="S340" s="41"/>
      <c r="T340" s="41"/>
      <c r="U340" s="41"/>
      <c r="V340" s="41"/>
      <c r="W340" s="198"/>
    </row>
    <row r="341" spans="1:23" ht="21" customHeight="1" x14ac:dyDescent="0.2">
      <c r="A341" s="38"/>
      <c r="B341" s="518" t="s">
        <v>48</v>
      </c>
      <c r="C341" s="519"/>
      <c r="D341" s="519"/>
      <c r="E341" s="520"/>
      <c r="F341" s="134"/>
      <c r="G341" s="465" t="s">
        <v>71</v>
      </c>
      <c r="H341" s="270"/>
      <c r="I341" s="469" t="s">
        <v>71</v>
      </c>
      <c r="J341" s="134"/>
      <c r="K341" s="465" t="s">
        <v>71</v>
      </c>
      <c r="L341" s="134"/>
      <c r="M341" s="464" t="s">
        <v>71</v>
      </c>
      <c r="N341" s="41"/>
      <c r="O341" s="41"/>
      <c r="P341" s="41"/>
      <c r="Q341" s="41"/>
      <c r="R341" s="41"/>
      <c r="S341" s="41"/>
      <c r="T341" s="41"/>
      <c r="U341" s="41"/>
      <c r="V341" s="41"/>
      <c r="W341" s="198"/>
    </row>
    <row r="342" spans="1:23" ht="21" customHeight="1" x14ac:dyDescent="0.2">
      <c r="A342" s="459"/>
      <c r="B342" s="570" t="s">
        <v>313</v>
      </c>
      <c r="C342" s="571"/>
      <c r="D342" s="572"/>
      <c r="E342" s="49" t="s">
        <v>114</v>
      </c>
      <c r="F342" s="201"/>
      <c r="G342" s="53" t="s">
        <v>73</v>
      </c>
      <c r="H342" s="270"/>
      <c r="I342" s="388" t="s">
        <v>73</v>
      </c>
      <c r="J342" s="201"/>
      <c r="K342" s="53" t="s">
        <v>73</v>
      </c>
      <c r="L342" s="201"/>
      <c r="M342" s="200" t="s">
        <v>73</v>
      </c>
      <c r="N342" s="455"/>
      <c r="O342" s="455"/>
      <c r="P342" s="455"/>
      <c r="Q342" s="455"/>
      <c r="R342" s="455"/>
      <c r="S342" s="455"/>
      <c r="T342" s="455"/>
      <c r="U342" s="455"/>
      <c r="V342" s="455"/>
      <c r="W342" s="202"/>
    </row>
    <row r="343" spans="1:23" ht="21" customHeight="1" x14ac:dyDescent="0.2">
      <c r="A343" s="459"/>
      <c r="B343" s="573"/>
      <c r="C343" s="574"/>
      <c r="D343" s="575"/>
      <c r="E343" s="62" t="s">
        <v>115</v>
      </c>
      <c r="F343" s="112"/>
      <c r="G343" s="66" t="s">
        <v>73</v>
      </c>
      <c r="H343" s="270"/>
      <c r="I343" s="389" t="s">
        <v>73</v>
      </c>
      <c r="J343" s="112"/>
      <c r="K343" s="66" t="s">
        <v>73</v>
      </c>
      <c r="L343" s="112"/>
      <c r="M343" s="204" t="s">
        <v>73</v>
      </c>
      <c r="N343" s="383"/>
      <c r="O343" s="383"/>
      <c r="P343" s="383"/>
      <c r="Q343" s="383"/>
      <c r="R343" s="383"/>
      <c r="S343" s="383"/>
      <c r="T343" s="383"/>
      <c r="U343" s="383"/>
      <c r="V343" s="383"/>
      <c r="W343" s="205"/>
    </row>
    <row r="344" spans="1:23" ht="21" customHeight="1" x14ac:dyDescent="0.2">
      <c r="A344" s="459"/>
      <c r="B344" s="570" t="s">
        <v>182</v>
      </c>
      <c r="C344" s="571"/>
      <c r="D344" s="572"/>
      <c r="E344" s="49" t="s">
        <v>114</v>
      </c>
      <c r="F344" s="455"/>
      <c r="G344" s="53" t="s">
        <v>73</v>
      </c>
      <c r="H344" s="270"/>
      <c r="I344" s="388" t="s">
        <v>73</v>
      </c>
      <c r="J344" s="201"/>
      <c r="K344" s="53" t="s">
        <v>73</v>
      </c>
      <c r="L344" s="201"/>
      <c r="M344" s="200" t="s">
        <v>73</v>
      </c>
      <c r="N344" s="455"/>
      <c r="O344" s="455"/>
      <c r="P344" s="455"/>
      <c r="Q344" s="455"/>
      <c r="R344" s="455"/>
      <c r="S344" s="455"/>
      <c r="T344" s="455"/>
      <c r="U344" s="455"/>
      <c r="V344" s="455"/>
      <c r="W344" s="202"/>
    </row>
    <row r="345" spans="1:23" ht="21" customHeight="1" x14ac:dyDescent="0.2">
      <c r="A345" s="459"/>
      <c r="B345" s="573"/>
      <c r="C345" s="574"/>
      <c r="D345" s="575"/>
      <c r="E345" s="62" t="s">
        <v>115</v>
      </c>
      <c r="F345" s="383"/>
      <c r="G345" s="66" t="s">
        <v>73</v>
      </c>
      <c r="H345" s="270"/>
      <c r="I345" s="389" t="s">
        <v>73</v>
      </c>
      <c r="J345" s="112"/>
      <c r="K345" s="66" t="s">
        <v>73</v>
      </c>
      <c r="L345" s="112"/>
      <c r="M345" s="204" t="s">
        <v>73</v>
      </c>
      <c r="N345" s="383"/>
      <c r="O345" s="383"/>
      <c r="P345" s="383"/>
      <c r="Q345" s="383"/>
      <c r="R345" s="383"/>
      <c r="S345" s="383"/>
      <c r="T345" s="383"/>
      <c r="U345" s="383"/>
      <c r="V345" s="383"/>
      <c r="W345" s="205"/>
    </row>
    <row r="346" spans="1:23" ht="21" customHeight="1" x14ac:dyDescent="0.2">
      <c r="A346" s="459"/>
      <c r="B346" s="570" t="s">
        <v>183</v>
      </c>
      <c r="C346" s="571"/>
      <c r="D346" s="572"/>
      <c r="E346" s="49" t="s">
        <v>114</v>
      </c>
      <c r="F346" s="201"/>
      <c r="G346" s="53" t="s">
        <v>67</v>
      </c>
      <c r="H346" s="270"/>
      <c r="I346" s="388" t="s">
        <v>67</v>
      </c>
      <c r="J346" s="201"/>
      <c r="K346" s="53" t="s">
        <v>67</v>
      </c>
      <c r="L346" s="201"/>
      <c r="M346" s="200" t="s">
        <v>67</v>
      </c>
      <c r="N346" s="455"/>
      <c r="O346" s="455"/>
      <c r="P346" s="455"/>
      <c r="Q346" s="455"/>
      <c r="R346" s="455"/>
      <c r="S346" s="455"/>
      <c r="T346" s="455"/>
      <c r="U346" s="455"/>
      <c r="V346" s="455"/>
      <c r="W346" s="202"/>
    </row>
    <row r="347" spans="1:23" ht="21" customHeight="1" x14ac:dyDescent="0.2">
      <c r="A347" s="459"/>
      <c r="B347" s="573"/>
      <c r="C347" s="574"/>
      <c r="D347" s="575"/>
      <c r="E347" s="62" t="s">
        <v>115</v>
      </c>
      <c r="F347" s="112"/>
      <c r="G347" s="66" t="s">
        <v>67</v>
      </c>
      <c r="H347" s="270"/>
      <c r="I347" s="389" t="s">
        <v>67</v>
      </c>
      <c r="J347" s="112"/>
      <c r="K347" s="66" t="s">
        <v>67</v>
      </c>
      <c r="L347" s="112"/>
      <c r="M347" s="204" t="s">
        <v>67</v>
      </c>
      <c r="N347" s="383"/>
      <c r="O347" s="383"/>
      <c r="P347" s="383"/>
      <c r="Q347" s="383"/>
      <c r="R347" s="383"/>
      <c r="S347" s="383"/>
      <c r="T347" s="383"/>
      <c r="U347" s="383"/>
      <c r="V347" s="383"/>
      <c r="W347" s="205"/>
    </row>
    <row r="348" spans="1:23" ht="21" customHeight="1" x14ac:dyDescent="0.2">
      <c r="A348" s="459"/>
      <c r="B348" s="570" t="s">
        <v>184</v>
      </c>
      <c r="C348" s="571"/>
      <c r="D348" s="572"/>
      <c r="E348" s="49" t="s">
        <v>114</v>
      </c>
      <c r="F348" s="201"/>
      <c r="G348" s="53" t="s">
        <v>63</v>
      </c>
      <c r="H348" s="270"/>
      <c r="I348" s="388" t="s">
        <v>63</v>
      </c>
      <c r="J348" s="201"/>
      <c r="K348" s="53" t="s">
        <v>63</v>
      </c>
      <c r="L348" s="201"/>
      <c r="M348" s="200" t="s">
        <v>63</v>
      </c>
      <c r="N348" s="455"/>
      <c r="O348" s="455"/>
      <c r="P348" s="455"/>
      <c r="Q348" s="455"/>
      <c r="R348" s="455"/>
      <c r="S348" s="455"/>
      <c r="T348" s="455"/>
      <c r="U348" s="455"/>
      <c r="V348" s="455"/>
      <c r="W348" s="202"/>
    </row>
    <row r="349" spans="1:23" ht="21" customHeight="1" x14ac:dyDescent="0.2">
      <c r="A349" s="459"/>
      <c r="B349" s="573"/>
      <c r="C349" s="574"/>
      <c r="D349" s="575"/>
      <c r="E349" s="62" t="s">
        <v>115</v>
      </c>
      <c r="F349" s="112"/>
      <c r="G349" s="66" t="s">
        <v>63</v>
      </c>
      <c r="H349" s="270"/>
      <c r="I349" s="389" t="s">
        <v>63</v>
      </c>
      <c r="J349" s="112"/>
      <c r="K349" s="66" t="s">
        <v>63</v>
      </c>
      <c r="L349" s="112"/>
      <c r="M349" s="204" t="s">
        <v>63</v>
      </c>
      <c r="N349" s="383"/>
      <c r="O349" s="383"/>
      <c r="P349" s="383"/>
      <c r="Q349" s="383"/>
      <c r="R349" s="383"/>
      <c r="S349" s="383"/>
      <c r="T349" s="383"/>
      <c r="U349" s="383"/>
      <c r="V349" s="383"/>
      <c r="W349" s="205"/>
    </row>
    <row r="350" spans="1:23" ht="21" customHeight="1" x14ac:dyDescent="0.2">
      <c r="A350" s="118" t="s">
        <v>404</v>
      </c>
      <c r="B350" s="518" t="s">
        <v>314</v>
      </c>
      <c r="C350" s="519"/>
      <c r="D350" s="519"/>
      <c r="E350" s="520"/>
      <c r="F350" s="134"/>
      <c r="G350" s="465" t="s">
        <v>74</v>
      </c>
      <c r="H350" s="270"/>
      <c r="I350" s="469" t="s">
        <v>74</v>
      </c>
      <c r="J350" s="134"/>
      <c r="K350" s="465" t="s">
        <v>74</v>
      </c>
      <c r="L350" s="134"/>
      <c r="M350" s="464" t="s">
        <v>74</v>
      </c>
      <c r="N350" s="41"/>
      <c r="O350" s="41"/>
      <c r="P350" s="41"/>
      <c r="Q350" s="41"/>
      <c r="R350" s="41"/>
      <c r="S350" s="41"/>
      <c r="T350" s="41"/>
      <c r="U350" s="41"/>
      <c r="V350" s="41"/>
      <c r="W350" s="197"/>
    </row>
    <row r="351" spans="1:23" ht="21" customHeight="1" x14ac:dyDescent="0.2">
      <c r="A351" s="459" t="s">
        <v>405</v>
      </c>
      <c r="B351" s="679" t="s">
        <v>311</v>
      </c>
      <c r="C351" s="574"/>
      <c r="D351" s="575"/>
      <c r="E351" s="451" t="s">
        <v>114</v>
      </c>
      <c r="F351" s="455"/>
      <c r="G351" s="53" t="s">
        <v>270</v>
      </c>
      <c r="H351" s="270"/>
      <c r="I351" s="388" t="s">
        <v>270</v>
      </c>
      <c r="J351" s="201"/>
      <c r="K351" s="53" t="s">
        <v>270</v>
      </c>
      <c r="L351" s="201"/>
      <c r="M351" s="200" t="s">
        <v>270</v>
      </c>
      <c r="N351" s="455"/>
      <c r="O351" s="455"/>
      <c r="P351" s="455"/>
      <c r="Q351" s="455"/>
      <c r="R351" s="455"/>
      <c r="S351" s="455"/>
      <c r="T351" s="455"/>
      <c r="U351" s="455"/>
      <c r="V351" s="455"/>
      <c r="W351" s="202"/>
    </row>
    <row r="352" spans="1:23" ht="21" customHeight="1" x14ac:dyDescent="0.2">
      <c r="A352" s="459"/>
      <c r="B352" s="573"/>
      <c r="C352" s="574"/>
      <c r="D352" s="575"/>
      <c r="E352" s="66" t="s">
        <v>115</v>
      </c>
      <c r="F352" s="383"/>
      <c r="G352" s="66" t="s">
        <v>270</v>
      </c>
      <c r="H352" s="270"/>
      <c r="I352" s="389" t="s">
        <v>270</v>
      </c>
      <c r="J352" s="112"/>
      <c r="K352" s="66" t="s">
        <v>270</v>
      </c>
      <c r="L352" s="112"/>
      <c r="M352" s="204" t="s">
        <v>270</v>
      </c>
      <c r="N352" s="383"/>
      <c r="O352" s="383"/>
      <c r="P352" s="383"/>
      <c r="Q352" s="383"/>
      <c r="R352" s="383"/>
      <c r="S352" s="383"/>
      <c r="T352" s="383"/>
      <c r="U352" s="383"/>
      <c r="V352" s="383"/>
      <c r="W352" s="205"/>
    </row>
    <row r="353" spans="1:23" ht="21" customHeight="1" x14ac:dyDescent="0.2">
      <c r="A353" s="459"/>
      <c r="B353" s="570" t="s">
        <v>315</v>
      </c>
      <c r="C353" s="571"/>
      <c r="D353" s="572"/>
      <c r="E353" s="49" t="s">
        <v>114</v>
      </c>
      <c r="F353" s="455"/>
      <c r="G353" s="53" t="s">
        <v>270</v>
      </c>
      <c r="H353" s="270"/>
      <c r="I353" s="388" t="s">
        <v>270</v>
      </c>
      <c r="J353" s="201"/>
      <c r="K353" s="53" t="s">
        <v>270</v>
      </c>
      <c r="L353" s="201"/>
      <c r="M353" s="200" t="s">
        <v>270</v>
      </c>
      <c r="N353" s="455"/>
      <c r="O353" s="455"/>
      <c r="P353" s="455"/>
      <c r="Q353" s="455"/>
      <c r="R353" s="455"/>
      <c r="S353" s="455"/>
      <c r="T353" s="455"/>
      <c r="U353" s="455"/>
      <c r="V353" s="455"/>
      <c r="W353" s="202"/>
    </row>
    <row r="354" spans="1:23" ht="21" customHeight="1" x14ac:dyDescent="0.2">
      <c r="A354" s="459"/>
      <c r="B354" s="573"/>
      <c r="C354" s="574"/>
      <c r="D354" s="575"/>
      <c r="E354" s="62" t="s">
        <v>115</v>
      </c>
      <c r="F354" s="383"/>
      <c r="G354" s="66" t="s">
        <v>270</v>
      </c>
      <c r="H354" s="270"/>
      <c r="I354" s="389" t="s">
        <v>270</v>
      </c>
      <c r="J354" s="112"/>
      <c r="K354" s="66" t="s">
        <v>270</v>
      </c>
      <c r="L354" s="112"/>
      <c r="M354" s="204" t="s">
        <v>270</v>
      </c>
      <c r="N354" s="383"/>
      <c r="O354" s="383"/>
      <c r="P354" s="383"/>
      <c r="Q354" s="383"/>
      <c r="R354" s="383"/>
      <c r="S354" s="383"/>
      <c r="T354" s="383"/>
      <c r="U354" s="383"/>
      <c r="V354" s="383"/>
      <c r="W354" s="205"/>
    </row>
    <row r="355" spans="1:23" ht="21" customHeight="1" x14ac:dyDescent="0.2">
      <c r="A355" s="459"/>
      <c r="B355" s="518" t="s">
        <v>139</v>
      </c>
      <c r="C355" s="519"/>
      <c r="D355" s="519"/>
      <c r="E355" s="520"/>
      <c r="F355" s="41"/>
      <c r="G355" s="465" t="s">
        <v>270</v>
      </c>
      <c r="H355" s="270"/>
      <c r="I355" s="469" t="s">
        <v>270</v>
      </c>
      <c r="J355" s="134"/>
      <c r="K355" s="465" t="s">
        <v>270</v>
      </c>
      <c r="L355" s="134"/>
      <c r="M355" s="464" t="s">
        <v>270</v>
      </c>
      <c r="N355" s="41"/>
      <c r="O355" s="41"/>
      <c r="P355" s="41"/>
      <c r="Q355" s="41"/>
      <c r="R355" s="41"/>
      <c r="S355" s="41"/>
      <c r="T355" s="41"/>
      <c r="U355" s="41"/>
      <c r="V355" s="41"/>
      <c r="W355" s="197"/>
    </row>
    <row r="356" spans="1:23" ht="21" customHeight="1" x14ac:dyDescent="0.2">
      <c r="A356" s="459"/>
      <c r="B356" s="518" t="s">
        <v>271</v>
      </c>
      <c r="C356" s="519"/>
      <c r="D356" s="519"/>
      <c r="E356" s="520"/>
      <c r="F356" s="41"/>
      <c r="G356" s="465" t="s">
        <v>270</v>
      </c>
      <c r="H356" s="270"/>
      <c r="I356" s="469" t="s">
        <v>270</v>
      </c>
      <c r="J356" s="134"/>
      <c r="K356" s="465" t="s">
        <v>270</v>
      </c>
      <c r="L356" s="134"/>
      <c r="M356" s="464" t="s">
        <v>270</v>
      </c>
      <c r="N356" s="41"/>
      <c r="O356" s="41"/>
      <c r="P356" s="41"/>
      <c r="Q356" s="41"/>
      <c r="R356" s="41"/>
      <c r="S356" s="41"/>
      <c r="T356" s="41"/>
      <c r="U356" s="41"/>
      <c r="V356" s="41"/>
      <c r="W356" s="197"/>
    </row>
    <row r="357" spans="1:23" ht="21" customHeight="1" x14ac:dyDescent="0.2">
      <c r="A357" s="459"/>
      <c r="B357" s="518" t="s">
        <v>272</v>
      </c>
      <c r="C357" s="519"/>
      <c r="D357" s="519"/>
      <c r="E357" s="520"/>
      <c r="F357" s="41"/>
      <c r="G357" s="465" t="s">
        <v>270</v>
      </c>
      <c r="H357" s="270"/>
      <c r="I357" s="469" t="s">
        <v>270</v>
      </c>
      <c r="J357" s="134"/>
      <c r="K357" s="465" t="s">
        <v>270</v>
      </c>
      <c r="L357" s="134"/>
      <c r="M357" s="464" t="s">
        <v>270</v>
      </c>
      <c r="N357" s="41"/>
      <c r="O357" s="41"/>
      <c r="P357" s="41"/>
      <c r="Q357" s="41"/>
      <c r="R357" s="41"/>
      <c r="S357" s="41"/>
      <c r="T357" s="41"/>
      <c r="U357" s="41"/>
      <c r="V357" s="41"/>
      <c r="W357" s="197"/>
    </row>
    <row r="358" spans="1:23" ht="21" customHeight="1" x14ac:dyDescent="0.2">
      <c r="A358" s="459"/>
      <c r="B358" s="518" t="s">
        <v>273</v>
      </c>
      <c r="C358" s="519"/>
      <c r="D358" s="519"/>
      <c r="E358" s="520"/>
      <c r="F358" s="41"/>
      <c r="G358" s="465" t="s">
        <v>270</v>
      </c>
      <c r="H358" s="270"/>
      <c r="I358" s="469" t="s">
        <v>270</v>
      </c>
      <c r="J358" s="134"/>
      <c r="K358" s="465" t="s">
        <v>270</v>
      </c>
      <c r="L358" s="134"/>
      <c r="M358" s="464" t="s">
        <v>270</v>
      </c>
      <c r="N358" s="41"/>
      <c r="O358" s="41"/>
      <c r="P358" s="41"/>
      <c r="Q358" s="41"/>
      <c r="R358" s="41"/>
      <c r="S358" s="41"/>
      <c r="T358" s="41"/>
      <c r="U358" s="41"/>
      <c r="V358" s="41"/>
      <c r="W358" s="197"/>
    </row>
    <row r="359" spans="1:23" ht="21" customHeight="1" x14ac:dyDescent="0.2">
      <c r="A359" s="459"/>
      <c r="B359" s="570" t="s">
        <v>274</v>
      </c>
      <c r="C359" s="571"/>
      <c r="D359" s="572"/>
      <c r="E359" s="49" t="s">
        <v>114</v>
      </c>
      <c r="F359" s="455"/>
      <c r="G359" s="53" t="s">
        <v>270</v>
      </c>
      <c r="H359" s="270"/>
      <c r="I359" s="388" t="s">
        <v>270</v>
      </c>
      <c r="J359" s="201"/>
      <c r="K359" s="53" t="s">
        <v>270</v>
      </c>
      <c r="L359" s="201"/>
      <c r="M359" s="200" t="s">
        <v>270</v>
      </c>
      <c r="N359" s="455"/>
      <c r="O359" s="455"/>
      <c r="P359" s="455"/>
      <c r="Q359" s="455"/>
      <c r="R359" s="455"/>
      <c r="S359" s="455"/>
      <c r="T359" s="455"/>
      <c r="U359" s="455"/>
      <c r="V359" s="455"/>
      <c r="W359" s="202"/>
    </row>
    <row r="360" spans="1:23" ht="21" customHeight="1" x14ac:dyDescent="0.2">
      <c r="A360" s="459"/>
      <c r="B360" s="573"/>
      <c r="C360" s="574"/>
      <c r="D360" s="575"/>
      <c r="E360" s="62" t="s">
        <v>115</v>
      </c>
      <c r="F360" s="383"/>
      <c r="G360" s="66" t="s">
        <v>270</v>
      </c>
      <c r="H360" s="270"/>
      <c r="I360" s="389" t="s">
        <v>270</v>
      </c>
      <c r="J360" s="112"/>
      <c r="K360" s="66" t="s">
        <v>270</v>
      </c>
      <c r="L360" s="117"/>
      <c r="M360" s="204" t="s">
        <v>270</v>
      </c>
      <c r="N360" s="383"/>
      <c r="O360" s="383"/>
      <c r="P360" s="383"/>
      <c r="Q360" s="383"/>
      <c r="R360" s="383"/>
      <c r="S360" s="383"/>
      <c r="T360" s="383"/>
      <c r="U360" s="383"/>
      <c r="V360" s="383"/>
      <c r="W360" s="205"/>
    </row>
    <row r="361" spans="1:23" ht="21" customHeight="1" x14ac:dyDescent="0.2">
      <c r="A361" s="462" t="s">
        <v>444</v>
      </c>
      <c r="B361" s="518" t="s">
        <v>50</v>
      </c>
      <c r="C361" s="519"/>
      <c r="D361" s="519"/>
      <c r="E361" s="520"/>
      <c r="F361" s="41"/>
      <c r="G361" s="465" t="s">
        <v>350</v>
      </c>
      <c r="H361" s="270"/>
      <c r="I361" s="469" t="s">
        <v>350</v>
      </c>
      <c r="J361" s="134"/>
      <c r="K361" s="465" t="s">
        <v>350</v>
      </c>
      <c r="L361" s="395"/>
      <c r="M361" s="465" t="s">
        <v>350</v>
      </c>
      <c r="N361" s="41"/>
      <c r="O361" s="41"/>
      <c r="P361" s="41"/>
      <c r="Q361" s="41"/>
      <c r="R361" s="41"/>
      <c r="S361" s="41"/>
      <c r="T361" s="41"/>
      <c r="U361" s="41"/>
      <c r="V361" s="41"/>
      <c r="W361" s="197"/>
    </row>
    <row r="362" spans="1:23" ht="21" customHeight="1" x14ac:dyDescent="0.2">
      <c r="A362" s="459"/>
      <c r="B362" s="657" t="s">
        <v>118</v>
      </c>
      <c r="C362" s="690"/>
      <c r="D362" s="568"/>
      <c r="E362" s="569"/>
      <c r="F362" s="199">
        <f>SUM(F363,F364)</f>
        <v>0</v>
      </c>
      <c r="G362" s="465" t="s">
        <v>71</v>
      </c>
      <c r="H362" s="199">
        <f>SUM(H363,H364)</f>
        <v>0</v>
      </c>
      <c r="I362" s="469" t="s">
        <v>71</v>
      </c>
      <c r="J362" s="199">
        <f>SUM(J363,J364)</f>
        <v>0</v>
      </c>
      <c r="K362" s="465" t="s">
        <v>71</v>
      </c>
      <c r="L362" s="199">
        <f>SUM(L363,L364)</f>
        <v>0</v>
      </c>
      <c r="M362" s="465" t="s">
        <v>71</v>
      </c>
      <c r="N362" s="41"/>
      <c r="O362" s="41"/>
      <c r="P362" s="41"/>
      <c r="Q362" s="41"/>
      <c r="R362" s="41"/>
      <c r="S362" s="41"/>
      <c r="T362" s="41"/>
      <c r="U362" s="41"/>
      <c r="V362" s="41"/>
      <c r="W362" s="197"/>
    </row>
    <row r="363" spans="1:23" ht="21" customHeight="1" x14ac:dyDescent="0.2">
      <c r="A363" s="459"/>
      <c r="B363" s="348"/>
      <c r="C363" s="559" t="s">
        <v>489</v>
      </c>
      <c r="D363" s="560"/>
      <c r="E363" s="561"/>
      <c r="F363" s="134"/>
      <c r="G363" s="465" t="s">
        <v>71</v>
      </c>
      <c r="H363" s="270"/>
      <c r="I363" s="469" t="s">
        <v>71</v>
      </c>
      <c r="J363" s="134"/>
      <c r="K363" s="465" t="s">
        <v>71</v>
      </c>
      <c r="L363" s="134"/>
      <c r="M363" s="464" t="s">
        <v>71</v>
      </c>
      <c r="N363" s="41"/>
      <c r="O363" s="41"/>
      <c r="P363" s="41"/>
      <c r="Q363" s="41"/>
      <c r="R363" s="41"/>
      <c r="S363" s="41"/>
      <c r="T363" s="41"/>
      <c r="U363" s="41"/>
      <c r="V363" s="41"/>
      <c r="W363" s="197"/>
    </row>
    <row r="364" spans="1:23" ht="21" customHeight="1" x14ac:dyDescent="0.2">
      <c r="A364" s="459"/>
      <c r="B364" s="347"/>
      <c r="C364" s="559" t="s">
        <v>488</v>
      </c>
      <c r="D364" s="560"/>
      <c r="E364" s="561"/>
      <c r="F364" s="134"/>
      <c r="G364" s="465" t="s">
        <v>71</v>
      </c>
      <c r="H364" s="134"/>
      <c r="I364" s="469" t="s">
        <v>71</v>
      </c>
      <c r="J364" s="134"/>
      <c r="K364" s="465" t="s">
        <v>71</v>
      </c>
      <c r="L364" s="134"/>
      <c r="M364" s="464" t="s">
        <v>71</v>
      </c>
      <c r="N364" s="41"/>
      <c r="O364" s="41"/>
      <c r="P364" s="41"/>
      <c r="Q364" s="41"/>
      <c r="R364" s="41"/>
      <c r="S364" s="41"/>
      <c r="T364" s="41"/>
      <c r="U364" s="41"/>
      <c r="V364" s="41"/>
      <c r="W364" s="197"/>
    </row>
    <row r="365" spans="1:23" ht="21" customHeight="1" x14ac:dyDescent="0.2">
      <c r="A365" s="38"/>
      <c r="B365" s="518" t="s">
        <v>51</v>
      </c>
      <c r="C365" s="519"/>
      <c r="D365" s="519"/>
      <c r="E365" s="520"/>
      <c r="F365" s="41"/>
      <c r="G365" s="465" t="s">
        <v>350</v>
      </c>
      <c r="H365" s="270"/>
      <c r="I365" s="469" t="s">
        <v>350</v>
      </c>
      <c r="J365" s="134"/>
      <c r="K365" s="465" t="s">
        <v>350</v>
      </c>
      <c r="L365" s="305"/>
      <c r="M365" s="464"/>
      <c r="N365" s="41"/>
      <c r="O365" s="41"/>
      <c r="P365" s="41"/>
      <c r="Q365" s="41"/>
      <c r="R365" s="41"/>
      <c r="S365" s="41"/>
      <c r="T365" s="41"/>
      <c r="U365" s="41"/>
      <c r="V365" s="41"/>
      <c r="W365" s="197"/>
    </row>
    <row r="366" spans="1:23" ht="21" customHeight="1" x14ac:dyDescent="0.2">
      <c r="A366" s="38"/>
      <c r="B366" s="518" t="s">
        <v>334</v>
      </c>
      <c r="C366" s="519"/>
      <c r="D366" s="519"/>
      <c r="E366" s="520"/>
      <c r="F366" s="134"/>
      <c r="G366" s="465" t="s">
        <v>62</v>
      </c>
      <c r="H366" s="270"/>
      <c r="I366" s="469" t="s">
        <v>62</v>
      </c>
      <c r="J366" s="134"/>
      <c r="K366" s="465" t="s">
        <v>62</v>
      </c>
      <c r="L366" s="305"/>
      <c r="M366" s="464"/>
      <c r="N366" s="41"/>
      <c r="O366" s="41"/>
      <c r="P366" s="41"/>
      <c r="Q366" s="41"/>
      <c r="R366" s="41"/>
      <c r="S366" s="41"/>
      <c r="T366" s="41"/>
      <c r="U366" s="41"/>
      <c r="V366" s="41"/>
      <c r="W366" s="197"/>
    </row>
    <row r="367" spans="1:23" ht="21" customHeight="1" x14ac:dyDescent="0.2">
      <c r="A367" s="459"/>
      <c r="B367" s="506" t="s">
        <v>119</v>
      </c>
      <c r="C367" s="507"/>
      <c r="D367" s="104" t="s">
        <v>121</v>
      </c>
      <c r="E367" s="465"/>
      <c r="F367" s="134"/>
      <c r="G367" s="465" t="s">
        <v>67</v>
      </c>
      <c r="H367" s="270"/>
      <c r="I367" s="469" t="s">
        <v>67</v>
      </c>
      <c r="J367" s="134"/>
      <c r="K367" s="465" t="s">
        <v>67</v>
      </c>
      <c r="L367" s="305"/>
      <c r="M367" s="464"/>
      <c r="N367" s="41"/>
      <c r="O367" s="41"/>
      <c r="P367" s="41"/>
      <c r="Q367" s="41"/>
      <c r="R367" s="41"/>
      <c r="S367" s="41"/>
      <c r="T367" s="41"/>
      <c r="U367" s="41"/>
      <c r="V367" s="41"/>
      <c r="W367" s="197"/>
    </row>
    <row r="368" spans="1:23" ht="21" customHeight="1" x14ac:dyDescent="0.2">
      <c r="A368" s="38"/>
      <c r="B368" s="508"/>
      <c r="C368" s="509"/>
      <c r="D368" s="381" t="s">
        <v>120</v>
      </c>
      <c r="E368" s="465"/>
      <c r="F368" s="201"/>
      <c r="G368" s="53" t="s">
        <v>67</v>
      </c>
      <c r="H368" s="270"/>
      <c r="I368" s="388" t="s">
        <v>67</v>
      </c>
      <c r="J368" s="201"/>
      <c r="K368" s="53" t="s">
        <v>67</v>
      </c>
      <c r="L368" s="82"/>
      <c r="M368" s="200"/>
      <c r="N368" s="455"/>
      <c r="O368" s="455"/>
      <c r="P368" s="455"/>
      <c r="Q368" s="455"/>
      <c r="R368" s="455"/>
      <c r="S368" s="455"/>
      <c r="T368" s="455"/>
      <c r="U368" s="455"/>
      <c r="V368" s="455"/>
      <c r="W368" s="215"/>
    </row>
    <row r="369" spans="1:23" ht="21" customHeight="1" x14ac:dyDescent="0.2">
      <c r="A369" s="459"/>
      <c r="B369" s="518" t="s">
        <v>408</v>
      </c>
      <c r="C369" s="519"/>
      <c r="D369" s="519"/>
      <c r="E369" s="520"/>
      <c r="F369" s="41"/>
      <c r="G369" s="465" t="s">
        <v>63</v>
      </c>
      <c r="H369" s="270"/>
      <c r="I369" s="469" t="s">
        <v>63</v>
      </c>
      <c r="J369" s="134"/>
      <c r="K369" s="465" t="s">
        <v>63</v>
      </c>
      <c r="L369" s="134"/>
      <c r="M369" s="464" t="s">
        <v>63</v>
      </c>
      <c r="N369" s="41"/>
      <c r="O369" s="41"/>
      <c r="P369" s="41"/>
      <c r="Q369" s="41"/>
      <c r="R369" s="41"/>
      <c r="S369" s="41"/>
      <c r="T369" s="41"/>
      <c r="U369" s="41"/>
      <c r="V369" s="41"/>
      <c r="W369" s="197"/>
    </row>
    <row r="370" spans="1:23" ht="21" customHeight="1" x14ac:dyDescent="0.2">
      <c r="A370" s="459"/>
      <c r="B370" s="518" t="s">
        <v>409</v>
      </c>
      <c r="C370" s="655"/>
      <c r="D370" s="655"/>
      <c r="E370" s="656"/>
      <c r="F370" s="41"/>
      <c r="G370" s="465" t="s">
        <v>63</v>
      </c>
      <c r="H370" s="270"/>
      <c r="I370" s="469" t="s">
        <v>63</v>
      </c>
      <c r="J370" s="134"/>
      <c r="K370" s="465" t="s">
        <v>63</v>
      </c>
      <c r="L370" s="134"/>
      <c r="M370" s="464" t="s">
        <v>63</v>
      </c>
      <c r="N370" s="41"/>
      <c r="O370" s="41"/>
      <c r="P370" s="41"/>
      <c r="Q370" s="41"/>
      <c r="R370" s="41"/>
      <c r="S370" s="41"/>
      <c r="T370" s="41"/>
      <c r="U370" s="41"/>
      <c r="V370" s="41"/>
      <c r="W370" s="197"/>
    </row>
    <row r="371" spans="1:23" ht="21" customHeight="1" x14ac:dyDescent="0.2">
      <c r="A371" s="459"/>
      <c r="B371" s="518" t="s">
        <v>264</v>
      </c>
      <c r="C371" s="519"/>
      <c r="D371" s="519"/>
      <c r="E371" s="520"/>
      <c r="F371" s="41"/>
      <c r="G371" s="465" t="s">
        <v>71</v>
      </c>
      <c r="H371" s="270"/>
      <c r="I371" s="469" t="s">
        <v>71</v>
      </c>
      <c r="J371" s="134"/>
      <c r="K371" s="465" t="s">
        <v>71</v>
      </c>
      <c r="L371" s="134"/>
      <c r="M371" s="464" t="s">
        <v>71</v>
      </c>
      <c r="N371" s="41"/>
      <c r="O371" s="41"/>
      <c r="P371" s="41"/>
      <c r="Q371" s="41"/>
      <c r="R371" s="41"/>
      <c r="S371" s="41"/>
      <c r="T371" s="41"/>
      <c r="U371" s="41"/>
      <c r="V371" s="41"/>
      <c r="W371" s="197"/>
    </row>
    <row r="372" spans="1:23" ht="21" customHeight="1" x14ac:dyDescent="0.2">
      <c r="A372" s="459"/>
      <c r="B372" s="565" t="s">
        <v>436</v>
      </c>
      <c r="C372" s="565"/>
      <c r="D372" s="565"/>
      <c r="E372" s="566"/>
      <c r="F372" s="41"/>
      <c r="G372" s="465" t="s">
        <v>71</v>
      </c>
      <c r="H372" s="270"/>
      <c r="I372" s="469" t="s">
        <v>71</v>
      </c>
      <c r="J372" s="134"/>
      <c r="K372" s="465" t="s">
        <v>71</v>
      </c>
      <c r="L372" s="134"/>
      <c r="M372" s="464" t="s">
        <v>71</v>
      </c>
      <c r="N372" s="41"/>
      <c r="O372" s="41"/>
      <c r="P372" s="41"/>
      <c r="Q372" s="41"/>
      <c r="R372" s="41"/>
      <c r="S372" s="41"/>
      <c r="T372" s="41"/>
      <c r="U372" s="41"/>
      <c r="V372" s="41"/>
      <c r="W372" s="197"/>
    </row>
    <row r="373" spans="1:23" ht="21" customHeight="1" x14ac:dyDescent="0.2">
      <c r="A373" s="459"/>
      <c r="B373" s="557" t="s">
        <v>373</v>
      </c>
      <c r="C373" s="557"/>
      <c r="D373" s="557"/>
      <c r="E373" s="558"/>
      <c r="F373" s="41"/>
      <c r="G373" s="465" t="s">
        <v>62</v>
      </c>
      <c r="H373" s="270"/>
      <c r="I373" s="469" t="s">
        <v>62</v>
      </c>
      <c r="J373" s="134"/>
      <c r="K373" s="465" t="s">
        <v>62</v>
      </c>
      <c r="L373" s="134"/>
      <c r="M373" s="464" t="s">
        <v>62</v>
      </c>
      <c r="N373" s="41"/>
      <c r="O373" s="41"/>
      <c r="P373" s="41"/>
      <c r="Q373" s="41"/>
      <c r="R373" s="41"/>
      <c r="S373" s="41"/>
      <c r="T373" s="41"/>
      <c r="U373" s="41"/>
      <c r="V373" s="41"/>
      <c r="W373" s="197"/>
    </row>
    <row r="374" spans="1:23" ht="21" customHeight="1" x14ac:dyDescent="0.2">
      <c r="A374" s="459"/>
      <c r="B374" s="557" t="s">
        <v>374</v>
      </c>
      <c r="C374" s="557"/>
      <c r="D374" s="557"/>
      <c r="E374" s="558"/>
      <c r="F374" s="41"/>
      <c r="G374" s="465" t="s">
        <v>62</v>
      </c>
      <c r="H374" s="270"/>
      <c r="I374" s="469" t="s">
        <v>62</v>
      </c>
      <c r="J374" s="134"/>
      <c r="K374" s="465" t="s">
        <v>62</v>
      </c>
      <c r="L374" s="134"/>
      <c r="M374" s="464" t="s">
        <v>62</v>
      </c>
      <c r="N374" s="41"/>
      <c r="O374" s="41"/>
      <c r="P374" s="41"/>
      <c r="Q374" s="41"/>
      <c r="R374" s="41"/>
      <c r="S374" s="41"/>
      <c r="T374" s="41"/>
      <c r="U374" s="41"/>
      <c r="V374" s="41"/>
      <c r="W374" s="197"/>
    </row>
    <row r="375" spans="1:23" ht="21" customHeight="1" x14ac:dyDescent="0.2">
      <c r="A375" s="462" t="s">
        <v>491</v>
      </c>
      <c r="B375" s="638" t="s">
        <v>375</v>
      </c>
      <c r="C375" s="639"/>
      <c r="D375" s="639"/>
      <c r="E375" s="640"/>
      <c r="F375" s="199">
        <f>SUM(F376,F377)</f>
        <v>0</v>
      </c>
      <c r="G375" s="465" t="s">
        <v>80</v>
      </c>
      <c r="H375" s="199">
        <f>SUM(H376,H377)</f>
        <v>0</v>
      </c>
      <c r="I375" s="469" t="s">
        <v>80</v>
      </c>
      <c r="J375" s="199">
        <f>SUM(J376,J377)</f>
        <v>0</v>
      </c>
      <c r="K375" s="465" t="s">
        <v>80</v>
      </c>
      <c r="L375" s="199">
        <f>SUM(L376,L377)</f>
        <v>0</v>
      </c>
      <c r="M375" s="464" t="s">
        <v>80</v>
      </c>
      <c r="N375" s="41"/>
      <c r="O375" s="41"/>
      <c r="P375" s="41"/>
      <c r="Q375" s="41"/>
      <c r="R375" s="41"/>
      <c r="S375" s="41"/>
      <c r="T375" s="41"/>
      <c r="U375" s="41"/>
      <c r="V375" s="41"/>
      <c r="W375" s="217"/>
    </row>
    <row r="376" spans="1:23" ht="21" customHeight="1" x14ac:dyDescent="0.2">
      <c r="A376" s="38" t="s">
        <v>512</v>
      </c>
      <c r="B376" s="348"/>
      <c r="C376" s="559" t="s">
        <v>489</v>
      </c>
      <c r="D376" s="560"/>
      <c r="E376" s="561"/>
      <c r="F376" s="134"/>
      <c r="G376" s="465" t="s">
        <v>80</v>
      </c>
      <c r="H376" s="270"/>
      <c r="I376" s="469" t="s">
        <v>80</v>
      </c>
      <c r="J376" s="134"/>
      <c r="K376" s="465" t="s">
        <v>80</v>
      </c>
      <c r="L376" s="134"/>
      <c r="M376" s="464" t="s">
        <v>80</v>
      </c>
      <c r="N376" s="41"/>
      <c r="O376" s="41"/>
      <c r="P376" s="41"/>
      <c r="Q376" s="41"/>
      <c r="R376" s="41"/>
      <c r="S376" s="41"/>
      <c r="T376" s="41"/>
      <c r="U376" s="41"/>
      <c r="V376" s="41"/>
      <c r="W376" s="217"/>
    </row>
    <row r="377" spans="1:23" ht="21" customHeight="1" x14ac:dyDescent="0.2">
      <c r="A377" s="459"/>
      <c r="B377" s="347"/>
      <c r="C377" s="559" t="s">
        <v>488</v>
      </c>
      <c r="D377" s="560"/>
      <c r="E377" s="561"/>
      <c r="F377" s="134"/>
      <c r="G377" s="465" t="s">
        <v>80</v>
      </c>
      <c r="H377" s="134"/>
      <c r="I377" s="469" t="s">
        <v>80</v>
      </c>
      <c r="J377" s="134"/>
      <c r="K377" s="465" t="s">
        <v>80</v>
      </c>
      <c r="L377" s="134"/>
      <c r="M377" s="464" t="s">
        <v>80</v>
      </c>
      <c r="N377" s="41"/>
      <c r="O377" s="41"/>
      <c r="P377" s="41"/>
      <c r="Q377" s="41"/>
      <c r="R377" s="41"/>
      <c r="S377" s="41"/>
      <c r="T377" s="41"/>
      <c r="U377" s="41"/>
      <c r="V377" s="41"/>
      <c r="W377" s="217"/>
    </row>
    <row r="378" spans="1:23" ht="21" customHeight="1" x14ac:dyDescent="0.2">
      <c r="A378" s="38"/>
      <c r="B378" s="518" t="s">
        <v>253</v>
      </c>
      <c r="C378" s="519"/>
      <c r="D378" s="519"/>
      <c r="E378" s="520"/>
      <c r="F378" s="134"/>
      <c r="G378" s="465" t="s">
        <v>63</v>
      </c>
      <c r="H378" s="270"/>
      <c r="I378" s="469" t="s">
        <v>63</v>
      </c>
      <c r="J378" s="134"/>
      <c r="K378" s="465" t="s">
        <v>63</v>
      </c>
      <c r="L378" s="134"/>
      <c r="M378" s="464" t="s">
        <v>63</v>
      </c>
      <c r="N378" s="41"/>
      <c r="O378" s="41"/>
      <c r="P378" s="41"/>
      <c r="Q378" s="41"/>
      <c r="R378" s="41"/>
      <c r="S378" s="41"/>
      <c r="T378" s="41"/>
      <c r="U378" s="41"/>
      <c r="V378" s="41"/>
      <c r="W378" s="217"/>
    </row>
    <row r="379" spans="1:23" ht="21" customHeight="1" x14ac:dyDescent="0.2">
      <c r="A379" s="38"/>
      <c r="B379" s="518" t="s">
        <v>304</v>
      </c>
      <c r="C379" s="519"/>
      <c r="D379" s="519"/>
      <c r="E379" s="520"/>
      <c r="F379" s="134"/>
      <c r="G379" s="465" t="s">
        <v>63</v>
      </c>
      <c r="H379" s="270"/>
      <c r="I379" s="469" t="s">
        <v>63</v>
      </c>
      <c r="J379" s="134"/>
      <c r="K379" s="465" t="s">
        <v>63</v>
      </c>
      <c r="L379" s="134"/>
      <c r="M379" s="464" t="s">
        <v>63</v>
      </c>
      <c r="N379" s="41"/>
      <c r="O379" s="41"/>
      <c r="P379" s="41"/>
      <c r="Q379" s="41"/>
      <c r="R379" s="41"/>
      <c r="S379" s="41"/>
      <c r="T379" s="41"/>
      <c r="U379" s="41"/>
      <c r="V379" s="41"/>
      <c r="W379" s="198"/>
    </row>
    <row r="380" spans="1:23" ht="21" customHeight="1" x14ac:dyDescent="0.2">
      <c r="A380" s="38"/>
      <c r="B380" s="518" t="s">
        <v>254</v>
      </c>
      <c r="C380" s="519"/>
      <c r="D380" s="519"/>
      <c r="E380" s="520"/>
      <c r="F380" s="134"/>
      <c r="G380" s="465" t="s">
        <v>63</v>
      </c>
      <c r="H380" s="270"/>
      <c r="I380" s="469" t="s">
        <v>63</v>
      </c>
      <c r="J380" s="134"/>
      <c r="K380" s="465" t="s">
        <v>63</v>
      </c>
      <c r="L380" s="134"/>
      <c r="M380" s="464" t="s">
        <v>63</v>
      </c>
      <c r="N380" s="41"/>
      <c r="O380" s="41"/>
      <c r="P380" s="41"/>
      <c r="Q380" s="41"/>
      <c r="R380" s="41"/>
      <c r="S380" s="41"/>
      <c r="T380" s="41"/>
      <c r="U380" s="41"/>
      <c r="V380" s="41"/>
      <c r="W380" s="198"/>
    </row>
    <row r="381" spans="1:23" ht="21" customHeight="1" x14ac:dyDescent="0.2">
      <c r="A381" s="38"/>
      <c r="B381" s="518" t="s">
        <v>255</v>
      </c>
      <c r="C381" s="519"/>
      <c r="D381" s="519"/>
      <c r="E381" s="520"/>
      <c r="F381" s="134"/>
      <c r="G381" s="465" t="s">
        <v>63</v>
      </c>
      <c r="H381" s="270"/>
      <c r="I381" s="469" t="s">
        <v>63</v>
      </c>
      <c r="J381" s="134"/>
      <c r="K381" s="465" t="s">
        <v>63</v>
      </c>
      <c r="L381" s="134"/>
      <c r="M381" s="464" t="s">
        <v>63</v>
      </c>
      <c r="N381" s="41"/>
      <c r="O381" s="41"/>
      <c r="P381" s="41"/>
      <c r="Q381" s="41"/>
      <c r="R381" s="41"/>
      <c r="S381" s="41"/>
      <c r="T381" s="41"/>
      <c r="U381" s="41"/>
      <c r="V381" s="41"/>
      <c r="W381" s="198"/>
    </row>
    <row r="382" spans="1:23" ht="21" customHeight="1" x14ac:dyDescent="0.2">
      <c r="A382" s="38"/>
      <c r="B382" s="518" t="s">
        <v>303</v>
      </c>
      <c r="C382" s="519"/>
      <c r="D382" s="519"/>
      <c r="E382" s="520"/>
      <c r="F382" s="134"/>
      <c r="G382" s="465" t="s">
        <v>63</v>
      </c>
      <c r="H382" s="270"/>
      <c r="I382" s="469" t="s">
        <v>63</v>
      </c>
      <c r="J382" s="134"/>
      <c r="K382" s="465" t="s">
        <v>63</v>
      </c>
      <c r="L382" s="134"/>
      <c r="M382" s="464" t="s">
        <v>63</v>
      </c>
      <c r="N382" s="41"/>
      <c r="O382" s="41"/>
      <c r="P382" s="41"/>
      <c r="Q382" s="41"/>
      <c r="R382" s="41"/>
      <c r="S382" s="41"/>
      <c r="T382" s="41"/>
      <c r="U382" s="41"/>
      <c r="V382" s="41"/>
      <c r="W382" s="198"/>
    </row>
    <row r="383" spans="1:23" ht="21" customHeight="1" x14ac:dyDescent="0.2">
      <c r="A383" s="38"/>
      <c r="B383" s="518" t="s">
        <v>305</v>
      </c>
      <c r="C383" s="519"/>
      <c r="D383" s="519"/>
      <c r="E383" s="520"/>
      <c r="F383" s="134"/>
      <c r="G383" s="465" t="s">
        <v>63</v>
      </c>
      <c r="H383" s="270"/>
      <c r="I383" s="469" t="s">
        <v>63</v>
      </c>
      <c r="J383" s="134"/>
      <c r="K383" s="465" t="s">
        <v>63</v>
      </c>
      <c r="L383" s="134"/>
      <c r="M383" s="464" t="s">
        <v>63</v>
      </c>
      <c r="N383" s="41"/>
      <c r="O383" s="41"/>
      <c r="P383" s="41"/>
      <c r="Q383" s="41"/>
      <c r="R383" s="41"/>
      <c r="S383" s="41"/>
      <c r="T383" s="41"/>
      <c r="U383" s="41"/>
      <c r="V383" s="41"/>
      <c r="W383" s="198"/>
    </row>
    <row r="384" spans="1:23" ht="21" customHeight="1" x14ac:dyDescent="0.2">
      <c r="A384" s="307" t="s">
        <v>449</v>
      </c>
      <c r="B384" s="676" t="s">
        <v>453</v>
      </c>
      <c r="C384" s="677"/>
      <c r="D384" s="677"/>
      <c r="E384" s="678"/>
      <c r="F384" s="134"/>
      <c r="G384" s="465" t="s">
        <v>72</v>
      </c>
      <c r="H384" s="270"/>
      <c r="I384" s="469" t="s">
        <v>72</v>
      </c>
      <c r="J384" s="134"/>
      <c r="K384" s="465" t="s">
        <v>72</v>
      </c>
      <c r="L384" s="134"/>
      <c r="M384" s="464" t="s">
        <v>72</v>
      </c>
      <c r="N384" s="41"/>
      <c r="O384" s="41"/>
      <c r="P384" s="41"/>
      <c r="Q384" s="41"/>
      <c r="R384" s="41"/>
      <c r="S384" s="41"/>
      <c r="T384" s="41"/>
      <c r="U384" s="41"/>
      <c r="V384" s="41"/>
      <c r="W384" s="198"/>
    </row>
    <row r="385" spans="1:23" ht="21" customHeight="1" x14ac:dyDescent="0.2">
      <c r="A385" s="38"/>
      <c r="B385" s="518" t="s">
        <v>256</v>
      </c>
      <c r="C385" s="519"/>
      <c r="D385" s="519"/>
      <c r="E385" s="520"/>
      <c r="F385" s="134"/>
      <c r="G385" s="465" t="s">
        <v>63</v>
      </c>
      <c r="H385" s="270"/>
      <c r="I385" s="469" t="s">
        <v>63</v>
      </c>
      <c r="J385" s="134"/>
      <c r="K385" s="465" t="s">
        <v>63</v>
      </c>
      <c r="L385" s="134"/>
      <c r="M385" s="464" t="s">
        <v>63</v>
      </c>
      <c r="N385" s="41"/>
      <c r="O385" s="41"/>
      <c r="P385" s="41"/>
      <c r="Q385" s="41"/>
      <c r="R385" s="41"/>
      <c r="S385" s="41"/>
      <c r="T385" s="41"/>
      <c r="U385" s="41"/>
      <c r="V385" s="41"/>
      <c r="W385" s="198"/>
    </row>
    <row r="386" spans="1:23" ht="21" customHeight="1" x14ac:dyDescent="0.2">
      <c r="A386" s="38"/>
      <c r="B386" s="518" t="s">
        <v>316</v>
      </c>
      <c r="C386" s="519"/>
      <c r="D386" s="519"/>
      <c r="E386" s="520"/>
      <c r="F386" s="134"/>
      <c r="G386" s="465" t="s">
        <v>63</v>
      </c>
      <c r="H386" s="270"/>
      <c r="I386" s="469" t="s">
        <v>63</v>
      </c>
      <c r="J386" s="134"/>
      <c r="K386" s="465" t="s">
        <v>63</v>
      </c>
      <c r="L386" s="134"/>
      <c r="M386" s="464" t="s">
        <v>63</v>
      </c>
      <c r="N386" s="41"/>
      <c r="O386" s="41"/>
      <c r="P386" s="41"/>
      <c r="Q386" s="41"/>
      <c r="R386" s="41"/>
      <c r="S386" s="41"/>
      <c r="T386" s="41"/>
      <c r="U386" s="41"/>
      <c r="V386" s="41"/>
      <c r="W386" s="198"/>
    </row>
    <row r="387" spans="1:23" ht="21" customHeight="1" x14ac:dyDescent="0.2">
      <c r="A387" s="120"/>
      <c r="B387" s="518" t="s">
        <v>338</v>
      </c>
      <c r="C387" s="519"/>
      <c r="D387" s="519"/>
      <c r="E387" s="520"/>
      <c r="F387" s="134"/>
      <c r="G387" s="465" t="s">
        <v>63</v>
      </c>
      <c r="H387" s="270"/>
      <c r="I387" s="469" t="s">
        <v>63</v>
      </c>
      <c r="J387" s="134"/>
      <c r="K387" s="465" t="s">
        <v>63</v>
      </c>
      <c r="L387" s="134"/>
      <c r="M387" s="464" t="s">
        <v>63</v>
      </c>
      <c r="N387" s="41"/>
      <c r="O387" s="41"/>
      <c r="P387" s="41"/>
      <c r="Q387" s="41"/>
      <c r="R387" s="41"/>
      <c r="S387" s="41"/>
      <c r="T387" s="41"/>
      <c r="U387" s="41"/>
      <c r="V387" s="41"/>
      <c r="W387" s="198"/>
    </row>
    <row r="388" spans="1:23" s="419" customFormat="1" ht="21" customHeight="1" x14ac:dyDescent="0.2">
      <c r="A388" s="415" t="s">
        <v>406</v>
      </c>
      <c r="B388" s="604"/>
      <c r="C388" s="565"/>
      <c r="D388" s="565"/>
      <c r="E388" s="658"/>
      <c r="F388" s="416" t="s">
        <v>122</v>
      </c>
      <c r="G388" s="393"/>
      <c r="H388" s="416"/>
      <c r="I388" s="393"/>
      <c r="J388" s="416"/>
      <c r="K388" s="393"/>
      <c r="L388" s="416"/>
      <c r="M388" s="352"/>
      <c r="N388" s="417"/>
      <c r="O388" s="417"/>
      <c r="P388" s="417"/>
      <c r="Q388" s="417"/>
      <c r="R388" s="417"/>
      <c r="S388" s="417"/>
      <c r="T388" s="417"/>
      <c r="U388" s="417"/>
      <c r="V388" s="417"/>
      <c r="W388" s="418"/>
    </row>
    <row r="389" spans="1:23" ht="21" customHeight="1" x14ac:dyDescent="0.2">
      <c r="A389" s="462" t="s">
        <v>443</v>
      </c>
      <c r="B389" s="518" t="s">
        <v>52</v>
      </c>
      <c r="C389" s="519"/>
      <c r="D389" s="519"/>
      <c r="E389" s="520"/>
      <c r="F389" s="134"/>
      <c r="G389" s="465" t="s">
        <v>62</v>
      </c>
      <c r="H389" s="270"/>
      <c r="I389" s="469" t="s">
        <v>62</v>
      </c>
      <c r="J389" s="481"/>
      <c r="K389" s="465" t="s">
        <v>62</v>
      </c>
      <c r="L389" s="305"/>
      <c r="M389" s="464"/>
      <c r="N389" s="41"/>
      <c r="O389" s="41"/>
      <c r="P389" s="41"/>
      <c r="Q389" s="41"/>
      <c r="R389" s="41"/>
      <c r="S389" s="41"/>
      <c r="T389" s="41"/>
      <c r="U389" s="41"/>
      <c r="V389" s="41"/>
      <c r="W389" s="198"/>
    </row>
    <row r="390" spans="1:23" ht="21" customHeight="1" x14ac:dyDescent="0.2">
      <c r="A390" s="38"/>
      <c r="B390" s="657" t="s">
        <v>124</v>
      </c>
      <c r="C390" s="568"/>
      <c r="D390" s="568"/>
      <c r="E390" s="569"/>
      <c r="F390" s="199">
        <f>SUM(F391,F392)</f>
        <v>0</v>
      </c>
      <c r="G390" s="465" t="s">
        <v>62</v>
      </c>
      <c r="H390" s="199">
        <f>SUM(H391,H392)</f>
        <v>0</v>
      </c>
      <c r="I390" s="469" t="s">
        <v>62</v>
      </c>
      <c r="J390" s="481"/>
      <c r="K390" s="465" t="s">
        <v>62</v>
      </c>
      <c r="L390" s="199">
        <f>SUM(L391,L392)</f>
        <v>0</v>
      </c>
      <c r="M390" s="465" t="s">
        <v>62</v>
      </c>
      <c r="N390" s="452"/>
      <c r="O390" s="452"/>
      <c r="P390" s="452"/>
      <c r="Q390" s="452"/>
      <c r="R390" s="452"/>
      <c r="S390" s="452"/>
      <c r="T390" s="452"/>
      <c r="U390" s="452"/>
      <c r="V390" s="452"/>
      <c r="W390" s="219"/>
    </row>
    <row r="391" spans="1:23" ht="21" customHeight="1" x14ac:dyDescent="0.2">
      <c r="A391" s="38"/>
      <c r="B391" s="350"/>
      <c r="C391" s="559" t="s">
        <v>489</v>
      </c>
      <c r="D391" s="560"/>
      <c r="E391" s="561"/>
      <c r="F391" s="41"/>
      <c r="G391" s="465" t="s">
        <v>62</v>
      </c>
      <c r="H391" s="270"/>
      <c r="I391" s="465" t="s">
        <v>62</v>
      </c>
      <c r="J391" s="481"/>
      <c r="K391" s="465" t="s">
        <v>62</v>
      </c>
      <c r="L391" s="134"/>
      <c r="M391" s="465" t="s">
        <v>62</v>
      </c>
      <c r="N391" s="452"/>
      <c r="O391" s="452"/>
      <c r="P391" s="452"/>
      <c r="Q391" s="452"/>
      <c r="R391" s="452"/>
      <c r="S391" s="452"/>
      <c r="T391" s="452"/>
      <c r="U391" s="452"/>
      <c r="V391" s="452"/>
      <c r="W391" s="219"/>
    </row>
    <row r="392" spans="1:23" ht="21" customHeight="1" x14ac:dyDescent="0.2">
      <c r="A392" s="38"/>
      <c r="B392" s="351"/>
      <c r="C392" s="584" t="s">
        <v>488</v>
      </c>
      <c r="D392" s="631"/>
      <c r="E392" s="632"/>
      <c r="F392" s="452"/>
      <c r="G392" s="465" t="s">
        <v>62</v>
      </c>
      <c r="H392" s="218"/>
      <c r="I392" s="465" t="s">
        <v>62</v>
      </c>
      <c r="J392" s="481"/>
      <c r="K392" s="465" t="s">
        <v>62</v>
      </c>
      <c r="L392" s="218"/>
      <c r="M392" s="465" t="s">
        <v>62</v>
      </c>
      <c r="N392" s="452"/>
      <c r="O392" s="452"/>
      <c r="P392" s="452"/>
      <c r="Q392" s="452"/>
      <c r="R392" s="452"/>
      <c r="S392" s="452"/>
      <c r="T392" s="452"/>
      <c r="U392" s="452"/>
      <c r="V392" s="452"/>
      <c r="W392" s="219"/>
    </row>
    <row r="393" spans="1:23" ht="21" customHeight="1" x14ac:dyDescent="0.2">
      <c r="A393" s="38"/>
      <c r="B393" s="532" t="s">
        <v>125</v>
      </c>
      <c r="C393" s="577"/>
      <c r="D393" s="577"/>
      <c r="E393" s="578"/>
      <c r="F393" s="199">
        <f>SUM(F394,F398)</f>
        <v>0</v>
      </c>
      <c r="G393" s="53" t="s">
        <v>62</v>
      </c>
      <c r="H393" s="199">
        <f>SUM(H394,H398)</f>
        <v>0</v>
      </c>
      <c r="I393" s="53" t="s">
        <v>62</v>
      </c>
      <c r="J393" s="481"/>
      <c r="K393" s="53" t="s">
        <v>62</v>
      </c>
      <c r="L393" s="199">
        <f>SUM(L394,L398)</f>
        <v>0</v>
      </c>
      <c r="M393" s="53" t="s">
        <v>62</v>
      </c>
      <c r="N393" s="455"/>
      <c r="O393" s="455"/>
      <c r="P393" s="455"/>
      <c r="Q393" s="455"/>
      <c r="R393" s="455"/>
      <c r="S393" s="455"/>
      <c r="T393" s="455"/>
      <c r="U393" s="455"/>
      <c r="V393" s="455"/>
      <c r="W393" s="220"/>
    </row>
    <row r="394" spans="1:23" ht="24" customHeight="1" x14ac:dyDescent="0.2">
      <c r="A394" s="38"/>
      <c r="B394" s="350"/>
      <c r="C394" s="623" t="s">
        <v>489</v>
      </c>
      <c r="D394" s="674"/>
      <c r="E394" s="675"/>
      <c r="F394" s="420">
        <f>SUM(F395:F397)</f>
        <v>0</v>
      </c>
      <c r="G394" s="66" t="s">
        <v>62</v>
      </c>
      <c r="H394" s="270"/>
      <c r="I394" s="66" t="s">
        <v>62</v>
      </c>
      <c r="J394" s="481"/>
      <c r="K394" s="66" t="s">
        <v>62</v>
      </c>
      <c r="L394" s="407"/>
      <c r="M394" s="66" t="s">
        <v>62</v>
      </c>
      <c r="N394" s="383"/>
      <c r="O394" s="383"/>
      <c r="P394" s="383"/>
      <c r="Q394" s="383"/>
      <c r="R394" s="383"/>
      <c r="S394" s="383"/>
      <c r="T394" s="383"/>
      <c r="U394" s="383"/>
      <c r="V394" s="383"/>
      <c r="W394" s="309"/>
    </row>
    <row r="395" spans="1:23" ht="31.2" customHeight="1" x14ac:dyDescent="0.2">
      <c r="A395" s="38"/>
      <c r="B395" s="350"/>
      <c r="C395" s="384"/>
      <c r="D395" s="579" t="s">
        <v>570</v>
      </c>
      <c r="E395" s="580"/>
      <c r="F395" s="456"/>
      <c r="G395" s="72" t="s">
        <v>62</v>
      </c>
      <c r="H395" s="270"/>
      <c r="I395" s="72" t="s">
        <v>62</v>
      </c>
      <c r="J395" s="481"/>
      <c r="K395" s="72" t="s">
        <v>62</v>
      </c>
      <c r="L395" s="74"/>
      <c r="M395" s="72"/>
      <c r="N395" s="456"/>
      <c r="O395" s="456"/>
      <c r="P395" s="456"/>
      <c r="Q395" s="456"/>
      <c r="R395" s="456"/>
      <c r="S395" s="456"/>
      <c r="T395" s="456"/>
      <c r="U395" s="456"/>
      <c r="V395" s="456"/>
      <c r="W395" s="214"/>
    </row>
    <row r="396" spans="1:23" ht="21" customHeight="1" x14ac:dyDescent="0.2">
      <c r="A396" s="38"/>
      <c r="B396" s="350"/>
      <c r="C396" s="385"/>
      <c r="D396" s="628" t="s">
        <v>573</v>
      </c>
      <c r="E396" s="629"/>
      <c r="F396" s="456"/>
      <c r="G396" s="72" t="s">
        <v>62</v>
      </c>
      <c r="H396" s="270"/>
      <c r="I396" s="72" t="s">
        <v>62</v>
      </c>
      <c r="J396" s="481"/>
      <c r="K396" s="72" t="s">
        <v>62</v>
      </c>
      <c r="L396" s="74"/>
      <c r="M396" s="457"/>
      <c r="N396" s="463"/>
      <c r="O396" s="463"/>
      <c r="P396" s="463"/>
      <c r="Q396" s="463"/>
      <c r="R396" s="463"/>
      <c r="S396" s="463"/>
      <c r="T396" s="463"/>
      <c r="U396" s="463"/>
      <c r="V396" s="463"/>
      <c r="W396" s="222"/>
    </row>
    <row r="397" spans="1:23" ht="21" customHeight="1" x14ac:dyDescent="0.2">
      <c r="A397" s="38"/>
      <c r="B397" s="350"/>
      <c r="C397" s="386"/>
      <c r="D397" s="576" t="s">
        <v>490</v>
      </c>
      <c r="E397" s="630"/>
      <c r="F397" s="456"/>
      <c r="G397" s="72" t="s">
        <v>62</v>
      </c>
      <c r="H397" s="270"/>
      <c r="I397" s="72" t="s">
        <v>62</v>
      </c>
      <c r="J397" s="481"/>
      <c r="K397" s="72" t="s">
        <v>62</v>
      </c>
      <c r="L397" s="74"/>
      <c r="M397" s="457"/>
      <c r="N397" s="463"/>
      <c r="O397" s="463"/>
      <c r="P397" s="463"/>
      <c r="Q397" s="463"/>
      <c r="R397" s="463"/>
      <c r="S397" s="463"/>
      <c r="T397" s="463"/>
      <c r="U397" s="463"/>
      <c r="V397" s="463"/>
      <c r="W397" s="222"/>
    </row>
    <row r="398" spans="1:23" ht="21" customHeight="1" x14ac:dyDescent="0.2">
      <c r="A398" s="38"/>
      <c r="B398" s="351"/>
      <c r="C398" s="576" t="s">
        <v>488</v>
      </c>
      <c r="D398" s="577"/>
      <c r="E398" s="578"/>
      <c r="F398" s="456"/>
      <c r="G398" s="72" t="s">
        <v>62</v>
      </c>
      <c r="H398" s="117"/>
      <c r="I398" s="72" t="s">
        <v>62</v>
      </c>
      <c r="J398" s="481"/>
      <c r="K398" s="72" t="s">
        <v>62</v>
      </c>
      <c r="L398" s="201"/>
      <c r="M398" s="457" t="s">
        <v>62</v>
      </c>
      <c r="N398" s="463"/>
      <c r="O398" s="463"/>
      <c r="P398" s="463"/>
      <c r="Q398" s="463"/>
      <c r="R398" s="463"/>
      <c r="S398" s="463"/>
      <c r="T398" s="463"/>
      <c r="U398" s="463"/>
      <c r="V398" s="463"/>
      <c r="W398" s="222"/>
    </row>
    <row r="399" spans="1:23" ht="21" customHeight="1" x14ac:dyDescent="0.2">
      <c r="A399" s="38"/>
      <c r="B399" s="508" t="s">
        <v>276</v>
      </c>
      <c r="C399" s="671"/>
      <c r="D399" s="509"/>
      <c r="E399" s="97" t="s">
        <v>277</v>
      </c>
      <c r="F399" s="116"/>
      <c r="G399" s="451" t="s">
        <v>62</v>
      </c>
      <c r="H399" s="270"/>
      <c r="I399" s="451" t="s">
        <v>62</v>
      </c>
      <c r="J399" s="481"/>
      <c r="K399" s="451" t="s">
        <v>62</v>
      </c>
      <c r="L399" s="98"/>
      <c r="M399" s="451"/>
      <c r="N399" s="453"/>
      <c r="O399" s="453"/>
      <c r="P399" s="453"/>
      <c r="Q399" s="453"/>
      <c r="R399" s="453"/>
      <c r="S399" s="453"/>
      <c r="T399" s="453"/>
      <c r="U399" s="453"/>
      <c r="V399" s="453"/>
      <c r="W399" s="308"/>
    </row>
    <row r="400" spans="1:23" ht="21" customHeight="1" x14ac:dyDescent="0.2">
      <c r="A400" s="38"/>
      <c r="B400" s="545"/>
      <c r="C400" s="546"/>
      <c r="D400" s="547"/>
      <c r="E400" s="71" t="s">
        <v>278</v>
      </c>
      <c r="F400" s="221"/>
      <c r="G400" s="457" t="s">
        <v>62</v>
      </c>
      <c r="H400" s="270"/>
      <c r="I400" s="457" t="s">
        <v>62</v>
      </c>
      <c r="J400" s="481"/>
      <c r="K400" s="457" t="s">
        <v>62</v>
      </c>
      <c r="L400" s="306"/>
      <c r="N400" s="463"/>
      <c r="O400" s="463"/>
      <c r="P400" s="463"/>
      <c r="Q400" s="463"/>
      <c r="R400" s="463"/>
      <c r="S400" s="463"/>
      <c r="T400" s="463"/>
      <c r="U400" s="463"/>
      <c r="V400" s="463"/>
      <c r="W400" s="222"/>
    </row>
    <row r="401" spans="1:23" ht="21" customHeight="1" x14ac:dyDescent="0.2">
      <c r="A401" s="38"/>
      <c r="B401" s="506" t="s">
        <v>152</v>
      </c>
      <c r="C401" s="516"/>
      <c r="D401" s="516"/>
      <c r="E401" s="507"/>
      <c r="F401" s="455"/>
      <c r="G401" s="53" t="s">
        <v>62</v>
      </c>
      <c r="H401" s="270"/>
      <c r="I401" s="53" t="s">
        <v>62</v>
      </c>
      <c r="J401" s="481"/>
      <c r="K401" s="53" t="s">
        <v>62</v>
      </c>
      <c r="L401" s="201"/>
      <c r="M401" s="53" t="s">
        <v>62</v>
      </c>
      <c r="N401" s="455"/>
      <c r="O401" s="455"/>
      <c r="P401" s="455"/>
      <c r="Q401" s="455"/>
      <c r="R401" s="455"/>
      <c r="S401" s="455"/>
      <c r="T401" s="455"/>
      <c r="U401" s="455"/>
      <c r="V401" s="455"/>
      <c r="W401" s="220"/>
    </row>
    <row r="402" spans="1:23" ht="21" customHeight="1" x14ac:dyDescent="0.2">
      <c r="A402" s="38"/>
      <c r="B402" s="458"/>
      <c r="C402" s="672" t="s">
        <v>252</v>
      </c>
      <c r="D402" s="673"/>
      <c r="E402" s="670"/>
      <c r="F402" s="460"/>
      <c r="G402" s="473" t="s">
        <v>62</v>
      </c>
      <c r="H402" s="270"/>
      <c r="I402" s="473" t="s">
        <v>62</v>
      </c>
      <c r="J402" s="481"/>
      <c r="K402" s="473" t="s">
        <v>62</v>
      </c>
      <c r="L402" s="102"/>
      <c r="M402" s="210"/>
      <c r="N402" s="460"/>
      <c r="O402" s="460"/>
      <c r="P402" s="460"/>
      <c r="Q402" s="460"/>
      <c r="R402" s="460"/>
      <c r="S402" s="460"/>
      <c r="T402" s="460"/>
      <c r="U402" s="460"/>
      <c r="V402" s="460"/>
      <c r="W402" s="223"/>
    </row>
    <row r="403" spans="1:23" ht="21" customHeight="1" x14ac:dyDescent="0.2">
      <c r="A403" s="38"/>
      <c r="B403" s="458"/>
      <c r="C403" s="224"/>
      <c r="D403" s="626" t="s">
        <v>153</v>
      </c>
      <c r="E403" s="627"/>
      <c r="F403" s="460"/>
      <c r="G403" s="473" t="s">
        <v>62</v>
      </c>
      <c r="H403" s="270"/>
      <c r="I403" s="473" t="s">
        <v>62</v>
      </c>
      <c r="J403" s="481"/>
      <c r="K403" s="473" t="s">
        <v>62</v>
      </c>
      <c r="L403" s="102"/>
      <c r="M403" s="210"/>
      <c r="N403" s="460"/>
      <c r="O403" s="460"/>
      <c r="P403" s="460"/>
      <c r="Q403" s="460"/>
      <c r="R403" s="460"/>
      <c r="S403" s="460"/>
      <c r="T403" s="460"/>
      <c r="U403" s="460"/>
      <c r="V403" s="460"/>
      <c r="W403" s="223"/>
    </row>
    <row r="404" spans="1:23" ht="21" customHeight="1" x14ac:dyDescent="0.2">
      <c r="A404" s="38"/>
      <c r="B404" s="458"/>
      <c r="C404" s="672" t="s">
        <v>250</v>
      </c>
      <c r="D404" s="673"/>
      <c r="E404" s="670"/>
      <c r="F404" s="460"/>
      <c r="G404" s="473" t="s">
        <v>62</v>
      </c>
      <c r="H404" s="270"/>
      <c r="I404" s="473" t="s">
        <v>62</v>
      </c>
      <c r="J404" s="481"/>
      <c r="K404" s="473" t="s">
        <v>62</v>
      </c>
      <c r="L404" s="102"/>
      <c r="M404" s="210"/>
      <c r="N404" s="460"/>
      <c r="O404" s="460"/>
      <c r="P404" s="460"/>
      <c r="Q404" s="460"/>
      <c r="R404" s="460"/>
      <c r="S404" s="460"/>
      <c r="T404" s="460"/>
      <c r="U404" s="460"/>
      <c r="V404" s="460"/>
      <c r="W404" s="223"/>
    </row>
    <row r="405" spans="1:23" ht="21" customHeight="1" x14ac:dyDescent="0.2">
      <c r="A405" s="38"/>
      <c r="B405" s="518" t="s">
        <v>210</v>
      </c>
      <c r="C405" s="519"/>
      <c r="D405" s="519"/>
      <c r="E405" s="520"/>
      <c r="F405" s="41"/>
      <c r="G405" s="465" t="s">
        <v>62</v>
      </c>
      <c r="H405" s="270"/>
      <c r="I405" s="465" t="s">
        <v>62</v>
      </c>
      <c r="J405" s="481"/>
      <c r="K405" s="465" t="s">
        <v>62</v>
      </c>
      <c r="L405" s="134"/>
      <c r="M405" s="465" t="s">
        <v>62</v>
      </c>
      <c r="N405" s="452"/>
      <c r="O405" s="452"/>
      <c r="P405" s="452"/>
      <c r="Q405" s="452"/>
      <c r="R405" s="452"/>
      <c r="S405" s="452"/>
      <c r="T405" s="452"/>
      <c r="U405" s="452"/>
      <c r="V405" s="452"/>
      <c r="W405" s="219"/>
    </row>
    <row r="406" spans="1:23" ht="21" customHeight="1" x14ac:dyDescent="0.2">
      <c r="A406" s="38"/>
      <c r="B406" s="518" t="s">
        <v>247</v>
      </c>
      <c r="C406" s="519"/>
      <c r="D406" s="519"/>
      <c r="E406" s="520"/>
      <c r="F406" s="41"/>
      <c r="G406" s="465" t="s">
        <v>62</v>
      </c>
      <c r="H406" s="270"/>
      <c r="I406" s="465" t="s">
        <v>62</v>
      </c>
      <c r="J406" s="481"/>
      <c r="K406" s="465" t="s">
        <v>62</v>
      </c>
      <c r="L406" s="134"/>
      <c r="M406" s="465" t="s">
        <v>62</v>
      </c>
      <c r="N406" s="452"/>
      <c r="O406" s="452"/>
      <c r="P406" s="452"/>
      <c r="Q406" s="452"/>
      <c r="R406" s="452"/>
      <c r="S406" s="452"/>
      <c r="T406" s="452"/>
      <c r="U406" s="452"/>
      <c r="V406" s="452"/>
      <c r="W406" s="219"/>
    </row>
    <row r="407" spans="1:23" ht="21" customHeight="1" x14ac:dyDescent="0.2">
      <c r="A407" s="38"/>
      <c r="B407" s="518" t="s">
        <v>348</v>
      </c>
      <c r="C407" s="519"/>
      <c r="D407" s="519"/>
      <c r="E407" s="520"/>
      <c r="F407" s="41"/>
      <c r="G407" s="465" t="s">
        <v>62</v>
      </c>
      <c r="H407" s="270"/>
      <c r="I407" s="465" t="s">
        <v>62</v>
      </c>
      <c r="J407" s="481"/>
      <c r="K407" s="465" t="s">
        <v>62</v>
      </c>
      <c r="L407" s="134"/>
      <c r="M407" s="465" t="s">
        <v>62</v>
      </c>
      <c r="N407" s="452"/>
      <c r="O407" s="452"/>
      <c r="P407" s="452"/>
      <c r="Q407" s="452"/>
      <c r="R407" s="452"/>
      <c r="S407" s="452"/>
      <c r="T407" s="452"/>
      <c r="U407" s="452"/>
      <c r="V407" s="452"/>
      <c r="W407" s="219"/>
    </row>
    <row r="408" spans="1:23" ht="21" customHeight="1" x14ac:dyDescent="0.2">
      <c r="A408" s="38"/>
      <c r="B408" s="518" t="s">
        <v>211</v>
      </c>
      <c r="C408" s="519"/>
      <c r="D408" s="519"/>
      <c r="E408" s="520"/>
      <c r="F408" s="41"/>
      <c r="G408" s="465" t="s">
        <v>62</v>
      </c>
      <c r="H408" s="270"/>
      <c r="I408" s="465" t="s">
        <v>62</v>
      </c>
      <c r="J408" s="481"/>
      <c r="K408" s="465" t="s">
        <v>62</v>
      </c>
      <c r="L408" s="134"/>
      <c r="M408" s="465" t="s">
        <v>62</v>
      </c>
      <c r="N408" s="452"/>
      <c r="O408" s="452"/>
      <c r="P408" s="452"/>
      <c r="Q408" s="452"/>
      <c r="R408" s="452"/>
      <c r="S408" s="452"/>
      <c r="T408" s="452"/>
      <c r="U408" s="452"/>
      <c r="V408" s="452"/>
      <c r="W408" s="219"/>
    </row>
    <row r="409" spans="1:23" ht="21" customHeight="1" x14ac:dyDescent="0.2">
      <c r="A409" s="38"/>
      <c r="B409" s="518" t="s">
        <v>349</v>
      </c>
      <c r="C409" s="519"/>
      <c r="D409" s="519"/>
      <c r="E409" s="520"/>
      <c r="F409" s="218"/>
      <c r="G409" s="457" t="s">
        <v>62</v>
      </c>
      <c r="H409" s="270"/>
      <c r="I409" s="457" t="s">
        <v>62</v>
      </c>
      <c r="J409" s="481"/>
      <c r="K409" s="457" t="s">
        <v>62</v>
      </c>
      <c r="L409" s="218"/>
      <c r="M409" s="382" t="s">
        <v>62</v>
      </c>
      <c r="N409" s="452"/>
      <c r="O409" s="452"/>
      <c r="P409" s="452"/>
      <c r="Q409" s="452"/>
      <c r="R409" s="452"/>
      <c r="S409" s="452"/>
      <c r="T409" s="452"/>
      <c r="U409" s="452"/>
      <c r="V409" s="452"/>
      <c r="W409" s="219"/>
    </row>
    <row r="410" spans="1:23" ht="21" customHeight="1" x14ac:dyDescent="0.2">
      <c r="A410" s="38"/>
      <c r="B410" s="518" t="s">
        <v>265</v>
      </c>
      <c r="C410" s="519"/>
      <c r="D410" s="519"/>
      <c r="E410" s="520"/>
      <c r="F410" s="41"/>
      <c r="G410" s="465" t="s">
        <v>62</v>
      </c>
      <c r="H410" s="270"/>
      <c r="I410" s="465" t="s">
        <v>62</v>
      </c>
      <c r="J410" s="481"/>
      <c r="K410" s="465" t="s">
        <v>62</v>
      </c>
      <c r="L410" s="134"/>
      <c r="M410" s="465" t="s">
        <v>62</v>
      </c>
      <c r="N410" s="452"/>
      <c r="O410" s="452"/>
      <c r="P410" s="452"/>
      <c r="Q410" s="452"/>
      <c r="R410" s="452"/>
      <c r="S410" s="452"/>
      <c r="T410" s="452"/>
      <c r="U410" s="452"/>
      <c r="V410" s="452"/>
      <c r="W410" s="219"/>
    </row>
    <row r="411" spans="1:23" ht="21" customHeight="1" x14ac:dyDescent="0.2">
      <c r="A411" s="38"/>
      <c r="B411" s="518" t="s">
        <v>257</v>
      </c>
      <c r="C411" s="519"/>
      <c r="D411" s="519"/>
      <c r="E411" s="520"/>
      <c r="F411" s="218"/>
      <c r="G411" s="457" t="s">
        <v>62</v>
      </c>
      <c r="H411" s="270"/>
      <c r="I411" s="457" t="s">
        <v>62</v>
      </c>
      <c r="J411" s="481"/>
      <c r="K411" s="457" t="s">
        <v>62</v>
      </c>
      <c r="L411" s="218"/>
      <c r="M411" s="382" t="s">
        <v>62</v>
      </c>
      <c r="N411" s="452"/>
      <c r="O411" s="452"/>
      <c r="P411" s="452"/>
      <c r="Q411" s="452"/>
      <c r="R411" s="452"/>
      <c r="S411" s="452"/>
      <c r="T411" s="452"/>
      <c r="U411" s="452"/>
      <c r="V411" s="452"/>
      <c r="W411" s="219"/>
    </row>
    <row r="412" spans="1:23" ht="21" customHeight="1" x14ac:dyDescent="0.2">
      <c r="A412" s="38"/>
      <c r="B412" s="518" t="s">
        <v>228</v>
      </c>
      <c r="C412" s="519"/>
      <c r="D412" s="519"/>
      <c r="E412" s="520"/>
      <c r="F412" s="41"/>
      <c r="G412" s="465" t="s">
        <v>62</v>
      </c>
      <c r="H412" s="270"/>
      <c r="I412" s="465" t="s">
        <v>62</v>
      </c>
      <c r="J412" s="481"/>
      <c r="K412" s="465" t="s">
        <v>62</v>
      </c>
      <c r="L412" s="134"/>
      <c r="M412" s="465" t="s">
        <v>62</v>
      </c>
      <c r="N412" s="452"/>
      <c r="O412" s="452"/>
      <c r="P412" s="452"/>
      <c r="Q412" s="452"/>
      <c r="R412" s="452"/>
      <c r="S412" s="452"/>
      <c r="T412" s="452"/>
      <c r="U412" s="452"/>
      <c r="V412" s="452"/>
      <c r="W412" s="219"/>
    </row>
    <row r="413" spans="1:23" ht="21" customHeight="1" x14ac:dyDescent="0.2">
      <c r="A413" s="38"/>
      <c r="B413" s="518" t="s">
        <v>258</v>
      </c>
      <c r="C413" s="519"/>
      <c r="D413" s="519"/>
      <c r="E413" s="520"/>
      <c r="F413" s="41"/>
      <c r="G413" s="465" t="s">
        <v>62</v>
      </c>
      <c r="H413" s="270"/>
      <c r="I413" s="465" t="s">
        <v>62</v>
      </c>
      <c r="J413" s="481"/>
      <c r="K413" s="465" t="s">
        <v>62</v>
      </c>
      <c r="L413" s="134"/>
      <c r="M413" s="465" t="s">
        <v>62</v>
      </c>
      <c r="N413" s="452"/>
      <c r="O413" s="452"/>
      <c r="P413" s="452"/>
      <c r="Q413" s="452"/>
      <c r="R413" s="452"/>
      <c r="S413" s="452"/>
      <c r="T413" s="452"/>
      <c r="U413" s="452"/>
      <c r="V413" s="452"/>
      <c r="W413" s="219"/>
    </row>
    <row r="414" spans="1:23" ht="21" customHeight="1" x14ac:dyDescent="0.2">
      <c r="A414" s="38"/>
      <c r="B414" s="510" t="s">
        <v>229</v>
      </c>
      <c r="C414" s="511"/>
      <c r="D414" s="511"/>
      <c r="E414" s="512"/>
      <c r="F414" s="452"/>
      <c r="G414" s="450" t="s">
        <v>62</v>
      </c>
      <c r="H414" s="270"/>
      <c r="I414" s="450" t="s">
        <v>62</v>
      </c>
      <c r="J414" s="481"/>
      <c r="K414" s="450" t="s">
        <v>62</v>
      </c>
      <c r="L414" s="218"/>
      <c r="M414" s="450" t="s">
        <v>62</v>
      </c>
      <c r="N414" s="452"/>
      <c r="O414" s="452"/>
      <c r="P414" s="452"/>
      <c r="Q414" s="452"/>
      <c r="R414" s="452"/>
      <c r="S414" s="452"/>
      <c r="T414" s="452"/>
      <c r="U414" s="452"/>
      <c r="V414" s="452"/>
      <c r="W414" s="219"/>
    </row>
    <row r="415" spans="1:23" ht="21" customHeight="1" x14ac:dyDescent="0.2">
      <c r="A415" s="38"/>
      <c r="B415" s="510" t="s">
        <v>275</v>
      </c>
      <c r="C415" s="511"/>
      <c r="D415" s="511"/>
      <c r="E415" s="512"/>
      <c r="F415" s="452"/>
      <c r="G415" s="450" t="s">
        <v>62</v>
      </c>
      <c r="H415" s="270"/>
      <c r="I415" s="450" t="s">
        <v>62</v>
      </c>
      <c r="J415" s="481"/>
      <c r="K415" s="450" t="s">
        <v>62</v>
      </c>
      <c r="L415" s="218"/>
      <c r="M415" s="450" t="s">
        <v>62</v>
      </c>
      <c r="N415" s="452"/>
      <c r="O415" s="452"/>
      <c r="P415" s="452"/>
      <c r="Q415" s="452"/>
      <c r="R415" s="452"/>
      <c r="S415" s="452"/>
      <c r="T415" s="452"/>
      <c r="U415" s="452"/>
      <c r="V415" s="452"/>
      <c r="W415" s="219"/>
    </row>
    <row r="416" spans="1:23" ht="21" customHeight="1" x14ac:dyDescent="0.2">
      <c r="A416" s="459"/>
      <c r="B416" s="570" t="s">
        <v>290</v>
      </c>
      <c r="C416" s="516"/>
      <c r="D416" s="666" t="s">
        <v>291</v>
      </c>
      <c r="E416" s="667"/>
      <c r="F416" s="455"/>
      <c r="G416" s="53" t="s">
        <v>67</v>
      </c>
      <c r="H416" s="270"/>
      <c r="I416" s="53" t="s">
        <v>67</v>
      </c>
      <c r="J416" s="481"/>
      <c r="K416" s="53" t="s">
        <v>67</v>
      </c>
      <c r="L416" s="201"/>
      <c r="M416" s="200" t="s">
        <v>67</v>
      </c>
      <c r="N416" s="455"/>
      <c r="O416" s="455"/>
      <c r="P416" s="455"/>
      <c r="Q416" s="455"/>
      <c r="R416" s="455"/>
      <c r="S416" s="455"/>
      <c r="T416" s="455"/>
      <c r="U416" s="455"/>
      <c r="V416" s="455"/>
      <c r="W416" s="202"/>
    </row>
    <row r="417" spans="1:23" ht="21" customHeight="1" x14ac:dyDescent="0.2">
      <c r="A417" s="459"/>
      <c r="B417" s="508"/>
      <c r="C417" s="517"/>
      <c r="D417" s="668" t="s">
        <v>292</v>
      </c>
      <c r="E417" s="627"/>
      <c r="F417" s="383"/>
      <c r="G417" s="66" t="s">
        <v>67</v>
      </c>
      <c r="H417" s="270"/>
      <c r="I417" s="66" t="s">
        <v>67</v>
      </c>
      <c r="J417" s="481"/>
      <c r="K417" s="66" t="s">
        <v>67</v>
      </c>
      <c r="L417" s="112"/>
      <c r="M417" s="204" t="s">
        <v>67</v>
      </c>
      <c r="N417" s="383"/>
      <c r="O417" s="383"/>
      <c r="P417" s="383"/>
      <c r="Q417" s="383"/>
      <c r="R417" s="383"/>
      <c r="S417" s="383"/>
      <c r="T417" s="383"/>
      <c r="U417" s="383"/>
      <c r="V417" s="383"/>
      <c r="W417" s="205"/>
    </row>
    <row r="418" spans="1:23" ht="21" customHeight="1" x14ac:dyDescent="0.2">
      <c r="A418" s="459"/>
      <c r="B418" s="508"/>
      <c r="C418" s="517"/>
      <c r="D418" s="669" t="s">
        <v>293</v>
      </c>
      <c r="E418" s="670"/>
      <c r="F418" s="460"/>
      <c r="G418" s="473" t="s">
        <v>67</v>
      </c>
      <c r="H418" s="270"/>
      <c r="I418" s="473" t="s">
        <v>67</v>
      </c>
      <c r="J418" s="481"/>
      <c r="K418" s="473" t="s">
        <v>67</v>
      </c>
      <c r="L418" s="113"/>
      <c r="M418" s="210" t="s">
        <v>67</v>
      </c>
      <c r="N418" s="460"/>
      <c r="O418" s="460"/>
      <c r="P418" s="460"/>
      <c r="Q418" s="460"/>
      <c r="R418" s="460"/>
      <c r="S418" s="460"/>
      <c r="T418" s="460"/>
      <c r="U418" s="460"/>
      <c r="V418" s="460"/>
      <c r="W418" s="211"/>
    </row>
    <row r="419" spans="1:23" ht="21" customHeight="1" x14ac:dyDescent="0.2">
      <c r="A419" s="459"/>
      <c r="B419" s="518" t="s">
        <v>307</v>
      </c>
      <c r="C419" s="519"/>
      <c r="D419" s="519"/>
      <c r="E419" s="520"/>
      <c r="F419" s="41"/>
      <c r="G419" s="465" t="s">
        <v>62</v>
      </c>
      <c r="H419" s="270"/>
      <c r="I419" s="465" t="s">
        <v>62</v>
      </c>
      <c r="J419" s="481"/>
      <c r="K419" s="465" t="s">
        <v>62</v>
      </c>
      <c r="L419" s="134"/>
      <c r="M419" s="465" t="s">
        <v>62</v>
      </c>
      <c r="N419" s="41"/>
      <c r="O419" s="41"/>
      <c r="P419" s="41"/>
      <c r="Q419" s="41"/>
      <c r="R419" s="41"/>
      <c r="S419" s="41"/>
      <c r="T419" s="41"/>
      <c r="U419" s="41"/>
      <c r="V419" s="41"/>
      <c r="W419" s="217"/>
    </row>
    <row r="420" spans="1:23" ht="21" customHeight="1" x14ac:dyDescent="0.2">
      <c r="A420" s="459"/>
      <c r="B420" s="518" t="s">
        <v>324</v>
      </c>
      <c r="C420" s="519"/>
      <c r="D420" s="519"/>
      <c r="E420" s="520"/>
      <c r="F420" s="41"/>
      <c r="G420" s="465" t="s">
        <v>62</v>
      </c>
      <c r="H420" s="270"/>
      <c r="I420" s="465" t="s">
        <v>62</v>
      </c>
      <c r="J420" s="481"/>
      <c r="K420" s="465" t="s">
        <v>62</v>
      </c>
      <c r="L420" s="134"/>
      <c r="M420" s="465" t="s">
        <v>62</v>
      </c>
      <c r="N420" s="41"/>
      <c r="O420" s="41"/>
      <c r="P420" s="41"/>
      <c r="Q420" s="41"/>
      <c r="R420" s="41"/>
      <c r="S420" s="41"/>
      <c r="T420" s="41"/>
      <c r="U420" s="41"/>
      <c r="V420" s="41"/>
      <c r="W420" s="217"/>
    </row>
    <row r="421" spans="1:23" ht="21" customHeight="1" thickBot="1" x14ac:dyDescent="0.25">
      <c r="A421" s="225"/>
      <c r="B421" s="663" t="s">
        <v>355</v>
      </c>
      <c r="C421" s="664"/>
      <c r="D421" s="664"/>
      <c r="E421" s="665"/>
      <c r="F421" s="226"/>
      <c r="G421" s="228" t="s">
        <v>62</v>
      </c>
      <c r="H421" s="481"/>
      <c r="I421" s="228" t="s">
        <v>62</v>
      </c>
      <c r="J421" s="481"/>
      <c r="K421" s="228" t="s">
        <v>62</v>
      </c>
      <c r="L421" s="174"/>
      <c r="M421" s="228" t="s">
        <v>62</v>
      </c>
      <c r="N421" s="226"/>
      <c r="O421" s="226"/>
      <c r="P421" s="226"/>
      <c r="Q421" s="226"/>
      <c r="R421" s="226"/>
      <c r="S421" s="226"/>
      <c r="T421" s="226"/>
      <c r="U421" s="226"/>
      <c r="V421" s="226"/>
      <c r="W421" s="229"/>
    </row>
    <row r="422" spans="1:23" ht="21" customHeight="1" thickBot="1" x14ac:dyDescent="0.25">
      <c r="A422" s="140" t="s">
        <v>407</v>
      </c>
      <c r="B422" s="650" t="s">
        <v>363</v>
      </c>
      <c r="C422" s="651"/>
      <c r="D422" s="651"/>
      <c r="E422" s="652"/>
      <c r="F422" s="226"/>
      <c r="G422" s="228" t="s">
        <v>73</v>
      </c>
      <c r="H422" s="482"/>
      <c r="I422" s="228" t="s">
        <v>73</v>
      </c>
      <c r="J422" s="174"/>
      <c r="K422" s="228" t="s">
        <v>73</v>
      </c>
      <c r="L422" s="174"/>
      <c r="M422" s="228" t="s">
        <v>73</v>
      </c>
      <c r="N422" s="226"/>
      <c r="O422" s="226"/>
      <c r="P422" s="226"/>
      <c r="Q422" s="226"/>
      <c r="R422" s="226"/>
      <c r="S422" s="226"/>
      <c r="T422" s="226"/>
      <c r="U422" s="226"/>
      <c r="V422" s="226"/>
      <c r="W422" s="229"/>
    </row>
    <row r="423" spans="1:23" ht="42" customHeight="1" x14ac:dyDescent="0.2">
      <c r="A423" s="230" t="s">
        <v>126</v>
      </c>
      <c r="W423" s="461"/>
    </row>
    <row r="424" spans="1:23" ht="21" customHeight="1" x14ac:dyDescent="0.2"/>
    <row r="425" spans="1:23" ht="21" customHeight="1" x14ac:dyDescent="0.2"/>
    <row r="426" spans="1:23" ht="21" customHeight="1" x14ac:dyDescent="0.2"/>
    <row r="427" spans="1:23" ht="21" customHeight="1" x14ac:dyDescent="0.2"/>
    <row r="428" spans="1:23" ht="21" customHeight="1" x14ac:dyDescent="0.2"/>
    <row r="429" spans="1:23" ht="21" customHeight="1" x14ac:dyDescent="0.2"/>
    <row r="430" spans="1:23" ht="21" customHeight="1" x14ac:dyDescent="0.2"/>
    <row r="431" spans="1:23" ht="21" customHeight="1" x14ac:dyDescent="0.2"/>
    <row r="432" spans="1:23" ht="21" customHeight="1" x14ac:dyDescent="0.2"/>
    <row r="433" ht="21" customHeight="1" x14ac:dyDescent="0.2"/>
    <row r="434" ht="21" customHeight="1" x14ac:dyDescent="0.2"/>
    <row r="435" ht="21" customHeight="1" x14ac:dyDescent="0.2"/>
    <row r="436" ht="21" customHeight="1" x14ac:dyDescent="0.2"/>
    <row r="437" ht="21" customHeight="1" x14ac:dyDescent="0.2"/>
  </sheetData>
  <sheetProtection sheet="1" objects="1" scenarios="1"/>
  <autoFilter ref="A15:X423" xr:uid="{00000000-0009-0000-0000-000004000000}"/>
  <mergeCells count="318">
    <mergeCell ref="B421:E421"/>
    <mergeCell ref="B422:E422"/>
    <mergeCell ref="B416:C418"/>
    <mergeCell ref="D416:E416"/>
    <mergeCell ref="D417:E417"/>
    <mergeCell ref="D418:E418"/>
    <mergeCell ref="B419:E419"/>
    <mergeCell ref="B420:E420"/>
    <mergeCell ref="B410:E410"/>
    <mergeCell ref="B411:E411"/>
    <mergeCell ref="B412:E412"/>
    <mergeCell ref="B413:E413"/>
    <mergeCell ref="B414:E414"/>
    <mergeCell ref="B415:E415"/>
    <mergeCell ref="C404:E404"/>
    <mergeCell ref="B405:E405"/>
    <mergeCell ref="B406:E406"/>
    <mergeCell ref="B407:E407"/>
    <mergeCell ref="B408:E408"/>
    <mergeCell ref="B409:E409"/>
    <mergeCell ref="D397:E397"/>
    <mergeCell ref="C398:E398"/>
    <mergeCell ref="B399:D400"/>
    <mergeCell ref="B401:E401"/>
    <mergeCell ref="C402:E402"/>
    <mergeCell ref="D403:E403"/>
    <mergeCell ref="C391:E391"/>
    <mergeCell ref="C392:E392"/>
    <mergeCell ref="B393:E393"/>
    <mergeCell ref="C394:E394"/>
    <mergeCell ref="D395:E395"/>
    <mergeCell ref="D396:E396"/>
    <mergeCell ref="B385:E385"/>
    <mergeCell ref="B386:E386"/>
    <mergeCell ref="B387:E387"/>
    <mergeCell ref="B388:E388"/>
    <mergeCell ref="B389:E389"/>
    <mergeCell ref="B390:E390"/>
    <mergeCell ref="B379:E379"/>
    <mergeCell ref="B380:E380"/>
    <mergeCell ref="B381:E381"/>
    <mergeCell ref="B382:E382"/>
    <mergeCell ref="B383:E383"/>
    <mergeCell ref="B384:E384"/>
    <mergeCell ref="B373:E373"/>
    <mergeCell ref="B374:E374"/>
    <mergeCell ref="B375:E375"/>
    <mergeCell ref="C376:E376"/>
    <mergeCell ref="C377:E377"/>
    <mergeCell ref="B378:E378"/>
    <mergeCell ref="B366:E366"/>
    <mergeCell ref="B367:C368"/>
    <mergeCell ref="B369:E369"/>
    <mergeCell ref="B370:E370"/>
    <mergeCell ref="B371:E371"/>
    <mergeCell ref="B372:E372"/>
    <mergeCell ref="B359:D360"/>
    <mergeCell ref="B361:E361"/>
    <mergeCell ref="B362:E362"/>
    <mergeCell ref="C363:E363"/>
    <mergeCell ref="C364:E364"/>
    <mergeCell ref="B365:E365"/>
    <mergeCell ref="B351:D352"/>
    <mergeCell ref="B353:D354"/>
    <mergeCell ref="B355:E355"/>
    <mergeCell ref="B356:E356"/>
    <mergeCell ref="B357:E357"/>
    <mergeCell ref="B358:E358"/>
    <mergeCell ref="B341:E341"/>
    <mergeCell ref="B342:D343"/>
    <mergeCell ref="B344:D345"/>
    <mergeCell ref="B346:D347"/>
    <mergeCell ref="B348:D349"/>
    <mergeCell ref="B350:E350"/>
    <mergeCell ref="B335:E335"/>
    <mergeCell ref="B336:E336"/>
    <mergeCell ref="B337:E337"/>
    <mergeCell ref="C338:E338"/>
    <mergeCell ref="C339:E339"/>
    <mergeCell ref="B340:E340"/>
    <mergeCell ref="B330:E330"/>
    <mergeCell ref="B331:E331"/>
    <mergeCell ref="B332:E332"/>
    <mergeCell ref="A333:A334"/>
    <mergeCell ref="B333:E333"/>
    <mergeCell ref="B334:E334"/>
    <mergeCell ref="B323:E323"/>
    <mergeCell ref="C324:E324"/>
    <mergeCell ref="C325:E325"/>
    <mergeCell ref="B326:E326"/>
    <mergeCell ref="B327:D328"/>
    <mergeCell ref="B329:E329"/>
    <mergeCell ref="B309:B322"/>
    <mergeCell ref="C309:D310"/>
    <mergeCell ref="D311:D312"/>
    <mergeCell ref="D313:D314"/>
    <mergeCell ref="D315:D316"/>
    <mergeCell ref="D317:D318"/>
    <mergeCell ref="D319:D320"/>
    <mergeCell ref="D321:D322"/>
    <mergeCell ref="B295:B308"/>
    <mergeCell ref="C295:D296"/>
    <mergeCell ref="D297:D298"/>
    <mergeCell ref="D299:D300"/>
    <mergeCell ref="D301:D302"/>
    <mergeCell ref="D303:D304"/>
    <mergeCell ref="D305:D306"/>
    <mergeCell ref="D307:D308"/>
    <mergeCell ref="B253:B266"/>
    <mergeCell ref="C253:D254"/>
    <mergeCell ref="D255:D256"/>
    <mergeCell ref="D257:D258"/>
    <mergeCell ref="D259:D260"/>
    <mergeCell ref="D261:D262"/>
    <mergeCell ref="B281:B294"/>
    <mergeCell ref="C281:D282"/>
    <mergeCell ref="D283:D284"/>
    <mergeCell ref="D285:D286"/>
    <mergeCell ref="D287:D288"/>
    <mergeCell ref="D289:D290"/>
    <mergeCell ref="D291:D292"/>
    <mergeCell ref="D293:D294"/>
    <mergeCell ref="D263:D264"/>
    <mergeCell ref="D265:D266"/>
    <mergeCell ref="B267:B280"/>
    <mergeCell ref="C267:D268"/>
    <mergeCell ref="D269:D270"/>
    <mergeCell ref="D271:D272"/>
    <mergeCell ref="D273:D274"/>
    <mergeCell ref="D275:D276"/>
    <mergeCell ref="D277:D278"/>
    <mergeCell ref="D279:D280"/>
    <mergeCell ref="B232:D233"/>
    <mergeCell ref="B234:D234"/>
    <mergeCell ref="B235:B252"/>
    <mergeCell ref="C235:D236"/>
    <mergeCell ref="C237:C246"/>
    <mergeCell ref="D237:D238"/>
    <mergeCell ref="D239:D240"/>
    <mergeCell ref="D241:D242"/>
    <mergeCell ref="D243:D244"/>
    <mergeCell ref="D245:D246"/>
    <mergeCell ref="C247:C252"/>
    <mergeCell ref="D247:D248"/>
    <mergeCell ref="D249:D250"/>
    <mergeCell ref="D251:D252"/>
    <mergeCell ref="C220:D221"/>
    <mergeCell ref="B222:D223"/>
    <mergeCell ref="B224:B231"/>
    <mergeCell ref="C224:D225"/>
    <mergeCell ref="D226:D227"/>
    <mergeCell ref="D228:D229"/>
    <mergeCell ref="D230:D231"/>
    <mergeCell ref="B208:D209"/>
    <mergeCell ref="B210:D211"/>
    <mergeCell ref="C212:D213"/>
    <mergeCell ref="C214:D215"/>
    <mergeCell ref="B216:D217"/>
    <mergeCell ref="C218:D219"/>
    <mergeCell ref="C196:D197"/>
    <mergeCell ref="C198:D199"/>
    <mergeCell ref="C200:D201"/>
    <mergeCell ref="C202:D203"/>
    <mergeCell ref="B204:D205"/>
    <mergeCell ref="B206:D207"/>
    <mergeCell ref="B186:D187"/>
    <mergeCell ref="B188:D189"/>
    <mergeCell ref="B190:D191"/>
    <mergeCell ref="A192:A193"/>
    <mergeCell ref="B192:D193"/>
    <mergeCell ref="B194:D195"/>
    <mergeCell ref="B174:D175"/>
    <mergeCell ref="B176:B185"/>
    <mergeCell ref="C176:D177"/>
    <mergeCell ref="D178:D179"/>
    <mergeCell ref="D180:D181"/>
    <mergeCell ref="D182:D183"/>
    <mergeCell ref="D184:D185"/>
    <mergeCell ref="B166:E166"/>
    <mergeCell ref="B167:E167"/>
    <mergeCell ref="B168:E168"/>
    <mergeCell ref="C169:E169"/>
    <mergeCell ref="B170:D171"/>
    <mergeCell ref="B172:D173"/>
    <mergeCell ref="D155:D156"/>
    <mergeCell ref="B157:D158"/>
    <mergeCell ref="B159:D160"/>
    <mergeCell ref="B161:E161"/>
    <mergeCell ref="B162:D163"/>
    <mergeCell ref="B164:D165"/>
    <mergeCell ref="B139:D140"/>
    <mergeCell ref="B141:D142"/>
    <mergeCell ref="B143:D144"/>
    <mergeCell ref="B145:E145"/>
    <mergeCell ref="B146:E146"/>
    <mergeCell ref="B147:B156"/>
    <mergeCell ref="C147:D148"/>
    <mergeCell ref="D149:D150"/>
    <mergeCell ref="D151:D152"/>
    <mergeCell ref="D153:D154"/>
    <mergeCell ref="D129:D130"/>
    <mergeCell ref="D131:D132"/>
    <mergeCell ref="B133:B138"/>
    <mergeCell ref="C133:D134"/>
    <mergeCell ref="D135:D136"/>
    <mergeCell ref="D137:D138"/>
    <mergeCell ref="B115:E115"/>
    <mergeCell ref="B116:E116"/>
    <mergeCell ref="B117:E117"/>
    <mergeCell ref="B118:E118"/>
    <mergeCell ref="B119:B132"/>
    <mergeCell ref="C119:D120"/>
    <mergeCell ref="D121:D122"/>
    <mergeCell ref="D123:D124"/>
    <mergeCell ref="D125:D126"/>
    <mergeCell ref="D127:D128"/>
    <mergeCell ref="B109:E109"/>
    <mergeCell ref="B110:E110"/>
    <mergeCell ref="B111:E111"/>
    <mergeCell ref="B112:E112"/>
    <mergeCell ref="B113:E113"/>
    <mergeCell ref="B114:E114"/>
    <mergeCell ref="B103:E103"/>
    <mergeCell ref="B104:E104"/>
    <mergeCell ref="B105:E105"/>
    <mergeCell ref="B106:E106"/>
    <mergeCell ref="B107:E107"/>
    <mergeCell ref="B108:E108"/>
    <mergeCell ref="B97:E97"/>
    <mergeCell ref="B98:E98"/>
    <mergeCell ref="B99:E99"/>
    <mergeCell ref="B100:E100"/>
    <mergeCell ref="B101:E101"/>
    <mergeCell ref="B102:E102"/>
    <mergeCell ref="B91:E91"/>
    <mergeCell ref="B92:E92"/>
    <mergeCell ref="B93:E93"/>
    <mergeCell ref="B94:E94"/>
    <mergeCell ref="B95:E95"/>
    <mergeCell ref="B96:E96"/>
    <mergeCell ref="B85:E85"/>
    <mergeCell ref="B86:E86"/>
    <mergeCell ref="B87:E87"/>
    <mergeCell ref="B88:E88"/>
    <mergeCell ref="B89:E89"/>
    <mergeCell ref="B90:E90"/>
    <mergeCell ref="B79:E79"/>
    <mergeCell ref="B80:E80"/>
    <mergeCell ref="B81:E81"/>
    <mergeCell ref="B82:E82"/>
    <mergeCell ref="B83:E83"/>
    <mergeCell ref="B84:E84"/>
    <mergeCell ref="B73:E73"/>
    <mergeCell ref="B74:E74"/>
    <mergeCell ref="B75:E75"/>
    <mergeCell ref="B76:E76"/>
    <mergeCell ref="B77:E77"/>
    <mergeCell ref="B78:E78"/>
    <mergeCell ref="B67:E67"/>
    <mergeCell ref="B68:E68"/>
    <mergeCell ref="B69:E69"/>
    <mergeCell ref="B70:E70"/>
    <mergeCell ref="B71:E71"/>
    <mergeCell ref="B72:E72"/>
    <mergeCell ref="B61:E61"/>
    <mergeCell ref="B62:E62"/>
    <mergeCell ref="B63:E63"/>
    <mergeCell ref="B64:E64"/>
    <mergeCell ref="B65:E65"/>
    <mergeCell ref="B66:E66"/>
    <mergeCell ref="B55:E55"/>
    <mergeCell ref="B56:E56"/>
    <mergeCell ref="B57:E57"/>
    <mergeCell ref="B58:E58"/>
    <mergeCell ref="B59:E59"/>
    <mergeCell ref="B60:E60"/>
    <mergeCell ref="B49:E49"/>
    <mergeCell ref="B50:E50"/>
    <mergeCell ref="B51:E51"/>
    <mergeCell ref="B52:E52"/>
    <mergeCell ref="B53:E53"/>
    <mergeCell ref="B54:E54"/>
    <mergeCell ref="B43:E43"/>
    <mergeCell ref="B44:E44"/>
    <mergeCell ref="B45:E45"/>
    <mergeCell ref="B46:E46"/>
    <mergeCell ref="B47:E47"/>
    <mergeCell ref="B48:E48"/>
    <mergeCell ref="B37:E37"/>
    <mergeCell ref="B38:E38"/>
    <mergeCell ref="B39:E39"/>
    <mergeCell ref="B40:E40"/>
    <mergeCell ref="B41:E41"/>
    <mergeCell ref="B42:E42"/>
    <mergeCell ref="B31:E31"/>
    <mergeCell ref="B32:E32"/>
    <mergeCell ref="B33:E33"/>
    <mergeCell ref="B34:E34"/>
    <mergeCell ref="B35:E35"/>
    <mergeCell ref="B36:E36"/>
    <mergeCell ref="B28:E28"/>
    <mergeCell ref="B29:E29"/>
    <mergeCell ref="B30:E30"/>
    <mergeCell ref="B19:E19"/>
    <mergeCell ref="B20:E20"/>
    <mergeCell ref="B21:E21"/>
    <mergeCell ref="B22:E22"/>
    <mergeCell ref="B23:E23"/>
    <mergeCell ref="B24:E24"/>
    <mergeCell ref="B13:E13"/>
    <mergeCell ref="H14:H15"/>
    <mergeCell ref="J14:J15"/>
    <mergeCell ref="B16:E16"/>
    <mergeCell ref="B17:E17"/>
    <mergeCell ref="B18:E18"/>
    <mergeCell ref="B25:E25"/>
    <mergeCell ref="B26:E26"/>
    <mergeCell ref="B27:E27"/>
  </mergeCells>
  <phoneticPr fontId="2"/>
  <printOptions horizontalCentered="1"/>
  <pageMargins left="0.23622047244094491" right="0.23622047244094491" top="0.55118110236220474" bottom="0.35433070866141736" header="0.11811023622047245" footer="0.11811023622047245"/>
  <pageSetup paperSize="9" scale="43" fitToHeight="10" orientation="landscape" useFirstPageNumber="1" r:id="rId1"/>
  <headerFooter>
    <oddFooter xml:space="preserve">&amp;C― &amp;P ― </oddFooter>
  </headerFooter>
  <rowBreaks count="7" manualBreakCount="7">
    <brk id="106" max="22" man="1"/>
    <brk id="161" max="16383" man="1"/>
    <brk id="207" max="22" man="1"/>
    <brk id="252" max="22" man="1"/>
    <brk id="294" max="22" man="1"/>
    <brk id="349" max="16383" man="1"/>
    <brk id="388" max="22"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25</vt:i4>
      </vt:variant>
    </vt:vector>
  </HeadingPairs>
  <TitlesOfParts>
    <vt:vector size="41" baseType="lpstr">
      <vt:lpstr>(参考)2段階基準設定済</vt:lpstr>
      <vt:lpstr>年間集計表注記</vt:lpstr>
      <vt:lpstr>月別集計表注記</vt:lpstr>
      <vt:lpstr>年間集計表</vt:lpstr>
      <vt:lpstr>4月</vt:lpstr>
      <vt:lpstr>5月</vt:lpstr>
      <vt:lpstr>6月</vt:lpstr>
      <vt:lpstr>7月</vt:lpstr>
      <vt:lpstr>8月</vt:lpstr>
      <vt:lpstr>9月</vt:lpstr>
      <vt:lpstr>10月</vt:lpstr>
      <vt:lpstr>11月</vt:lpstr>
      <vt:lpstr>12月</vt:lpstr>
      <vt:lpstr>1月</vt:lpstr>
      <vt:lpstr>2月 </vt:lpstr>
      <vt:lpstr>3月</vt:lpstr>
      <vt:lpstr>'10月'!Print_Area</vt:lpstr>
      <vt:lpstr>'11月'!Print_Area</vt:lpstr>
      <vt:lpstr>'12月'!Print_Area</vt:lpstr>
      <vt:lpstr>'1月'!Print_Area</vt:lpstr>
      <vt:lpstr>'2月 '!Print_Area</vt:lpstr>
      <vt:lpstr>'4月'!Print_Area</vt:lpstr>
      <vt:lpstr>'5月'!Print_Area</vt:lpstr>
      <vt:lpstr>'6月'!Print_Area</vt:lpstr>
      <vt:lpstr>'7月'!Print_Area</vt:lpstr>
      <vt:lpstr>'8月'!Print_Area</vt:lpstr>
      <vt:lpstr>'9月'!Print_Area</vt:lpstr>
      <vt:lpstr>年間集計表!Print_Area</vt:lpstr>
      <vt:lpstr>'10月'!Print_Titles</vt:lpstr>
      <vt:lpstr>'11月'!Print_Titles</vt:lpstr>
      <vt:lpstr>'12月'!Print_Titles</vt:lpstr>
      <vt:lpstr>'1月'!Print_Titles</vt:lpstr>
      <vt:lpstr>'2月 '!Print_Titles</vt:lpstr>
      <vt:lpstr>'3月'!Print_Titles</vt:lpstr>
      <vt:lpstr>'4月'!Print_Titles</vt:lpstr>
      <vt:lpstr>'5月'!Print_Titles</vt:lpstr>
      <vt:lpstr>'6月'!Print_Titles</vt:lpstr>
      <vt:lpstr>'7月'!Print_Titles</vt:lpstr>
      <vt:lpstr>'8月'!Print_Titles</vt:lpstr>
      <vt:lpstr>'9月'!Print_Titles</vt:lpstr>
      <vt:lpstr>年間集計表!Print_Titles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