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海野洋敬(UNNOHirotaka)\Downloads\エコアクション検討委員会起案\ガイドライン最終検討\"/>
    </mc:Choice>
  </mc:AlternateContent>
  <xr:revisionPtr revIDLastSave="0" documentId="8_{0B431F80-7702-45DB-A881-3949CCCFBA67}" xr6:coauthVersionLast="47" xr6:coauthVersionMax="47" xr10:uidLastSave="{00000000-0000-0000-0000-000000000000}"/>
  <bookViews>
    <workbookView xWindow="-110" yWindow="-110" windowWidth="19420" windowHeight="11500" activeTab="1" xr2:uid="{CD3C99B8-4C30-4AFE-96BF-A60A60C4AF72}"/>
  </bookViews>
  <sheets>
    <sheet name="活動の境界" sheetId="7" r:id="rId1"/>
    <sheet name="エネルギー使用量一覧表" sheetId="2" r:id="rId2"/>
    <sheet name="R4実績係数一覧（小売電気事業者）（R60527告示）" sheetId="5" state="hidden" r:id="rId3"/>
    <sheet name="小売電気事業者係数一覧（基礎・調整後、夏公表）" sheetId="9" r:id="rId4"/>
    <sheet name="結果表" sheetId="4" r:id="rId5"/>
    <sheet name="環境データ" sheetId="8" r:id="rId6"/>
  </sheets>
  <externalReferences>
    <externalReference r:id="rId7"/>
    <externalReference r:id="rId8"/>
  </externalReferences>
  <definedNames>
    <definedName name="_1表月計Q" localSheetId="2">#REF!</definedName>
    <definedName name="_1表月計Q" localSheetId="3">#REF!</definedName>
    <definedName name="_1表月計Q">#REF!</definedName>
    <definedName name="_3表Ｐ月計q" localSheetId="2">#REF!</definedName>
    <definedName name="_3表Ｐ月計q" localSheetId="3">#REF!</definedName>
    <definedName name="_3表Ｐ月計q">#REF!</definedName>
    <definedName name="_3表一月計q" localSheetId="3">#REF!</definedName>
    <definedName name="_3表一月計q">#REF!</definedName>
    <definedName name="_3表共月計q">#REF!</definedName>
    <definedName name="_4自家発月計q">#REF!</definedName>
    <definedName name="_5大口合計Q">#REF!</definedName>
    <definedName name="_8自家発出力">#REF!</definedName>
    <definedName name="_9下ﾃﾞｰﾀ">#REF!</definedName>
    <definedName name="_Fill" localSheetId="0" hidden="1">#REF!</definedName>
    <definedName name="_Fill" localSheetId="5" hidden="1">#REF!</definedName>
    <definedName name="_Fill" hidden="1">[1]昨年!$B$2:$J$2</definedName>
    <definedName name="_xlnm._FilterDatabase" localSheetId="2" hidden="1">'R4実績係数一覧（小売電気事業者）（R60527告示）'!$A$6:$B$562</definedName>
    <definedName name="_xlnm._FilterDatabase" localSheetId="4" hidden="1">結果表!$C$2:$C$2</definedName>
    <definedName name="_xlnm._FilterDatabase" localSheetId="3" hidden="1">'小売電気事業者係数一覧（基礎・調整後、夏公表）'!$A$8:$G$1356</definedName>
    <definedName name="_Key1" hidden="1">#REF!</definedName>
    <definedName name="_Order1" hidden="1">0</definedName>
    <definedName name="_Order2" hidden="1">0</definedName>
    <definedName name="_Sort" hidden="1">#REF!</definedName>
    <definedName name="CBWorkbookPriority" hidden="1">-206570108</definedName>
    <definedName name="CH4GWP">#REF!</definedName>
    <definedName name="class">#REF!</definedName>
    <definedName name="GWPCH4">#REF!</definedName>
    <definedName name="GWPN2O">#REF!</definedName>
    <definedName name="HTML_CodePage" hidden="1">932</definedName>
    <definedName name="HTML_Control" localSheetId="2" hidden="1">{"'第２表'!$W$27:$AA$68"}</definedName>
    <definedName name="HTML_Control" localSheetId="0" hidden="1">{"'第２表'!$W$27:$AA$68"}</definedName>
    <definedName name="HTML_Control" localSheetId="5" hidden="1">{"'第２表'!$W$27:$AA$68"}</definedName>
    <definedName name="HTML_Control" localSheetId="3"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karui">#REF!</definedName>
    <definedName name="kikiList">#REF!</definedName>
    <definedName name="N2OGWP">#REF!</definedName>
    <definedName name="pps推移" localSheetId="2" hidden="1">{"'第２表'!$W$27:$AA$68"}</definedName>
    <definedName name="pps推移" localSheetId="0" hidden="1">{"'第２表'!$W$27:$AA$68"}</definedName>
    <definedName name="pps推移" localSheetId="5" hidden="1">{"'第２表'!$W$27:$AA$68"}</definedName>
    <definedName name="pps推移" localSheetId="3" hidden="1">{"'第２表'!$W$27:$AA$68"}</definedName>
    <definedName name="pps推移" hidden="1">{"'第２表'!$W$27:$AA$68"}</definedName>
    <definedName name="Pref">#REF!</definedName>
    <definedName name="_xlnm.Print_Area" localSheetId="2">'R4実績係数一覧（小売電気事業者）（R60527告示）'!$A$1:$B$578</definedName>
    <definedName name="_xlnm.Print_Area" localSheetId="3">'小売電気事業者係数一覧（基礎・調整後、夏公表）'!$A$1:$G$1381</definedName>
    <definedName name="_xlnm.Print_Area">#REF!</definedName>
    <definedName name="PRINT_AREA_MI" localSheetId="3">#REF!</definedName>
    <definedName name="PRINT_AREA_MI">#REF!</definedName>
    <definedName name="_xlnm.Print_Titles" localSheetId="2">'R4実績係数一覧（小売電気事業者）（R60527告示）'!$5:$6</definedName>
    <definedName name="_xlnm.Print_Titles" localSheetId="3">'小売電気事業者係数一覧（基礎・調整後、夏公表）'!$6:$8</definedName>
    <definedName name="setsubi">#REF!</definedName>
    <definedName name="Z_0111E7B5_3E0B_11D4_8303_000102284B93_.wvu.PrintArea" hidden="1">#REF!</definedName>
    <definedName name="Z_011E7B5_3E0B_11D4_8303_000102284B94" hidden="1">#REF!</definedName>
    <definedName name="Z_A8029B6B_F807_4172_A3C0_15900F3DA897_.wvu.PrintArea" localSheetId="0" hidden="1">活動の境界!$B$1:$I$30</definedName>
    <definedName name="Z_A8029B6B_F807_4172_A3C0_15900F3DA897_.wvu.PrintTitles" localSheetId="0" hidden="1">活動の境界!$A:$I,活動の境界!$1:$8</definedName>
    <definedName name="Z_C1F48219_7F54_4F87_8E0A_888315AB31AD_.wvu.PrintArea" localSheetId="0" hidden="1">活動の境界!$B$1:$I$30</definedName>
    <definedName name="Z_C1F48219_7F54_4F87_8E0A_888315AB31AD_.wvu.PrintTitles" localSheetId="0" hidden="1">活動の境界!$A:$I,活動の境界!$1:$8</definedName>
    <definedName name="Z_D14622C6_2511_4277_B85F_7EDE2F6A3690_.wvu.PrintArea" localSheetId="0" hidden="1">活動の境界!$B$1:$I$30</definedName>
    <definedName name="Z_D14622C6_2511_4277_B85F_7EDE2F6A3690_.wvu.PrintTitles" localSheetId="0" hidden="1">活動の境界!$A:$I,活動の境界!$1:$8</definedName>
    <definedName name="ああああ" localSheetId="0">#REF!</definedName>
    <definedName name="ああああ" localSheetId="5">#REF!</definedName>
    <definedName name="ああああ">[2]発電設備!$A$1:$G$93</definedName>
    <definedName name="プリント" localSheetId="3">#REF!</definedName>
    <definedName name="プリント">#REF!</definedName>
    <definedName name="設備">#REF!</definedName>
    <definedName name="発電設備区分">#REF!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7" i="4" l="1"/>
  <c r="J38" i="4"/>
  <c r="H32" i="4" a="1"/>
  <c r="H32" i="4" s="1"/>
  <c r="K29" i="4"/>
  <c r="H33" i="4" a="1"/>
  <c r="H33" i="4" s="1"/>
  <c r="H34" i="4" a="1"/>
  <c r="H34" i="4" s="1"/>
  <c r="H35" i="4" a="1"/>
  <c r="H35" i="4" s="1"/>
  <c r="H37" i="4" a="1"/>
  <c r="H37" i="4" s="1"/>
  <c r="H30" i="4" a="1"/>
  <c r="H30" i="4" s="1"/>
  <c r="H18" i="4" a="1"/>
  <c r="H18" i="4" s="1"/>
  <c r="H19" i="4" a="1"/>
  <c r="H19" i="4" s="1"/>
  <c r="H21" i="4" a="1"/>
  <c r="H21" i="4" s="1"/>
  <c r="H22" i="4" a="1"/>
  <c r="H22" i="4" s="1"/>
  <c r="H16" i="4" a="1"/>
  <c r="H16" i="4" s="1"/>
  <c r="H29" i="4" a="1"/>
  <c r="H29" i="4" s="1"/>
  <c r="I29" i="4" s="1"/>
  <c r="H28" i="4" a="1"/>
  <c r="H28" i="4" s="1"/>
  <c r="H12" i="4" a="1"/>
  <c r="H12" i="4" s="1"/>
  <c r="H13" i="4" a="1"/>
  <c r="H13" i="4" s="1"/>
  <c r="H14" i="4" a="1"/>
  <c r="H14" i="4" s="1"/>
  <c r="H23" i="4" a="1"/>
  <c r="H23" i="4" s="1"/>
  <c r="H24" i="4" a="1"/>
  <c r="H24" i="4" s="1"/>
  <c r="H25" i="4" a="1"/>
  <c r="H25" i="4" s="1"/>
  <c r="H26" i="4" a="1"/>
  <c r="H26" i="4" s="1"/>
  <c r="H7" i="4" a="1"/>
  <c r="H7" i="4" s="1"/>
  <c r="H8" i="4" a="1"/>
  <c r="H8" i="4" s="1"/>
  <c r="H9" i="4" a="1"/>
  <c r="H9" i="4" s="1"/>
  <c r="H10" i="4" a="1"/>
  <c r="H10" i="4" s="1"/>
  <c r="H11" i="4" a="1"/>
  <c r="H11" i="4" s="1"/>
  <c r="H20" i="4" l="1" a="1"/>
  <c r="H20" i="4" s="1"/>
  <c r="I20" i="4" s="1"/>
  <c r="J37" i="4"/>
  <c r="I37" i="4" s="1"/>
  <c r="H6" i="4" a="1"/>
  <c r="H6" i="4" s="1"/>
  <c r="I6" i="4" s="1"/>
  <c r="H15" i="4" a="1"/>
  <c r="H15" i="4" s="1"/>
  <c r="I15" i="4" s="1"/>
  <c r="H17" i="4" a="1"/>
  <c r="H17" i="4" s="1"/>
  <c r="I17" i="4" s="1"/>
  <c r="H38" i="4" a="1"/>
  <c r="H38" i="4" s="1"/>
  <c r="I38" i="4" s="1"/>
  <c r="H27" i="4" a="1"/>
  <c r="H27" i="4" s="1"/>
  <c r="I27" i="4" s="1"/>
  <c r="H36" i="4"/>
  <c r="K38" i="4"/>
  <c r="K35" i="4"/>
  <c r="I35" i="4"/>
  <c r="K34" i="4"/>
  <c r="I34" i="4"/>
  <c r="K33" i="4"/>
  <c r="I33" i="4"/>
  <c r="K32" i="4"/>
  <c r="K30" i="4"/>
  <c r="I30" i="4"/>
  <c r="K28" i="4"/>
  <c r="I28" i="4"/>
  <c r="K27" i="4"/>
  <c r="K26" i="4"/>
  <c r="I26" i="4"/>
  <c r="K25" i="4"/>
  <c r="I25" i="4"/>
  <c r="K24" i="4"/>
  <c r="I24" i="4"/>
  <c r="K23" i="4"/>
  <c r="I23" i="4"/>
  <c r="K22" i="4"/>
  <c r="I22" i="4"/>
  <c r="K21" i="4"/>
  <c r="I21" i="4"/>
  <c r="K20" i="4"/>
  <c r="K19" i="4"/>
  <c r="I19" i="4"/>
  <c r="K18" i="4"/>
  <c r="I18" i="4"/>
  <c r="K17" i="4"/>
  <c r="K16" i="4"/>
  <c r="I16" i="4"/>
  <c r="K15" i="4"/>
  <c r="K14" i="4"/>
  <c r="I14" i="4"/>
  <c r="K13" i="4"/>
  <c r="I13" i="4"/>
  <c r="K12" i="4"/>
  <c r="I12" i="4"/>
  <c r="K11" i="4"/>
  <c r="I11" i="4"/>
  <c r="K10" i="4"/>
  <c r="I10" i="4"/>
  <c r="K9" i="4"/>
  <c r="I9" i="4"/>
  <c r="K8" i="4"/>
  <c r="I8" i="4"/>
  <c r="K7" i="4"/>
  <c r="I7" i="4"/>
  <c r="K6" i="4"/>
  <c r="H39" i="4" l="1"/>
  <c r="I32" i="4"/>
  <c r="I36" i="4" s="1"/>
  <c r="I39" i="4"/>
  <c r="I31" i="4"/>
  <c r="I40" i="4" l="1"/>
  <c r="I4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<sst xmlns="http://schemas.openxmlformats.org/spreadsheetml/2006/main" count="3274" uniqueCount="1571">
  <si>
    <t>この表では、企業が事業活動を行う上で主に使用されるエネルギーを一覧化しております。ご収集に際してご参考として、またご集計用資料としてもご活用ください。</t>
    <rPh sb="2" eb="3">
      <t>ヒョウ</t>
    </rPh>
    <rPh sb="6" eb="8">
      <t>キギョウ</t>
    </rPh>
    <rPh sb="9" eb="13">
      <t>ジギョウカツドウ</t>
    </rPh>
    <rPh sb="14" eb="15">
      <t>オコナ</t>
    </rPh>
    <rPh sb="16" eb="17">
      <t>ウエ</t>
    </rPh>
    <rPh sb="18" eb="19">
      <t>オモ</t>
    </rPh>
    <rPh sb="20" eb="22">
      <t>シヨウ</t>
    </rPh>
    <rPh sb="31" eb="34">
      <t>イチランカ</t>
    </rPh>
    <rPh sb="42" eb="44">
      <t>シュウシュウ</t>
    </rPh>
    <rPh sb="45" eb="46">
      <t>サイ</t>
    </rPh>
    <rPh sb="49" eb="51">
      <t>サンコウ</t>
    </rPh>
    <rPh sb="58" eb="60">
      <t>シュウケイ</t>
    </rPh>
    <rPh sb="60" eb="61">
      <t>ヨウ</t>
    </rPh>
    <rPh sb="61" eb="63">
      <t>シリョウ</t>
    </rPh>
    <rPh sb="68" eb="70">
      <t>カツヨウ</t>
    </rPh>
    <phoneticPr fontId="2"/>
  </si>
  <si>
    <t>拠点名</t>
    <rPh sb="0" eb="3">
      <t>キョテンメイ</t>
    </rPh>
    <phoneticPr fontId="2"/>
  </si>
  <si>
    <t>　燃料</t>
    <phoneticPr fontId="9"/>
  </si>
  <si>
    <t>　熱</t>
    <rPh sb="1" eb="2">
      <t>ネツ</t>
    </rPh>
    <phoneticPr fontId="9"/>
  </si>
  <si>
    <t>　電気</t>
    <rPh sb="1" eb="2">
      <t>デン</t>
    </rPh>
    <rPh sb="2" eb="3">
      <t>キ</t>
    </rPh>
    <phoneticPr fontId="9"/>
  </si>
  <si>
    <t>　備考</t>
    <rPh sb="1" eb="3">
      <t>ビコウ</t>
    </rPh>
    <phoneticPr fontId="9"/>
  </si>
  <si>
    <t>原油のうちコンデンセート(NGL)</t>
    <rPh sb="0" eb="2">
      <t>ゲンユ</t>
    </rPh>
    <phoneticPr fontId="9"/>
  </si>
  <si>
    <t>揮発油（ガソリン含む）</t>
    <rPh sb="8" eb="9">
      <t>フク</t>
    </rPh>
    <phoneticPr fontId="2"/>
  </si>
  <si>
    <t>ナフサ</t>
  </si>
  <si>
    <t>灯油</t>
  </si>
  <si>
    <t>軽油</t>
  </si>
  <si>
    <t>Ａ重油</t>
  </si>
  <si>
    <t>Ｂ・Ｃ重油</t>
  </si>
  <si>
    <t>石油アスファルト</t>
  </si>
  <si>
    <t>石油コークス</t>
  </si>
  <si>
    <t>石油系炭化水素ガス</t>
  </si>
  <si>
    <t>その他可燃性天然ガス</t>
  </si>
  <si>
    <t>原料炭</t>
  </si>
  <si>
    <t>一般炭</t>
  </si>
  <si>
    <t>無煙炭</t>
  </si>
  <si>
    <t>石炭コークス</t>
  </si>
  <si>
    <t>コールタール</t>
  </si>
  <si>
    <t>コークス炉ガス</t>
  </si>
  <si>
    <t>高炉ガス</t>
  </si>
  <si>
    <t>転炉ガス</t>
  </si>
  <si>
    <t>都市ガス
（中圧）</t>
    <rPh sb="6" eb="7">
      <t>チュウ</t>
    </rPh>
    <rPh sb="7" eb="8">
      <t>アツ</t>
    </rPh>
    <phoneticPr fontId="2"/>
  </si>
  <si>
    <t>都市ガス
（低圧）</t>
    <rPh sb="6" eb="8">
      <t>テイアツ</t>
    </rPh>
    <phoneticPr fontId="2"/>
  </si>
  <si>
    <t>ジェット燃料油</t>
    <rPh sb="4" eb="7">
      <t>ネンリョウユ</t>
    </rPh>
    <phoneticPr fontId="9"/>
  </si>
  <si>
    <t>産業用蒸気</t>
    <rPh sb="0" eb="3">
      <t>サンギョウヨウ</t>
    </rPh>
    <rPh sb="3" eb="5">
      <t>ジョウキ</t>
    </rPh>
    <phoneticPr fontId="9"/>
  </si>
  <si>
    <t>産業用以外の蒸気</t>
    <rPh sb="0" eb="3">
      <t>サンギョウヨウ</t>
    </rPh>
    <rPh sb="3" eb="5">
      <t>イガイ</t>
    </rPh>
    <rPh sb="6" eb="8">
      <t>ジョウキ</t>
    </rPh>
    <phoneticPr fontId="9"/>
  </si>
  <si>
    <t>温水</t>
    <rPh sb="0" eb="2">
      <t>オンスイ</t>
    </rPh>
    <phoneticPr fontId="9"/>
  </si>
  <si>
    <t>冷水</t>
    <rPh sb="0" eb="2">
      <t>レイスイ</t>
    </rPh>
    <phoneticPr fontId="9"/>
  </si>
  <si>
    <t>排出係数
(t-CO2/kWh)</t>
    <rPh sb="0" eb="4">
      <t>ハイシュツケイスウ</t>
    </rPh>
    <phoneticPr fontId="2"/>
  </si>
  <si>
    <t>買電量</t>
    <rPh sb="0" eb="1">
      <t>カ</t>
    </rPh>
    <rPh sb="1" eb="2">
      <t>デン</t>
    </rPh>
    <rPh sb="2" eb="3">
      <t>リョウ</t>
    </rPh>
    <phoneticPr fontId="9"/>
  </si>
  <si>
    <t>左記以外の買電</t>
    <rPh sb="0" eb="2">
      <t>サキ</t>
    </rPh>
    <rPh sb="2" eb="4">
      <t>イガイ</t>
    </rPh>
    <rPh sb="5" eb="6">
      <t>カ</t>
    </rPh>
    <rPh sb="6" eb="7">
      <t>デン</t>
    </rPh>
    <phoneticPr fontId="9"/>
  </si>
  <si>
    <t>ＫＬ</t>
  </si>
  <si>
    <t>ｔ</t>
  </si>
  <si>
    <t>ＧＪ</t>
  </si>
  <si>
    <r>
      <rPr>
        <sz val="11"/>
        <color theme="1"/>
        <rFont val="ＭＳ ゴシック"/>
        <family val="3"/>
        <charset val="128"/>
      </rPr>
      <t>恵那電力</t>
    </r>
    <r>
      <rPr>
        <sz val="11"/>
        <color theme="1"/>
        <rFont val="Arial"/>
        <family val="2"/>
      </rPr>
      <t>(</t>
    </r>
    <r>
      <rPr>
        <sz val="11"/>
        <color theme="1"/>
        <rFont val="ＭＳ ゴシック"/>
        <family val="3"/>
        <charset val="128"/>
      </rPr>
      <t>株</t>
    </r>
    <r>
      <rPr>
        <sz val="11"/>
        <color theme="1"/>
        <rFont val="Arial"/>
        <family val="2"/>
      </rPr>
      <t>)</t>
    </r>
    <rPh sb="0" eb="4">
      <t>エナデンリョク</t>
    </rPh>
    <phoneticPr fontId="2"/>
  </si>
  <si>
    <t>企業名</t>
    <rPh sb="0" eb="3">
      <t>キギョウメイ</t>
    </rPh>
    <phoneticPr fontId="2"/>
  </si>
  <si>
    <t>Scope</t>
    <phoneticPr fontId="2"/>
  </si>
  <si>
    <t>エネルギーの種類</t>
    <rPh sb="6" eb="8">
      <t>シュルイ</t>
    </rPh>
    <phoneticPr fontId="9"/>
  </si>
  <si>
    <t xml:space="preserve">  使　用　量</t>
    <rPh sb="2" eb="3">
      <t>ツカ</t>
    </rPh>
    <rPh sb="4" eb="5">
      <t>ヨウ</t>
    </rPh>
    <rPh sb="6" eb="7">
      <t>リョウ</t>
    </rPh>
    <phoneticPr fontId="9"/>
  </si>
  <si>
    <t>単位</t>
    <rPh sb="0" eb="2">
      <t>タンイ</t>
    </rPh>
    <phoneticPr fontId="9"/>
  </si>
  <si>
    <t>数値</t>
    <rPh sb="0" eb="2">
      <t>スウチ</t>
    </rPh>
    <phoneticPr fontId="9"/>
  </si>
  <si>
    <r>
      <t>ＣＯ</t>
    </r>
    <r>
      <rPr>
        <vertAlign val="subscript"/>
        <sz val="12"/>
        <rFont val="Meiryo UI"/>
        <family val="3"/>
        <charset val="128"/>
      </rPr>
      <t>２</t>
    </r>
    <r>
      <rPr>
        <sz val="12"/>
        <rFont val="Meiryo UI"/>
        <family val="3"/>
        <charset val="128"/>
      </rPr>
      <t>量</t>
    </r>
    <rPh sb="3" eb="4">
      <t>リョウ</t>
    </rPh>
    <phoneticPr fontId="9"/>
  </si>
  <si>
    <t>係数</t>
    <rPh sb="0" eb="2">
      <t>ケイスウ</t>
    </rPh>
    <phoneticPr fontId="2"/>
  </si>
  <si>
    <t>Scope1</t>
    <phoneticPr fontId="2"/>
  </si>
  <si>
    <t xml:space="preserve">燃
料
</t>
    <rPh sb="0" eb="1">
      <t>ネン</t>
    </rPh>
    <rPh sb="6" eb="7">
      <t>リョウ</t>
    </rPh>
    <phoneticPr fontId="9"/>
  </si>
  <si>
    <t>石油ガス</t>
  </si>
  <si>
    <t>石油系炭化水素ガス</t>
    <phoneticPr fontId="2"/>
  </si>
  <si>
    <t>可 燃 性
天然ガス</t>
  </si>
  <si>
    <t>石炭</t>
  </si>
  <si>
    <t>その他の
燃 料</t>
  </si>
  <si>
    <t>Scope1 小計</t>
    <rPh sb="7" eb="9">
      <t>ショウケイ</t>
    </rPh>
    <phoneticPr fontId="9"/>
  </si>
  <si>
    <t>t-CO2</t>
    <phoneticPr fontId="2"/>
  </si>
  <si>
    <t>Scope2</t>
    <phoneticPr fontId="2"/>
  </si>
  <si>
    <t>熱</t>
    <rPh sb="0" eb="1">
      <t>ネツ</t>
    </rPh>
    <phoneticPr fontId="9"/>
  </si>
  <si>
    <t>熱 小計</t>
    <rPh sb="0" eb="1">
      <t>ネツ</t>
    </rPh>
    <rPh sb="2" eb="4">
      <t>ショウケイ</t>
    </rPh>
    <phoneticPr fontId="9"/>
  </si>
  <si>
    <t>電
気</t>
    <rPh sb="0" eb="1">
      <t>デン</t>
    </rPh>
    <rPh sb="3" eb="4">
      <t>キ</t>
    </rPh>
    <phoneticPr fontId="9"/>
  </si>
  <si>
    <t>その他</t>
    <rPh sb="2" eb="3">
      <t>タ</t>
    </rPh>
    <phoneticPr fontId="9"/>
  </si>
  <si>
    <t>電気　小計</t>
    <rPh sb="0" eb="2">
      <t>デンキ</t>
    </rPh>
    <rPh sb="3" eb="5">
      <t>ショウケイ</t>
    </rPh>
    <phoneticPr fontId="9"/>
  </si>
  <si>
    <t>Scope2 小計</t>
    <rPh sb="7" eb="9">
      <t>ショウケイ</t>
    </rPh>
    <phoneticPr fontId="9"/>
  </si>
  <si>
    <r>
      <t>Scope1</t>
    </r>
    <r>
      <rPr>
        <b/>
        <sz val="11"/>
        <rFont val="Meiryo UI"/>
        <family val="3"/>
        <charset val="128"/>
      </rPr>
      <t>+</t>
    </r>
    <r>
      <rPr>
        <b/>
        <sz val="11"/>
        <color rgb="FFFFC000"/>
        <rFont val="Meiryo UI"/>
        <family val="3"/>
        <charset val="128"/>
      </rPr>
      <t>2</t>
    </r>
    <phoneticPr fontId="2"/>
  </si>
  <si>
    <t>燃料＋熱＋電気＝合計量</t>
    <rPh sb="0" eb="2">
      <t>ネンリョウ</t>
    </rPh>
    <rPh sb="3" eb="4">
      <t>ネツ</t>
    </rPh>
    <rPh sb="5" eb="7">
      <t>デンキ</t>
    </rPh>
    <rPh sb="8" eb="10">
      <t>ゴウケイ</t>
    </rPh>
    <rPh sb="10" eb="11">
      <t>リョウ</t>
    </rPh>
    <phoneticPr fontId="9"/>
  </si>
  <si>
    <t>電力会社</t>
    <rPh sb="0" eb="4">
      <t>デンリョクガイシャ</t>
    </rPh>
    <phoneticPr fontId="9"/>
  </si>
  <si>
    <t>排出係数</t>
    <rPh sb="0" eb="4">
      <t>ハイシュツケイスウ</t>
    </rPh>
    <phoneticPr fontId="2"/>
  </si>
  <si>
    <t>t-CO2/kWh</t>
    <phoneticPr fontId="2"/>
  </si>
  <si>
    <t>https://www.env.go.jp/policy/local_keikaku/manual2.html#data</t>
    <phoneticPr fontId="28"/>
  </si>
  <si>
    <t>電気事業者別排出係数 -令和4年度実績(R6.5.27告示)-</t>
    <rPh sb="0" eb="2">
      <t>デンキ</t>
    </rPh>
    <rPh sb="2" eb="5">
      <t>ジギョウシャ</t>
    </rPh>
    <rPh sb="5" eb="6">
      <t>ベツ</t>
    </rPh>
    <rPh sb="6" eb="8">
      <t>ハイシュツ</t>
    </rPh>
    <rPh sb="8" eb="10">
      <t>ケイスウ</t>
    </rPh>
    <rPh sb="12" eb="14">
      <t>レイワ</t>
    </rPh>
    <rPh sb="15" eb="17">
      <t>ネンド</t>
    </rPh>
    <rPh sb="17" eb="19">
      <t>ジッセキ</t>
    </rPh>
    <rPh sb="27" eb="29">
      <t>コクジ</t>
    </rPh>
    <phoneticPr fontId="2"/>
  </si>
  <si>
    <t>【小売電気事業者】</t>
    <rPh sb="1" eb="3">
      <t>コウリ</t>
    </rPh>
    <rPh sb="3" eb="5">
      <t>デンキ</t>
    </rPh>
    <rPh sb="5" eb="8">
      <t>ジギョウシャ</t>
    </rPh>
    <phoneticPr fontId="2"/>
  </si>
  <si>
    <t>電気事業者名</t>
    <rPh sb="0" eb="2">
      <t>デンキ</t>
    </rPh>
    <rPh sb="2" eb="5">
      <t>ジギョウシャ</t>
    </rPh>
    <rPh sb="5" eb="6">
      <t>メイ</t>
    </rPh>
    <phoneticPr fontId="2"/>
  </si>
  <si>
    <t>係数</t>
    <rPh sb="0" eb="2">
      <t>ケイスウ</t>
    </rPh>
    <phoneticPr fontId="9"/>
  </si>
  <si>
    <r>
      <t>(kg-CO</t>
    </r>
    <r>
      <rPr>
        <b/>
        <vertAlign val="subscript"/>
        <sz val="11"/>
        <rFont val="ＭＳ Ｐゴシック"/>
        <family val="3"/>
        <charset val="128"/>
      </rPr>
      <t>2</t>
    </r>
    <r>
      <rPr>
        <b/>
        <sz val="11"/>
        <rFont val="ＭＳ Ｐゴシック"/>
        <family val="3"/>
        <charset val="128"/>
      </rPr>
      <t>/kWh)</t>
    </r>
    <phoneticPr fontId="9"/>
  </si>
  <si>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</si>
  <si>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</si>
  <si>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</si>
  <si>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</si>
  <si>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</si>
  <si>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</si>
  <si>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</si>
  <si>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</si>
  <si>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</si>
  <si>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</si>
  <si>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</si>
  <si>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r>
      <t>(</t>
    </r>
    <r>
      <rPr>
        <sz val="11"/>
        <color theme="1"/>
        <rFont val="ＭＳ ゴシック"/>
        <family val="3"/>
        <charset val="128"/>
      </rPr>
      <t>株</t>
    </r>
    <r>
      <rPr>
        <sz val="11"/>
        <color theme="1"/>
        <rFont val="Arial"/>
        <family val="2"/>
      </rPr>
      <t>)</t>
    </r>
    <r>
      <rPr>
        <sz val="11"/>
        <color theme="1"/>
        <rFont val="ＭＳ ゴシック"/>
        <family val="3"/>
        <charset val="128"/>
      </rPr>
      <t>エネワンでんき</t>
    </r>
    <r>
      <rPr>
        <sz val="11"/>
        <color theme="1"/>
        <rFont val="Arial"/>
        <family val="2"/>
      </rPr>
      <t>(</t>
    </r>
    <r>
      <rPr>
        <sz val="11"/>
        <color theme="1"/>
        <rFont val="ＭＳ ゴシック"/>
        <family val="3"/>
        <charset val="128"/>
      </rPr>
      <t>旧：</t>
    </r>
    <r>
      <rPr>
        <sz val="11"/>
        <color theme="1"/>
        <rFont val="Arial"/>
        <family val="2"/>
      </rPr>
      <t>(</t>
    </r>
    <r>
      <rPr>
        <sz val="11"/>
        <color theme="1"/>
        <rFont val="ＭＳ ゴシック"/>
        <family val="3"/>
        <charset val="128"/>
      </rPr>
      <t>株</t>
    </r>
    <r>
      <rPr>
        <sz val="11"/>
        <color theme="1"/>
        <rFont val="Arial"/>
        <family val="2"/>
      </rPr>
      <t>)</t>
    </r>
    <r>
      <rPr>
        <sz val="11"/>
        <color theme="1"/>
        <rFont val="ＭＳ ゴシック"/>
        <family val="3"/>
        <charset val="128"/>
      </rPr>
      <t>サイサン、</t>
    </r>
    <r>
      <rPr>
        <sz val="11"/>
        <color theme="1"/>
        <rFont val="Arial"/>
        <family val="2"/>
      </rPr>
      <t>(</t>
    </r>
    <r>
      <rPr>
        <sz val="11"/>
        <color theme="1"/>
        <rFont val="ＭＳ ゴシック"/>
        <family val="3"/>
        <charset val="128"/>
      </rPr>
      <t>株</t>
    </r>
    <r>
      <rPr>
        <sz val="11"/>
        <color theme="1"/>
        <rFont val="Arial"/>
        <family val="2"/>
      </rPr>
      <t>)</t>
    </r>
    <r>
      <rPr>
        <sz val="11"/>
        <color theme="1"/>
        <rFont val="ＭＳ ゴシック"/>
        <family val="3"/>
        <charset val="128"/>
      </rPr>
      <t>いちたかガスワン</t>
    </r>
    <r>
      <rPr>
        <sz val="11"/>
        <color theme="1"/>
        <rFont val="Arial"/>
        <family val="2"/>
      </rPr>
      <t>)</t>
    </r>
    <phoneticPr fontId="2"/>
  </si>
  <si>
    <t>ミツウロコグリーンエネルギー(株)</t>
  </si>
  <si>
    <t>(株)リエネ (旧：(株)Ｓｈａｒｅｄ　Ｅｎｅｒｇｙ)</t>
  </si>
  <si>
    <t>ネクストパワーやまと(株)</t>
  </si>
  <si>
    <t>日本テクノ(株)</t>
  </si>
  <si>
    <r>
      <rPr>
        <sz val="11"/>
        <color theme="1"/>
        <rFont val="ＭＳ ゴシック"/>
        <family val="3"/>
        <charset val="128"/>
      </rPr>
      <t>中央電力エナジー</t>
    </r>
    <r>
      <rPr>
        <sz val="11"/>
        <color theme="1"/>
        <rFont val="Arial"/>
        <family val="2"/>
      </rPr>
      <t>(</t>
    </r>
    <r>
      <rPr>
        <sz val="11"/>
        <color theme="1"/>
        <rFont val="ＭＳ ゴシック"/>
        <family val="3"/>
        <charset val="128"/>
      </rPr>
      <t>株</t>
    </r>
    <r>
      <rPr>
        <sz val="11"/>
        <color theme="1"/>
        <rFont val="Arial"/>
        <family val="2"/>
      </rPr>
      <t>)</t>
    </r>
    <phoneticPr fontId="2"/>
  </si>
  <si>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</si>
  <si>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</si>
  <si>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</si>
  <si>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</si>
  <si>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</si>
  <si>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</si>
  <si>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</si>
  <si>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</si>
  <si>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</si>
  <si>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</si>
  <si>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</si>
  <si>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</si>
  <si>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</si>
  <si>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</si>
  <si>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アルカナエナジー(株)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</si>
  <si>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</si>
  <si>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</si>
  <si>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</si>
  <si>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</si>
  <si>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</si>
  <si>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</si>
  <si>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</si>
  <si>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</si>
  <si>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</si>
  <si>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</si>
  <si>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</si>
  <si>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</si>
  <si>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</si>
  <si>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</si>
  <si>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</si>
  <si>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</si>
  <si>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</si>
  <si>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</si>
  <si>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</si>
  <si>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</si>
  <si>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</si>
  <si>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</si>
  <si>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</si>
  <si>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</si>
  <si>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</si>
  <si>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</si>
  <si>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</si>
  <si>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</si>
  <si>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</si>
  <si>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</si>
  <si>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</si>
  <si>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</si>
  <si>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</si>
  <si>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</si>
  <si>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</si>
  <si>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</si>
  <si>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</si>
  <si>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</si>
  <si>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</si>
  <si>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</si>
  <si>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</si>
  <si>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</si>
  <si>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</si>
  <si>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</si>
  <si>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</si>
  <si>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</si>
  <si>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</si>
  <si>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</si>
  <si>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</si>
  <si>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</si>
  <si>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</si>
  <si>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</si>
  <si>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</si>
  <si>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</si>
  <si>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</si>
  <si>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</si>
  <si>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</si>
  <si>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</si>
  <si>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</si>
  <si>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</si>
  <si>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</si>
  <si>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</si>
  <si>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</si>
  <si>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</si>
  <si>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</si>
  <si>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</si>
  <si>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</si>
  <si>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</si>
  <si>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</si>
  <si>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</si>
  <si>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</si>
  <si>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</si>
  <si>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</si>
  <si>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</si>
  <si>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</si>
  <si>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</si>
  <si>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</si>
  <si>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</si>
  <si>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</si>
  <si>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</si>
  <si>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</si>
  <si>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</si>
  <si>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</si>
  <si>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</si>
  <si>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</si>
  <si>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</si>
  <si>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</si>
  <si>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</si>
  <si>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</si>
  <si>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</si>
  <si>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</si>
  <si>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</si>
  <si>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</si>
  <si>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</si>
  <si>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</si>
  <si>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</si>
  <si>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</si>
  <si>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</si>
  <si>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</si>
  <si>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</si>
  <si>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</si>
  <si>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</si>
  <si>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</si>
  <si>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</si>
  <si>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</si>
  <si>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</si>
  <si>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</si>
  <si>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</si>
  <si>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</si>
  <si>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</si>
  <si>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</si>
  <si>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</si>
  <si>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</si>
  <si>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</si>
  <si>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</si>
  <si>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</si>
  <si>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</si>
  <si>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</si>
  <si>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</si>
  <si>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</si>
  <si>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</si>
  <si>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</si>
  <si>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</si>
  <si>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</si>
  <si>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</si>
  <si>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</si>
  <si>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</si>
  <si>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</si>
  <si>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</si>
  <si>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</si>
  <si>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</si>
  <si>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</si>
  <si>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</si>
  <si>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</si>
  <si>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</si>
  <si>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</si>
  <si>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(株)エネウィル</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</si>
  <si>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</si>
  <si>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</si>
  <si>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</si>
  <si>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</si>
  <si>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</si>
  <si>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</si>
  <si>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</si>
  <si>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</si>
  <si>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</si>
  <si>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</si>
  <si>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</si>
  <si>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</si>
  <si>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</si>
  <si>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</si>
  <si>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</si>
  <si>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</si>
  <si>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</si>
  <si>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</si>
  <si>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</si>
  <si>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</si>
  <si>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</si>
  <si>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</si>
  <si>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</si>
  <si>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</si>
  <si>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</si>
  <si>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</si>
  <si>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</si>
  <si>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</si>
  <si>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</si>
  <si>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</si>
  <si>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</si>
  <si>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</si>
  <si>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</si>
  <si>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</si>
  <si>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</si>
  <si>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</si>
  <si>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関西電力(株) (旧：(株)Ｋｅｎｅｓエネルギーサービス)</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</si>
  <si>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</si>
  <si>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</si>
  <si>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</si>
  <si>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</si>
  <si>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</si>
  <si>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</si>
  <si>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</si>
  <si>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</si>
  <si>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</si>
  <si>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</si>
  <si>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</si>
  <si>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</si>
  <si>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</si>
  <si>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</si>
  <si>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</si>
  <si>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</si>
  <si>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</si>
  <si>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</si>
  <si>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</si>
  <si>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</si>
  <si>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</si>
  <si>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</si>
  <si>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</si>
  <si>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</si>
  <si>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</si>
  <si>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</si>
  <si>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</si>
  <si>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</si>
  <si>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</si>
  <si>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</si>
  <si>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</si>
  <si>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</si>
  <si>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</si>
  <si>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</si>
  <si>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</si>
  <si>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</si>
  <si>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</si>
  <si>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</si>
  <si>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</si>
  <si>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</si>
  <si>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</si>
  <si>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</si>
  <si>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</si>
  <si>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</si>
  <si>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</si>
  <si>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</si>
  <si>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</si>
  <si>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</si>
  <si>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</si>
  <si>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</si>
  <si>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</si>
  <si>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</si>
  <si>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レジル(株)(旧：中央電力(株))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</si>
  <si>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</si>
  <si>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</si>
  <si>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</si>
  <si>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</si>
  <si>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</si>
  <si>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</si>
  <si>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</si>
  <si>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</si>
  <si>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</si>
  <si>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</si>
  <si>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</si>
  <si>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</si>
  <si>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</si>
  <si>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</si>
  <si>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</si>
  <si>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</si>
  <si>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</si>
  <si>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</si>
  <si>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</si>
  <si>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</si>
  <si>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</si>
  <si>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</si>
  <si>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</si>
  <si>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</si>
  <si>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</si>
  <si>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</si>
  <si>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</si>
  <si>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</si>
  <si>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</si>
  <si>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</si>
  <si>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</si>
  <si>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</si>
  <si>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</si>
  <si>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</si>
  <si>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</si>
  <si>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</si>
  <si>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</si>
  <si>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(株)ＭＫエネルギー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</si>
  <si>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</si>
  <si>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</si>
  <si>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</si>
  <si>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</si>
  <si>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</si>
  <si>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</si>
  <si>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</si>
  <si>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</si>
  <si>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</si>
  <si>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</si>
  <si>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</si>
  <si>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</si>
  <si>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</si>
  <si>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</si>
  <si>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</si>
  <si>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</si>
  <si>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</si>
  <si>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</si>
  <si>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</si>
  <si>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</si>
  <si>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</si>
  <si>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</si>
  <si>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</si>
  <si>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</si>
  <si>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</si>
  <si>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</si>
  <si>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</si>
  <si>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</si>
  <si>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</si>
  <si>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</si>
  <si>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</si>
  <si>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ワンワールドエナジー(株)</t>
  </si>
  <si>
    <t>(株)ＬＩＸＩＬ　ＴＥＰＣＯ　スマートパートナーズ</t>
  </si>
  <si>
    <t>(株)ＮＥＸＴ　ＯＮＥ</t>
  </si>
  <si>
    <t>(株)ムダカラ(旧：(株)ユビニティー)</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</si>
  <si>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</si>
  <si>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</si>
  <si>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</si>
  <si>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</si>
  <si>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</si>
  <si>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</si>
  <si>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</si>
  <si>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</si>
  <si>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</si>
  <si>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</si>
  <si>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</si>
  <si>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</si>
  <si>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</si>
  <si>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</si>
  <si>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</si>
  <si>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</si>
  <si>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Ｑ．ＥＮＥＳＴでんき(株)</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</si>
  <si>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</si>
  <si>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</si>
  <si>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</si>
  <si>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</si>
  <si>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</si>
  <si>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</si>
  <si>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</si>
  <si>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</si>
  <si>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</si>
  <si>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</si>
  <si>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</si>
  <si>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</si>
  <si>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</si>
  <si>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</si>
  <si>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</si>
  <si>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</si>
  <si>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</si>
  <si>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</si>
  <si>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</si>
  <si>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</si>
  <si>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</si>
  <si>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</si>
  <si>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</si>
  <si>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</si>
  <si>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</si>
  <si>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</si>
  <si>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</si>
  <si>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</si>
  <si>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</si>
  <si>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</si>
  <si>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</si>
  <si>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</si>
  <si>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</si>
  <si>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</si>
  <si>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</si>
  <si>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</si>
  <si>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</si>
  <si>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</si>
  <si>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</si>
  <si>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</si>
  <si>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</si>
  <si>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</si>
  <si>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</si>
  <si>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</si>
  <si>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</si>
  <si>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</si>
  <si>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</si>
  <si>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</si>
  <si>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</si>
  <si>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</si>
  <si>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</si>
  <si>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</si>
  <si>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</si>
  <si>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エンジー・エナジー・マーケティング・ジャパン(株)(旧：加賀市総合サービス(株))</t>
  </si>
  <si>
    <t>丸紅伊那みらいでんき(株)</t>
  </si>
  <si>
    <t>富士山エナジー(株)</t>
  </si>
  <si>
    <t>ＷＳエナジー(株)</t>
  </si>
  <si>
    <t>ＴＥＲＡ　Ｅｎｅｒｇｙ(株)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</si>
  <si>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</si>
  <si>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</si>
  <si>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</si>
  <si>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</si>
  <si>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</si>
  <si>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</si>
  <si>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</si>
  <si>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</si>
  <si>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</si>
  <si>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</si>
  <si>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</si>
  <si>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</si>
  <si>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</si>
  <si>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</si>
  <si>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</si>
  <si>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</si>
  <si>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</si>
  <si>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</si>
  <si>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</si>
  <si>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日本エネルギーファーム(株)</t>
  </si>
  <si>
    <t>(株)イーネットワーク</t>
  </si>
  <si>
    <t>スマートエコエナジー(株)</t>
  </si>
  <si>
    <t>(株)ＬＥＮＥＴＳ</t>
  </si>
  <si>
    <t>アイエスジー(株)</t>
  </si>
  <si>
    <t>(株)エネクル(旧：堀川産業(株))</t>
  </si>
  <si>
    <t>フィンテックラボ協同組合</t>
  </si>
  <si>
    <t>新電力新潟(株)</t>
  </si>
  <si>
    <t>(株)タケエイでんき(旧：(株)ふくしま未来パワー、(株)花巻銀河パワー、(株)大仙こまちパワー、(株)津軽あっぷるパワー)</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</si>
  <si>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</si>
  <si>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</si>
  <si>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</si>
  <si>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</si>
  <si>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</si>
  <si>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</si>
  <si>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</si>
  <si>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</si>
  <si>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</si>
  <si>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</si>
  <si>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</si>
  <si>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</si>
  <si>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</si>
  <si>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</si>
  <si>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</si>
  <si>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</si>
  <si>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</si>
  <si>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</si>
  <si>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(株)かづのパワー</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</si>
  <si>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</si>
  <si>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</si>
  <si>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</si>
  <si>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</si>
  <si>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</si>
  <si>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</si>
  <si>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</si>
  <si>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</si>
  <si>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</si>
  <si>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</si>
  <si>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</si>
  <si>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</si>
  <si>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</si>
  <si>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</si>
  <si>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</si>
  <si>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</si>
  <si>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</si>
  <si>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</si>
  <si>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</si>
  <si>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</si>
  <si>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</si>
  <si>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</si>
  <si>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</si>
  <si>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</si>
  <si>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ＫＭパワー(株)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</si>
  <si>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</si>
  <si>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</si>
  <si>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</si>
  <si>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</si>
  <si>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</si>
  <si>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</si>
  <si>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</si>
  <si>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</si>
  <si>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</si>
  <si>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</si>
  <si>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</si>
  <si>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</si>
  <si>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</si>
  <si>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</si>
  <si>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</si>
  <si>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</si>
  <si>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</si>
  <si>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</si>
  <si>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</si>
  <si>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</si>
  <si>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</si>
  <si>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</si>
  <si>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</si>
  <si>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葛尾創生電力(株)</t>
  </si>
  <si>
    <t>(株)Ｉ＆Ｉ</t>
  </si>
  <si>
    <t>(株)ライフエナジー</t>
  </si>
  <si>
    <t>(株)グルーヴエナジー</t>
  </si>
  <si>
    <t>高知ニューエナジー(株)</t>
  </si>
  <si>
    <t>もみじ電力(株)</t>
  </si>
  <si>
    <t>Ｎａｔｕｒｅ(株)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</si>
  <si>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</si>
  <si>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</si>
  <si>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</si>
  <si>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</si>
  <si>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</si>
  <si>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</si>
  <si>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</si>
  <si>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</si>
  <si>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</si>
  <si>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(株)みやきエネルギー</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</si>
  <si>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</si>
  <si>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</si>
  <si>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</si>
  <si>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</si>
  <si>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</si>
  <si>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</si>
  <si>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</si>
  <si>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</si>
  <si>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</si>
  <si>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(株)エスコ</t>
  </si>
  <si>
    <t>(株)コノミヤホールディングス</t>
  </si>
  <si>
    <t>(株)ビジョン</t>
  </si>
  <si>
    <t>(株)丸の内電力</t>
  </si>
  <si>
    <t>西川建材工業(株)</t>
  </si>
  <si>
    <t>(株)中京電力</t>
  </si>
  <si>
    <t>(株)クオリティプラス</t>
  </si>
  <si>
    <t>Ｙ．Ｗ．Ｃ(株)</t>
  </si>
  <si>
    <t>(株)ＭＴエナジー</t>
  </si>
  <si>
    <t>ＴＧオクトパスエナジー(株)</t>
  </si>
  <si>
    <t>東北電力フロンティア(株)</t>
  </si>
  <si>
    <t>(株)ファラデー</t>
  </si>
  <si>
    <t>大塚ビジネスサポート(株)</t>
  </si>
  <si>
    <t>出雲ケーブルビジョン(株)</t>
  </si>
  <si>
    <t>いずも縁結び電力(株)</t>
  </si>
  <si>
    <t>宇都宮ライトパワー(株)</t>
  </si>
  <si>
    <t>帯広電力(株)</t>
  </si>
  <si>
    <t>(株)なんとエナジー</t>
  </si>
  <si>
    <t>(株)ボーダレス・ジャパン</t>
  </si>
  <si>
    <t>(株)ワット</t>
  </si>
  <si>
    <t>広島ガス(株)</t>
  </si>
  <si>
    <t>(株)ＦＰＳ</t>
  </si>
  <si>
    <t>大熊るるるん電力(株)</t>
  </si>
  <si>
    <t>特種東海製紙(株)</t>
  </si>
  <si>
    <t>おきたま新電力(株)</t>
  </si>
  <si>
    <t>河原実業(株)</t>
  </si>
  <si>
    <t>アースシグナルソリューションズ(株)</t>
  </si>
  <si>
    <t>【一般送配電事業者】</t>
    <rPh sb="1" eb="10">
      <t>イッパンソウハイデンジギョウシャ」</t>
    </rPh>
    <phoneticPr fontId="2"/>
  </si>
  <si>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</si>
  <si>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</si>
  <si>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</si>
  <si>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</si>
  <si>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</si>
  <si>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</si>
  <si>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</si>
  <si>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</si>
  <si>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</si>
  <si>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代替値</t>
    <rPh sb="0" eb="3">
      <t>ダイタイチ</t>
    </rPh>
    <phoneticPr fontId="2"/>
  </si>
  <si>
    <t>排出係数一覧（電気事業者別基礎排出係数データ_令和４年度実績（R6/5/27告示））</t>
    <rPh sb="0" eb="4">
      <t>ハイシュツケイスウ</t>
    </rPh>
    <rPh sb="4" eb="6">
      <t>イチラン</t>
    </rPh>
    <rPh sb="7" eb="9">
      <t>デンキ</t>
    </rPh>
    <rPh sb="9" eb="12">
      <t>ジギョウシャ</t>
    </rPh>
    <rPh sb="12" eb="13">
      <t>ベツ</t>
    </rPh>
    <rPh sb="13" eb="15">
      <t>キソ</t>
    </rPh>
    <rPh sb="15" eb="17">
      <t>ハイシュツ</t>
    </rPh>
    <rPh sb="17" eb="19">
      <t>ケイスウ</t>
    </rPh>
    <rPh sb="23" eb="25">
      <t>レイワ</t>
    </rPh>
    <rPh sb="26" eb="28">
      <t>ネンド</t>
    </rPh>
    <rPh sb="28" eb="30">
      <t>ジッセキ</t>
    </rPh>
    <rPh sb="38" eb="40">
      <t>コクジ</t>
    </rPh>
    <phoneticPr fontId="28"/>
  </si>
  <si>
    <t>【小売電気事業者】</t>
    <rPh sb="1" eb="3">
      <t>コウ</t>
    </rPh>
    <rPh sb="3" eb="5">
      <t>デンキ</t>
    </rPh>
    <rPh sb="5" eb="8">
      <t>ジギョウシャ</t>
    </rPh>
    <phoneticPr fontId="2"/>
  </si>
  <si>
    <t>登録番号</t>
    <rPh sb="0" eb="2">
      <t>トウロク</t>
    </rPh>
    <rPh sb="2" eb="4">
      <t>バンゴウ</t>
    </rPh>
    <phoneticPr fontId="2"/>
  </si>
  <si>
    <t>基礎排出係数</t>
    <rPh sb="0" eb="2">
      <t>キソ</t>
    </rPh>
    <rPh sb="2" eb="4">
      <t>ハイシュツ</t>
    </rPh>
    <rPh sb="4" eb="6">
      <t>ケイスウ</t>
    </rPh>
    <phoneticPr fontId="9"/>
  </si>
  <si>
    <t>把握できなかった理由</t>
    <rPh sb="0" eb="2">
      <t>ハアク</t>
    </rPh>
    <rPh sb="8" eb="10">
      <t>リユウ</t>
    </rPh>
    <phoneticPr fontId="2"/>
  </si>
  <si>
    <r>
      <t>(t-CO</t>
    </r>
    <r>
      <rPr>
        <b/>
        <vertAlign val="subscript"/>
        <sz val="9"/>
        <rFont val="HG丸ｺﾞｼｯｸM-PRO"/>
        <family val="3"/>
        <charset val="128"/>
      </rPr>
      <t>2</t>
    </r>
    <r>
      <rPr>
        <b/>
        <sz val="9"/>
        <rFont val="HG丸ｺﾞｼｯｸM-PRO"/>
        <family val="3"/>
        <charset val="128"/>
      </rPr>
      <t>/kWh)</t>
    </r>
    <phoneticPr fontId="9"/>
  </si>
  <si>
    <t>A0002</t>
  </si>
  <si>
    <t>A0003</t>
  </si>
  <si>
    <t>A0004</t>
  </si>
  <si>
    <t>A0006</t>
  </si>
  <si>
    <t>係数が代替値の事業者からの受電のため</t>
  </si>
  <si>
    <t>A0007</t>
  </si>
  <si>
    <t>A0008</t>
  </si>
  <si>
    <t>A0009</t>
  </si>
  <si>
    <t>A0011</t>
  </si>
  <si>
    <t>A0012</t>
  </si>
  <si>
    <t>A0013</t>
  </si>
  <si>
    <t>A0014</t>
  </si>
  <si>
    <t>A0015</t>
  </si>
  <si>
    <t>係数が代替値の事業者からの受電のため</t>
    <phoneticPr fontId="2"/>
  </si>
  <si>
    <t>A0016</t>
  </si>
  <si>
    <t>A0018</t>
  </si>
  <si>
    <t>A0019</t>
  </si>
  <si>
    <t>A0020</t>
  </si>
  <si>
    <t>A0021</t>
  </si>
  <si>
    <t>A0024</t>
  </si>
  <si>
    <t>A0025</t>
  </si>
  <si>
    <t>A0027</t>
  </si>
  <si>
    <t>A0028</t>
  </si>
  <si>
    <t>A0031</t>
  </si>
  <si>
    <t>A0032</t>
  </si>
  <si>
    <t>A0034</t>
  </si>
  <si>
    <t>A0035</t>
  </si>
  <si>
    <t>A0036</t>
  </si>
  <si>
    <t>A0039</t>
  </si>
  <si>
    <t>A0042</t>
  </si>
  <si>
    <t>A0043</t>
  </si>
  <si>
    <t>メニューA</t>
  </si>
  <si>
    <t>メニューB(残差)</t>
  </si>
  <si>
    <t>A0048</t>
  </si>
  <si>
    <t>A0049</t>
  </si>
  <si>
    <t>A0051</t>
  </si>
  <si>
    <t>A0053</t>
  </si>
  <si>
    <t>A0054</t>
  </si>
  <si>
    <t>A0055</t>
  </si>
  <si>
    <t>A0056</t>
  </si>
  <si>
    <t>A0057</t>
  </si>
  <si>
    <t>A0058</t>
  </si>
  <si>
    <t>バランシンググループ内の融通受電のため</t>
  </si>
  <si>
    <t>A0060</t>
  </si>
  <si>
    <t>A0061</t>
  </si>
  <si>
    <t>A0062</t>
  </si>
  <si>
    <t>A0063</t>
  </si>
  <si>
    <t>A0064</t>
  </si>
  <si>
    <t>A0065</t>
  </si>
  <si>
    <t>A0066</t>
  </si>
  <si>
    <t>A0068</t>
  </si>
  <si>
    <t>A0070</t>
  </si>
  <si>
    <t>A0071</t>
  </si>
  <si>
    <t>A0072</t>
  </si>
  <si>
    <t>A0073</t>
  </si>
  <si>
    <t>A0074</t>
  </si>
  <si>
    <t>A0075</t>
  </si>
  <si>
    <t>A0076</t>
  </si>
  <si>
    <t>A0077</t>
  </si>
  <si>
    <t>A0079</t>
  </si>
  <si>
    <t>A0080</t>
  </si>
  <si>
    <t>A0081</t>
  </si>
  <si>
    <t>A0082</t>
  </si>
  <si>
    <t>A0084</t>
  </si>
  <si>
    <t>A0085</t>
  </si>
  <si>
    <t>A0086</t>
  </si>
  <si>
    <t>A0088</t>
  </si>
  <si>
    <t>A0089</t>
  </si>
  <si>
    <t>A0090</t>
  </si>
  <si>
    <t>A0092</t>
  </si>
  <si>
    <t>A0093</t>
  </si>
  <si>
    <t>A0098</t>
  </si>
  <si>
    <t>A0103</t>
  </si>
  <si>
    <t>A0104</t>
  </si>
  <si>
    <t>A0105</t>
  </si>
  <si>
    <t>A0107</t>
  </si>
  <si>
    <t>A0110</t>
  </si>
  <si>
    <t>A0119</t>
  </si>
  <si>
    <t>A0120</t>
  </si>
  <si>
    <t>A0121</t>
  </si>
  <si>
    <t>A0122</t>
  </si>
  <si>
    <t>A0123</t>
  </si>
  <si>
    <t>A0124</t>
  </si>
  <si>
    <t>A0126</t>
  </si>
  <si>
    <t>A0127</t>
  </si>
  <si>
    <t>A0128</t>
  </si>
  <si>
    <t>A0130</t>
  </si>
  <si>
    <t>A0133</t>
  </si>
  <si>
    <t>A0134</t>
  </si>
  <si>
    <t>A0135</t>
  </si>
  <si>
    <t>A0136</t>
  </si>
  <si>
    <t>A0137</t>
  </si>
  <si>
    <t>A0138</t>
  </si>
  <si>
    <t>A0140</t>
  </si>
  <si>
    <t>A0141</t>
  </si>
  <si>
    <t>A0142</t>
  </si>
  <si>
    <t>A0143</t>
  </si>
  <si>
    <t>A0144</t>
  </si>
  <si>
    <t>A0145</t>
  </si>
  <si>
    <t>A0146</t>
  </si>
  <si>
    <t>A0147</t>
  </si>
  <si>
    <t>A0150</t>
  </si>
  <si>
    <t>A0151</t>
  </si>
  <si>
    <t>A0153</t>
  </si>
  <si>
    <t>バランシンググループ内の融通受電のため、係数が代替値の事業者からの受電のため</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</si>
  <si>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</si>
  <si>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</si>
  <si>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</si>
  <si>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</si>
  <si>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</si>
  <si>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</si>
  <si>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</si>
  <si>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</si>
  <si>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</si>
  <si>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</si>
  <si>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</si>
  <si>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</si>
  <si>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</si>
  <si>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</si>
  <si>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</si>
  <si>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</si>
  <si>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</si>
  <si>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</si>
  <si>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</si>
  <si>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</si>
  <si>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</si>
  <si>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</si>
  <si>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</si>
  <si>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</si>
  <si>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</si>
  <si>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</si>
  <si>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</si>
  <si>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</si>
  <si>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</si>
  <si>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</si>
  <si>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</si>
  <si>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</si>
  <si>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</si>
  <si>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</si>
  <si>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</si>
  <si>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</si>
  <si>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</si>
  <si>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</si>
  <si>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</si>
  <si>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</si>
  <si>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</si>
  <si>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</si>
  <si>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</si>
  <si>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</si>
  <si>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</si>
  <si>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</si>
  <si>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</si>
  <si>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</si>
  <si>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</si>
  <si>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</si>
  <si>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</si>
  <si>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</si>
  <si>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</si>
  <si>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</si>
  <si>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</si>
  <si>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</si>
  <si>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</si>
  <si>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</si>
  <si>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</si>
  <si>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</si>
  <si>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</si>
  <si>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</si>
  <si>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</si>
  <si>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</si>
  <si>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</si>
  <si>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</si>
  <si>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</si>
  <si>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</si>
  <si>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A0254</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</si>
  <si>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</si>
  <si>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</si>
  <si>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</si>
  <si>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</si>
  <si>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</si>
  <si>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</si>
  <si>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</si>
  <si>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</si>
  <si>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</si>
  <si>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</si>
  <si>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</si>
  <si>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</si>
  <si>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</si>
  <si>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</si>
  <si>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</si>
  <si>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</si>
  <si>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</si>
  <si>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</si>
  <si>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</si>
  <si>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</si>
  <si>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</si>
  <si>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</si>
  <si>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</si>
  <si>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</si>
  <si>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</si>
  <si>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</si>
  <si>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A0298</t>
  </si>
  <si>
    <t>A0300</t>
  </si>
  <si>
    <t>A0303</t>
  </si>
  <si>
    <t>A0305</t>
  </si>
  <si>
    <t>A0306</t>
  </si>
  <si>
    <t>A0310</t>
  </si>
  <si>
    <t>A0311</t>
  </si>
  <si>
    <t>A0313</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</si>
  <si>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</si>
  <si>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</si>
  <si>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</si>
  <si>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</si>
  <si>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</si>
  <si>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</si>
  <si>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</si>
  <si>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</si>
  <si>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</si>
  <si>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</si>
  <si>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</si>
  <si>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</si>
  <si>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</si>
  <si>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</si>
  <si>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</si>
  <si>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</si>
  <si>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</si>
  <si>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</si>
  <si>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</si>
  <si>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</si>
  <si>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</si>
  <si>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</si>
  <si>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A0360</t>
  </si>
  <si>
    <t>A0362</t>
  </si>
  <si>
    <t>A0364</t>
  </si>
  <si>
    <t>A0365</t>
  </si>
  <si>
    <t>A0366</t>
  </si>
  <si>
    <t>A0367</t>
  </si>
  <si>
    <t>A0368</t>
  </si>
  <si>
    <t>A0371</t>
  </si>
  <si>
    <t>A0372</t>
  </si>
  <si>
    <t>A0377</t>
  </si>
  <si>
    <t>A0378</t>
  </si>
  <si>
    <t>A0380</t>
  </si>
  <si>
    <t>A0382</t>
  </si>
  <si>
    <t>A0383</t>
  </si>
  <si>
    <t>A0385</t>
  </si>
  <si>
    <t>A0386</t>
  </si>
  <si>
    <t>A0388</t>
  </si>
  <si>
    <t>A0389</t>
  </si>
  <si>
    <t>A0391</t>
  </si>
  <si>
    <t>A0392</t>
  </si>
  <si>
    <t>A0396</t>
  </si>
  <si>
    <t>A0397</t>
  </si>
  <si>
    <t>A0398</t>
  </si>
  <si>
    <t>A0403</t>
  </si>
  <si>
    <t>A0405</t>
  </si>
  <si>
    <t>A0406</t>
  </si>
  <si>
    <t>A0411</t>
  </si>
  <si>
    <t>A0413</t>
  </si>
  <si>
    <t>A0415</t>
  </si>
  <si>
    <t>A0418</t>
  </si>
  <si>
    <t>A0419</t>
  </si>
  <si>
    <t>A0420</t>
  </si>
  <si>
    <t>A0425</t>
  </si>
  <si>
    <t>A0429</t>
  </si>
  <si>
    <t>A0430</t>
  </si>
  <si>
    <t>A0431</t>
  </si>
  <si>
    <t>A0435</t>
  </si>
  <si>
    <t>A0437</t>
  </si>
  <si>
    <t>A0438</t>
  </si>
  <si>
    <t>A0439</t>
  </si>
  <si>
    <t>A0440</t>
  </si>
  <si>
    <t>A0442</t>
  </si>
  <si>
    <t>A0443</t>
  </si>
  <si>
    <t>A0446</t>
  </si>
  <si>
    <t>A0447</t>
  </si>
  <si>
    <t>A0451</t>
  </si>
  <si>
    <t>A0452</t>
  </si>
  <si>
    <t>A0453</t>
  </si>
  <si>
    <t>A0454</t>
  </si>
  <si>
    <t>A0455</t>
  </si>
  <si>
    <t>A0456</t>
  </si>
  <si>
    <t>A0457</t>
  </si>
  <si>
    <t>A0458</t>
  </si>
  <si>
    <t>A0461</t>
  </si>
  <si>
    <t>A0463</t>
  </si>
  <si>
    <t>メニューC</t>
  </si>
  <si>
    <t>メニューD</t>
  </si>
  <si>
    <t>メニューE</t>
  </si>
  <si>
    <t>メニューF</t>
  </si>
  <si>
    <t>メニューG</t>
  </si>
  <si>
    <t>メニューH</t>
  </si>
  <si>
    <t>メニューI</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</si>
  <si>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</si>
  <si>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</si>
  <si>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</si>
  <si>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</si>
  <si>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</si>
  <si>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</si>
  <si>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</si>
  <si>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</si>
  <si>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</si>
  <si>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</si>
  <si>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</si>
  <si>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</si>
  <si>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</si>
  <si>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</si>
  <si>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</si>
  <si>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</si>
  <si>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</si>
  <si>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</si>
  <si>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</si>
  <si>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</si>
  <si>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</si>
  <si>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</si>
  <si>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A0508</t>
  </si>
  <si>
    <t>A0509</t>
  </si>
  <si>
    <t>A0510</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</si>
  <si>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</si>
  <si>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</si>
  <si>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</si>
  <si>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</si>
  <si>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</si>
  <si>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</si>
  <si>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</si>
  <si>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</si>
  <si>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</si>
  <si>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</si>
  <si>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</si>
  <si>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</si>
  <si>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</si>
  <si>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</si>
  <si>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</si>
  <si>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</si>
  <si>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</si>
  <si>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</si>
  <si>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</si>
  <si>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</si>
  <si>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</si>
  <si>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</si>
  <si>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</si>
  <si>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</si>
  <si>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</si>
  <si>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</si>
  <si>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</si>
  <si>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</si>
  <si>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</si>
  <si>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</si>
  <si>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</si>
  <si>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</si>
  <si>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</si>
  <si>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</si>
  <si>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</si>
  <si>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</si>
  <si>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</si>
  <si>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</si>
  <si>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</si>
  <si>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</si>
  <si>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</si>
  <si>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</si>
  <si>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</si>
  <si>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</si>
  <si>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</si>
  <si>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</si>
  <si>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</si>
  <si>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</si>
  <si>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</si>
  <si>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</si>
  <si>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</si>
  <si>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</si>
  <si>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</si>
  <si>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</si>
  <si>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</si>
  <si>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</si>
  <si>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</si>
  <si>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A0629</t>
  </si>
  <si>
    <t>A0631</t>
  </si>
  <si>
    <t>A0632</t>
  </si>
  <si>
    <t>A0636</t>
  </si>
  <si>
    <t>A0639</t>
  </si>
  <si>
    <t>A0640</t>
  </si>
  <si>
    <t>A0641</t>
  </si>
  <si>
    <t>A0642</t>
  </si>
  <si>
    <t>A0644</t>
  </si>
  <si>
    <t>A0648</t>
  </si>
  <si>
    <t>A0649</t>
  </si>
  <si>
    <t>A0650</t>
  </si>
  <si>
    <t>A0653</t>
  </si>
  <si>
    <t>A0654</t>
  </si>
  <si>
    <t>A0655</t>
  </si>
  <si>
    <t>A0656</t>
  </si>
  <si>
    <t>A0659</t>
  </si>
  <si>
    <t>A0660</t>
  </si>
  <si>
    <t>A0661</t>
  </si>
  <si>
    <t>A0664</t>
  </si>
  <si>
    <t>A0666</t>
  </si>
  <si>
    <t>A0667</t>
  </si>
  <si>
    <t>A0668</t>
  </si>
  <si>
    <t>A0670</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</si>
  <si>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</si>
  <si>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</si>
  <si>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</si>
  <si>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</si>
  <si>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</si>
  <si>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</si>
  <si>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</si>
  <si>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</si>
  <si>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</si>
  <si>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</si>
  <si>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</si>
  <si>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</si>
  <si>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</si>
  <si>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</si>
  <si>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</si>
  <si>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</si>
  <si>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</si>
  <si>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</si>
  <si>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</si>
  <si>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</si>
  <si>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</si>
  <si>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</si>
  <si>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</si>
  <si>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</si>
  <si>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</si>
  <si>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</si>
  <si>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</si>
  <si>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</si>
  <si>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</si>
  <si>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</si>
  <si>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</si>
  <si>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</si>
  <si>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</si>
  <si>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</si>
  <si>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</si>
  <si>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</si>
  <si>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</si>
  <si>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</si>
  <si>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</si>
  <si>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</si>
  <si>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</si>
  <si>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</si>
  <si>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</si>
  <si>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A0754</t>
  </si>
  <si>
    <t>A0759</t>
  </si>
  <si>
    <t>A0760</t>
  </si>
  <si>
    <t>A0761</t>
  </si>
  <si>
    <t>A0762</t>
  </si>
  <si>
    <t>バランシンググループ内の融通受電のため</t>
    <phoneticPr fontId="2"/>
  </si>
  <si>
    <t>A0764</t>
  </si>
  <si>
    <t>A0770</t>
  </si>
  <si>
    <t>A0783</t>
  </si>
  <si>
    <t>A0785</t>
  </si>
  <si>
    <t>A0786</t>
  </si>
  <si>
    <t>A0793</t>
  </si>
  <si>
    <t>A0796</t>
  </si>
  <si>
    <t>A0798</t>
  </si>
  <si>
    <t>A0803</t>
  </si>
  <si>
    <t>A0806</t>
  </si>
  <si>
    <t>A0808</t>
  </si>
  <si>
    <t>A0809</t>
  </si>
  <si>
    <t>A0812</t>
    <phoneticPr fontId="2"/>
  </si>
  <si>
    <t>A0817</t>
  </si>
  <si>
    <t>A0819</t>
  </si>
  <si>
    <t>A0820</t>
  </si>
  <si>
    <t>A0822</t>
  </si>
  <si>
    <t>A0826</t>
  </si>
  <si>
    <t>A0827</t>
  </si>
  <si>
    <t>A0829</t>
  </si>
  <si>
    <t>A0835</t>
  </si>
  <si>
    <t>(参考値)事業者全体</t>
  </si>
  <si>
    <t>A0844</t>
    <phoneticPr fontId="2"/>
  </si>
  <si>
    <t>那須野ヶ原みらい電力(株)</t>
    <rPh sb="11" eb="12">
      <t>カブ</t>
    </rPh>
    <phoneticPr fontId="2"/>
  </si>
  <si>
    <t>A0854</t>
    <phoneticPr fontId="2"/>
  </si>
  <si>
    <t>刈谷知立みらい電力(株)</t>
    <phoneticPr fontId="2"/>
  </si>
  <si>
    <t>A0859</t>
    <phoneticPr fontId="2"/>
  </si>
  <si>
    <t>(株)絆</t>
    <phoneticPr fontId="2"/>
  </si>
  <si>
    <t>【一般送配電事業者】</t>
    <rPh sb="1" eb="3">
      <t>イッパン</t>
    </rPh>
    <rPh sb="3" eb="4">
      <t>ソウ</t>
    </rPh>
    <rPh sb="4" eb="6">
      <t>ハイデン</t>
    </rPh>
    <rPh sb="6" eb="9">
      <t>ジギョウシャ</t>
    </rPh>
    <phoneticPr fontId="2"/>
  </si>
  <si>
    <t>番号</t>
    <rPh sb="0" eb="2">
      <t>バンゴウ</t>
    </rPh>
    <phoneticPr fontId="2"/>
  </si>
  <si>
    <t>【一般送配電事業者】の係数は、最終保障供給または離島供給を受けている場合に使用する係数です。
沖縄電力以外の一般送配電事業者は全国平均係数を代用して報告・公表しています。</t>
    <phoneticPr fontId="2"/>
  </si>
  <si>
    <t>特定排出者が調達した非化石証書利用に係る情報</t>
    <phoneticPr fontId="9"/>
  </si>
  <si>
    <t>都市ガス
（中圧）</t>
    <phoneticPr fontId="2"/>
  </si>
  <si>
    <t>都市ガス
（低圧）</t>
    <rPh sb="6" eb="7">
      <t>ヒク</t>
    </rPh>
    <phoneticPr fontId="2"/>
  </si>
  <si>
    <t>液化石油ガス（LPG）</t>
    <phoneticPr fontId="2"/>
  </si>
  <si>
    <t>液化天然ガス（LNG）</t>
    <phoneticPr fontId="2"/>
  </si>
  <si>
    <r>
      <rPr>
        <b/>
        <sz val="11"/>
        <color theme="1"/>
        <rFont val="游ゴシック"/>
        <family val="3"/>
        <charset val="128"/>
        <scheme val="minor"/>
      </rPr>
      <t>該当年度</t>
    </r>
    <r>
      <rPr>
        <sz val="11"/>
        <color theme="1"/>
        <rFont val="游ゴシック"/>
        <family val="2"/>
        <charset val="128"/>
        <scheme val="minor"/>
      </rPr>
      <t>における各種エネルギー使用量を、</t>
    </r>
    <r>
      <rPr>
        <b/>
        <sz val="11"/>
        <color theme="1"/>
        <rFont val="游ゴシック"/>
        <family val="3"/>
        <charset val="128"/>
        <scheme val="minor"/>
      </rPr>
      <t>拠点別</t>
    </r>
    <r>
      <rPr>
        <sz val="11"/>
        <color theme="1"/>
        <rFont val="游ゴシック"/>
        <family val="2"/>
        <charset val="128"/>
        <scheme val="minor"/>
      </rPr>
      <t>に入力してください。</t>
    </r>
    <rPh sb="0" eb="2">
      <t>ガイトウ</t>
    </rPh>
    <rPh sb="2" eb="4">
      <t>ネンド</t>
    </rPh>
    <rPh sb="8" eb="10">
      <t>カクシュ</t>
    </rPh>
    <rPh sb="15" eb="17">
      <t>シヨウ</t>
    </rPh>
    <rPh sb="17" eb="18">
      <t>リョウ</t>
    </rPh>
    <rPh sb="21" eb="23">
      <t>ニュウリョク</t>
    </rPh>
    <phoneticPr fontId="2"/>
  </si>
  <si>
    <t>電力については、供給元の電力会社における電力メニューごとの排出係数（マーケット基準）を別シートから選択できるようになっています。</t>
    <rPh sb="0" eb="2">
      <t>デンリョク</t>
    </rPh>
    <rPh sb="8" eb="10">
      <t>キョウキュウ</t>
    </rPh>
    <rPh sb="10" eb="11">
      <t>モト</t>
    </rPh>
    <rPh sb="12" eb="14">
      <t>デンリョク</t>
    </rPh>
    <rPh sb="14" eb="16">
      <t>カイシャ</t>
    </rPh>
    <rPh sb="20" eb="22">
      <t>デンリョク</t>
    </rPh>
    <rPh sb="29" eb="33">
      <t>ハイシュツケイスウ</t>
    </rPh>
    <rPh sb="39" eb="41">
      <t>キジュン</t>
    </rPh>
    <rPh sb="43" eb="44">
      <t>ベツ</t>
    </rPh>
    <rPh sb="49" eb="51">
      <t>センタク</t>
    </rPh>
    <phoneticPr fontId="2"/>
  </si>
  <si>
    <t>※E～AH列の各項目のどれにも該当しない活動があれば、こちらの列にご記入ください。（再エネ証書を別途で調達した量等）</t>
    <rPh sb="7" eb="10">
      <t>カクコウモク</t>
    </rPh>
    <rPh sb="31" eb="32">
      <t>レツ</t>
    </rPh>
    <rPh sb="34" eb="36">
      <t>キニュウ</t>
    </rPh>
    <rPh sb="42" eb="43">
      <t>サイ</t>
    </rPh>
    <rPh sb="45" eb="47">
      <t>ショウショ</t>
    </rPh>
    <rPh sb="48" eb="50">
      <t>ベット</t>
    </rPh>
    <rPh sb="51" eb="53">
      <t>チョウタツ</t>
    </rPh>
    <rPh sb="55" eb="56">
      <t>リョウ</t>
    </rPh>
    <rPh sb="56" eb="57">
      <t>ナド</t>
    </rPh>
    <phoneticPr fontId="2"/>
  </si>
  <si>
    <t>a)　算定対象期間</t>
    <rPh sb="3" eb="5">
      <t>サンテイ</t>
    </rPh>
    <rPh sb="5" eb="7">
      <t>タイショウ</t>
    </rPh>
    <rPh sb="7" eb="9">
      <t>キカン</t>
    </rPh>
    <phoneticPr fontId="9"/>
  </si>
  <si>
    <t>対象期間</t>
    <rPh sb="0" eb="2">
      <t>タイショウ</t>
    </rPh>
    <rPh sb="2" eb="4">
      <t>キカン</t>
    </rPh>
    <phoneticPr fontId="9"/>
  </si>
  <si>
    <t>b) 活動の境界および算定対象範囲</t>
    <rPh sb="3" eb="5">
      <t>カツドウ</t>
    </rPh>
    <rPh sb="6" eb="8">
      <t>キョウカイ</t>
    </rPh>
    <rPh sb="11" eb="13">
      <t>サンテイ</t>
    </rPh>
    <rPh sb="13" eb="17">
      <t>タイショウハンイ</t>
    </rPh>
    <phoneticPr fontId="9"/>
  </si>
  <si>
    <t>カテゴリ</t>
    <phoneticPr fontId="9"/>
  </si>
  <si>
    <t>活動の種類</t>
    <rPh sb="0" eb="2">
      <t>カツドウ</t>
    </rPh>
    <rPh sb="3" eb="5">
      <t>シュルイ</t>
    </rPh>
    <phoneticPr fontId="9"/>
  </si>
  <si>
    <t>活動量</t>
    <rPh sb="0" eb="3">
      <t>カツドウリョウ</t>
    </rPh>
    <phoneticPr fontId="9"/>
  </si>
  <si>
    <t>算定対象範囲</t>
    <rPh sb="0" eb="2">
      <t>サンテイ</t>
    </rPh>
    <rPh sb="2" eb="4">
      <t>タイショウ</t>
    </rPh>
    <rPh sb="4" eb="6">
      <t>ハンイ</t>
    </rPh>
    <phoneticPr fontId="54"/>
  </si>
  <si>
    <t>該当の有無</t>
    <rPh sb="0" eb="2">
      <t>ガイトウ</t>
    </rPh>
    <rPh sb="3" eb="5">
      <t>ウム</t>
    </rPh>
    <phoneticPr fontId="9"/>
  </si>
  <si>
    <t>算定方法</t>
    <phoneticPr fontId="9"/>
  </si>
  <si>
    <t>排出原単位データベースの名称など</t>
    <rPh sb="12" eb="14">
      <t>メイショウ</t>
    </rPh>
    <phoneticPr fontId="9"/>
  </si>
  <si>
    <t>Scope1</t>
    <phoneticPr fontId="54"/>
  </si>
  <si>
    <t>事業者自らによる温室効果ガスの直接排出</t>
    <rPh sb="0" eb="3">
      <t>ジギョウシャ</t>
    </rPh>
    <rPh sb="3" eb="4">
      <t>ミズカ</t>
    </rPh>
    <rPh sb="8" eb="12">
      <t>オンシツコウカ</t>
    </rPh>
    <rPh sb="15" eb="17">
      <t>チョクセツ</t>
    </rPh>
    <rPh sb="17" eb="19">
      <t>ハイシュツ</t>
    </rPh>
    <phoneticPr fontId="54"/>
  </si>
  <si>
    <t>燃料の燃焼に伴う排出</t>
    <rPh sb="6" eb="7">
      <t>トモナ</t>
    </rPh>
    <rPh sb="8" eb="10">
      <t>ハイシュツ</t>
    </rPh>
    <phoneticPr fontId="54"/>
  </si>
  <si>
    <t>燃料使用量</t>
    <rPh sb="0" eb="2">
      <t>ネンリョウ</t>
    </rPh>
    <rPh sb="2" eb="5">
      <t>シヨウリョウ</t>
    </rPh>
    <phoneticPr fontId="54"/>
  </si>
  <si>
    <t>◯</t>
    <phoneticPr fontId="9"/>
  </si>
  <si>
    <t>CO2排出量＝Σ｛（自社が購入した燃料の物量データ）×（排出原単位）｝</t>
    <phoneticPr fontId="54"/>
  </si>
  <si>
    <t>Scope2</t>
    <phoneticPr fontId="54"/>
  </si>
  <si>
    <t>他社から供給された電気、熱・蒸気の使用に伴う関節排出</t>
    <rPh sb="0" eb="2">
      <t>タシャ</t>
    </rPh>
    <rPh sb="4" eb="6">
      <t>キョウキュウ</t>
    </rPh>
    <rPh sb="9" eb="11">
      <t>デンキ</t>
    </rPh>
    <rPh sb="12" eb="13">
      <t>ネツ</t>
    </rPh>
    <rPh sb="14" eb="16">
      <t>ジョウキ</t>
    </rPh>
    <rPh sb="17" eb="19">
      <t>シヨウ</t>
    </rPh>
    <rPh sb="20" eb="21">
      <t>トモナ</t>
    </rPh>
    <rPh sb="22" eb="26">
      <t>カンセツハイシュツ</t>
    </rPh>
    <phoneticPr fontId="54"/>
  </si>
  <si>
    <t>電気の使用に伴う排出</t>
    <rPh sb="0" eb="2">
      <t>デンキ</t>
    </rPh>
    <rPh sb="3" eb="5">
      <t>シヨウ</t>
    </rPh>
    <rPh sb="6" eb="7">
      <t>トモナ</t>
    </rPh>
    <rPh sb="8" eb="10">
      <t>ハイシュツ</t>
    </rPh>
    <phoneticPr fontId="54"/>
  </si>
  <si>
    <t>電気使用量</t>
    <rPh sb="0" eb="5">
      <t>デンキシヨウリョウ</t>
    </rPh>
    <phoneticPr fontId="54"/>
  </si>
  <si>
    <t>―</t>
  </si>
  <si>
    <t>その他</t>
  </si>
  <si>
    <t>従業員や消費者の日常生活に関する排出等</t>
    <rPh sb="0" eb="3">
      <t>ジュウギョウイン</t>
    </rPh>
    <rPh sb="4" eb="7">
      <t>ショウヒシャ</t>
    </rPh>
    <rPh sb="8" eb="10">
      <t>ニチジョウ</t>
    </rPh>
    <rPh sb="10" eb="12">
      <t>セイカツ</t>
    </rPh>
    <rPh sb="13" eb="14">
      <t>カン</t>
    </rPh>
    <rPh sb="16" eb="19">
      <t>ハイシュツトウ</t>
    </rPh>
    <phoneticPr fontId="9"/>
  </si>
  <si>
    <t>（例）従業員や消費者の家庭での日常生活における排出</t>
  </si>
  <si>
    <t>CO2排出量＝Σ｛（自社が購入した電気の物量データ）×（排出原単位）｝</t>
    <rPh sb="17" eb="19">
      <t>デンキ</t>
    </rPh>
    <phoneticPr fontId="54"/>
  </si>
  <si>
    <t>電気事業者別排出係数一覧　電気事業者別排出係数(特定排出者の温室効果ガス排出量算定用)
－R●年度実績－　R.●.●.●    環境省・経済産業省公表</t>
    <phoneticPr fontId="54"/>
  </si>
  <si>
    <t>算定・報告・公表制度における算定方法・排出係数一覧</t>
    <phoneticPr fontId="54"/>
  </si>
  <si>
    <t>（●●●●年●月期）</t>
    <phoneticPr fontId="54"/>
  </si>
  <si>
    <t>●●●●年●月●日　～　●●●●年●●月●●日</t>
    <phoneticPr fontId="9"/>
  </si>
  <si>
    <t>本社
子会社●社</t>
    <rPh sb="0" eb="2">
      <t>ホンシャ</t>
    </rPh>
    <rPh sb="3" eb="6">
      <t>コガイシャ</t>
    </rPh>
    <rPh sb="7" eb="8">
      <t>シャ</t>
    </rPh>
    <phoneticPr fontId="2"/>
  </si>
  <si>
    <t>■Scope1,2集計用シート</t>
    <rPh sb="9" eb="11">
      <t>シュウケイ</t>
    </rPh>
    <rPh sb="11" eb="12">
      <t>ヨウ</t>
    </rPh>
    <phoneticPr fontId="2"/>
  </si>
  <si>
    <t>■活動の境界等</t>
    <phoneticPr fontId="2"/>
  </si>
  <si>
    <t>項目</t>
  </si>
  <si>
    <t>内訳</t>
  </si>
  <si>
    <t>単位</t>
  </si>
  <si>
    <t>非再生可能エネルギー消費量</t>
    <rPh sb="0" eb="3">
      <t>ヒサイセイ</t>
    </rPh>
    <rPh sb="3" eb="5">
      <t>カノウ</t>
    </rPh>
    <rPh sb="10" eb="13">
      <t>ショウヒリョウ</t>
    </rPh>
    <phoneticPr fontId="2"/>
  </si>
  <si>
    <t>GJ</t>
  </si>
  <si>
    <t>kl</t>
    <phoneticPr fontId="2"/>
  </si>
  <si>
    <t>千㎥</t>
    <rPh sb="0" eb="1">
      <t>セン</t>
    </rPh>
    <phoneticPr fontId="54"/>
  </si>
  <si>
    <t>MWh</t>
    <phoneticPr fontId="2"/>
  </si>
  <si>
    <t>MWh</t>
  </si>
  <si>
    <t>再生可能エネルギー消費量</t>
    <rPh sb="0" eb="2">
      <t>サイセイ</t>
    </rPh>
    <rPh sb="2" eb="4">
      <t>カノウ</t>
    </rPh>
    <rPh sb="9" eb="12">
      <t>ショウヒリョウ</t>
    </rPh>
    <phoneticPr fontId="2"/>
  </si>
  <si>
    <t>エネルギー総消費量</t>
    <phoneticPr fontId="2"/>
  </si>
  <si>
    <t>エネルギー消費量原単位（営業利益あたり）</t>
    <rPh sb="8" eb="11">
      <t>ゲンタンイ</t>
    </rPh>
    <rPh sb="12" eb="14">
      <t>エイギョウ</t>
    </rPh>
    <rPh sb="14" eb="16">
      <t>リエキ</t>
    </rPh>
    <phoneticPr fontId="2"/>
  </si>
  <si>
    <t>[GJ/百万円]</t>
    <rPh sb="4" eb="7">
      <t>ヒャクマンエン</t>
    </rPh>
    <phoneticPr fontId="2"/>
  </si>
  <si>
    <t>再生可能エネルギー由来電力調達割合</t>
    <rPh sb="0" eb="4">
      <t>サイセイカノウ</t>
    </rPh>
    <rPh sb="9" eb="13">
      <t>ユライデンリョク</t>
    </rPh>
    <rPh sb="13" eb="15">
      <t>チョウタツ</t>
    </rPh>
    <rPh sb="15" eb="17">
      <t>ワリアイ</t>
    </rPh>
    <phoneticPr fontId="54"/>
  </si>
  <si>
    <t>%</t>
    <phoneticPr fontId="2"/>
  </si>
  <si>
    <t>エネルギー総消費量（原油換算）</t>
    <rPh sb="10" eb="14">
      <t>ゲンユカンサン</t>
    </rPh>
    <phoneticPr fontId="2"/>
  </si>
  <si>
    <t>kl</t>
    <phoneticPr fontId="54"/>
  </si>
  <si>
    <t>GHG排出量</t>
    <rPh sb="3" eb="5">
      <t>ハイシュツ</t>
    </rPh>
    <rPh sb="5" eb="6">
      <t>リョウ</t>
    </rPh>
    <phoneticPr fontId="2"/>
  </si>
  <si>
    <t>[t-CO2eq]</t>
    <phoneticPr fontId="2"/>
  </si>
  <si>
    <t>　 CO2</t>
    <phoneticPr fontId="2"/>
  </si>
  <si>
    <t xml:space="preserve">    CH4</t>
    <phoneticPr fontId="2"/>
  </si>
  <si>
    <t xml:space="preserve">    N2O</t>
    <phoneticPr fontId="2"/>
  </si>
  <si>
    <t xml:space="preserve">    HFCs</t>
    <phoneticPr fontId="2"/>
  </si>
  <si>
    <t>　PFCs</t>
    <phoneticPr fontId="2"/>
  </si>
  <si>
    <t>　SF6</t>
    <phoneticPr fontId="2"/>
  </si>
  <si>
    <t>Scope2 ロケーション基準</t>
    <rPh sb="13" eb="15">
      <t>キジュン</t>
    </rPh>
    <phoneticPr fontId="2"/>
  </si>
  <si>
    <t>Scope2 マーケット基準</t>
    <rPh sb="12" eb="14">
      <t>キジュン</t>
    </rPh>
    <phoneticPr fontId="2"/>
  </si>
  <si>
    <t>Scope1+2 ロケーション基準</t>
    <rPh sb="15" eb="17">
      <t>キジュン</t>
    </rPh>
    <phoneticPr fontId="2"/>
  </si>
  <si>
    <t>Scope1+2 マーケット基準</t>
    <rPh sb="14" eb="16">
      <t>キジュン</t>
    </rPh>
    <phoneticPr fontId="2"/>
  </si>
  <si>
    <t>[t-CO2eq/百万円]</t>
    <rPh sb="9" eb="12">
      <t>ヒャクマンエン</t>
    </rPh>
    <phoneticPr fontId="2"/>
  </si>
  <si>
    <t>Scope1+2 ロケーション基準　排出量原単位削減率　(前年度比)</t>
    <rPh sb="24" eb="26">
      <t>サクゲン</t>
    </rPh>
    <rPh sb="26" eb="27">
      <t>リツ</t>
    </rPh>
    <rPh sb="29" eb="33">
      <t>ゼンネンドヒ</t>
    </rPh>
    <phoneticPr fontId="2"/>
  </si>
  <si>
    <t>■GHG排出量データ</t>
    <rPh sb="4" eb="7">
      <t>ハイシュツリョウ</t>
    </rPh>
    <phoneticPr fontId="2"/>
  </si>
  <si>
    <t>20●●年●月期</t>
    <phoneticPr fontId="2"/>
  </si>
  <si>
    <t>（20●●年●月●日～20●●年●●月●●日）</t>
    <rPh sb="5" eb="6">
      <t>ネン</t>
    </rPh>
    <rPh sb="7" eb="8">
      <t>ガツ</t>
    </rPh>
    <rPh sb="9" eb="10">
      <t>ニチ</t>
    </rPh>
    <rPh sb="15" eb="16">
      <t>ネン</t>
    </rPh>
    <rPh sb="18" eb="19">
      <t>ガツ</t>
    </rPh>
    <rPh sb="21" eb="22">
      <t>ニチ</t>
    </rPh>
    <phoneticPr fontId="2"/>
  </si>
  <si>
    <t>20●●年●月期　※基準年</t>
    <rPh sb="10" eb="13">
      <t>キジュンネン</t>
    </rPh>
    <phoneticPr fontId="2"/>
  </si>
  <si>
    <t>エネルギー消費量</t>
    <phoneticPr fontId="2"/>
  </si>
  <si>
    <t>Scope1+2 ロケーション基準　排出量原単位 （営業利益あたり）</t>
    <rPh sb="18" eb="21">
      <t>ハイシュツリョウ</t>
    </rPh>
    <phoneticPr fontId="2"/>
  </si>
  <si>
    <t>　電気</t>
    <phoneticPr fontId="2"/>
  </si>
  <si>
    <t>　熱</t>
    <rPh sb="1" eb="2">
      <t>ネツ</t>
    </rPh>
    <phoneticPr fontId="2"/>
  </si>
  <si>
    <t>　冷却</t>
    <rPh sb="1" eb="3">
      <t>レイキャク</t>
    </rPh>
    <phoneticPr fontId="2"/>
  </si>
  <si>
    <t>　蒸気</t>
    <rPh sb="1" eb="3">
      <t>ジョウキ</t>
    </rPh>
    <phoneticPr fontId="2"/>
  </si>
  <si>
    <t>　A重油</t>
    <rPh sb="2" eb="4">
      <t>ジュウユ</t>
    </rPh>
    <phoneticPr fontId="2"/>
  </si>
  <si>
    <t>　灯油</t>
    <phoneticPr fontId="2"/>
  </si>
  <si>
    <t>　軽油</t>
    <rPh sb="1" eb="3">
      <t>ケイユ</t>
    </rPh>
    <phoneticPr fontId="2"/>
  </si>
  <si>
    <t>　ガソリン</t>
    <phoneticPr fontId="2"/>
  </si>
  <si>
    <t>　都市ガス</t>
    <rPh sb="1" eb="3">
      <t>トシ</t>
    </rPh>
    <phoneticPr fontId="2"/>
  </si>
  <si>
    <t>注）
算定方法は経済産業省・環境省策定の「サプライチェーンを通じた温室効果ガス排出量算定に関する基本ガイドライン(ver.2.4)」に基づいて実施し、
Scope1 については、【温対法算定・報告・公表制度における排出係数】を用いて算定
Scope2のロケーション基準については、【令和●年提出用　電気事業者別排出係数(特定排出者の温室効果ガス排出量算定用)】より全国平均係数を用いて算定
Scope2のマーケット基準については、契約している電力会社・ビル管理会社から提供される電力メニューの排出係数を用い、不明な場合は【令和●年提出用　電気事業者別排出係数(特定排出者の温室効果ガス排出量算定用)】より調整後排出係数を用いて算定</t>
    <phoneticPr fontId="2"/>
  </si>
  <si>
    <t>原油(コンデンセートを除く)</t>
    <phoneticPr fontId="2"/>
  </si>
  <si>
    <t>左記以外の買電</t>
    <rPh sb="0" eb="4">
      <t>サキイガイ</t>
    </rPh>
    <rPh sb="5" eb="7">
      <t>カイデン</t>
    </rPh>
    <phoneticPr fontId="9"/>
  </si>
  <si>
    <t>電気事業者別排出係数(特定排出者の温室効果ガス排出量算定用)
－R5年度実績－　R7.3.18   環境省・経済産業省公表、R7.7.18、R7.7.28、R7.8.1一部追加・更新　</t>
    <phoneticPr fontId="2"/>
  </si>
  <si>
    <t>○令和６年度の温室効果ガス排出量を算定する際に用いる係数です(報告は令和７年度)。
○基礎排出係数は基礎排出量の算定に、調整後排出係数は調整後排出量の算定に用います。
○令和５年度から小売供給を開始した一部の及び令和６年度から小売供給を開始した電気事業者については、令和５年度実績とみなす排出係数となっています。
また、メニュー別排出係数は令和６年度実績の係数です
〇（参考値）は令和5年度実績の排出係数です。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phoneticPr fontId="2"/>
  </si>
  <si>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5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
注）R7.3.18公表からの更新箇所が黄色マーカー部分になります。</t>
    <rPh sb="247" eb="248">
      <t>チュウ</t>
    </rPh>
    <rPh sb="256" eb="258">
      <t>コウヒョウ</t>
    </rPh>
    <rPh sb="261" eb="263">
      <t>コウシン</t>
    </rPh>
    <rPh sb="263" eb="265">
      <t>カショ</t>
    </rPh>
    <rPh sb="266" eb="268">
      <t>キイロ</t>
    </rPh>
    <rPh sb="272" eb="274">
      <t>ブブン</t>
    </rPh>
    <phoneticPr fontId="2"/>
  </si>
  <si>
    <t>メニュー名</t>
    <rPh sb="4" eb="5">
      <t>メイ</t>
    </rPh>
    <phoneticPr fontId="2"/>
  </si>
  <si>
    <t>調整後排出係数</t>
    <phoneticPr fontId="2"/>
  </si>
  <si>
    <t>各事業者の
把握率(%)</t>
    <rPh sb="0" eb="4">
      <t>カクジギョウシャ</t>
    </rPh>
    <rPh sb="6" eb="8">
      <t>ハアク</t>
    </rPh>
    <rPh sb="8" eb="9">
      <t>リツ</t>
    </rPh>
    <phoneticPr fontId="2"/>
  </si>
  <si>
    <r>
      <t>(t-CO</t>
    </r>
    <r>
      <rPr>
        <b/>
        <vertAlign val="subscript"/>
        <sz val="9"/>
        <rFont val="HG丸ｺﾞｼｯｸM-PRO"/>
        <family val="3"/>
        <charset val="128"/>
      </rPr>
      <t>2</t>
    </r>
    <r>
      <rPr>
        <b/>
        <sz val="9"/>
        <rFont val="HG丸ｺﾞｼｯｸM-PRO"/>
        <family val="3"/>
        <charset val="128"/>
      </rPr>
      <t>/kWh)</t>
    </r>
  </si>
  <si>
    <t>0.000429※</t>
  </si>
  <si>
    <t>―</t>
    <phoneticPr fontId="2"/>
  </si>
  <si>
    <t>メニューB(残差)</t>
    <phoneticPr fontId="2"/>
  </si>
  <si>
    <t>(参考値)事業者全体</t>
    <rPh sb="1" eb="4">
      <t>サンコウチ</t>
    </rPh>
    <rPh sb="5" eb="10">
      <t>ジギョウシャゼンタイ</t>
    </rPh>
    <phoneticPr fontId="2"/>
  </si>
  <si>
    <r>
      <rPr>
        <sz val="11"/>
        <rFont val="Arial"/>
        <family val="2"/>
      </rPr>
      <t>エバーグリーン・マーケティング(株)</t>
    </r>
    <phoneticPr fontId="2"/>
  </si>
  <si>
    <t>(参考値)事業者全体</t>
    <phoneticPr fontId="2"/>
  </si>
  <si>
    <t>(株)SEウイングズ</t>
  </si>
  <si>
    <t>メニューB</t>
    <phoneticPr fontId="2"/>
  </si>
  <si>
    <t>メニューC</t>
    <phoneticPr fontId="2"/>
  </si>
  <si>
    <t>メニューD</t>
    <phoneticPr fontId="2"/>
  </si>
  <si>
    <t>メニューE</t>
    <phoneticPr fontId="2"/>
  </si>
  <si>
    <t>メニューF(残差)</t>
    <phoneticPr fontId="2"/>
  </si>
  <si>
    <t>メニューD(残差)</t>
    <phoneticPr fontId="2"/>
  </si>
  <si>
    <t>メニューD(残差)</t>
  </si>
  <si>
    <t>(株)エネワンでんき</t>
    <phoneticPr fontId="2"/>
  </si>
  <si>
    <t>メニューJ</t>
  </si>
  <si>
    <t>メニューK(残差)</t>
    <phoneticPr fontId="2"/>
  </si>
  <si>
    <t>A0017</t>
  </si>
  <si>
    <t xml:space="preserve">(株)リエネ </t>
  </si>
  <si>
    <t>係数が代替値の事業者からの調達のため。</t>
  </si>
  <si>
    <t>メニューC(残差)</t>
  </si>
  <si>
    <r>
      <rPr>
        <sz val="11"/>
        <rFont val="Arial"/>
        <family val="2"/>
      </rPr>
      <t>ネクストパワーやまと(株)</t>
    </r>
    <phoneticPr fontId="2"/>
  </si>
  <si>
    <t>中央電力エナジー(株)</t>
  </si>
  <si>
    <t>代替値を用いる調達元がいるため</t>
  </si>
  <si>
    <t>(株)Looop</t>
  </si>
  <si>
    <t>事業者等別基礎二酸化炭素排出係数が発表されておらず、代替値を使って排出量を計算せざるを得ない取引先があったため</t>
    <phoneticPr fontId="2"/>
  </si>
  <si>
    <t>一部、係数が代替値の事業者からの受電のため</t>
  </si>
  <si>
    <t>荏原環境プラント(株)</t>
    <phoneticPr fontId="2"/>
  </si>
  <si>
    <t>メニューK</t>
  </si>
  <si>
    <t>メニューL</t>
  </si>
  <si>
    <t>メニューM</t>
  </si>
  <si>
    <t>メニューN</t>
  </si>
  <si>
    <t>メニューO</t>
  </si>
  <si>
    <t>メニューP</t>
  </si>
  <si>
    <t>メニューQ</t>
  </si>
  <si>
    <t>メニューR(残差)</t>
    <phoneticPr fontId="2"/>
  </si>
  <si>
    <t>A0026</t>
  </si>
  <si>
    <r>
      <rPr>
        <sz val="11"/>
        <rFont val="Arial"/>
        <family val="2"/>
      </rPr>
      <t>東京エコサービス(株)</t>
    </r>
    <phoneticPr fontId="2"/>
  </si>
  <si>
    <t>代替値採用の取引先が一部あったため</t>
  </si>
  <si>
    <t>メニューE(残差)</t>
    <phoneticPr fontId="2"/>
  </si>
  <si>
    <r>
      <rPr>
        <sz val="11"/>
        <rFont val="Arial"/>
        <family val="2"/>
      </rPr>
      <t>北海道瓦斯(株)</t>
    </r>
    <phoneticPr fontId="2"/>
  </si>
  <si>
    <t>A0040</t>
  </si>
  <si>
    <r>
      <rPr>
        <sz val="11"/>
        <rFont val="Arial"/>
        <family val="2"/>
      </rPr>
      <t>アルカナエナジー(株)</t>
    </r>
    <phoneticPr fontId="2"/>
  </si>
  <si>
    <r>
      <rPr>
        <sz val="11"/>
        <rFont val="Arial"/>
        <family val="2"/>
      </rPr>
      <t>新エネルギー開発(株)</t>
    </r>
    <phoneticPr fontId="2"/>
  </si>
  <si>
    <t>A0045</t>
  </si>
  <si>
    <t>(株)V-Power</t>
  </si>
  <si>
    <t>A0046</t>
  </si>
  <si>
    <t>メニューF</t>
    <phoneticPr fontId="2"/>
  </si>
  <si>
    <t>メニューG(残差)</t>
    <phoneticPr fontId="2"/>
  </si>
  <si>
    <t>A0050</t>
  </si>
  <si>
    <t>ENEOS Power(株)（旧:ENEOS(株)）</t>
    <rPh sb="12" eb="13">
      <t>カブ</t>
    </rPh>
    <phoneticPr fontId="2"/>
  </si>
  <si>
    <t>A0052</t>
  </si>
  <si>
    <t>メニューH(残差)</t>
    <phoneticPr fontId="2"/>
  </si>
  <si>
    <t>(株)UPDATER</t>
  </si>
  <si>
    <t>係数が代替値の事業者からの受電があるため</t>
  </si>
  <si>
    <r>
      <rPr>
        <sz val="11"/>
        <rFont val="Arial"/>
        <family val="2"/>
      </rPr>
      <t>シン・エナジー(株)</t>
    </r>
    <phoneticPr fontId="2"/>
  </si>
  <si>
    <t>メニューF(残差)</t>
  </si>
  <si>
    <t>前年度係数を持たない新規参入事業者からの受電のため</t>
    <phoneticPr fontId="2"/>
  </si>
  <si>
    <t>A0067</t>
  </si>
  <si>
    <t>前年度係数を持たない新規参入事業者からの受電が含まれるため</t>
  </si>
  <si>
    <t>A0069</t>
  </si>
  <si>
    <t>メニューG(残差)</t>
  </si>
  <si>
    <t>王子・伊藤忠エネクス電力販売(株)</t>
    <phoneticPr fontId="2"/>
  </si>
  <si>
    <r>
      <rPr>
        <sz val="11"/>
        <rFont val="Arial"/>
        <family val="2"/>
      </rPr>
      <t>伊藤忠商事(株)</t>
    </r>
    <phoneticPr fontId="2"/>
  </si>
  <si>
    <t>メニューE(残差)</t>
  </si>
  <si>
    <t>auエネルギー＆ライフ(株)</t>
  </si>
  <si>
    <t>サーラeエナジー(株)</t>
  </si>
  <si>
    <r>
      <rPr>
        <sz val="11"/>
        <rFont val="Arial"/>
        <family val="2"/>
      </rPr>
      <t>東邦ガス(株)</t>
    </r>
    <phoneticPr fontId="2"/>
  </si>
  <si>
    <t>代替値使用の事業者からの受電があるため</t>
    <phoneticPr fontId="2"/>
  </si>
  <si>
    <t>大一ガス(株)</t>
    <phoneticPr fontId="2"/>
  </si>
  <si>
    <t>A0091</t>
  </si>
  <si>
    <t>係数が代替値の事業者からの受電の為</t>
  </si>
  <si>
    <t>合同会社北上新電力</t>
    <phoneticPr fontId="2"/>
  </si>
  <si>
    <t>(株)タクマエナジー</t>
    <phoneticPr fontId="2"/>
  </si>
  <si>
    <t>メニューH</t>
    <phoneticPr fontId="2"/>
  </si>
  <si>
    <t>メニューI</t>
    <phoneticPr fontId="2"/>
  </si>
  <si>
    <t>メニューJ(残差)</t>
    <phoneticPr fontId="2"/>
  </si>
  <si>
    <r>
      <rPr>
        <sz val="11"/>
        <rFont val="Arial"/>
        <family val="2"/>
      </rPr>
      <t>水戸電力(株)</t>
    </r>
    <phoneticPr fontId="2"/>
  </si>
  <si>
    <t>係数が代替値の事業さからの受電があるため。
BGの事業者間融通電力を受電しているため</t>
    <phoneticPr fontId="2"/>
  </si>
  <si>
    <t>丸紅新電力(株)</t>
    <phoneticPr fontId="2"/>
  </si>
  <si>
    <t>メニューK(残差)</t>
  </si>
  <si>
    <r>
      <rPr>
        <sz val="11"/>
        <rFont val="Arial"/>
        <family val="2"/>
      </rPr>
      <t>カナデビア(株)（旧:日立造船(株)）</t>
    </r>
    <rPh sb="9" eb="10">
      <t>キュウ</t>
    </rPh>
    <phoneticPr fontId="2"/>
  </si>
  <si>
    <t>パナソニックオペレーショナルエクセレンス(株)</t>
  </si>
  <si>
    <t>MCリテールエナジー(株)</t>
    <phoneticPr fontId="2"/>
  </si>
  <si>
    <t>メニューC(残差)</t>
    <phoneticPr fontId="2"/>
  </si>
  <si>
    <r>
      <rPr>
        <sz val="11"/>
        <rFont val="Arial"/>
        <family val="2"/>
      </rPr>
      <t>リニューアブル・ジャパン(株)</t>
    </r>
    <phoneticPr fontId="2"/>
  </si>
  <si>
    <t>(株)藤田商店</t>
    <phoneticPr fontId="2"/>
  </si>
  <si>
    <t>卸電力調達先都合による</t>
  </si>
  <si>
    <t>A0149</t>
  </si>
  <si>
    <t>係数が代替値の事業者からの受電があったため</t>
    <phoneticPr fontId="2"/>
  </si>
  <si>
    <t>(株)エナリス・パワー・マーケティング</t>
    <phoneticPr fontId="2"/>
  </si>
  <si>
    <r>
      <rPr>
        <sz val="11"/>
        <rFont val="Arial"/>
        <family val="2"/>
      </rPr>
      <t>みやまスマートエネルギー(株)</t>
    </r>
    <phoneticPr fontId="2"/>
  </si>
  <si>
    <t>A0161</t>
  </si>
  <si>
    <t>A0162</t>
  </si>
  <si>
    <t>TOPPANホールディングス(株)</t>
    <phoneticPr fontId="2"/>
  </si>
  <si>
    <r>
      <rPr>
        <sz val="11"/>
        <rFont val="Arial"/>
        <family val="2"/>
      </rPr>
      <t>森の電力(株)</t>
    </r>
    <phoneticPr fontId="2"/>
  </si>
  <si>
    <r>
      <rPr>
        <sz val="11"/>
        <rFont val="Arial"/>
        <family val="2"/>
      </rPr>
      <t>大和ハウス工業(株)　</t>
    </r>
    <phoneticPr fontId="2"/>
  </si>
  <si>
    <t>HTBエナジー(株)</t>
  </si>
  <si>
    <t>BG内融通の電源が代替値のため</t>
  </si>
  <si>
    <r>
      <rPr>
        <sz val="11"/>
        <rFont val="Arial"/>
        <family val="2"/>
      </rPr>
      <t>湘南電力(株)</t>
    </r>
    <phoneticPr fontId="2"/>
  </si>
  <si>
    <t>Japan電力(株)</t>
    <phoneticPr fontId="2"/>
  </si>
  <si>
    <t>需要バランシンググループ（以下需要BGという）内の融通受電のため</t>
    <phoneticPr fontId="2"/>
  </si>
  <si>
    <t>A0181</t>
  </si>
  <si>
    <r>
      <rPr>
        <sz val="11"/>
        <rFont val="Arial"/>
        <family val="2"/>
      </rPr>
      <t>鈴与商事(株)</t>
    </r>
    <phoneticPr fontId="2"/>
  </si>
  <si>
    <t>メニューG</t>
    <phoneticPr fontId="2"/>
  </si>
  <si>
    <t>SBパワー(株)</t>
    <phoneticPr fontId="2"/>
  </si>
  <si>
    <t>NFパワーサービス(株)</t>
    <phoneticPr fontId="2"/>
  </si>
  <si>
    <r>
      <rPr>
        <sz val="11"/>
        <rFont val="Arial"/>
        <family val="2"/>
      </rPr>
      <t>ひおき地域エネルギー(株)</t>
    </r>
    <phoneticPr fontId="2"/>
  </si>
  <si>
    <t>日本瓦斯(株)(日本ガス(株))</t>
  </si>
  <si>
    <t>排出係数が代替値の事業者からの受電のため</t>
  </si>
  <si>
    <r>
      <rPr>
        <sz val="11"/>
        <rFont val="Arial"/>
        <family val="2"/>
      </rPr>
      <t>エネックス(株)</t>
    </r>
    <phoneticPr fontId="2"/>
  </si>
  <si>
    <r>
      <rPr>
        <sz val="11"/>
        <rFont val="Arial"/>
        <family val="2"/>
      </rPr>
      <t>なでしこ電力(株)</t>
    </r>
    <phoneticPr fontId="2"/>
  </si>
  <si>
    <t>(株)U-POWER</t>
    <phoneticPr fontId="2"/>
  </si>
  <si>
    <t>(株)TTSパワー</t>
  </si>
  <si>
    <t>A0218</t>
  </si>
  <si>
    <t>日産トレーディング(株)</t>
    <rPh sb="0" eb="2">
      <t>ニッサン</t>
    </rPh>
    <phoneticPr fontId="2"/>
  </si>
  <si>
    <t>(株)エネウィル</t>
    <phoneticPr fontId="2"/>
  </si>
  <si>
    <t>Next Power(株)</t>
  </si>
  <si>
    <t>はりま電力(株)</t>
    <phoneticPr fontId="2"/>
  </si>
  <si>
    <t>A0228</t>
  </si>
  <si>
    <r>
      <rPr>
        <sz val="11"/>
        <rFont val="Arial"/>
        <family val="2"/>
      </rPr>
      <t>ゼロワットパワー(株)</t>
    </r>
    <phoneticPr fontId="2"/>
  </si>
  <si>
    <t>メニューI(残差)</t>
    <phoneticPr fontId="2"/>
  </si>
  <si>
    <r>
      <rPr>
        <sz val="11"/>
        <rFont val="Arial"/>
        <family val="2"/>
      </rPr>
      <t>アストマックス(株)</t>
    </r>
    <phoneticPr fontId="2"/>
  </si>
  <si>
    <t>A0231</t>
  </si>
  <si>
    <t>(株)やまがた新電力</t>
    <phoneticPr fontId="2"/>
  </si>
  <si>
    <t>一般社団法人東松島みらいとし機構</t>
    <phoneticPr fontId="2"/>
  </si>
  <si>
    <t>(株)グリーンパワー大東</t>
    <phoneticPr fontId="2"/>
  </si>
  <si>
    <t>(株)シーラソーラー(旧：(株)シーラパワー)</t>
  </si>
  <si>
    <t>代替値を使用している事業者からの調達があるため</t>
  </si>
  <si>
    <t>(株)カーボンニュートラル</t>
  </si>
  <si>
    <r>
      <rPr>
        <sz val="11"/>
        <rFont val="Arial"/>
        <family val="2"/>
      </rPr>
      <t>宮古新電力(株)</t>
    </r>
    <phoneticPr fontId="2"/>
  </si>
  <si>
    <r>
      <rPr>
        <sz val="11"/>
        <rFont val="Arial"/>
        <family val="2"/>
      </rPr>
      <t>新電力おおいた(株)</t>
    </r>
    <phoneticPr fontId="2"/>
  </si>
  <si>
    <t>BG内融通が代替値のため</t>
  </si>
  <si>
    <t>A0257</t>
  </si>
  <si>
    <t>A0260</t>
  </si>
  <si>
    <t>(株)ジョヴィ</t>
  </si>
  <si>
    <r>
      <rPr>
        <sz val="11"/>
        <rFont val="Arial"/>
        <family val="2"/>
      </rPr>
      <t>ミライフ東日本(株)</t>
    </r>
    <phoneticPr fontId="2"/>
  </si>
  <si>
    <r>
      <rPr>
        <sz val="11"/>
        <rFont val="Arial"/>
        <family val="2"/>
      </rPr>
      <t>武陽ガス(株)</t>
    </r>
    <phoneticPr fontId="2"/>
  </si>
  <si>
    <r>
      <rPr>
        <sz val="11"/>
        <rFont val="Arial"/>
        <family val="2"/>
      </rPr>
      <t>北海道電力(株)</t>
    </r>
    <phoneticPr fontId="2"/>
  </si>
  <si>
    <r>
      <rPr>
        <sz val="11"/>
        <rFont val="Arial"/>
        <family val="2"/>
      </rPr>
      <t>東京電力エナジーパートナー(株)</t>
    </r>
    <phoneticPr fontId="2"/>
  </si>
  <si>
    <t>メニューK</t>
    <phoneticPr fontId="2"/>
  </si>
  <si>
    <t>メニューL</t>
    <phoneticPr fontId="2"/>
  </si>
  <si>
    <t>メニューM(残差)</t>
    <phoneticPr fontId="2"/>
  </si>
  <si>
    <t>A0270</t>
  </si>
  <si>
    <t>A0271</t>
  </si>
  <si>
    <t>A0272</t>
  </si>
  <si>
    <t xml:space="preserve">関西電力(株) </t>
  </si>
  <si>
    <t>A0273</t>
  </si>
  <si>
    <r>
      <rPr>
        <sz val="11"/>
        <rFont val="Arial"/>
        <family val="2"/>
      </rPr>
      <t>中国電力(株)</t>
    </r>
    <phoneticPr fontId="2"/>
  </si>
  <si>
    <t>「電気事業者別排出係数(特定排出者の温室効果ガス排出量算定用)－R４年度実績－　R5.１2.22   環境省・経済産業省公表　」において公表された基礎排出係数が代替値（0.000441t‐CO2/kWh）の事業者からの受電があったため。</t>
  </si>
  <si>
    <t>(株)Misumi</t>
  </si>
  <si>
    <t>メニューA</t>
    <phoneticPr fontId="2"/>
  </si>
  <si>
    <t>バランシンググループ内の融通のため</t>
  </si>
  <si>
    <t>一般社団法人グリーンコープでんき</t>
    <phoneticPr fontId="2"/>
  </si>
  <si>
    <t>MKステーションズ(株)</t>
  </si>
  <si>
    <t>(株)JTBコミュニケーションデザイン</t>
  </si>
  <si>
    <t>A0308</t>
  </si>
  <si>
    <t>A0324</t>
  </si>
  <si>
    <r>
      <rPr>
        <sz val="11"/>
        <rFont val="Arial"/>
        <family val="2"/>
      </rPr>
      <t>香川電力(株)　</t>
    </r>
    <phoneticPr fontId="2"/>
  </si>
  <si>
    <t>(株)PinT</t>
  </si>
  <si>
    <t>(株)クローバー・テクノロジーズ</t>
  </si>
  <si>
    <t>西武ガス(株)</t>
    <phoneticPr fontId="2"/>
  </si>
  <si>
    <t>(株)CHIBAむつざわエナジー</t>
  </si>
  <si>
    <t>レジル(株)(旧:中央電力(株))</t>
  </si>
  <si>
    <t>(株)CWS</t>
  </si>
  <si>
    <t>A0369</t>
  </si>
  <si>
    <t>A0373</t>
  </si>
  <si>
    <t>A0381</t>
  </si>
  <si>
    <t>岡山電力(株)</t>
    <phoneticPr fontId="2"/>
  </si>
  <si>
    <t>楽天モバイル(株)（旧：楽天エナジー(株)）</t>
    <rPh sb="0" eb="2">
      <t>ラクテン</t>
    </rPh>
    <rPh sb="10" eb="11">
      <t>キュウ</t>
    </rPh>
    <phoneticPr fontId="2"/>
  </si>
  <si>
    <t>代替値を使用している事業者からの調達があるため。またBG間の融通電量があるため</t>
  </si>
  <si>
    <t>Apaman Energy(株)</t>
  </si>
  <si>
    <t>アストマックス・エネルギー(株)</t>
    <phoneticPr fontId="2"/>
  </si>
  <si>
    <t>A0407</t>
  </si>
  <si>
    <t>ALL GREEN POWER(株)</t>
  </si>
  <si>
    <t>(株)MKエネルギー</t>
  </si>
  <si>
    <t>そうまIグリッド合同会社</t>
  </si>
  <si>
    <t>日本瓦斯(株)(旧：東日本ガス(株)、東彩ガス(株)、北日本ガス(株))</t>
  </si>
  <si>
    <t>JPエネルギー(株)</t>
  </si>
  <si>
    <t>係数が代替値の事業者からの調達があったため</t>
    <phoneticPr fontId="2"/>
  </si>
  <si>
    <t>A0448</t>
  </si>
  <si>
    <t>Cocoテラスたがわ(株)</t>
  </si>
  <si>
    <t>TRENDE(株)</t>
  </si>
  <si>
    <t>(株)LIXIL TEPCO スマートパートナーズ</t>
  </si>
  <si>
    <t>(株)NEXT ONE</t>
  </si>
  <si>
    <t>(株)ムダカラ</t>
  </si>
  <si>
    <t>(株)ストエネ（旧:(株)グランデータ）</t>
  </si>
  <si>
    <t>A0490</t>
  </si>
  <si>
    <t>(株)CDエナジーダイレクト</t>
  </si>
  <si>
    <t>Q.ENESTでんき(株)</t>
  </si>
  <si>
    <t>A0503</t>
  </si>
  <si>
    <t>メニューL(残差)</t>
  </si>
  <si>
    <t>ふかやeパワー(株)</t>
  </si>
  <si>
    <t>(株)Link Life</t>
  </si>
  <si>
    <t>代替値を使用する事業者からの調達であるため</t>
    <phoneticPr fontId="2"/>
  </si>
  <si>
    <t>(株)karch</t>
  </si>
  <si>
    <t>A0546</t>
  </si>
  <si>
    <t>くこくエネルギー(株)</t>
  </si>
  <si>
    <t>MGCエネルギー(株)</t>
  </si>
  <si>
    <t>A0566</t>
  </si>
  <si>
    <t>あんしん電力合同会社</t>
  </si>
  <si>
    <t>A0570</t>
  </si>
  <si>
    <r>
      <rPr>
        <sz val="11"/>
        <rFont val="Arial"/>
        <family val="2"/>
      </rPr>
      <t>北陸電力ビズ・エナジーソリューション(株)</t>
    </r>
    <phoneticPr fontId="2"/>
  </si>
  <si>
    <t>A0574</t>
    <phoneticPr fontId="2"/>
  </si>
  <si>
    <r>
      <rPr>
        <sz val="11"/>
        <rFont val="Arial"/>
        <family val="2"/>
      </rPr>
      <t>リニューアブルトレード(株)</t>
    </r>
    <rPh sb="11" eb="14">
      <t>カブ</t>
    </rPh>
    <phoneticPr fontId="2"/>
  </si>
  <si>
    <t>ICT伊那みらいでんき(株)(旧:丸紅伊那みらいでんき(株))</t>
    <rPh sb="15" eb="16">
      <t>キュウ</t>
    </rPh>
    <phoneticPr fontId="2"/>
  </si>
  <si>
    <t>WSエナジー(株)</t>
  </si>
  <si>
    <t>TERA Energy(株)</t>
  </si>
  <si>
    <t>MCPD(株)</t>
  </si>
  <si>
    <t>RE１００電力(株)</t>
  </si>
  <si>
    <t>1部、係数が代替値の事業者からの受電のため</t>
    <phoneticPr fontId="2"/>
  </si>
  <si>
    <t>A0612</t>
  </si>
  <si>
    <t>(株)LENETS</t>
  </si>
  <si>
    <t>(株)エネクル</t>
  </si>
  <si>
    <t>A0630</t>
  </si>
  <si>
    <t>(株)タケエイでんき</t>
  </si>
  <si>
    <t>A0637</t>
  </si>
  <si>
    <t>NTTアノードエナジー(株)</t>
  </si>
  <si>
    <t>UNIVERGY(株)</t>
  </si>
  <si>
    <t>JR西日本住宅サービス(株)</t>
  </si>
  <si>
    <t>A0676</t>
  </si>
  <si>
    <t>KBN(株)</t>
  </si>
  <si>
    <t>メニューJ</t>
    <phoneticPr fontId="2"/>
  </si>
  <si>
    <t>KMパワー(株)</t>
  </si>
  <si>
    <t>(株)Okazaki</t>
  </si>
  <si>
    <t>JREトレーディング(株)</t>
  </si>
  <si>
    <t>Castleton Commodities Japan合同会社</t>
  </si>
  <si>
    <t>エア・ウォーター・ライフソリューション(株)</t>
  </si>
  <si>
    <t>(株)RenoLAbo</t>
  </si>
  <si>
    <t>A0720</t>
    <phoneticPr fontId="2"/>
  </si>
  <si>
    <t>しろくま電力(株)(旧:(株)afterFIT)</t>
  </si>
  <si>
    <t>A0729</t>
  </si>
  <si>
    <t>0.000422</t>
  </si>
  <si>
    <t>A0733</t>
  </si>
  <si>
    <t>A0737</t>
  </si>
  <si>
    <t>T＆Tエナジー(株)</t>
  </si>
  <si>
    <t>SustainableEnergy(株)</t>
  </si>
  <si>
    <t>令和4年度に事業実績のない事業者からの購入分があるため</t>
    <phoneticPr fontId="2"/>
  </si>
  <si>
    <t>A0758</t>
  </si>
  <si>
    <t>(株)クリーンベンチャー21</t>
  </si>
  <si>
    <t>A0772</t>
  </si>
  <si>
    <t>A0773</t>
  </si>
  <si>
    <t>(株)Qvou</t>
    <phoneticPr fontId="2"/>
  </si>
  <si>
    <t>A0777</t>
    <phoneticPr fontId="2"/>
  </si>
  <si>
    <t>住友商事(株)</t>
    <phoneticPr fontId="2"/>
  </si>
  <si>
    <t>A0781</t>
  </si>
  <si>
    <t>(株)中京電力</t>
    <phoneticPr fontId="2"/>
  </si>
  <si>
    <t>Y.W.C.(株)</t>
  </si>
  <si>
    <t>A0792</t>
  </si>
  <si>
    <t>(株)MTエナジー</t>
  </si>
  <si>
    <t>TGオクトパスエナジー(株)</t>
  </si>
  <si>
    <t>A0799</t>
  </si>
  <si>
    <t>三菱HCキャピタルエナジー(株)</t>
  </si>
  <si>
    <t>A0800</t>
  </si>
  <si>
    <t>(株)Meisin</t>
  </si>
  <si>
    <t>A0802</t>
  </si>
  <si>
    <t>A0807</t>
  </si>
  <si>
    <t>恵那電力(株)</t>
  </si>
  <si>
    <t>A0810</t>
  </si>
  <si>
    <t>フジ物産(株)</t>
  </si>
  <si>
    <t>金沢エナジー(株)</t>
  </si>
  <si>
    <t>A0818</t>
  </si>
  <si>
    <t>EDF Trading Japan(株)</t>
    <phoneticPr fontId="2"/>
  </si>
  <si>
    <t>A0821</t>
  </si>
  <si>
    <t>ジケイ・スペース(株)</t>
  </si>
  <si>
    <t>A0824</t>
  </si>
  <si>
    <t>(株)IQg</t>
  </si>
  <si>
    <t>A0825</t>
  </si>
  <si>
    <t>エナジーサプライ(株)</t>
  </si>
  <si>
    <t>(株)FPS</t>
  </si>
  <si>
    <t>(株)レックス</t>
  </si>
  <si>
    <t>A0831</t>
  </si>
  <si>
    <t>A0838</t>
  </si>
  <si>
    <t>(株)stc</t>
  </si>
  <si>
    <t>A0839</t>
  </si>
  <si>
    <t>(株)工営エナジー</t>
  </si>
  <si>
    <t>A0840</t>
  </si>
  <si>
    <t>A0843</t>
  </si>
  <si>
    <t>シントウエナジー(株)</t>
  </si>
  <si>
    <t>A0847</t>
  </si>
  <si>
    <t>柏崎あい・あーるエナジー(株)</t>
  </si>
  <si>
    <t>A0849</t>
  </si>
  <si>
    <t>京セラ(株)</t>
  </si>
  <si>
    <t>A0851</t>
  </si>
  <si>
    <t>(株)鳥取みらい電力</t>
  </si>
  <si>
    <t>A0852</t>
  </si>
  <si>
    <t>鈴鹿グリーンエナジー(株)</t>
  </si>
  <si>
    <t>A0853</t>
  </si>
  <si>
    <t>一般社団法人東北自動車産業グリーンエネルギー普及協会</t>
    <phoneticPr fontId="2"/>
  </si>
  <si>
    <t>A0857</t>
    <phoneticPr fontId="2"/>
  </si>
  <si>
    <t>(株)パワーエックス</t>
    <phoneticPr fontId="2"/>
  </si>
  <si>
    <t>いちのみや未来エネルギー(株)</t>
  </si>
  <si>
    <t>A0860</t>
    <phoneticPr fontId="2"/>
  </si>
  <si>
    <t>岡谷酸素(株)</t>
  </si>
  <si>
    <t>A0863</t>
  </si>
  <si>
    <t>A0865</t>
  </si>
  <si>
    <t>東北エネルギーサービス(株)</t>
    <phoneticPr fontId="2"/>
  </si>
  <si>
    <t>A0866</t>
  </si>
  <si>
    <t>(株)いなしきエナジー</t>
  </si>
  <si>
    <t>A0867</t>
  </si>
  <si>
    <t>ながのスマートパワー(株)</t>
  </si>
  <si>
    <t>A0868</t>
  </si>
  <si>
    <t>(株)ホクレン油機サービス</t>
    <phoneticPr fontId="2"/>
  </si>
  <si>
    <t>A0869</t>
    <phoneticPr fontId="2"/>
  </si>
  <si>
    <t>(株)JR東日本商事</t>
    <phoneticPr fontId="2"/>
  </si>
  <si>
    <t>代替値を使用している事業者からの調達があるため</t>
    <phoneticPr fontId="2"/>
  </si>
  <si>
    <t>A0870</t>
    <phoneticPr fontId="2"/>
  </si>
  <si>
    <t>岡山ガス(株)</t>
    <rPh sb="0" eb="2">
      <t>オカヤマ</t>
    </rPh>
    <phoneticPr fontId="2"/>
  </si>
  <si>
    <t>A0871</t>
    <phoneticPr fontId="2"/>
  </si>
  <si>
    <t>合同会社グリーンパワーリテイリング</t>
    <rPh sb="0" eb="2">
      <t>ゴウドウ</t>
    </rPh>
    <rPh sb="2" eb="4">
      <t>ガイシャ</t>
    </rPh>
    <phoneticPr fontId="2"/>
  </si>
  <si>
    <t>A0873</t>
    <phoneticPr fontId="2"/>
  </si>
  <si>
    <t>川崎未来エナジー(株)</t>
    <phoneticPr fontId="2"/>
  </si>
  <si>
    <t>A0874</t>
    <phoneticPr fontId="2"/>
  </si>
  <si>
    <t>(株)いずみみらい</t>
    <rPh sb="0" eb="3">
      <t>カブ</t>
    </rPh>
    <phoneticPr fontId="2"/>
  </si>
  <si>
    <t>A0877</t>
    <phoneticPr fontId="2"/>
  </si>
  <si>
    <t>(株)アット東京</t>
    <phoneticPr fontId="2"/>
  </si>
  <si>
    <t>A0880</t>
    <phoneticPr fontId="2"/>
  </si>
  <si>
    <t>(株)つるエネルギー</t>
    <phoneticPr fontId="2"/>
  </si>
  <si>
    <t>A0881</t>
    <phoneticPr fontId="2"/>
  </si>
  <si>
    <t>川重商事(株)</t>
    <phoneticPr fontId="2"/>
  </si>
  <si>
    <t>A0882</t>
    <phoneticPr fontId="2"/>
  </si>
  <si>
    <t>(株)JERA Cross</t>
    <phoneticPr fontId="2"/>
  </si>
  <si>
    <t>A0883</t>
    <phoneticPr fontId="2"/>
  </si>
  <si>
    <t>飛騨高山電力(株)</t>
    <phoneticPr fontId="2"/>
  </si>
  <si>
    <t>A0886</t>
    <phoneticPr fontId="2"/>
  </si>
  <si>
    <t>(株)リボンエナジー</t>
    <phoneticPr fontId="2"/>
  </si>
  <si>
    <t>A0888</t>
    <phoneticPr fontId="2"/>
  </si>
  <si>
    <t>(株)大崎クリエーション</t>
    <phoneticPr fontId="2"/>
  </si>
  <si>
    <t>A0890</t>
    <phoneticPr fontId="2"/>
  </si>
  <si>
    <t>(株)UPX</t>
    <phoneticPr fontId="2"/>
  </si>
  <si>
    <t>A0893</t>
    <phoneticPr fontId="2"/>
  </si>
  <si>
    <t>Miraiつのエナジー(株)</t>
    <phoneticPr fontId="2"/>
  </si>
  <si>
    <t>A0903</t>
    <phoneticPr fontId="2"/>
  </si>
  <si>
    <t>山口グリーンエネルギー(株)</t>
    <phoneticPr fontId="2"/>
  </si>
  <si>
    <t>A0905</t>
    <phoneticPr fontId="2"/>
  </si>
  <si>
    <t>(株)はちまんたいジオパワー</t>
    <phoneticPr fontId="2"/>
  </si>
  <si>
    <t>A0906</t>
    <phoneticPr fontId="2"/>
  </si>
  <si>
    <t>(株)アイモバイル</t>
    <phoneticPr fontId="2"/>
  </si>
  <si>
    <t>基礎排出係数</t>
  </si>
  <si>
    <t>調整後排出係数</t>
  </si>
  <si>
    <t>(t-CO2/kWh)</t>
    <phoneticPr fontId="2"/>
  </si>
  <si>
    <r>
      <rPr>
        <sz val="11"/>
        <color rgb="FF000000"/>
        <rFont val="ＭＳ Ｐゴシック"/>
        <family val="3"/>
        <charset val="128"/>
      </rPr>
      <t>代替値</t>
    </r>
    <rPh sb="0" eb="2">
      <t>ダイタイ</t>
    </rPh>
    <rPh sb="2" eb="3">
      <t>チ</t>
    </rPh>
    <phoneticPr fontId="2"/>
  </si>
  <si>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/kWh)×補正率）を、電気事業者から 小売供給された電気の使用に伴って発生する二酸化炭素の排出量を上限に控除することができます。</t>
    </r>
    <phoneticPr fontId="2"/>
  </si>
  <si>
    <r>
      <rPr>
        <sz val="11"/>
        <color rgb="FF000000"/>
        <rFont val="ＭＳ ゴシック"/>
        <family val="3"/>
        <charset val="128"/>
      </rPr>
      <t>全国平均係数</t>
    </r>
    <r>
      <rPr>
        <sz val="11"/>
        <color rgb="FF000000"/>
        <rFont val="Arial"/>
        <family val="2"/>
      </rPr>
      <t>(t-CO</t>
    </r>
    <r>
      <rPr>
        <sz val="11"/>
        <color rgb="FF000000"/>
        <rFont val="ＭＳ ゴシック"/>
        <family val="3"/>
        <charset val="128"/>
      </rPr>
      <t>₂</t>
    </r>
    <r>
      <rPr>
        <sz val="11"/>
        <color rgb="FF000000"/>
        <rFont val="Arial"/>
        <family val="2"/>
      </rPr>
      <t>/kWh)</t>
    </r>
    <rPh sb="0" eb="2">
      <t>ゼンコク</t>
    </rPh>
    <rPh sb="2" eb="4">
      <t>ヘイキン</t>
    </rPh>
    <rPh sb="4" eb="6">
      <t>ケイスウ</t>
    </rPh>
    <phoneticPr fontId="2"/>
  </si>
  <si>
    <r>
      <t>FIT</t>
    </r>
    <r>
      <rPr>
        <sz val="11"/>
        <color rgb="FF000000"/>
        <rFont val="ＭＳ ゴシック"/>
        <family val="3"/>
        <charset val="128"/>
      </rPr>
      <t>補正率</t>
    </r>
    <rPh sb="3" eb="5">
      <t>ホセイ</t>
    </rPh>
    <rPh sb="5" eb="6">
      <t>リツ</t>
    </rPh>
    <phoneticPr fontId="2"/>
  </si>
  <si>
    <t>1.01</t>
    <phoneticPr fontId="2"/>
  </si>
  <si>
    <r>
      <rPr>
        <sz val="11"/>
        <color rgb="FF000000"/>
        <rFont val="ＭＳ Ｐゴシック"/>
        <family val="2"/>
        <charset val="128"/>
      </rPr>
      <t>非</t>
    </r>
    <r>
      <rPr>
        <sz val="11"/>
        <color rgb="FF000000"/>
        <rFont val="Arial"/>
        <family val="2"/>
      </rPr>
      <t>FIT</t>
    </r>
    <r>
      <rPr>
        <sz val="11"/>
        <color rgb="FF000000"/>
        <rFont val="ＭＳ Ｐゴシック"/>
        <family val="2"/>
        <charset val="128"/>
      </rPr>
      <t>補正率</t>
    </r>
    <rPh sb="0" eb="1">
      <t>ヒ</t>
    </rPh>
    <rPh sb="4" eb="6">
      <t>ホセイ</t>
    </rPh>
    <rPh sb="6" eb="7">
      <t>リツ</t>
    </rPh>
    <phoneticPr fontId="2"/>
  </si>
  <si>
    <t>kWh</t>
    <phoneticPr fontId="9"/>
  </si>
  <si>
    <t>千㎥</t>
    <rPh sb="0" eb="1">
      <t>セン</t>
    </rPh>
    <phoneticPr fontId="9"/>
  </si>
  <si>
    <t>千㎥</t>
    <phoneticPr fontId="2"/>
  </si>
  <si>
    <t>千N㎥</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</si>
</sst>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
    <numFmt numFmtId="177" formatCode="#,##0.0_ ;[Red]\-#,##0.0\ "/>
    <numFmt numFmtId="178" formatCode="0.000000"/>
    <numFmt numFmtId="179" formatCode="0.000000_ "/>
    <numFmt numFmtId="180" formatCode="0.0"/>
    <numFmt numFmtId="181" formatCode="0.000_ "/>
    <numFmt numFmtId="182" formatCode="#,##0.000000;[Red]\-#,##0.000000"/>
    <numFmt numFmtId="183" formatCode="0.00_ "/>
    <numFmt numFmtId="184" formatCode="0_);[Red]\(0\)"/>
    <numFmt numFmtId="185" formatCode="#,##0.0;[Red]\-#,##0.0"/>
    <numFmt numFmtId="186" formatCode="#,##0.00000_ ;[Red]\-#,##0.00000\ "/>
    <numFmt numFmtId="187" formatCode="#,##0_ ;[Red]\-#,##0\ "/>
    <numFmt numFmtId="188" formatCode="0.000000_);[Red]\(0.000000\)"/>
  </numFmts>
  <fonts count="77">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b/>
      <sz val="11"/>
      <color rgb="FFFF0000"/>
      <name val="游ゴシック"/>
      <family val="3"/>
      <charset val="128"/>
      <scheme val="minor"/>
    </font>
    <font>
      <b/>
      <sz val="14"/>
      <color theme="1"/>
      <name val="游ゴシック"/>
      <family val="3"/>
      <charset val="128"/>
      <scheme val="minor"/>
    </font>
    <font>
      <sz val="9"/>
      <color rgb="FFFF0000"/>
      <name val="游ゴシック"/>
      <family val="2"/>
      <charset val="128"/>
      <scheme val="minor"/>
    </font>
    <font>
      <sz val="11"/>
      <color theme="1"/>
      <name val="游ゴシック"/>
      <family val="3"/>
      <charset val="128"/>
      <scheme val="minor"/>
    </font>
    <font>
      <sz val="12"/>
      <name val="Meiryo UI"/>
      <family val="3"/>
      <charset val="128"/>
    </font>
    <font>
      <sz val="18"/>
      <name val="Meiryo UI"/>
      <family val="3"/>
      <charset val="128"/>
    </font>
    <font>
      <sz val="6"/>
      <name val="ＭＳ Ｐゴシック"/>
      <family val="3"/>
      <charset val="128"/>
    </font>
    <font>
      <sz val="18"/>
      <color theme="1"/>
      <name val="Meiryo UI"/>
      <family val="3"/>
      <charset val="128"/>
    </font>
    <font>
      <sz val="10"/>
      <name val="Meiryo UI"/>
      <family val="3"/>
      <charset val="128"/>
    </font>
    <font>
      <sz val="11"/>
      <name val="Meiryo UI"/>
      <family val="3"/>
      <charset val="128"/>
    </font>
    <font>
      <sz val="8"/>
      <name val="Meiryo UI"/>
      <family val="3"/>
      <charset val="128"/>
    </font>
    <font>
      <sz val="11"/>
      <color indexed="8"/>
      <name val="ＭＳ Ｐゴシック"/>
      <family val="3"/>
      <charset val="128"/>
    </font>
    <font>
      <sz val="11"/>
      <color theme="1"/>
      <name val="ＭＳ ゴシック"/>
      <family val="3"/>
      <charset val="128"/>
    </font>
    <font>
      <sz val="11"/>
      <color theme="1"/>
      <name val="Arial"/>
      <family val="2"/>
    </font>
    <font>
      <sz val="11"/>
      <color theme="1"/>
      <name val="Arial"/>
      <family val="3"/>
      <charset val="128"/>
    </font>
    <font>
      <sz val="11"/>
      <color theme="1"/>
      <name val="ＭＳ Ｐゴシック"/>
      <family val="3"/>
      <charset val="128"/>
    </font>
    <font>
      <sz val="14"/>
      <color theme="1"/>
      <name val="游ゴシック"/>
      <family val="3"/>
      <charset val="128"/>
      <scheme val="minor"/>
    </font>
    <font>
      <sz val="11"/>
      <color theme="1"/>
      <name val="Meiryo UI"/>
      <family val="3"/>
      <charset val="128"/>
    </font>
    <font>
      <vertAlign val="subscript"/>
      <sz val="12"/>
      <name val="Meiryo UI"/>
      <family val="3"/>
      <charset val="128"/>
    </font>
    <font>
      <b/>
      <sz val="11"/>
      <color rgb="FFFF3399"/>
      <name val="Meiryo UI"/>
      <family val="3"/>
      <charset val="128"/>
    </font>
    <font>
      <b/>
      <sz val="10"/>
      <color rgb="FFFF3399"/>
      <name val="Meiryo UI"/>
      <family val="3"/>
      <charset val="128"/>
    </font>
    <font>
      <b/>
      <sz val="11"/>
      <color rgb="FFFFC000"/>
      <name val="Meiryo UI"/>
      <family val="3"/>
      <charset val="128"/>
    </font>
    <font>
      <b/>
      <sz val="10"/>
      <color rgb="FFFFC000"/>
      <name val="Meiryo UI"/>
      <family val="3"/>
      <charset val="128"/>
    </font>
    <font>
      <b/>
      <sz val="11"/>
      <name val="Meiryo UI"/>
      <family val="3"/>
      <charset val="128"/>
    </font>
    <font>
      <b/>
      <sz val="11"/>
      <color theme="1"/>
      <name val="游ゴシック"/>
      <family val="3"/>
      <charset val="128"/>
      <scheme val="minor"/>
    </font>
    <font>
      <sz val="6"/>
      <name val="游ゴシック"/>
      <family val="3"/>
      <charset val="128"/>
    </font>
    <font>
      <b/>
      <sz val="14"/>
      <name val="ＭＳ Ｐゴシック"/>
      <family val="3"/>
      <charset val="128"/>
    </font>
    <font>
      <b/>
      <sz val="14"/>
      <name val="Arial"/>
      <family val="3"/>
      <charset val="128"/>
    </font>
    <font>
      <sz val="9"/>
      <name val="Arial"/>
      <family val="2"/>
    </font>
    <font>
      <b/>
      <sz val="11"/>
      <name val="ＭＳ Ｐゴシック"/>
      <family val="3"/>
      <charset val="128"/>
    </font>
    <font>
      <b/>
      <sz val="11"/>
      <color theme="1"/>
      <name val="ＭＳ Ｐゴシック"/>
      <family val="3"/>
      <charset val="128"/>
    </font>
    <font>
      <sz val="11"/>
      <name val="ＭＳ Ｐゴシック"/>
      <family val="3"/>
      <charset val="128"/>
    </font>
    <font>
      <b/>
      <vertAlign val="subscript"/>
      <sz val="11"/>
      <name val="ＭＳ Ｐゴシック"/>
      <family val="3"/>
      <charset val="128"/>
    </font>
    <font>
      <sz val="14"/>
      <name val="Arial"/>
      <family val="2"/>
    </font>
    <font>
      <sz val="11"/>
      <name val="Arial"/>
      <family val="2"/>
    </font>
    <font>
      <b/>
      <sz val="12"/>
      <color rgb="FF000000"/>
      <name val="HG丸ｺﾞｼｯｸM-PRO"/>
      <family val="3"/>
      <charset val="128"/>
    </font>
    <font>
      <b/>
      <sz val="12"/>
      <color rgb="FF000000"/>
      <name val="HG丸ｺﾞｼｯｸM-PRO"/>
      <family val="3"/>
    </font>
    <font>
      <b/>
      <sz val="10"/>
      <name val="HG丸ｺﾞｼｯｸM-PRO"/>
      <family val="3"/>
      <charset val="128"/>
    </font>
    <font>
      <b/>
      <sz val="9"/>
      <name val="HG丸ｺﾞｼｯｸM-PRO"/>
      <family val="3"/>
      <charset val="128"/>
    </font>
    <font>
      <b/>
      <vertAlign val="subscript"/>
      <sz val="9"/>
      <name val="HG丸ｺﾞｼｯｸM-PRO"/>
      <family val="3"/>
      <charset val="128"/>
    </font>
    <font>
      <sz val="11"/>
      <color rgb="FF000000"/>
      <name val="Arial"/>
      <family val="2"/>
    </font>
    <font>
      <sz val="11"/>
      <color rgb="FF000000"/>
      <name val="ＭＳ ゴシック"/>
      <family val="3"/>
      <charset val="128"/>
    </font>
    <font>
      <sz val="11"/>
      <color rgb="FF000000"/>
      <name val="ＭＳ Ｐゴシック"/>
      <family val="3"/>
      <charset val="128"/>
    </font>
    <font>
      <sz val="10.5"/>
      <color rgb="FF000000"/>
      <name val="ＭＳ ゴシック"/>
      <family val="3"/>
      <charset val="128"/>
    </font>
    <font>
      <sz val="11"/>
      <color rgb="FF000000"/>
      <name val="ＭＳ Ｐゴシック"/>
      <family val="2"/>
      <charset val="128"/>
    </font>
    <font>
      <sz val="11"/>
      <color rgb="FF000000"/>
      <name val="Arial"/>
      <family val="3"/>
      <charset val="128"/>
    </font>
    <font>
      <sz val="11"/>
      <color theme="1"/>
      <name val="游ゴシック"/>
      <family val="2"/>
      <charset val="128"/>
      <scheme val="minor"/>
    </font>
    <font>
      <sz val="9"/>
      <name val="Meiryo UI"/>
      <family val="3"/>
      <charset val="128"/>
    </font>
    <font>
      <sz val="8"/>
      <name val="游ゴシック"/>
      <family val="2"/>
      <charset val="128"/>
      <scheme val="minor"/>
    </font>
    <font>
      <b/>
      <sz val="14"/>
      <name val="Meiryo UI"/>
      <family val="3"/>
      <charset val="128"/>
    </font>
    <font>
      <sz val="10.5"/>
      <name val="Meiryo UI"/>
      <family val="3"/>
      <charset val="128"/>
    </font>
    <font>
      <sz val="6"/>
      <name val="游ゴシック"/>
      <family val="3"/>
      <charset val="128"/>
      <scheme val="minor"/>
    </font>
    <font>
      <i/>
      <sz val="9"/>
      <name val="Meiryo UI"/>
      <family val="3"/>
      <charset val="128"/>
    </font>
    <font>
      <i/>
      <sz val="11"/>
      <name val="Meiryo UI"/>
      <family val="3"/>
      <charset val="128"/>
    </font>
    <font>
      <sz val="11"/>
      <color theme="1"/>
      <name val="游ゴシック"/>
      <family val="2"/>
      <scheme val="minor"/>
    </font>
    <font>
      <b/>
      <sz val="22"/>
      <color theme="1"/>
      <name val="Meiryo UI"/>
      <family val="3"/>
      <charset val="128"/>
    </font>
    <font>
      <b/>
      <sz val="16"/>
      <name val="Meiryo UI"/>
      <family val="3"/>
      <charset val="128"/>
    </font>
    <font>
      <b/>
      <sz val="16"/>
      <name val="游ゴシック"/>
      <family val="3"/>
      <charset val="128"/>
      <scheme val="minor"/>
    </font>
    <font>
      <sz val="11"/>
      <name val="游ゴシック"/>
      <family val="3"/>
      <charset val="128"/>
      <scheme val="minor"/>
    </font>
    <font>
      <b/>
      <sz val="11"/>
      <name val="游ゴシック"/>
      <family val="3"/>
      <charset val="128"/>
      <scheme val="minor"/>
    </font>
    <font>
      <sz val="9"/>
      <name val="游ゴシック"/>
      <family val="3"/>
      <charset val="128"/>
      <scheme val="minor"/>
    </font>
    <font>
      <sz val="11"/>
      <name val="メイリオ"/>
      <family val="3"/>
      <charset val="128"/>
    </font>
    <font>
      <b/>
      <sz val="18"/>
      <name val="游ゴシック"/>
      <family val="3"/>
      <charset val="128"/>
      <scheme val="minor"/>
    </font>
    <font>
      <b/>
      <sz val="11"/>
      <name val="メイリオ"/>
      <family val="3"/>
      <charset val="128"/>
    </font>
    <font>
      <sz val="12"/>
      <color rgb="FF000000"/>
      <name val="Arial"/>
      <family val="2"/>
    </font>
    <font>
      <sz val="9"/>
      <color rgb="FF000000"/>
      <name val="HG丸ｺﾞｼｯｸM-PRO"/>
      <family val="3"/>
      <charset val="128"/>
    </font>
    <font>
      <b/>
      <sz val="11"/>
      <color rgb="FF000000"/>
      <name val="HG丸ｺﾞｼｯｸM-PRO"/>
      <family val="3"/>
      <charset val="128"/>
    </font>
    <font>
      <sz val="9"/>
      <color rgb="FF000000"/>
      <name val="Arial"/>
      <family val="2"/>
    </font>
    <font>
      <b/>
      <sz val="10"/>
      <color rgb="FF000000"/>
      <name val="HG丸ｺﾞｼｯｸM-PRO"/>
      <family val="3"/>
      <charset val="128"/>
    </font>
    <font>
      <u/>
      <sz val="11"/>
      <color rgb="FF000000"/>
      <name val="ＭＳ ゴシック"/>
      <family val="3"/>
      <charset val="128"/>
    </font>
    <font>
      <sz val="10"/>
      <color rgb="FF000000"/>
      <name val="Arial"/>
      <family val="2"/>
    </font>
    <font>
      <sz val="11"/>
      <color rgb="FF000000"/>
      <name val="HG丸ｺﾞｼｯｸM-PRO"/>
      <family val="3"/>
      <charset val="128"/>
    </font>
    <font>
      <sz val="11"/>
      <color rgb="FF000000"/>
      <name val="MS UI Gothic"/>
      <family val="3"/>
      <charset val="1"/>
    </font>
    <font>
      <sz val="11"/>
      <color rgb="FF000000"/>
      <name val="Arial"/>
      <family val="2"/>
      <charset val="128"/>
    </font>
  </fonts>
  <fills count="13">
    <fill>
      <patternFill patternType="none"/>
    </fill>
    <fill>
      <patternFill patternType="gray125"/>
    </fill>
    <fill>
      <patternFill patternType="solid">
        <fgColor rgb="FF92D050"/>
        <bgColor indexed="64"/>
      </patternFill>
    </fill>
    <fill>
      <patternFill patternType="solid">
        <fgColor theme="9" tint="0.79998168889431442"/>
        <bgColor indexed="64"/>
      </patternFill>
    </fill>
    <fill>
      <patternFill patternType="solid">
        <fgColor rgb="FFF2F6EE"/>
        <bgColor indexed="64"/>
      </patternFill>
    </fill>
    <fill>
      <patternFill patternType="solid">
        <fgColor rgb="FFFFC000"/>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s>
  <borders count="20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bottom style="dotted">
        <color rgb="FF000000"/>
      </bottom>
      <diagonal/>
    </border>
    <border>
      <left style="thin">
        <color indexed="64"/>
      </left>
      <right style="thin">
        <color indexed="64"/>
      </right>
      <top style="dotted">
        <color indexed="64"/>
      </top>
      <bottom style="thin">
        <color rgb="FF000000"/>
      </bottom>
      <diagonal/>
    </border>
    <border>
      <left style="thin">
        <color indexed="64"/>
      </left>
      <right style="thin">
        <color indexed="64"/>
      </right>
      <top style="thin">
        <color rgb="FF000000"/>
      </top>
      <bottom style="dotted">
        <color indexed="64"/>
      </bottom>
      <diagonal/>
    </border>
    <border>
      <left/>
      <right style="thin">
        <color indexed="64"/>
      </right>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hair">
        <color indexed="64"/>
      </top>
      <bottom style="dotted">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dotted">
        <color rgb="FF000000"/>
      </top>
      <bottom/>
      <diagonal/>
    </border>
    <border>
      <left style="thin">
        <color rgb="FF000000"/>
      </left>
      <right style="thin">
        <color rgb="FF000000"/>
      </right>
      <top style="dotted">
        <color rgb="FF000000"/>
      </top>
      <bottom style="dotted">
        <color rgb="FF000000"/>
      </bottom>
      <diagonal/>
    </border>
    <border>
      <left/>
      <right style="thin">
        <color rgb="FF000000"/>
      </right>
      <top/>
      <bottom/>
      <diagonal/>
    </border>
    <border>
      <left/>
      <right style="thin">
        <color rgb="FF000000"/>
      </right>
      <top style="dotted">
        <color rgb="FF000000"/>
      </top>
      <bottom style="dotted">
        <color rgb="FF000000"/>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bottom style="dotted">
        <color indexed="64"/>
      </bottom>
      <diagonal/>
    </border>
    <border>
      <left style="thin">
        <color rgb="FF000000"/>
      </left>
      <right/>
      <top/>
      <bottom style="dotted">
        <color rgb="FF000000"/>
      </bottom>
      <diagonal/>
    </border>
    <border>
      <left/>
      <right/>
      <top style="dotted">
        <color indexed="64"/>
      </top>
      <bottom style="thin">
        <color indexed="64"/>
      </bottom>
      <diagonal/>
    </border>
    <border>
      <left style="thin">
        <color rgb="FF000000"/>
      </left>
      <right/>
      <top/>
      <bottom style="thin">
        <color rgb="FF000000"/>
      </bottom>
      <diagonal/>
    </border>
    <border>
      <left/>
      <right style="thin">
        <color indexed="64"/>
      </right>
      <top/>
      <bottom style="dotted">
        <color rgb="FF000000"/>
      </bottom>
      <diagonal/>
    </border>
    <border>
      <left style="thin">
        <color indexed="64"/>
      </left>
      <right/>
      <top/>
      <bottom style="dotted">
        <color rgb="FF000000"/>
      </bottom>
      <diagonal/>
    </border>
    <border>
      <left/>
      <right/>
      <top/>
      <bottom style="dotted">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thin">
        <color indexed="64"/>
      </right>
      <top style="thin">
        <color rgb="FF000000"/>
      </top>
      <bottom style="dotted">
        <color indexed="64"/>
      </bottom>
      <diagonal/>
    </border>
    <border>
      <left/>
      <right/>
      <top style="dotted">
        <color indexed="64"/>
      </top>
      <bottom style="dotted">
        <color indexed="64"/>
      </bottom>
      <diagonal/>
    </border>
    <border>
      <left/>
      <right style="thin">
        <color rgb="FF000000"/>
      </right>
      <top style="thin">
        <color indexed="64"/>
      </top>
      <bottom style="dotted">
        <color rgb="FF000000"/>
      </bottom>
      <diagonal/>
    </border>
    <border>
      <left/>
      <right style="thin">
        <color rgb="FF000000"/>
      </right>
      <top/>
      <bottom style="dotted">
        <color rgb="FF000000"/>
      </bottom>
      <diagonal/>
    </border>
    <border>
      <left style="thin">
        <color rgb="FF000000"/>
      </left>
      <right style="thin">
        <color rgb="FF000000"/>
      </right>
      <top/>
      <bottom style="dotted">
        <color rgb="FF000000"/>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dotted">
        <color indexed="64"/>
      </bottom>
      <diagonal/>
    </border>
    <border>
      <left/>
      <right/>
      <top style="dotted">
        <color indexed="64"/>
      </top>
      <bottom/>
      <diagonal/>
    </border>
    <border>
      <left style="thin">
        <color rgb="FF000000"/>
      </left>
      <right style="thin">
        <color rgb="FF000000"/>
      </right>
      <top style="dotted">
        <color indexed="64"/>
      </top>
      <bottom style="dotted">
        <color indexed="64"/>
      </bottom>
      <diagonal/>
    </border>
    <border>
      <left/>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rgb="FF000000"/>
      </bottom>
      <diagonal/>
    </border>
    <border>
      <left/>
      <right/>
      <top style="thin">
        <color indexed="64"/>
      </top>
      <bottom style="dotted">
        <color rgb="FF000000"/>
      </bottom>
      <diagonal/>
    </border>
    <border>
      <left/>
      <right style="thin">
        <color indexed="64"/>
      </right>
      <top style="dotted">
        <color rgb="FF000000"/>
      </top>
      <bottom/>
      <diagonal/>
    </border>
    <border>
      <left style="thin">
        <color rgb="FF000000"/>
      </left>
      <right/>
      <top style="dotted">
        <color rgb="FF000000"/>
      </top>
      <bottom style="thin">
        <color rgb="FF000000"/>
      </bottom>
      <diagonal/>
    </border>
    <border>
      <left/>
      <right/>
      <top style="dotted">
        <color indexed="64"/>
      </top>
      <bottom style="thin">
        <color rgb="FF000000"/>
      </bottom>
      <diagonal/>
    </border>
    <border>
      <left/>
      <right/>
      <top style="thin">
        <color indexed="64"/>
      </top>
      <bottom style="thin">
        <color indexed="64"/>
      </bottom>
      <diagonal/>
    </border>
    <border>
      <left style="thin">
        <color indexed="64"/>
      </left>
      <right/>
      <top style="dotted">
        <color indexed="64"/>
      </top>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thin">
        <color rgb="FF000000"/>
      </top>
      <bottom/>
      <diagonal/>
    </border>
    <border>
      <left/>
      <right style="thin">
        <color rgb="FF000000"/>
      </right>
      <top style="thin">
        <color indexed="64"/>
      </top>
      <bottom/>
      <diagonal/>
    </border>
    <border>
      <left/>
      <right style="thin">
        <color rgb="FF000000"/>
      </right>
      <top style="dotted">
        <color rgb="FF000000"/>
      </top>
      <bottom style="thin">
        <color indexed="64"/>
      </bottom>
      <diagonal/>
    </border>
    <border>
      <left/>
      <right style="thin">
        <color indexed="64"/>
      </right>
      <top style="thin">
        <color indexed="64"/>
      </top>
      <bottom style="thin">
        <color rgb="FF000000"/>
      </bottom>
      <diagonal/>
    </border>
    <border>
      <left/>
      <right style="thin">
        <color indexed="64"/>
      </right>
      <top style="dotted">
        <color indexed="64"/>
      </top>
      <bottom style="thin">
        <color rgb="FF000000"/>
      </bottom>
      <diagonal/>
    </border>
    <border>
      <left style="thin">
        <color indexed="64"/>
      </left>
      <right style="thin">
        <color rgb="FF000000"/>
      </right>
      <top/>
      <bottom style="thin">
        <color rgb="FF000000"/>
      </bottom>
      <diagonal/>
    </border>
    <border>
      <left/>
      <right style="thin">
        <color indexed="64"/>
      </right>
      <top style="thin">
        <color indexed="64"/>
      </top>
      <bottom style="dotted">
        <color rgb="FF000000"/>
      </bottom>
      <diagonal/>
    </border>
    <border>
      <left style="thin">
        <color indexed="64"/>
      </left>
      <right/>
      <top/>
      <bottom/>
      <diagonal/>
    </border>
    <border>
      <left/>
      <right style="thin">
        <color indexed="64"/>
      </right>
      <top style="thin">
        <color rgb="FF000000"/>
      </top>
      <bottom style="dotted">
        <color rgb="FF000000"/>
      </bottom>
      <diagonal/>
    </border>
    <border>
      <left style="thin">
        <color indexed="64"/>
      </left>
      <right style="thin">
        <color indexed="64"/>
      </right>
      <top style="thin">
        <color rgb="FF000000"/>
      </top>
      <bottom style="dotted">
        <color rgb="FF000000"/>
      </bottom>
      <diagonal/>
    </border>
    <border>
      <left style="thin">
        <color indexed="64"/>
      </left>
      <right style="thin">
        <color indexed="64"/>
      </right>
      <top style="thin">
        <color indexed="64"/>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thin">
        <color indexed="64"/>
      </top>
      <bottom/>
      <diagonal/>
    </border>
    <border>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rgb="FF000000"/>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dotted">
        <color rgb="FF000000"/>
      </top>
      <bottom style="dotted">
        <color rgb="FF000000"/>
      </bottom>
      <diagonal/>
    </border>
    <border>
      <left/>
      <right/>
      <top style="thin">
        <color rgb="FF000000"/>
      </top>
      <bottom style="dotted">
        <color rgb="FF000000"/>
      </bottom>
      <diagonal/>
    </border>
    <border>
      <left style="thin">
        <color rgb="FF000000"/>
      </left>
      <right/>
      <top style="thin">
        <color rgb="FF000000"/>
      </top>
      <bottom style="dotted">
        <color rgb="FF000000"/>
      </bottom>
      <diagonal/>
    </border>
    <border>
      <left/>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indexed="64"/>
      </left>
      <right style="thin">
        <color indexed="64"/>
      </right>
      <top style="dotted">
        <color rgb="FF000000"/>
      </top>
      <bottom/>
      <diagonal/>
    </border>
    <border>
      <left/>
      <right/>
      <top style="dotted">
        <color rgb="FF000000"/>
      </top>
      <bottom style="thin">
        <color rgb="FF000000"/>
      </bottom>
      <diagonal/>
    </border>
    <border>
      <left style="thin">
        <color rgb="FF000000"/>
      </left>
      <right/>
      <top/>
      <bottom/>
      <diagonal/>
    </border>
    <border>
      <left style="thin">
        <color indexed="64"/>
      </left>
      <right style="thin">
        <color indexed="64"/>
      </right>
      <top/>
      <bottom style="thin">
        <color rgb="FF000000"/>
      </bottom>
      <diagonal/>
    </border>
    <border>
      <left style="thin">
        <color indexed="64"/>
      </left>
      <right style="thin">
        <color indexed="64"/>
      </right>
      <top style="dotted">
        <color rgb="FF000000"/>
      </top>
      <bottom style="thin">
        <color indexed="64"/>
      </bottom>
      <diagonal/>
    </border>
    <border>
      <left/>
      <right style="thin">
        <color rgb="FF000000"/>
      </right>
      <top style="dotted">
        <color rgb="FF000000"/>
      </top>
      <bottom style="thin">
        <color rgb="FF000000"/>
      </bottom>
      <diagonal/>
    </border>
    <border>
      <left style="thin">
        <color indexed="64"/>
      </left>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style="thin">
        <color indexed="64"/>
      </left>
      <right style="thin">
        <color indexed="64"/>
      </right>
      <top style="dotted">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indexed="64"/>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top/>
      <bottom style="dotted">
        <color indexed="64"/>
      </bottom>
      <diagonal/>
    </border>
    <border>
      <left style="thin">
        <color indexed="64"/>
      </left>
      <right style="thin">
        <color rgb="FF000000"/>
      </right>
      <top style="dotted">
        <color indexed="64"/>
      </top>
      <bottom style="thin">
        <color indexed="64"/>
      </bottom>
      <diagonal/>
    </border>
    <border>
      <left style="thin">
        <color indexed="64"/>
      </left>
      <right style="thin">
        <color indexed="64"/>
      </right>
      <top style="thin">
        <color rgb="FF000000"/>
      </top>
      <bottom style="thin">
        <color indexed="64"/>
      </bottom>
      <diagonal/>
    </border>
    <border>
      <left/>
      <right/>
      <top style="hair">
        <color indexed="64"/>
      </top>
      <bottom style="dotted">
        <color rgb="FF000000"/>
      </bottom>
      <diagonal/>
    </border>
    <border>
      <left style="thin">
        <color indexed="64"/>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dotted">
        <color rgb="FF000000"/>
      </top>
      <bottom style="dotted">
        <color indexed="64"/>
      </bottom>
      <diagonal/>
    </border>
    <border>
      <left style="thin">
        <color indexed="64"/>
      </left>
      <right/>
      <top style="thin">
        <color rgb="FF000000"/>
      </top>
      <bottom style="dotted">
        <color indexed="64"/>
      </bottom>
      <diagonal/>
    </border>
    <border>
      <left style="thin">
        <color rgb="FF000000"/>
      </left>
      <right/>
      <top style="dotted">
        <color indexed="64"/>
      </top>
      <bottom style="dotted">
        <color indexed="64"/>
      </bottom>
      <diagonal/>
    </border>
    <border>
      <left style="thin">
        <color indexed="64"/>
      </left>
      <right/>
      <top style="dotted">
        <color indexed="64"/>
      </top>
      <bottom style="thin">
        <color rgb="FF000000"/>
      </bottom>
      <diagonal/>
    </border>
    <border>
      <left/>
      <right style="thin">
        <color rgb="FF000000"/>
      </right>
      <top style="dotted">
        <color indexed="64"/>
      </top>
      <bottom style="thin">
        <color rgb="FF000000"/>
      </bottom>
      <diagonal/>
    </border>
    <border>
      <left style="thin">
        <color rgb="FF000000"/>
      </left>
      <right/>
      <top style="dotted">
        <color indexed="64"/>
      </top>
      <bottom style="thin">
        <color rgb="FF000000"/>
      </bottom>
      <diagonal/>
    </border>
    <border>
      <left style="thin">
        <color rgb="FF000000"/>
      </left>
      <right/>
      <top/>
      <bottom style="thin">
        <color indexed="64"/>
      </bottom>
      <diagonal/>
    </border>
    <border>
      <left style="thin">
        <color rgb="FF000000"/>
      </left>
      <right/>
      <top style="thin">
        <color indexed="64"/>
      </top>
      <bottom style="dotted">
        <color rgb="FF000000"/>
      </bottom>
      <diagonal/>
    </border>
    <border>
      <left/>
      <right style="thin">
        <color indexed="64"/>
      </right>
      <top style="dotted">
        <color indexed="64"/>
      </top>
      <bottom style="dotted">
        <color rgb="FF000000"/>
      </bottom>
      <diagonal/>
    </border>
    <border>
      <left style="thin">
        <color indexed="64"/>
      </left>
      <right/>
      <top style="dotted">
        <color indexed="64"/>
      </top>
      <bottom style="dotted">
        <color rgb="FF000000"/>
      </bottom>
      <diagonal/>
    </border>
    <border>
      <left/>
      <right style="thin">
        <color indexed="64"/>
      </right>
      <top style="dotted">
        <color rgb="FF000000"/>
      </top>
      <bottom style="dotted">
        <color rgb="FF000000"/>
      </bottom>
      <diagonal/>
    </border>
    <border>
      <left style="thin">
        <color indexed="64"/>
      </left>
      <right/>
      <top style="dotted">
        <color rgb="FF000000"/>
      </top>
      <bottom style="dotted">
        <color rgb="FF000000"/>
      </bottom>
      <diagonal/>
    </border>
    <border>
      <left style="thin">
        <color indexed="64"/>
      </left>
      <right/>
      <top style="thin">
        <color rgb="FF000000"/>
      </top>
      <bottom style="dotted">
        <color rgb="FF000000"/>
      </bottom>
      <diagonal/>
    </border>
    <border>
      <left/>
      <right style="thin">
        <color indexed="64"/>
      </right>
      <top style="dotted">
        <color rgb="FF000000"/>
      </top>
      <bottom style="thin">
        <color rgb="FF000000"/>
      </bottom>
      <diagonal/>
    </border>
    <border>
      <left style="thin">
        <color indexed="64"/>
      </left>
      <right style="thin">
        <color rgb="FF000000"/>
      </right>
      <top style="dotted">
        <color rgb="FF000000"/>
      </top>
      <bottom style="thin">
        <color rgb="FF000000"/>
      </bottom>
      <diagonal/>
    </border>
    <border>
      <left style="thin">
        <color rgb="FF000000"/>
      </left>
      <right/>
      <top style="thin">
        <color indexed="64"/>
      </top>
      <bottom/>
      <diagonal/>
    </border>
    <border>
      <left style="thin">
        <color rgb="FF000000"/>
      </left>
      <right style="thin">
        <color rgb="FF000000"/>
      </right>
      <top/>
      <bottom/>
      <diagonal/>
    </border>
    <border>
      <left style="thin">
        <color indexed="64"/>
      </left>
      <right style="thin">
        <color rgb="FF000000"/>
      </right>
      <top style="dotted">
        <color rgb="FF000000"/>
      </top>
      <bottom style="dotted">
        <color rgb="FF000000"/>
      </bottom>
      <diagonal/>
    </border>
    <border>
      <left style="thin">
        <color rgb="FF000000"/>
      </left>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right/>
      <top style="hair">
        <color indexed="64"/>
      </top>
      <bottom style="thin">
        <color indexed="64"/>
      </bottom>
      <diagonal/>
    </border>
    <border>
      <left/>
      <right style="thin">
        <color rgb="FF000000"/>
      </right>
      <top/>
      <bottom style="dotted">
        <color indexed="64"/>
      </bottom>
      <diagonal/>
    </border>
    <border>
      <left/>
      <right style="thin">
        <color rgb="FF000000"/>
      </right>
      <top style="thin">
        <color indexed="64"/>
      </top>
      <bottom style="dotted">
        <color indexed="64"/>
      </bottom>
      <diagonal/>
    </border>
    <border>
      <left/>
      <right style="thin">
        <color rgb="FF000000"/>
      </right>
      <top style="thin">
        <color rgb="FF000000"/>
      </top>
      <bottom style="dotted">
        <color indexed="64"/>
      </bottom>
      <diagonal/>
    </border>
    <border>
      <left style="thin">
        <color indexed="64"/>
      </left>
      <right/>
      <top style="hair">
        <color indexed="64"/>
      </top>
      <bottom style="thin">
        <color rgb="FF000000"/>
      </bottom>
      <diagonal/>
    </border>
    <border>
      <left style="thin">
        <color rgb="FF000000"/>
      </left>
      <right/>
      <top style="dotted">
        <color indexed="64"/>
      </top>
      <bottom style="thin">
        <color indexed="64"/>
      </bottom>
      <diagonal/>
    </border>
    <border>
      <left/>
      <right style="thin">
        <color rgb="FF000000"/>
      </right>
      <top style="dotted">
        <color indexed="64"/>
      </top>
      <bottom style="dotted">
        <color indexed="64"/>
      </bottom>
      <diagonal/>
    </border>
    <border>
      <left style="thin">
        <color indexed="64"/>
      </left>
      <right/>
      <top style="thin">
        <color indexed="64"/>
      </top>
      <bottom style="dotted">
        <color rgb="FF000000"/>
      </bottom>
      <diagonal/>
    </border>
    <border>
      <left/>
      <right/>
      <top style="thin">
        <color rgb="FF000000"/>
      </top>
      <bottom style="thin">
        <color rgb="FF000000"/>
      </bottom>
      <diagonal/>
    </border>
    <border>
      <left/>
      <right/>
      <top style="thin">
        <color rgb="FF000000"/>
      </top>
      <bottom style="thin">
        <color indexed="64"/>
      </bottom>
      <diagonal/>
    </border>
    <border>
      <left style="thin">
        <color rgb="FF000000"/>
      </left>
      <right/>
      <top style="thin">
        <color indexed="64"/>
      </top>
      <bottom style="dotted">
        <color indexed="64"/>
      </bottom>
      <diagonal/>
    </border>
    <border>
      <left/>
      <right style="thin">
        <color indexed="64"/>
      </right>
      <top style="hair">
        <color indexed="64"/>
      </top>
      <bottom style="dotted">
        <color rgb="FF000000"/>
      </bottom>
      <diagonal/>
    </border>
    <border>
      <left style="thin">
        <color rgb="FF000000"/>
      </left>
      <right/>
      <top style="dotted">
        <color rgb="FF000000"/>
      </top>
      <bottom style="thin">
        <color indexed="64"/>
      </bottom>
      <diagonal/>
    </border>
    <border>
      <left style="thin">
        <color indexed="64"/>
      </left>
      <right style="thin">
        <color indexed="64"/>
      </right>
      <top style="hair">
        <color indexed="64"/>
      </top>
      <bottom style="dotted">
        <color indexed="64"/>
      </bottom>
      <diagonal/>
    </border>
    <border>
      <left style="thin">
        <color rgb="FF000000"/>
      </left>
      <right/>
      <top style="dotted">
        <color indexed="64"/>
      </top>
      <bottom/>
      <diagonal/>
    </border>
    <border>
      <left style="thin">
        <color indexed="64"/>
      </left>
      <right/>
      <top style="thin">
        <color rgb="FF000000"/>
      </top>
      <bottom/>
      <diagonal/>
    </border>
    <border>
      <left style="thin">
        <color rgb="FF000000"/>
      </left>
      <right style="thin">
        <color indexed="64"/>
      </right>
      <top/>
      <bottom style="thin">
        <color indexed="64"/>
      </bottom>
      <diagonal/>
    </border>
    <border>
      <left/>
      <right/>
      <top style="hair">
        <color indexed="64"/>
      </top>
      <bottom/>
      <diagonal/>
    </border>
    <border>
      <left style="thin">
        <color indexed="64"/>
      </left>
      <right style="thin">
        <color rgb="FF000000"/>
      </right>
      <top style="thin">
        <color indexed="64"/>
      </top>
      <bottom style="dotted">
        <color rgb="FF000000"/>
      </bottom>
      <diagonal/>
    </border>
    <border>
      <left style="thin">
        <color rgb="FF000000"/>
      </left>
      <right style="thin">
        <color indexed="64"/>
      </right>
      <top style="thin">
        <color indexed="64"/>
      </top>
      <bottom style="dotted">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style="dotted">
        <color indexed="64"/>
      </top>
      <bottom style="dotted">
        <color indexed="64"/>
      </bottom>
      <diagonal/>
    </border>
    <border>
      <left/>
      <right style="thin">
        <color rgb="FF000000"/>
      </right>
      <top style="thin">
        <color indexed="64"/>
      </top>
      <bottom style="thin">
        <color indexed="64"/>
      </bottom>
      <diagonal/>
    </border>
    <border>
      <left/>
      <right style="thin">
        <color indexed="64"/>
      </right>
      <top style="dotted">
        <color rgb="FF000000"/>
      </top>
      <bottom style="dotted">
        <color indexed="64"/>
      </bottom>
      <diagonal/>
    </border>
    <border>
      <left style="thin">
        <color indexed="64"/>
      </left>
      <right/>
      <top style="dotted">
        <color rgb="FF000000"/>
      </top>
      <bottom style="dotted">
        <color indexed="64"/>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top style="thin">
        <color rgb="FF000000"/>
      </top>
      <bottom style="dotted">
        <color indexed="64"/>
      </bottom>
      <diagonal/>
    </border>
    <border>
      <left style="thin">
        <color indexed="64"/>
      </left>
      <right style="thin">
        <color rgb="FF000000"/>
      </right>
      <top style="dotted">
        <color indexed="64"/>
      </top>
      <bottom style="dotted">
        <color rgb="FF000000"/>
      </bottom>
      <diagonal/>
    </border>
    <border>
      <left/>
      <right style="thin">
        <color indexed="64"/>
      </right>
      <top style="hair">
        <color indexed="64"/>
      </top>
      <bottom style="thin">
        <color indexed="64"/>
      </bottom>
      <diagonal/>
    </border>
    <border>
      <left/>
      <right style="thin">
        <color indexed="64"/>
      </right>
      <top style="thin">
        <color rgb="FF000000"/>
      </top>
      <bottom style="thin">
        <color indexed="64"/>
      </bottom>
      <diagonal/>
    </border>
    <border>
      <left style="thin">
        <color rgb="FF000000"/>
      </left>
      <right style="thin">
        <color indexed="64"/>
      </right>
      <top style="dotted">
        <color rgb="FF000000"/>
      </top>
      <bottom style="thin">
        <color indexed="64"/>
      </bottom>
      <diagonal/>
    </border>
    <border>
      <left style="thin">
        <color indexed="64"/>
      </left>
      <right style="thin">
        <color indexed="64"/>
      </right>
      <top style="thin">
        <color indexed="64"/>
      </top>
      <bottom style="thin">
        <color rgb="FF000000"/>
      </bottom>
      <diagonal/>
    </border>
  </borders>
  <cellStyleXfs count="14">
    <xf numFmtId="0" fontId="0" fillId="0" borderId="0">
      <alignment vertical="center"/>
    </xf>
    <xf numFmtId="0" fontId="1" fillId="0" borderId="0" applyNumberFormat="0" applyFill="0" applyBorder="0" applyAlignment="0" applyProtection="0">
      <alignment vertical="center"/>
    </xf>
    <xf numFmtId="0" fontId="6" fillId="0" borderId="0">
      <alignment vertical="center"/>
    </xf>
    <xf numFmtId="38" fontId="14" fillId="0" borderId="0" applyFont="0" applyFill="0" applyBorder="0" applyAlignment="0" applyProtection="0">
      <alignment vertical="center"/>
    </xf>
    <xf numFmtId="38" fontId="34" fillId="0" borderId="0" applyFont="0" applyFill="0" applyBorder="0" applyAlignment="0" applyProtection="0">
      <alignment vertical="center"/>
    </xf>
    <xf numFmtId="0" fontId="34" fillId="0" borderId="0">
      <alignment vertical="center"/>
    </xf>
    <xf numFmtId="0" fontId="34" fillId="0" borderId="0" applyBorder="0">
      <alignment vertical="center"/>
    </xf>
    <xf numFmtId="0" fontId="57" fillId="0" borderId="0"/>
    <xf numFmtId="0" fontId="49" fillId="0" borderId="0">
      <alignment vertical="center"/>
    </xf>
    <xf numFmtId="9" fontId="57" fillId="0" borderId="0" applyFont="0" applyFill="0" applyBorder="0" applyAlignment="0" applyProtection="0">
      <alignment vertical="center"/>
    </xf>
    <xf numFmtId="9" fontId="49" fillId="0" borderId="0" applyFont="0" applyFill="0" applyBorder="0" applyAlignment="0" applyProtection="0">
      <alignment vertical="center"/>
    </xf>
    <xf numFmtId="38" fontId="49" fillId="0" borderId="0" applyFont="0" applyFill="0" applyBorder="0" applyAlignment="0" applyProtection="0">
      <alignment vertical="center"/>
    </xf>
    <xf numFmtId="0" fontId="1" fillId="0" borderId="0" applyNumberFormat="0" applyFill="0" applyBorder="0" applyAlignment="0" applyProtection="0">
      <alignment vertical="center"/>
    </xf>
    <xf numFmtId="38" fontId="49" fillId="0" borderId="0" applyFont="0" applyFill="0" applyBorder="0" applyAlignment="0" applyProtection="0">
      <alignment vertical="center"/>
    </xf>
  </cellStyleXfs>
  <cellXfs count="784">
    <xf numFmtId="0" fontId="0" fillId="0" borderId="0" xfId="0">
      <alignment vertical="center"/>
    </xf>
    <xf numFmtId="0" fontId="1" fillId="0" borderId="0" xfId="1" applyAlignment="1">
      <alignment vertical="center" wrapText="1"/>
    </xf>
    <xf numFmtId="0" fontId="3" fillId="0" borderId="0" xfId="0" applyFont="1">
      <alignment vertical="center"/>
    </xf>
    <xf numFmtId="0" fontId="4" fillId="0" borderId="0" xfId="0" applyFont="1" applyAlignment="1">
      <alignment horizontal="center" vertical="center"/>
    </xf>
    <xf numFmtId="0" fontId="5" fillId="0" borderId="0" xfId="0" applyFont="1">
      <alignment vertical="center"/>
    </xf>
    <xf numFmtId="0" fontId="8" fillId="2" borderId="7" xfId="2" applyFont="1" applyFill="1" applyBorder="1" applyAlignment="1">
      <alignment vertical="center" wrapText="1"/>
    </xf>
    <xf numFmtId="0" fontId="11" fillId="3" borderId="7" xfId="2" applyFont="1" applyFill="1" applyBorder="1" applyAlignment="1">
      <alignment horizontal="center" vertical="center"/>
    </xf>
    <xf numFmtId="0" fontId="11" fillId="4" borderId="7" xfId="2" applyFont="1" applyFill="1" applyBorder="1" applyAlignment="1">
      <alignment horizontal="center" vertical="center"/>
    </xf>
    <xf numFmtId="0" fontId="11" fillId="3" borderId="3" xfId="2" applyFont="1" applyFill="1" applyBorder="1" applyAlignment="1">
      <alignment horizontal="center" vertical="center"/>
    </xf>
    <xf numFmtId="0" fontId="11" fillId="3" borderId="7" xfId="2" applyFont="1" applyFill="1" applyBorder="1" applyAlignment="1">
      <alignment horizontal="center" vertical="center" shrinkToFit="1"/>
    </xf>
    <xf numFmtId="0" fontId="11" fillId="4" borderId="7" xfId="2" applyFont="1" applyFill="1" applyBorder="1" applyAlignment="1">
      <alignment horizontal="center" vertical="center" shrinkToFit="1"/>
    </xf>
    <xf numFmtId="0" fontId="13" fillId="3" borderId="7" xfId="2" applyFont="1" applyFill="1" applyBorder="1" applyAlignment="1">
      <alignment horizontal="center" vertical="top" wrapText="1"/>
    </xf>
    <xf numFmtId="0" fontId="11" fillId="3" borderId="9" xfId="2" applyFont="1" applyFill="1" applyBorder="1" applyAlignment="1">
      <alignment horizontal="center" vertical="center"/>
    </xf>
    <xf numFmtId="177" fontId="7" fillId="3" borderId="11" xfId="3" applyNumberFormat="1" applyFont="1" applyFill="1" applyBorder="1">
      <alignment vertical="center"/>
    </xf>
    <xf numFmtId="177" fontId="7" fillId="4" borderId="11" xfId="3" applyNumberFormat="1" applyFont="1" applyFill="1" applyBorder="1">
      <alignment vertical="center"/>
    </xf>
    <xf numFmtId="0" fontId="11" fillId="3" borderId="11" xfId="2" applyFont="1" applyFill="1" applyBorder="1" applyAlignment="1">
      <alignment horizontal="center" vertical="center" wrapText="1"/>
    </xf>
    <xf numFmtId="0" fontId="11" fillId="4" borderId="11" xfId="2" applyFont="1" applyFill="1" applyBorder="1" applyAlignment="1">
      <alignment horizontal="center" vertical="center" wrapText="1"/>
    </xf>
    <xf numFmtId="0" fontId="0" fillId="0" borderId="11" xfId="0" applyBorder="1">
      <alignment vertical="center"/>
    </xf>
    <xf numFmtId="0" fontId="16" fillId="0" borderId="14" xfId="0" applyFont="1" applyBorder="1" applyAlignment="1">
      <alignment horizontal="left" vertical="center" shrinkToFit="1"/>
    </xf>
    <xf numFmtId="0" fontId="19" fillId="0" borderId="1" xfId="0" applyFont="1" applyBorder="1">
      <alignment vertical="center"/>
    </xf>
    <xf numFmtId="0" fontId="20" fillId="0" borderId="0" xfId="0" applyFont="1">
      <alignment vertical="center"/>
    </xf>
    <xf numFmtId="0" fontId="20" fillId="0" borderId="0" xfId="2" applyFont="1">
      <alignment vertical="center"/>
    </xf>
    <xf numFmtId="38" fontId="7" fillId="0" borderId="0" xfId="3" applyFont="1">
      <alignment vertical="center"/>
    </xf>
    <xf numFmtId="0" fontId="20" fillId="0" borderId="7" xfId="2" applyFont="1" applyBorder="1">
      <alignment vertical="center"/>
    </xf>
    <xf numFmtId="176" fontId="7" fillId="0" borderId="7" xfId="2" applyNumberFormat="1" applyFont="1" applyBorder="1" applyAlignment="1">
      <alignment horizontal="center" vertical="center"/>
    </xf>
    <xf numFmtId="0" fontId="20" fillId="0" borderId="7" xfId="2" applyFont="1" applyBorder="1" applyAlignment="1">
      <alignment horizontal="center" vertical="center"/>
    </xf>
    <xf numFmtId="38" fontId="7" fillId="0" borderId="7" xfId="3" applyFont="1" applyBorder="1" applyAlignment="1">
      <alignment horizontal="center" vertical="center"/>
    </xf>
    <xf numFmtId="2" fontId="7" fillId="0" borderId="7" xfId="3" applyNumberFormat="1" applyFont="1" applyBorder="1">
      <alignment vertical="center"/>
    </xf>
    <xf numFmtId="0" fontId="11" fillId="0" borderId="7" xfId="2" applyFont="1" applyBorder="1" applyAlignment="1">
      <alignment horizontal="center" vertical="center" wrapText="1"/>
    </xf>
    <xf numFmtId="0" fontId="11" fillId="0" borderId="7" xfId="2" applyFont="1" applyBorder="1" applyAlignment="1">
      <alignment horizontal="center" vertical="center" shrinkToFit="1"/>
    </xf>
    <xf numFmtId="0" fontId="11" fillId="0" borderId="7" xfId="2" applyFont="1" applyBorder="1" applyAlignment="1">
      <alignment horizontal="center" vertical="center"/>
    </xf>
    <xf numFmtId="177" fontId="7" fillId="0" borderId="7" xfId="3" applyNumberFormat="1" applyFont="1" applyFill="1" applyBorder="1">
      <alignment vertical="center"/>
    </xf>
    <xf numFmtId="0" fontId="11" fillId="5" borderId="7" xfId="2" applyFont="1" applyFill="1" applyBorder="1" applyAlignment="1">
      <alignment horizontal="center" vertical="center"/>
    </xf>
    <xf numFmtId="177" fontId="7" fillId="5" borderId="7" xfId="3" applyNumberFormat="1" applyFont="1" applyFill="1" applyBorder="1">
      <alignment vertical="center"/>
    </xf>
    <xf numFmtId="0" fontId="11" fillId="5" borderId="7" xfId="2" applyFont="1" applyFill="1" applyBorder="1" applyAlignment="1">
      <alignment horizontal="center" vertical="center" wrapText="1"/>
    </xf>
    <xf numFmtId="0" fontId="11" fillId="0" borderId="7" xfId="2" applyFont="1" applyBorder="1" applyAlignment="1">
      <alignment horizontal="center" vertical="center" wrapText="1" shrinkToFit="1"/>
    </xf>
    <xf numFmtId="0" fontId="11" fillId="6" borderId="7" xfId="2" applyFont="1" applyFill="1" applyBorder="1" applyAlignment="1">
      <alignment horizontal="center" vertical="center" shrinkToFit="1"/>
    </xf>
    <xf numFmtId="177" fontId="7" fillId="0" borderId="15" xfId="3" applyNumberFormat="1" applyFont="1" applyBorder="1">
      <alignment vertical="center"/>
    </xf>
    <xf numFmtId="0" fontId="6" fillId="0" borderId="0" xfId="2">
      <alignment vertical="center"/>
    </xf>
    <xf numFmtId="177" fontId="7" fillId="0" borderId="7" xfId="3" applyNumberFormat="1" applyFont="1" applyBorder="1">
      <alignment vertical="center"/>
    </xf>
    <xf numFmtId="180" fontId="7" fillId="0" borderId="7" xfId="3" applyNumberFormat="1" applyFont="1" applyBorder="1">
      <alignment vertical="center"/>
    </xf>
    <xf numFmtId="178" fontId="7" fillId="0" borderId="7" xfId="3" applyNumberFormat="1" applyFont="1" applyBorder="1">
      <alignment vertical="center"/>
    </xf>
    <xf numFmtId="0" fontId="7" fillId="0" borderId="7" xfId="3" applyNumberFormat="1" applyFont="1" applyBorder="1">
      <alignment vertical="center"/>
    </xf>
    <xf numFmtId="0" fontId="22" fillId="0" borderId="7" xfId="0" applyFont="1" applyBorder="1">
      <alignment vertical="center"/>
    </xf>
    <xf numFmtId="38" fontId="7" fillId="0" borderId="7" xfId="3" applyFont="1" applyBorder="1">
      <alignment vertical="center"/>
    </xf>
    <xf numFmtId="0" fontId="6" fillId="0" borderId="0" xfId="0" applyFont="1">
      <alignment vertical="center"/>
    </xf>
    <xf numFmtId="0" fontId="29" fillId="0" borderId="0" xfId="0" applyFont="1" applyAlignment="1">
      <alignment horizontal="center" vertical="center" wrapText="1"/>
    </xf>
    <xf numFmtId="0" fontId="31" fillId="0" borderId="0" xfId="0" applyFont="1" applyAlignment="1">
      <alignment vertical="center" shrinkToFit="1"/>
    </xf>
    <xf numFmtId="0" fontId="32" fillId="0" borderId="13" xfId="0" applyFont="1" applyBorder="1" applyAlignment="1">
      <alignment horizontal="left" vertical="center"/>
    </xf>
    <xf numFmtId="0" fontId="29" fillId="0" borderId="13" xfId="0" applyFont="1" applyBorder="1" applyAlignment="1">
      <alignment horizontal="center" vertical="center"/>
    </xf>
    <xf numFmtId="181" fontId="32" fillId="0" borderId="16" xfId="4" applyNumberFormat="1" applyFont="1" applyFill="1" applyBorder="1" applyAlignment="1">
      <alignment horizontal="center" vertical="center" shrinkToFit="1"/>
    </xf>
    <xf numFmtId="0" fontId="16" fillId="0" borderId="0" xfId="0" applyFont="1" applyAlignment="1">
      <alignment horizontal="left" vertical="center"/>
    </xf>
    <xf numFmtId="181" fontId="32" fillId="0" borderId="17" xfId="4" applyNumberFormat="1" applyFont="1" applyFill="1" applyBorder="1" applyAlignment="1">
      <alignment horizontal="center" vertical="center" shrinkToFit="1"/>
    </xf>
    <xf numFmtId="0" fontId="16" fillId="0" borderId="14" xfId="0" applyFont="1" applyBorder="1" applyAlignment="1">
      <alignment vertical="center" shrinkToFit="1"/>
    </xf>
    <xf numFmtId="181" fontId="16" fillId="0" borderId="14" xfId="0" applyNumberFormat="1" applyFont="1" applyBorder="1" applyAlignment="1">
      <alignment horizontal="right" vertical="center"/>
    </xf>
    <xf numFmtId="0" fontId="16" fillId="0" borderId="0" xfId="0" applyFont="1">
      <alignment vertical="center"/>
    </xf>
    <xf numFmtId="0" fontId="17" fillId="0" borderId="14" xfId="0" applyFont="1" applyBorder="1" applyAlignment="1">
      <alignment vertical="center" shrinkToFit="1"/>
    </xf>
    <xf numFmtId="0" fontId="16" fillId="0" borderId="18" xfId="0" applyFont="1" applyBorder="1">
      <alignment vertical="center"/>
    </xf>
    <xf numFmtId="0" fontId="18" fillId="0" borderId="14" xfId="0" applyFont="1" applyBorder="1" applyAlignment="1">
      <alignment vertical="center" shrinkToFit="1"/>
    </xf>
    <xf numFmtId="0" fontId="16" fillId="0" borderId="0" xfId="0" applyFont="1" applyAlignment="1">
      <alignment vertical="center" shrinkToFit="1"/>
    </xf>
    <xf numFmtId="181" fontId="16" fillId="0" borderId="0" xfId="0" applyNumberFormat="1" applyFont="1" applyAlignment="1">
      <alignment horizontal="right" vertical="center"/>
    </xf>
    <xf numFmtId="0" fontId="32" fillId="0" borderId="0" xfId="0" applyFont="1" applyAlignment="1">
      <alignment horizontal="left" vertical="center" wrapText="1" shrinkToFit="1"/>
    </xf>
    <xf numFmtId="0" fontId="36" fillId="0" borderId="0" xfId="0" applyFont="1" applyAlignment="1">
      <alignment horizontal="center" vertical="center" wrapText="1" shrinkToFit="1"/>
    </xf>
    <xf numFmtId="0" fontId="37" fillId="0" borderId="0" xfId="0" applyFont="1" applyAlignment="1">
      <alignment horizontal="left" vertical="center"/>
    </xf>
    <xf numFmtId="0" fontId="18" fillId="0" borderId="14" xfId="0" applyFont="1" applyBorder="1">
      <alignment vertical="center"/>
    </xf>
    <xf numFmtId="179" fontId="16" fillId="0" borderId="0" xfId="0" applyNumberFormat="1" applyFont="1" applyAlignment="1">
      <alignment horizontal="right" vertical="center"/>
    </xf>
    <xf numFmtId="0" fontId="1" fillId="0" borderId="0" xfId="1" applyAlignment="1">
      <alignment horizontal="right" vertical="center"/>
    </xf>
    <xf numFmtId="0" fontId="27" fillId="0" borderId="0" xfId="0" applyFont="1" applyAlignment="1">
      <alignment horizontal="right"/>
    </xf>
    <xf numFmtId="0" fontId="37" fillId="0" borderId="0" xfId="0" applyFont="1" applyAlignment="1">
      <alignment horizontal="left" vertical="center" wrapText="1" shrinkToFit="1"/>
    </xf>
    <xf numFmtId="182" fontId="41" fillId="0" borderId="10" xfId="4" applyNumberFormat="1" applyFont="1" applyFill="1" applyBorder="1" applyAlignment="1">
      <alignment horizontal="center" vertical="center" shrinkToFit="1"/>
    </xf>
    <xf numFmtId="0" fontId="43" fillId="0" borderId="14" xfId="0" applyFont="1" applyBorder="1" applyAlignment="1">
      <alignment horizontal="left" vertical="center" shrinkToFit="1"/>
    </xf>
    <xf numFmtId="179" fontId="37" fillId="0" borderId="17" xfId="0" applyNumberFormat="1" applyFont="1" applyBorder="1" applyAlignment="1">
      <alignment horizontal="center" vertical="center"/>
    </xf>
    <xf numFmtId="179" fontId="37" fillId="0" borderId="23" xfId="0" applyNumberFormat="1" applyFont="1" applyBorder="1" applyAlignment="1">
      <alignment horizontal="center" vertical="center"/>
    </xf>
    <xf numFmtId="179" fontId="37" fillId="0" borderId="24" xfId="0" applyNumberFormat="1" applyFont="1" applyBorder="1" applyAlignment="1">
      <alignment horizontal="center" vertical="center"/>
    </xf>
    <xf numFmtId="179" fontId="37" fillId="7" borderId="24" xfId="0" applyNumberFormat="1" applyFont="1" applyFill="1" applyBorder="1" applyAlignment="1">
      <alignment horizontal="center" vertical="center"/>
    </xf>
    <xf numFmtId="179" fontId="43" fillId="0" borderId="14" xfId="0" applyNumberFormat="1" applyFont="1" applyBorder="1" applyAlignment="1">
      <alignment horizontal="center" vertical="center"/>
    </xf>
    <xf numFmtId="179" fontId="37" fillId="0" borderId="26" xfId="0" applyNumberFormat="1" applyFont="1" applyBorder="1" applyAlignment="1">
      <alignment horizontal="center" vertical="center"/>
    </xf>
    <xf numFmtId="179" fontId="37" fillId="7" borderId="27" xfId="0" applyNumberFormat="1" applyFont="1" applyFill="1" applyBorder="1" applyAlignment="1">
      <alignment horizontal="center" vertical="center"/>
    </xf>
    <xf numFmtId="179" fontId="37" fillId="0" borderId="27" xfId="0" applyNumberFormat="1" applyFont="1" applyBorder="1" applyAlignment="1">
      <alignment horizontal="center" vertical="center"/>
    </xf>
    <xf numFmtId="179" fontId="37" fillId="7" borderId="41" xfId="0" applyNumberFormat="1" applyFont="1" applyFill="1" applyBorder="1" applyAlignment="1">
      <alignment horizontal="center" vertical="center"/>
    </xf>
    <xf numFmtId="179" fontId="37" fillId="0" borderId="42" xfId="0" applyNumberFormat="1" applyFont="1" applyBorder="1" applyAlignment="1">
      <alignment horizontal="center" vertical="center"/>
    </xf>
    <xf numFmtId="179" fontId="37" fillId="7" borderId="10" xfId="0" applyNumberFormat="1" applyFont="1" applyFill="1" applyBorder="1" applyAlignment="1">
      <alignment horizontal="center" vertical="center"/>
    </xf>
    <xf numFmtId="179" fontId="37" fillId="0" borderId="50" xfId="0" applyNumberFormat="1" applyFont="1" applyBorder="1" applyAlignment="1">
      <alignment horizontal="center" vertical="center"/>
    </xf>
    <xf numFmtId="179" fontId="37" fillId="7" borderId="51" xfId="0" applyNumberFormat="1" applyFont="1" applyFill="1" applyBorder="1" applyAlignment="1">
      <alignment horizontal="center" vertical="center"/>
    </xf>
    <xf numFmtId="179" fontId="37" fillId="0" borderId="52" xfId="0" applyNumberFormat="1" applyFont="1" applyBorder="1" applyAlignment="1">
      <alignment horizontal="center" vertical="center"/>
    </xf>
    <xf numFmtId="179" fontId="37" fillId="7" borderId="53" xfId="0" applyNumberFormat="1" applyFont="1" applyFill="1" applyBorder="1" applyAlignment="1">
      <alignment horizontal="center" vertical="center"/>
    </xf>
    <xf numFmtId="179" fontId="37" fillId="0" borderId="55" xfId="0" applyNumberFormat="1" applyFont="1" applyBorder="1" applyAlignment="1">
      <alignment horizontal="center" vertical="center"/>
    </xf>
    <xf numFmtId="179" fontId="37" fillId="0" borderId="14" xfId="0" applyNumberFormat="1" applyFont="1" applyBorder="1" applyAlignment="1">
      <alignment horizontal="center" vertical="center"/>
    </xf>
    <xf numFmtId="179" fontId="37" fillId="0" borderId="59" xfId="0" applyNumberFormat="1" applyFont="1" applyBorder="1" applyAlignment="1">
      <alignment horizontal="center" vertical="center"/>
    </xf>
    <xf numFmtId="179" fontId="37" fillId="0" borderId="51" xfId="0" applyNumberFormat="1" applyFont="1" applyBorder="1" applyAlignment="1">
      <alignment horizontal="center" vertical="center"/>
    </xf>
    <xf numFmtId="179" fontId="37" fillId="7" borderId="31" xfId="0" applyNumberFormat="1" applyFont="1" applyFill="1" applyBorder="1" applyAlignment="1">
      <alignment horizontal="center" vertical="center"/>
    </xf>
    <xf numFmtId="179" fontId="37" fillId="0" borderId="41" xfId="0" applyNumberFormat="1" applyFont="1" applyBorder="1" applyAlignment="1">
      <alignment horizontal="center" vertical="center"/>
    </xf>
    <xf numFmtId="179" fontId="37" fillId="0" borderId="22" xfId="0" applyNumberFormat="1" applyFont="1" applyBorder="1" applyAlignment="1">
      <alignment horizontal="center" vertical="center"/>
    </xf>
    <xf numFmtId="179" fontId="37" fillId="7" borderId="22" xfId="0" applyNumberFormat="1" applyFont="1" applyFill="1" applyBorder="1" applyAlignment="1">
      <alignment horizontal="center" vertical="center"/>
    </xf>
    <xf numFmtId="179" fontId="37" fillId="0" borderId="67" xfId="0" applyNumberFormat="1" applyFont="1" applyBorder="1" applyAlignment="1">
      <alignment horizontal="center" vertical="center"/>
    </xf>
    <xf numFmtId="179" fontId="37" fillId="0" borderId="49" xfId="0" applyNumberFormat="1" applyFont="1" applyBorder="1" applyAlignment="1">
      <alignment horizontal="center" vertical="center"/>
    </xf>
    <xf numFmtId="179" fontId="37" fillId="0" borderId="72" xfId="0" applyNumberFormat="1" applyFont="1" applyBorder="1" applyAlignment="1">
      <alignment horizontal="center" vertical="center"/>
    </xf>
    <xf numFmtId="179" fontId="37" fillId="7" borderId="52" xfId="0" applyNumberFormat="1" applyFont="1" applyFill="1" applyBorder="1" applyAlignment="1">
      <alignment horizontal="center" vertical="center"/>
    </xf>
    <xf numFmtId="179" fontId="37" fillId="0" borderId="60" xfId="0" applyNumberFormat="1" applyFont="1" applyBorder="1" applyAlignment="1">
      <alignment horizontal="center" vertical="center"/>
    </xf>
    <xf numFmtId="179" fontId="37" fillId="7" borderId="60" xfId="0" applyNumberFormat="1" applyFont="1" applyFill="1" applyBorder="1" applyAlignment="1">
      <alignment horizontal="center" vertical="center"/>
    </xf>
    <xf numFmtId="179" fontId="37" fillId="7" borderId="0" xfId="0" applyNumberFormat="1" applyFont="1" applyFill="1" applyAlignment="1">
      <alignment horizontal="center" vertical="center"/>
    </xf>
    <xf numFmtId="179" fontId="37" fillId="7" borderId="80" xfId="0" applyNumberFormat="1" applyFont="1" applyFill="1" applyBorder="1" applyAlignment="1">
      <alignment horizontal="center" vertical="center"/>
    </xf>
    <xf numFmtId="179" fontId="37" fillId="0" borderId="75" xfId="0" applyNumberFormat="1" applyFont="1" applyBorder="1" applyAlignment="1">
      <alignment horizontal="center" vertical="center"/>
    </xf>
    <xf numFmtId="179" fontId="37" fillId="0" borderId="64" xfId="0" applyNumberFormat="1" applyFont="1" applyBorder="1" applyAlignment="1">
      <alignment horizontal="center" vertical="center"/>
    </xf>
    <xf numFmtId="179" fontId="37" fillId="0" borderId="0" xfId="0" applyNumberFormat="1" applyFont="1" applyAlignment="1">
      <alignment horizontal="center" vertical="center" shrinkToFit="1"/>
    </xf>
    <xf numFmtId="179" fontId="37" fillId="0" borderId="83" xfId="0" applyNumberFormat="1" applyFont="1" applyBorder="1" applyAlignment="1">
      <alignment horizontal="center" vertical="center"/>
    </xf>
    <xf numFmtId="179" fontId="37" fillId="7" borderId="84" xfId="0" applyNumberFormat="1" applyFont="1" applyFill="1" applyBorder="1" applyAlignment="1">
      <alignment horizontal="center" vertical="center"/>
    </xf>
    <xf numFmtId="179" fontId="37" fillId="0" borderId="85" xfId="0" applyNumberFormat="1" applyFont="1" applyBorder="1" applyAlignment="1">
      <alignment horizontal="center" vertical="center"/>
    </xf>
    <xf numFmtId="179" fontId="37" fillId="7" borderId="93" xfId="0" applyNumberFormat="1" applyFont="1" applyFill="1" applyBorder="1" applyAlignment="1">
      <alignment horizontal="center" vertical="center"/>
    </xf>
    <xf numFmtId="179" fontId="37" fillId="7" borderId="12" xfId="0" applyNumberFormat="1" applyFont="1" applyFill="1" applyBorder="1" applyAlignment="1">
      <alignment horizontal="center" vertical="center"/>
    </xf>
    <xf numFmtId="179" fontId="37" fillId="7" borderId="29" xfId="0" applyNumberFormat="1" applyFont="1" applyFill="1" applyBorder="1" applyAlignment="1">
      <alignment horizontal="center" vertical="center"/>
    </xf>
    <xf numFmtId="179" fontId="37" fillId="0" borderId="28" xfId="0" applyNumberFormat="1" applyFont="1" applyBorder="1" applyAlignment="1">
      <alignment horizontal="center" vertical="center"/>
    </xf>
    <xf numFmtId="179" fontId="37" fillId="7" borderId="47" xfId="0" applyNumberFormat="1" applyFont="1" applyFill="1" applyBorder="1" applyAlignment="1">
      <alignment horizontal="center" vertical="center"/>
    </xf>
    <xf numFmtId="179" fontId="37" fillId="0" borderId="45" xfId="0" applyNumberFormat="1" applyFont="1" applyBorder="1" applyAlignment="1">
      <alignment horizontal="center" vertical="center"/>
    </xf>
    <xf numFmtId="179" fontId="37" fillId="0" borderId="31" xfId="0" applyNumberFormat="1" applyFont="1" applyBorder="1" applyAlignment="1">
      <alignment horizontal="center" vertical="center"/>
    </xf>
    <xf numFmtId="179" fontId="37" fillId="0" borderId="98" xfId="0" applyNumberFormat="1" applyFont="1" applyBorder="1" applyAlignment="1">
      <alignment horizontal="center" vertical="center"/>
    </xf>
    <xf numFmtId="0" fontId="48" fillId="0" borderId="14" xfId="0" applyFont="1" applyBorder="1" applyAlignment="1">
      <alignment horizontal="left" vertical="center" shrinkToFit="1"/>
    </xf>
    <xf numFmtId="179" fontId="37" fillId="7" borderId="20" xfId="0" applyNumberFormat="1" applyFont="1" applyFill="1" applyBorder="1" applyAlignment="1">
      <alignment horizontal="center" vertical="center"/>
    </xf>
    <xf numFmtId="179" fontId="37" fillId="7" borderId="28" xfId="0" applyNumberFormat="1" applyFont="1" applyFill="1" applyBorder="1" applyAlignment="1">
      <alignment horizontal="center" vertical="center"/>
    </xf>
    <xf numFmtId="0" fontId="16" fillId="7" borderId="0" xfId="0" applyFont="1" applyFill="1">
      <alignment vertical="center"/>
    </xf>
    <xf numFmtId="179" fontId="37" fillId="7" borderId="75" xfId="0" applyNumberFormat="1" applyFont="1" applyFill="1" applyBorder="1" applyAlignment="1">
      <alignment horizontal="center" vertical="center"/>
    </xf>
    <xf numFmtId="179" fontId="37" fillId="0" borderId="13" xfId="0" applyNumberFormat="1" applyFont="1" applyBorder="1" applyAlignment="1">
      <alignment horizontal="center" vertical="center" shrinkToFit="1"/>
    </xf>
    <xf numFmtId="179" fontId="37" fillId="0" borderId="13" xfId="0" applyNumberFormat="1" applyFont="1" applyBorder="1" applyAlignment="1">
      <alignment horizontal="center" vertical="center"/>
    </xf>
    <xf numFmtId="182" fontId="40" fillId="0" borderId="28" xfId="4" applyNumberFormat="1" applyFont="1" applyFill="1" applyBorder="1" applyAlignment="1">
      <alignment horizontal="center" vertical="center" shrinkToFit="1"/>
    </xf>
    <xf numFmtId="182" fontId="41" fillId="0" borderId="36" xfId="4" applyNumberFormat="1" applyFont="1" applyFill="1" applyBorder="1" applyAlignment="1">
      <alignment horizontal="center" vertical="center" shrinkToFit="1"/>
    </xf>
    <xf numFmtId="179" fontId="37" fillId="0" borderId="0" xfId="0" applyNumberFormat="1" applyFont="1" applyAlignment="1">
      <alignment horizontal="center" vertical="center"/>
    </xf>
    <xf numFmtId="179" fontId="37" fillId="0" borderId="0" xfId="0" applyNumberFormat="1" applyFont="1">
      <alignment vertical="center"/>
    </xf>
    <xf numFmtId="179" fontId="37" fillId="0" borderId="0" xfId="0" applyNumberFormat="1" applyFont="1" applyAlignment="1">
      <alignment vertical="center" shrinkToFit="1"/>
    </xf>
    <xf numFmtId="0" fontId="37" fillId="0" borderId="0" xfId="0" applyFont="1" applyAlignment="1">
      <alignment vertical="center" wrapText="1" shrinkToFit="1"/>
    </xf>
    <xf numFmtId="183" fontId="43" fillId="0" borderId="14" xfId="0" applyNumberFormat="1" applyFont="1" applyBorder="1" applyAlignment="1">
      <alignment horizontal="center" vertical="center"/>
    </xf>
    <xf numFmtId="0" fontId="45" fillId="0" borderId="0" xfId="0" applyFont="1">
      <alignment vertical="center"/>
    </xf>
    <xf numFmtId="0" fontId="11" fillId="5" borderId="7" xfId="2" applyFont="1" applyFill="1" applyBorder="1" applyAlignment="1">
      <alignment horizontal="center" vertical="center" wrapText="1" shrinkToFit="1"/>
    </xf>
    <xf numFmtId="38" fontId="7" fillId="0" borderId="15" xfId="3" applyFont="1" applyFill="1" applyBorder="1">
      <alignment vertical="center"/>
    </xf>
    <xf numFmtId="185" fontId="7" fillId="0" borderId="7" xfId="3" applyNumberFormat="1" applyFont="1" applyBorder="1">
      <alignment vertical="center"/>
    </xf>
    <xf numFmtId="2" fontId="7" fillId="0" borderId="7" xfId="3" applyNumberFormat="1" applyFont="1" applyBorder="1" applyAlignment="1">
      <alignment horizontal="center" vertical="center"/>
    </xf>
    <xf numFmtId="0" fontId="43" fillId="0" borderId="14" xfId="0" applyFont="1" applyBorder="1" applyAlignment="1">
      <alignment vertical="center" shrinkToFit="1"/>
    </xf>
    <xf numFmtId="0" fontId="43" fillId="0" borderId="14" xfId="0" applyFont="1" applyBorder="1">
      <alignment vertical="center"/>
    </xf>
    <xf numFmtId="184" fontId="44" fillId="0" borderId="14" xfId="0" applyNumberFormat="1" applyFont="1" applyBorder="1" applyAlignment="1">
      <alignment horizontal="left" vertical="center" wrapText="1"/>
    </xf>
    <xf numFmtId="0" fontId="51" fillId="0" borderId="0" xfId="0" applyFont="1">
      <alignment vertical="center"/>
    </xf>
    <xf numFmtId="0" fontId="13" fillId="3" borderId="7" xfId="2" applyFont="1" applyFill="1" applyBorder="1" applyAlignment="1">
      <alignment horizontal="center" vertical="center" wrapText="1" shrinkToFit="1"/>
    </xf>
    <xf numFmtId="0" fontId="13" fillId="4" borderId="7" xfId="2" applyFont="1" applyFill="1" applyBorder="1" applyAlignment="1">
      <alignment horizontal="center" vertical="center" wrapText="1" shrinkToFit="1"/>
    </xf>
    <xf numFmtId="0" fontId="13" fillId="3" borderId="7" xfId="2" applyFont="1" applyFill="1" applyBorder="1" applyAlignment="1">
      <alignment horizontal="center" vertical="center" wrapText="1"/>
    </xf>
    <xf numFmtId="0" fontId="13" fillId="4" borderId="7" xfId="2" applyFont="1" applyFill="1" applyBorder="1" applyAlignment="1">
      <alignment horizontal="center" vertical="center" wrapText="1"/>
    </xf>
    <xf numFmtId="0" fontId="13" fillId="3" borderId="3" xfId="2" applyFont="1" applyFill="1" applyBorder="1" applyAlignment="1">
      <alignment horizontal="center" vertical="center" wrapText="1"/>
    </xf>
    <xf numFmtId="0" fontId="13" fillId="4" borderId="7" xfId="2" applyFont="1" applyFill="1" applyBorder="1" applyAlignment="1">
      <alignment vertical="center" wrapText="1"/>
    </xf>
    <xf numFmtId="0" fontId="13" fillId="3" borderId="7" xfId="2" applyFont="1" applyFill="1" applyBorder="1" applyAlignment="1">
      <alignment vertical="center" wrapText="1"/>
    </xf>
    <xf numFmtId="0" fontId="13" fillId="3" borderId="8" xfId="2" applyFont="1" applyFill="1" applyBorder="1" applyAlignment="1">
      <alignment horizontal="center" vertical="center" wrapText="1"/>
    </xf>
    <xf numFmtId="0" fontId="13" fillId="4" borderId="8" xfId="2" applyFont="1" applyFill="1" applyBorder="1" applyAlignment="1">
      <alignment horizontal="center" vertical="center" wrapText="1"/>
    </xf>
    <xf numFmtId="0" fontId="12" fillId="0" borderId="0" xfId="5" applyFont="1">
      <alignment vertical="center"/>
    </xf>
    <xf numFmtId="0" fontId="50" fillId="0" borderId="0" xfId="5" applyFont="1" applyAlignment="1">
      <alignment vertical="center" wrapText="1"/>
    </xf>
    <xf numFmtId="0" fontId="12" fillId="0" borderId="0" xfId="5" applyFont="1" applyAlignment="1">
      <alignment horizontal="center" vertical="center"/>
    </xf>
    <xf numFmtId="0" fontId="12" fillId="6" borderId="0" xfId="5" applyFont="1" applyFill="1">
      <alignment vertical="center"/>
    </xf>
    <xf numFmtId="0" fontId="12" fillId="6" borderId="0" xfId="5" applyFont="1" applyFill="1" applyAlignment="1">
      <alignment horizontal="left" vertical="center"/>
    </xf>
    <xf numFmtId="0" fontId="50" fillId="6" borderId="0" xfId="5" applyFont="1" applyFill="1" applyAlignment="1">
      <alignment horizontal="left" vertical="center" wrapText="1"/>
    </xf>
    <xf numFmtId="0" fontId="53" fillId="6" borderId="0" xfId="5" applyFont="1" applyFill="1" applyAlignment="1">
      <alignment horizontal="justify" vertical="center" wrapText="1"/>
    </xf>
    <xf numFmtId="0" fontId="50" fillId="0" borderId="0" xfId="5" applyFont="1">
      <alignment vertical="center"/>
    </xf>
    <xf numFmtId="0" fontId="55" fillId="0" borderId="0" xfId="5" applyFont="1">
      <alignment vertical="center"/>
    </xf>
    <xf numFmtId="0" fontId="12" fillId="0" borderId="0" xfId="5" applyFont="1" applyAlignment="1">
      <alignment horizontal="left" vertical="center"/>
    </xf>
    <xf numFmtId="0" fontId="56" fillId="0" borderId="0" xfId="5" applyFont="1" applyAlignment="1">
      <alignment horizontal="left" vertical="center"/>
    </xf>
    <xf numFmtId="0" fontId="12" fillId="6" borderId="0" xfId="6" applyFont="1" applyFill="1">
      <alignment vertical="center"/>
    </xf>
    <xf numFmtId="0" fontId="50" fillId="0" borderId="109" xfId="5" applyFont="1" applyBorder="1" applyAlignment="1">
      <alignment horizontal="center" vertical="center" wrapText="1"/>
    </xf>
    <xf numFmtId="0" fontId="50" fillId="0" borderId="109" xfId="5" applyFont="1" applyBorder="1" applyAlignment="1">
      <alignment horizontal="left" vertical="center" wrapText="1"/>
    </xf>
    <xf numFmtId="0" fontId="50" fillId="0" borderId="109" xfId="5" applyFont="1" applyBorder="1" applyAlignment="1">
      <alignment vertical="center" wrapText="1"/>
    </xf>
    <xf numFmtId="0" fontId="50" fillId="0" borderId="110" xfId="5" applyFont="1" applyBorder="1" applyAlignment="1">
      <alignment horizontal="center" vertical="center" wrapText="1"/>
    </xf>
    <xf numFmtId="0" fontId="50" fillId="0" borderId="111" xfId="5" applyFont="1" applyBorder="1" applyAlignment="1">
      <alignment horizontal="center" vertical="center" wrapText="1"/>
    </xf>
    <xf numFmtId="0" fontId="50" fillId="0" borderId="108" xfId="5" applyFont="1" applyBorder="1" applyAlignment="1">
      <alignment horizontal="center" vertical="center" wrapText="1"/>
    </xf>
    <xf numFmtId="0" fontId="50" fillId="0" borderId="108" xfId="5" applyFont="1" applyBorder="1" applyAlignment="1">
      <alignment horizontal="left" vertical="center" wrapText="1"/>
    </xf>
    <xf numFmtId="0" fontId="50" fillId="0" borderId="106" xfId="5" applyFont="1" applyBorder="1" applyAlignment="1">
      <alignment horizontal="left" vertical="center" wrapText="1"/>
    </xf>
    <xf numFmtId="0" fontId="50" fillId="0" borderId="9" xfId="5" applyFont="1" applyBorder="1" applyAlignment="1">
      <alignment horizontal="center" vertical="center" wrapText="1"/>
    </xf>
    <xf numFmtId="0" fontId="20" fillId="0" borderId="0" xfId="7" applyFont="1"/>
    <xf numFmtId="0" fontId="52" fillId="6" borderId="0" xfId="5" applyFont="1" applyFill="1" applyAlignment="1">
      <alignment horizontal="left" vertical="center"/>
    </xf>
    <xf numFmtId="0" fontId="12" fillId="10" borderId="21" xfId="5" applyFont="1" applyFill="1" applyBorder="1" applyAlignment="1">
      <alignment vertical="center" wrapText="1"/>
    </xf>
    <xf numFmtId="0" fontId="0" fillId="0" borderId="114" xfId="0" applyBorder="1">
      <alignment vertical="center"/>
    </xf>
    <xf numFmtId="0" fontId="0" fillId="0" borderId="115" xfId="0" applyBorder="1">
      <alignment vertical="center"/>
    </xf>
    <xf numFmtId="177" fontId="7" fillId="3" borderId="9" xfId="3" applyNumberFormat="1" applyFont="1" applyFill="1" applyBorder="1">
      <alignment vertical="center"/>
    </xf>
    <xf numFmtId="177" fontId="7" fillId="4" borderId="9" xfId="3" applyNumberFormat="1" applyFont="1" applyFill="1" applyBorder="1">
      <alignment vertical="center"/>
    </xf>
    <xf numFmtId="0" fontId="11" fillId="3" borderId="9" xfId="2" applyFont="1" applyFill="1" applyBorder="1" applyAlignment="1">
      <alignment horizontal="center" vertical="center" wrapText="1"/>
    </xf>
    <xf numFmtId="0" fontId="11" fillId="4" borderId="9" xfId="2" applyFont="1" applyFill="1" applyBorder="1" applyAlignment="1">
      <alignment horizontal="center" vertical="center" wrapText="1"/>
    </xf>
    <xf numFmtId="0" fontId="0" fillId="0" borderId="9" xfId="0" applyBorder="1">
      <alignment vertical="center"/>
    </xf>
    <xf numFmtId="0" fontId="58" fillId="0" borderId="0" xfId="0" applyFont="1">
      <alignment vertical="center"/>
    </xf>
    <xf numFmtId="0" fontId="59" fillId="6" borderId="0" xfId="5" applyFont="1" applyFill="1">
      <alignment vertical="center"/>
    </xf>
    <xf numFmtId="0" fontId="6" fillId="0" borderId="0" xfId="8" applyFont="1">
      <alignment vertical="center"/>
    </xf>
    <xf numFmtId="0" fontId="60" fillId="0" borderId="0" xfId="8" applyFont="1">
      <alignment vertical="center"/>
    </xf>
    <xf numFmtId="0" fontId="61" fillId="0" borderId="0" xfId="8" applyFont="1" applyAlignment="1">
      <alignment horizontal="center" vertical="center"/>
    </xf>
    <xf numFmtId="0" fontId="61" fillId="0" borderId="0" xfId="8" applyFont="1" applyAlignment="1">
      <alignment horizontal="right" vertical="center"/>
    </xf>
    <xf numFmtId="0" fontId="62" fillId="0" borderId="0" xfId="8" applyFont="1">
      <alignment vertical="center"/>
    </xf>
    <xf numFmtId="0" fontId="61" fillId="0" borderId="0" xfId="8" applyFont="1" applyAlignment="1">
      <alignment horizontal="left" vertical="center"/>
    </xf>
    <xf numFmtId="0" fontId="61" fillId="0" borderId="0" xfId="8" applyFont="1">
      <alignment vertical="center"/>
    </xf>
    <xf numFmtId="0" fontId="63" fillId="0" borderId="0" xfId="8" applyFont="1" applyAlignment="1">
      <alignment horizontal="justify" vertical="center"/>
    </xf>
    <xf numFmtId="0" fontId="63" fillId="0" borderId="0" xfId="8" applyFont="1" applyAlignment="1">
      <alignment horizontal="center" vertical="center"/>
    </xf>
    <xf numFmtId="0" fontId="65" fillId="0" borderId="0" xfId="8" applyFont="1">
      <alignment vertical="center"/>
    </xf>
    <xf numFmtId="0" fontId="66" fillId="0" borderId="16" xfId="7" applyFont="1" applyBorder="1" applyAlignment="1">
      <alignment horizontal="center" vertical="center" wrapText="1"/>
    </xf>
    <xf numFmtId="0" fontId="66" fillId="0" borderId="17" xfId="7" applyFont="1" applyBorder="1" applyAlignment="1">
      <alignment horizontal="center" vertical="center" wrapText="1"/>
    </xf>
    <xf numFmtId="0" fontId="64" fillId="11" borderId="14" xfId="7" applyFont="1" applyFill="1" applyBorder="1" applyAlignment="1">
      <alignment vertical="center" wrapText="1"/>
    </xf>
    <xf numFmtId="0" fontId="64" fillId="11" borderId="14" xfId="7" applyFont="1" applyFill="1" applyBorder="1" applyAlignment="1">
      <alignment horizontal="center" vertical="center" wrapText="1"/>
    </xf>
    <xf numFmtId="4" fontId="64" fillId="11" borderId="14" xfId="7" applyNumberFormat="1" applyFont="1" applyFill="1" applyBorder="1" applyAlignment="1">
      <alignment horizontal="right" vertical="center" wrapText="1"/>
    </xf>
    <xf numFmtId="0" fontId="64" fillId="0" borderId="14" xfId="7" applyFont="1" applyBorder="1" applyAlignment="1">
      <alignment vertical="center" wrapText="1"/>
    </xf>
    <xf numFmtId="0" fontId="64" fillId="0" borderId="14" xfId="7" applyFont="1" applyBorder="1" applyAlignment="1">
      <alignment horizontal="center" vertical="center" wrapText="1"/>
    </xf>
    <xf numFmtId="4" fontId="64" fillId="0" borderId="14" xfId="7" applyNumberFormat="1" applyFont="1" applyBorder="1" applyAlignment="1">
      <alignment horizontal="right" vertical="center" wrapText="1"/>
    </xf>
    <xf numFmtId="0" fontId="64" fillId="3" borderId="14" xfId="7" applyFont="1" applyFill="1" applyBorder="1" applyAlignment="1">
      <alignment vertical="center" wrapText="1"/>
    </xf>
    <xf numFmtId="0" fontId="64" fillId="3" borderId="14" xfId="7" applyFont="1" applyFill="1" applyBorder="1" applyAlignment="1">
      <alignment horizontal="center" vertical="center" wrapText="1"/>
    </xf>
    <xf numFmtId="4" fontId="64" fillId="3" borderId="14" xfId="7" applyNumberFormat="1" applyFont="1" applyFill="1" applyBorder="1" applyAlignment="1">
      <alignment horizontal="right" vertical="center" wrapText="1"/>
    </xf>
    <xf numFmtId="0" fontId="64" fillId="12" borderId="14" xfId="7" applyFont="1" applyFill="1" applyBorder="1" applyAlignment="1">
      <alignment vertical="center" wrapText="1"/>
    </xf>
    <xf numFmtId="0" fontId="64" fillId="12" borderId="14" xfId="7" applyFont="1" applyFill="1" applyBorder="1" applyAlignment="1">
      <alignment horizontal="center" vertical="center" wrapText="1"/>
    </xf>
    <xf numFmtId="4" fontId="64" fillId="12" borderId="14" xfId="7" applyNumberFormat="1" applyFont="1" applyFill="1" applyBorder="1" applyAlignment="1">
      <alignment horizontal="right" vertical="center" wrapText="1"/>
    </xf>
    <xf numFmtId="0" fontId="64" fillId="0" borderId="14" xfId="7" applyFont="1" applyBorder="1" applyAlignment="1">
      <alignment horizontal="left" vertical="center" wrapText="1" indent="1"/>
    </xf>
    <xf numFmtId="186" fontId="7" fillId="3" borderId="11" xfId="3" applyNumberFormat="1" applyFont="1" applyFill="1" applyBorder="1">
      <alignment vertical="center"/>
    </xf>
    <xf numFmtId="186" fontId="7" fillId="3" borderId="9" xfId="3" applyNumberFormat="1" applyFont="1" applyFill="1" applyBorder="1">
      <alignment vertical="center"/>
    </xf>
    <xf numFmtId="187" fontId="7" fillId="3" borderId="11" xfId="3" applyNumberFormat="1" applyFont="1" applyFill="1" applyBorder="1">
      <alignment vertical="center"/>
    </xf>
    <xf numFmtId="187" fontId="7" fillId="4" borderId="11" xfId="3" applyNumberFormat="1" applyFont="1" applyFill="1" applyBorder="1">
      <alignment vertical="center"/>
    </xf>
    <xf numFmtId="187" fontId="7" fillId="3" borderId="9" xfId="3" applyNumberFormat="1" applyFont="1" applyFill="1" applyBorder="1">
      <alignment vertical="center"/>
    </xf>
    <xf numFmtId="187" fontId="7" fillId="4" borderId="9" xfId="3" applyNumberFormat="1" applyFont="1" applyFill="1" applyBorder="1">
      <alignment vertical="center"/>
    </xf>
    <xf numFmtId="0" fontId="67" fillId="0" borderId="0" xfId="0" applyFont="1">
      <alignment vertical="center"/>
    </xf>
    <xf numFmtId="0" fontId="43" fillId="0" borderId="0" xfId="0" applyFont="1">
      <alignment vertical="center"/>
    </xf>
    <xf numFmtId="0" fontId="43" fillId="0" borderId="0" xfId="0" applyFont="1" applyAlignment="1">
      <alignment horizontal="left" vertical="center" wrapText="1" shrinkToFit="1"/>
    </xf>
    <xf numFmtId="0" fontId="43" fillId="0" borderId="0" xfId="0" applyFont="1" applyAlignment="1">
      <alignment horizontal="left" vertical="center" shrinkToFit="1"/>
    </xf>
    <xf numFmtId="0" fontId="70" fillId="0" borderId="0" xfId="0" applyFont="1" applyAlignment="1">
      <alignment vertical="center" shrinkToFit="1"/>
    </xf>
    <xf numFmtId="182" fontId="40" fillId="0" borderId="20" xfId="4" applyNumberFormat="1" applyFont="1" applyFill="1" applyBorder="1" applyAlignment="1">
      <alignment horizontal="center" vertical="center"/>
    </xf>
    <xf numFmtId="0" fontId="37" fillId="0" borderId="118" xfId="0" applyFont="1" applyBorder="1" applyAlignment="1">
      <alignment horizontal="left" vertical="center"/>
    </xf>
    <xf numFmtId="0" fontId="37" fillId="0" borderId="119" xfId="0" applyFont="1" applyBorder="1" applyAlignment="1">
      <alignment horizontal="left" vertical="center" shrinkToFit="1"/>
    </xf>
    <xf numFmtId="179" fontId="37" fillId="0" borderId="14" xfId="0" applyNumberFormat="1" applyFont="1" applyBorder="1" applyAlignment="1">
      <alignment horizontal="left" vertical="center"/>
    </xf>
    <xf numFmtId="179" fontId="37" fillId="0" borderId="21" xfId="0" applyNumberFormat="1" applyFont="1" applyBorder="1" applyAlignment="1">
      <alignment horizontal="center" vertical="center" shrinkToFit="1"/>
    </xf>
    <xf numFmtId="179" fontId="37" fillId="0" borderId="40" xfId="0" applyNumberFormat="1" applyFont="1" applyBorder="1" applyAlignment="1">
      <alignment horizontal="center" vertical="center"/>
    </xf>
    <xf numFmtId="183" fontId="43" fillId="0" borderId="118" xfId="0" applyNumberFormat="1" applyFont="1" applyBorder="1" applyAlignment="1">
      <alignment horizontal="center" vertical="center" wrapText="1"/>
    </xf>
    <xf numFmtId="184" fontId="44" fillId="0" borderId="118" xfId="0" applyNumberFormat="1" applyFont="1" applyBorder="1" applyAlignment="1">
      <alignment horizontal="left" vertical="center" wrapText="1"/>
    </xf>
    <xf numFmtId="179" fontId="37" fillId="0" borderId="23" xfId="0" applyNumberFormat="1" applyFont="1" applyBorder="1" applyAlignment="1">
      <alignment horizontal="left" vertical="center"/>
    </xf>
    <xf numFmtId="179" fontId="37" fillId="0" borderId="76" xfId="0" applyNumberFormat="1" applyFont="1" applyBorder="1" applyAlignment="1">
      <alignment horizontal="left" vertical="center"/>
    </xf>
    <xf numFmtId="179" fontId="37" fillId="0" borderId="26" xfId="0" applyNumberFormat="1" applyFont="1" applyBorder="1" applyAlignment="1">
      <alignment horizontal="left" vertical="center"/>
    </xf>
    <xf numFmtId="179" fontId="37" fillId="0" borderId="25" xfId="0" applyNumberFormat="1" applyFont="1" applyBorder="1" applyAlignment="1">
      <alignment horizontal="center" vertical="center" shrinkToFit="1"/>
    </xf>
    <xf numFmtId="179" fontId="37" fillId="0" borderId="53" xfId="0" applyNumberFormat="1" applyFont="1" applyBorder="1" applyAlignment="1">
      <alignment horizontal="center" vertical="center"/>
    </xf>
    <xf numFmtId="0" fontId="37" fillId="0" borderId="46" xfId="0" applyFont="1" applyBorder="1" applyAlignment="1">
      <alignment horizontal="left" vertical="center"/>
    </xf>
    <xf numFmtId="0" fontId="37" fillId="0" borderId="120" xfId="0" applyFont="1" applyBorder="1" applyAlignment="1">
      <alignment horizontal="left" vertical="center" shrinkToFit="1"/>
    </xf>
    <xf numFmtId="179" fontId="37" fillId="7" borderId="23" xfId="0" applyNumberFormat="1" applyFont="1" applyFill="1" applyBorder="1" applyAlignment="1">
      <alignment horizontal="left" vertical="center"/>
    </xf>
    <xf numFmtId="183" fontId="43" fillId="0" borderId="46" xfId="0" applyNumberFormat="1" applyFont="1" applyBorder="1" applyAlignment="1">
      <alignment horizontal="center" vertical="center" wrapText="1"/>
    </xf>
    <xf numFmtId="184" fontId="44" fillId="0" borderId="46" xfId="0" applyNumberFormat="1" applyFont="1" applyBorder="1" applyAlignment="1">
      <alignment horizontal="left" vertical="center" wrapText="1"/>
    </xf>
    <xf numFmtId="0" fontId="37" fillId="0" borderId="44" xfId="0" applyFont="1" applyBorder="1" applyAlignment="1">
      <alignment horizontal="left" vertical="center"/>
    </xf>
    <xf numFmtId="0" fontId="37" fillId="0" borderId="57" xfId="0" applyFont="1" applyBorder="1" applyAlignment="1">
      <alignment horizontal="left" vertical="center" shrinkToFit="1"/>
    </xf>
    <xf numFmtId="179" fontId="37" fillId="7" borderId="26" xfId="0" applyNumberFormat="1" applyFont="1" applyFill="1" applyBorder="1" applyAlignment="1">
      <alignment horizontal="left" vertical="center"/>
    </xf>
    <xf numFmtId="179" fontId="37" fillId="7" borderId="25" xfId="0" applyNumberFormat="1" applyFont="1" applyFill="1" applyBorder="1" applyAlignment="1">
      <alignment horizontal="center" vertical="center" shrinkToFit="1"/>
    </xf>
    <xf numFmtId="183" fontId="43" fillId="0" borderId="44" xfId="0" applyNumberFormat="1" applyFont="1" applyBorder="1" applyAlignment="1">
      <alignment horizontal="center" vertical="center" wrapText="1"/>
    </xf>
    <xf numFmtId="184" fontId="44" fillId="0" borderId="44" xfId="0" applyNumberFormat="1" applyFont="1" applyBorder="1" applyAlignment="1">
      <alignment horizontal="left" vertical="center" wrapText="1"/>
    </xf>
    <xf numFmtId="179" fontId="37" fillId="0" borderId="102" xfId="0" applyNumberFormat="1" applyFont="1" applyBorder="1" applyAlignment="1">
      <alignment horizontal="left" vertical="center"/>
    </xf>
    <xf numFmtId="183" fontId="43" fillId="0" borderId="118" xfId="0" applyNumberFormat="1" applyFont="1" applyBorder="1" applyAlignment="1">
      <alignment horizontal="center" vertical="center" wrapText="1" shrinkToFit="1"/>
    </xf>
    <xf numFmtId="179" fontId="37" fillId="0" borderId="30" xfId="0" applyNumberFormat="1" applyFont="1" applyBorder="1" applyAlignment="1">
      <alignment horizontal="left" vertical="center"/>
    </xf>
    <xf numFmtId="179" fontId="37" fillId="0" borderId="24" xfId="0" applyNumberFormat="1" applyFont="1" applyBorder="1" applyAlignment="1">
      <alignment horizontal="left" vertical="center"/>
    </xf>
    <xf numFmtId="179" fontId="37" fillId="0" borderId="95" xfId="0" applyNumberFormat="1" applyFont="1" applyBorder="1" applyAlignment="1">
      <alignment horizontal="left" vertical="center"/>
    </xf>
    <xf numFmtId="179" fontId="37" fillId="0" borderId="54" xfId="0" applyNumberFormat="1" applyFont="1" applyBorder="1" applyAlignment="1">
      <alignment horizontal="center" vertical="center"/>
    </xf>
    <xf numFmtId="0" fontId="37" fillId="7" borderId="121" xfId="0" applyFont="1" applyFill="1" applyBorder="1">
      <alignment vertical="center"/>
    </xf>
    <xf numFmtId="179" fontId="37" fillId="7" borderId="54" xfId="0" applyNumberFormat="1" applyFont="1" applyFill="1" applyBorder="1" applyAlignment="1">
      <alignment horizontal="center" vertical="center"/>
    </xf>
    <xf numFmtId="0" fontId="37" fillId="0" borderId="76" xfId="0" applyFont="1" applyBorder="1">
      <alignment vertical="center"/>
    </xf>
    <xf numFmtId="179" fontId="37" fillId="0" borderId="29" xfId="0" applyNumberFormat="1" applyFont="1" applyBorder="1" applyAlignment="1">
      <alignment horizontal="center" vertical="center" shrinkToFit="1"/>
    </xf>
    <xf numFmtId="179" fontId="37" fillId="0" borderId="122" xfId="0" applyNumberFormat="1" applyFont="1" applyBorder="1" applyAlignment="1">
      <alignment horizontal="center" vertical="center" shrinkToFit="1"/>
    </xf>
    <xf numFmtId="179" fontId="37" fillId="0" borderId="123" xfId="0" applyNumberFormat="1" applyFont="1" applyBorder="1" applyAlignment="1">
      <alignment horizontal="center" vertical="center" shrinkToFit="1"/>
    </xf>
    <xf numFmtId="179" fontId="37" fillId="0" borderId="124" xfId="0" applyNumberFormat="1" applyFont="1" applyBorder="1" applyAlignment="1">
      <alignment horizontal="center" vertical="center" shrinkToFit="1"/>
    </xf>
    <xf numFmtId="179" fontId="37" fillId="0" borderId="125" xfId="0" applyNumberFormat="1" applyFont="1" applyBorder="1" applyAlignment="1">
      <alignment horizontal="center" vertical="center" shrinkToFit="1"/>
    </xf>
    <xf numFmtId="179" fontId="37" fillId="0" borderId="126" xfId="0" applyNumberFormat="1" applyFont="1" applyBorder="1" applyAlignment="1">
      <alignment horizontal="left" vertical="center"/>
    </xf>
    <xf numFmtId="179" fontId="37" fillId="7" borderId="124" xfId="0" applyNumberFormat="1" applyFont="1" applyFill="1" applyBorder="1" applyAlignment="1">
      <alignment horizontal="center" vertical="center" shrinkToFit="1"/>
    </xf>
    <xf numFmtId="179" fontId="37" fillId="7" borderId="125" xfId="0" applyNumberFormat="1" applyFont="1" applyFill="1" applyBorder="1" applyAlignment="1">
      <alignment horizontal="center" vertical="center" shrinkToFit="1"/>
    </xf>
    <xf numFmtId="179" fontId="37" fillId="0" borderId="121" xfId="0" applyNumberFormat="1" applyFont="1" applyBorder="1" applyAlignment="1">
      <alignment horizontal="left" vertical="center"/>
    </xf>
    <xf numFmtId="179" fontId="37" fillId="0" borderId="125" xfId="0" applyNumberFormat="1" applyFont="1" applyBorder="1" applyAlignment="1">
      <alignment horizontal="center" vertical="center"/>
    </xf>
    <xf numFmtId="179" fontId="37" fillId="0" borderId="127" xfId="0" applyNumberFormat="1" applyFont="1" applyBorder="1" applyAlignment="1">
      <alignment horizontal="center" vertical="center" shrinkToFit="1"/>
    </xf>
    <xf numFmtId="179" fontId="37" fillId="0" borderId="80" xfId="0" applyNumberFormat="1" applyFont="1" applyBorder="1" applyAlignment="1">
      <alignment horizontal="center" vertical="center"/>
    </xf>
    <xf numFmtId="179" fontId="37" fillId="0" borderId="128" xfId="0" applyNumberFormat="1" applyFont="1" applyBorder="1" applyAlignment="1">
      <alignment horizontal="center" vertical="center"/>
    </xf>
    <xf numFmtId="179" fontId="37" fillId="0" borderId="129" xfId="0" applyNumberFormat="1" applyFont="1" applyBorder="1" applyAlignment="1">
      <alignment horizontal="left" vertical="center"/>
    </xf>
    <xf numFmtId="179" fontId="37" fillId="0" borderId="81" xfId="0" applyNumberFormat="1" applyFont="1" applyBorder="1" applyAlignment="1">
      <alignment horizontal="center" vertical="center" shrinkToFit="1"/>
    </xf>
    <xf numFmtId="179" fontId="37" fillId="0" borderId="57" xfId="0" applyNumberFormat="1" applyFont="1" applyBorder="1" applyAlignment="1">
      <alignment horizontal="center" vertical="center"/>
    </xf>
    <xf numFmtId="179" fontId="37" fillId="0" borderId="32" xfId="0" applyNumberFormat="1" applyFont="1" applyBorder="1" applyAlignment="1">
      <alignment horizontal="left" vertical="center"/>
    </xf>
    <xf numFmtId="179" fontId="37" fillId="0" borderId="16" xfId="0" applyNumberFormat="1" applyFont="1" applyBorder="1" applyAlignment="1">
      <alignment horizontal="left" vertical="center"/>
    </xf>
    <xf numFmtId="0" fontId="37" fillId="0" borderId="76" xfId="0" applyFont="1" applyBorder="1" applyAlignment="1">
      <alignment horizontal="left" vertical="center"/>
    </xf>
    <xf numFmtId="179" fontId="37" fillId="0" borderId="33" xfId="0" applyNumberFormat="1" applyFont="1" applyBorder="1" applyAlignment="1">
      <alignment horizontal="left" vertical="center"/>
    </xf>
    <xf numFmtId="179" fontId="37" fillId="7" borderId="121" xfId="0" applyNumberFormat="1" applyFont="1" applyFill="1" applyBorder="1" applyAlignment="1">
      <alignment horizontal="left" vertical="center"/>
    </xf>
    <xf numFmtId="0" fontId="37" fillId="0" borderId="121" xfId="0" applyFont="1" applyBorder="1" applyAlignment="1">
      <alignment horizontal="left" vertical="center"/>
    </xf>
    <xf numFmtId="179" fontId="37" fillId="0" borderId="93" xfId="0" applyNumberFormat="1" applyFont="1" applyBorder="1" applyAlignment="1">
      <alignment horizontal="center" vertical="center"/>
    </xf>
    <xf numFmtId="179" fontId="37" fillId="0" borderId="96" xfId="0" applyNumberFormat="1" applyFont="1" applyBorder="1" applyAlignment="1">
      <alignment horizontal="left" vertical="center"/>
    </xf>
    <xf numFmtId="179" fontId="37" fillId="7" borderId="64" xfId="0" applyNumberFormat="1" applyFont="1" applyFill="1" applyBorder="1" applyAlignment="1">
      <alignment horizontal="center" vertical="center"/>
    </xf>
    <xf numFmtId="179" fontId="37" fillId="0" borderId="29" xfId="0" applyNumberFormat="1" applyFont="1" applyBorder="1" applyAlignment="1">
      <alignment horizontal="center" vertical="center"/>
    </xf>
    <xf numFmtId="179" fontId="37" fillId="0" borderId="73" xfId="0" applyNumberFormat="1" applyFont="1" applyBorder="1" applyAlignment="1">
      <alignment horizontal="center" vertical="center"/>
    </xf>
    <xf numFmtId="179" fontId="37" fillId="0" borderId="130" xfId="0" applyNumberFormat="1" applyFont="1" applyBorder="1" applyAlignment="1">
      <alignment horizontal="left" vertical="center"/>
    </xf>
    <xf numFmtId="179" fontId="37" fillId="0" borderId="131" xfId="0" applyNumberFormat="1" applyFont="1" applyBorder="1" applyAlignment="1">
      <alignment horizontal="center" vertical="center" shrinkToFit="1"/>
    </xf>
    <xf numFmtId="179" fontId="37" fillId="0" borderId="56" xfId="0" applyNumberFormat="1" applyFont="1" applyBorder="1" applyAlignment="1">
      <alignment horizontal="center" vertical="center"/>
    </xf>
    <xf numFmtId="0" fontId="37" fillId="0" borderId="119" xfId="0" applyFont="1" applyBorder="1" applyAlignment="1">
      <alignment horizontal="left" vertical="center"/>
    </xf>
    <xf numFmtId="183" fontId="43" fillId="0" borderId="133" xfId="0" applyNumberFormat="1" applyFont="1" applyBorder="1" applyAlignment="1">
      <alignment horizontal="center" vertical="center" wrapText="1"/>
    </xf>
    <xf numFmtId="0" fontId="37" fillId="0" borderId="101" xfId="0" applyFont="1" applyBorder="1" applyAlignment="1">
      <alignment horizontal="left" vertical="center" shrinkToFit="1"/>
    </xf>
    <xf numFmtId="179" fontId="37" fillId="0" borderId="17" xfId="0" applyNumberFormat="1" applyFont="1" applyBorder="1" applyAlignment="1">
      <alignment horizontal="left" vertical="center"/>
    </xf>
    <xf numFmtId="183" fontId="43" fillId="0" borderId="136" xfId="0" applyNumberFormat="1" applyFont="1" applyBorder="1" applyAlignment="1">
      <alignment horizontal="center" vertical="center" wrapText="1"/>
    </xf>
    <xf numFmtId="184" fontId="44" fillId="0" borderId="39" xfId="0" applyNumberFormat="1" applyFont="1" applyBorder="1" applyAlignment="1">
      <alignment horizontal="left" vertical="center" wrapText="1"/>
    </xf>
    <xf numFmtId="0" fontId="37" fillId="7" borderId="76" xfId="0" applyFont="1" applyFill="1" applyBorder="1">
      <alignment vertical="center"/>
    </xf>
    <xf numFmtId="179" fontId="37" fillId="7" borderId="83" xfId="0" applyNumberFormat="1" applyFont="1" applyFill="1" applyBorder="1" applyAlignment="1">
      <alignment horizontal="center" vertical="center"/>
    </xf>
    <xf numFmtId="179" fontId="37" fillId="0" borderId="34" xfId="0" applyNumberFormat="1" applyFont="1" applyBorder="1" applyAlignment="1">
      <alignment horizontal="left" vertical="center"/>
    </xf>
    <xf numFmtId="179" fontId="37" fillId="0" borderId="138" xfId="0" applyNumberFormat="1" applyFont="1" applyBorder="1" applyAlignment="1">
      <alignment horizontal="left" vertical="center"/>
    </xf>
    <xf numFmtId="179" fontId="37" fillId="0" borderId="35" xfId="0" applyNumberFormat="1" applyFont="1" applyBorder="1" applyAlignment="1">
      <alignment horizontal="left" vertical="center"/>
    </xf>
    <xf numFmtId="0" fontId="37" fillId="0" borderId="23" xfId="0" applyFont="1" applyBorder="1" applyAlignment="1">
      <alignment horizontal="left" vertical="center"/>
    </xf>
    <xf numFmtId="179" fontId="37" fillId="7" borderId="98" xfId="0" applyNumberFormat="1" applyFont="1" applyFill="1" applyBorder="1" applyAlignment="1">
      <alignment horizontal="center" vertical="center"/>
    </xf>
    <xf numFmtId="179" fontId="37" fillId="7" borderId="140" xfId="0" applyNumberFormat="1" applyFont="1" applyFill="1" applyBorder="1" applyAlignment="1">
      <alignment horizontal="center" vertical="center"/>
    </xf>
    <xf numFmtId="179" fontId="37" fillId="0" borderId="56" xfId="0" applyNumberFormat="1" applyFont="1" applyBorder="1" applyAlignment="1">
      <alignment horizontal="center" vertical="center" shrinkToFit="1"/>
    </xf>
    <xf numFmtId="179" fontId="37" fillId="0" borderId="141" xfId="0" applyNumberFormat="1" applyFont="1" applyBorder="1" applyAlignment="1">
      <alignment horizontal="center" vertical="center"/>
    </xf>
    <xf numFmtId="179" fontId="37" fillId="0" borderId="77" xfId="0" applyNumberFormat="1" applyFont="1" applyBorder="1" applyAlignment="1">
      <alignment horizontal="left" vertical="center"/>
    </xf>
    <xf numFmtId="188" fontId="37" fillId="0" borderId="27" xfId="0" applyNumberFormat="1" applyFont="1" applyBorder="1" applyAlignment="1">
      <alignment horizontal="center" vertical="center"/>
    </xf>
    <xf numFmtId="188" fontId="37" fillId="0" borderId="0" xfId="0" applyNumberFormat="1" applyFont="1" applyAlignment="1">
      <alignment horizontal="center" vertical="center"/>
    </xf>
    <xf numFmtId="179" fontId="37" fillId="7" borderId="142" xfId="0" applyNumberFormat="1" applyFont="1" applyFill="1" applyBorder="1" applyAlignment="1">
      <alignment horizontal="center" vertical="center"/>
    </xf>
    <xf numFmtId="179" fontId="37" fillId="7" borderId="29" xfId="0" applyNumberFormat="1" applyFont="1" applyFill="1" applyBorder="1" applyAlignment="1">
      <alignment horizontal="center" vertical="center" shrinkToFit="1"/>
    </xf>
    <xf numFmtId="179" fontId="37" fillId="7" borderId="76" xfId="0" applyNumberFormat="1" applyFont="1" applyFill="1" applyBorder="1" applyAlignment="1">
      <alignment horizontal="left" vertical="center"/>
    </xf>
    <xf numFmtId="179" fontId="37" fillId="7" borderId="143" xfId="0" applyNumberFormat="1" applyFont="1" applyFill="1" applyBorder="1" applyAlignment="1">
      <alignment horizontal="center" vertical="center"/>
    </xf>
    <xf numFmtId="0" fontId="16" fillId="0" borderId="119" xfId="0" applyFont="1" applyBorder="1">
      <alignment vertical="center"/>
    </xf>
    <xf numFmtId="179" fontId="37" fillId="0" borderId="144" xfId="0" applyNumberFormat="1" applyFont="1" applyBorder="1" applyAlignment="1">
      <alignment horizontal="left" vertical="center"/>
    </xf>
    <xf numFmtId="179" fontId="37" fillId="0" borderId="37" xfId="0" applyNumberFormat="1" applyFont="1" applyBorder="1" applyAlignment="1">
      <alignment horizontal="center" vertical="center" shrinkToFit="1"/>
    </xf>
    <xf numFmtId="179" fontId="37" fillId="0" borderId="135" xfId="0" applyNumberFormat="1" applyFont="1" applyBorder="1" applyAlignment="1">
      <alignment horizontal="center" vertical="center"/>
    </xf>
    <xf numFmtId="179" fontId="37" fillId="0" borderId="145" xfId="0" applyNumberFormat="1" applyFont="1" applyBorder="1" applyAlignment="1">
      <alignment horizontal="center" vertical="center"/>
    </xf>
    <xf numFmtId="0" fontId="37" fillId="7" borderId="150" xfId="0" applyFont="1" applyFill="1" applyBorder="1">
      <alignment vertical="center"/>
    </xf>
    <xf numFmtId="0" fontId="37" fillId="0" borderId="33" xfId="0" applyFont="1" applyBorder="1">
      <alignment vertical="center"/>
    </xf>
    <xf numFmtId="0" fontId="37" fillId="0" borderId="38" xfId="0" applyFont="1" applyBorder="1" applyAlignment="1">
      <alignment horizontal="left" vertical="center"/>
    </xf>
    <xf numFmtId="0" fontId="37" fillId="0" borderId="135" xfId="0" applyFont="1" applyBorder="1" applyAlignment="1">
      <alignment horizontal="left" vertical="center" shrinkToFit="1"/>
    </xf>
    <xf numFmtId="183" fontId="43" fillId="0" borderId="38" xfId="0" applyNumberFormat="1" applyFont="1" applyBorder="1" applyAlignment="1">
      <alignment horizontal="center" vertical="center" wrapText="1"/>
    </xf>
    <xf numFmtId="184" fontId="44" fillId="0" borderId="38" xfId="0" applyNumberFormat="1" applyFont="1" applyBorder="1" applyAlignment="1">
      <alignment horizontal="left" vertical="center" wrapText="1"/>
    </xf>
    <xf numFmtId="0" fontId="37" fillId="0" borderId="133" xfId="0" applyFont="1" applyBorder="1" applyAlignment="1">
      <alignment horizontal="left" vertical="center"/>
    </xf>
    <xf numFmtId="0" fontId="37" fillId="0" borderId="137" xfId="0" applyFont="1" applyBorder="1" applyAlignment="1">
      <alignment horizontal="left" vertical="center" shrinkToFit="1"/>
    </xf>
    <xf numFmtId="184" fontId="44" fillId="0" borderId="133" xfId="0" applyNumberFormat="1" applyFont="1" applyBorder="1" applyAlignment="1">
      <alignment horizontal="left" vertical="center" wrapText="1"/>
    </xf>
    <xf numFmtId="0" fontId="37" fillId="7" borderId="77" xfId="0" applyFont="1" applyFill="1" applyBorder="1">
      <alignment vertical="center"/>
    </xf>
    <xf numFmtId="0" fontId="37" fillId="7" borderId="119" xfId="0" applyFont="1" applyFill="1" applyBorder="1" applyAlignment="1">
      <alignment horizontal="left" vertical="center" shrinkToFit="1"/>
    </xf>
    <xf numFmtId="179" fontId="37" fillId="0" borderId="63" xfId="0" applyNumberFormat="1" applyFont="1" applyBorder="1" applyAlignment="1">
      <alignment horizontal="center" vertical="center"/>
    </xf>
    <xf numFmtId="179" fontId="37" fillId="0" borderId="151" xfId="0" applyNumberFormat="1" applyFont="1" applyBorder="1" applyAlignment="1">
      <alignment horizontal="center" vertical="center"/>
    </xf>
    <xf numFmtId="179" fontId="37" fillId="7" borderId="24" xfId="0" applyNumberFormat="1" applyFont="1" applyFill="1" applyBorder="1" applyAlignment="1">
      <alignment horizontal="left" vertical="center"/>
    </xf>
    <xf numFmtId="179" fontId="37" fillId="7" borderId="152" xfId="0" applyNumberFormat="1" applyFont="1" applyFill="1" applyBorder="1" applyAlignment="1">
      <alignment horizontal="center" vertical="center"/>
    </xf>
    <xf numFmtId="0" fontId="37" fillId="0" borderId="121" xfId="0" applyFont="1" applyBorder="1">
      <alignment vertical="center"/>
    </xf>
    <xf numFmtId="179" fontId="37" fillId="0" borderId="90" xfId="0" applyNumberFormat="1" applyFont="1" applyBorder="1" applyAlignment="1">
      <alignment horizontal="center" vertical="center" shrinkToFit="1"/>
    </xf>
    <xf numFmtId="179" fontId="37" fillId="0" borderId="153" xfId="0" applyNumberFormat="1" applyFont="1" applyBorder="1" applyAlignment="1">
      <alignment horizontal="center" vertical="center"/>
    </xf>
    <xf numFmtId="179" fontId="37" fillId="0" borderId="43" xfId="0" applyNumberFormat="1" applyFont="1" applyBorder="1" applyAlignment="1">
      <alignment horizontal="center" vertical="center" shrinkToFit="1"/>
    </xf>
    <xf numFmtId="0" fontId="37" fillId="0" borderId="24" xfId="0" applyFont="1" applyBorder="1">
      <alignment vertical="center"/>
    </xf>
    <xf numFmtId="179" fontId="37" fillId="0" borderId="120" xfId="0" applyNumberFormat="1" applyFont="1" applyBorder="1" applyAlignment="1">
      <alignment horizontal="center" vertical="center"/>
    </xf>
    <xf numFmtId="179" fontId="37" fillId="7" borderId="50" xfId="0" applyNumberFormat="1" applyFont="1" applyFill="1" applyBorder="1" applyAlignment="1">
      <alignment horizontal="center" vertical="center"/>
    </xf>
    <xf numFmtId="179" fontId="37" fillId="7" borderId="125" xfId="0" applyNumberFormat="1" applyFont="1" applyFill="1" applyBorder="1" applyAlignment="1">
      <alignment horizontal="center" vertical="center"/>
    </xf>
    <xf numFmtId="0" fontId="37" fillId="7" borderId="24" xfId="0" applyFont="1" applyFill="1" applyBorder="1">
      <alignment vertical="center"/>
    </xf>
    <xf numFmtId="179" fontId="37" fillId="0" borderId="49" xfId="0" applyNumberFormat="1" applyFont="1" applyBorder="1" applyAlignment="1">
      <alignment horizontal="center" vertical="center" shrinkToFit="1"/>
    </xf>
    <xf numFmtId="179" fontId="37" fillId="0" borderId="154" xfId="0" applyNumberFormat="1" applyFont="1" applyBorder="1" applyAlignment="1">
      <alignment horizontal="center" vertical="center" shrinkToFit="1"/>
    </xf>
    <xf numFmtId="179" fontId="37" fillId="7" borderId="155" xfId="0" applyNumberFormat="1" applyFont="1" applyFill="1" applyBorder="1" applyAlignment="1">
      <alignment horizontal="center" vertical="center" shrinkToFit="1"/>
    </xf>
    <xf numFmtId="179" fontId="37" fillId="7" borderId="155" xfId="0" applyNumberFormat="1" applyFont="1" applyFill="1" applyBorder="1" applyAlignment="1">
      <alignment horizontal="center" vertical="center"/>
    </xf>
    <xf numFmtId="179" fontId="37" fillId="0" borderId="22" xfId="0" applyNumberFormat="1" applyFont="1" applyBorder="1" applyAlignment="1">
      <alignment horizontal="center" vertical="center" shrinkToFit="1"/>
    </xf>
    <xf numFmtId="179" fontId="37" fillId="0" borderId="12" xfId="0" applyNumberFormat="1" applyFont="1" applyBorder="1" applyAlignment="1">
      <alignment horizontal="center" vertical="center" shrinkToFit="1"/>
    </xf>
    <xf numFmtId="179" fontId="37" fillId="0" borderId="27" xfId="0" applyNumberFormat="1" applyFont="1" applyBorder="1" applyAlignment="1">
      <alignment horizontal="center" vertical="center" shrinkToFit="1"/>
    </xf>
    <xf numFmtId="179" fontId="37" fillId="7" borderId="27" xfId="0" applyNumberFormat="1" applyFont="1" applyFill="1" applyBorder="1" applyAlignment="1">
      <alignment horizontal="center" vertical="center" shrinkToFit="1"/>
    </xf>
    <xf numFmtId="179" fontId="37" fillId="7" borderId="31" xfId="0" applyNumberFormat="1" applyFont="1" applyFill="1" applyBorder="1" applyAlignment="1">
      <alignment horizontal="center" vertical="center" shrinkToFit="1"/>
    </xf>
    <xf numFmtId="179" fontId="37" fillId="0" borderId="31" xfId="0" applyNumberFormat="1" applyFont="1" applyBorder="1" applyAlignment="1">
      <alignment horizontal="center" vertical="center" shrinkToFit="1"/>
    </xf>
    <xf numFmtId="179" fontId="37" fillId="0" borderId="75" xfId="0" applyNumberFormat="1" applyFont="1" applyBorder="1" applyAlignment="1">
      <alignment horizontal="center" vertical="center" shrinkToFit="1"/>
    </xf>
    <xf numFmtId="179" fontId="37" fillId="0" borderId="123" xfId="0" applyNumberFormat="1" applyFont="1" applyBorder="1" applyAlignment="1">
      <alignment horizontal="center" vertical="center"/>
    </xf>
    <xf numFmtId="179" fontId="37" fillId="0" borderId="156" xfId="0" applyNumberFormat="1" applyFont="1" applyBorder="1" applyAlignment="1">
      <alignment horizontal="center" vertical="center"/>
    </xf>
    <xf numFmtId="179" fontId="37" fillId="7" borderId="78" xfId="0" applyNumberFormat="1" applyFont="1" applyFill="1" applyBorder="1" applyAlignment="1">
      <alignment horizontal="center" vertical="center"/>
    </xf>
    <xf numFmtId="179" fontId="37" fillId="0" borderId="157" xfId="0" applyNumberFormat="1" applyFont="1" applyBorder="1" applyAlignment="1">
      <alignment horizontal="center" vertical="center"/>
    </xf>
    <xf numFmtId="179" fontId="37" fillId="0" borderId="158" xfId="0" applyNumberFormat="1" applyFont="1" applyBorder="1" applyAlignment="1">
      <alignment horizontal="center" vertical="center"/>
    </xf>
    <xf numFmtId="179" fontId="37" fillId="0" borderId="159" xfId="0" applyNumberFormat="1" applyFont="1" applyBorder="1" applyAlignment="1">
      <alignment horizontal="center" vertical="center"/>
    </xf>
    <xf numFmtId="179" fontId="37" fillId="0" borderId="160" xfId="0" applyNumberFormat="1" applyFont="1" applyBorder="1" applyAlignment="1">
      <alignment horizontal="center" vertical="center"/>
    </xf>
    <xf numFmtId="179" fontId="37" fillId="0" borderId="161" xfId="0" applyNumberFormat="1" applyFont="1" applyBorder="1" applyAlignment="1">
      <alignment horizontal="center" vertical="center"/>
    </xf>
    <xf numFmtId="179" fontId="37" fillId="0" borderId="28" xfId="0" applyNumberFormat="1" applyFont="1" applyBorder="1" applyAlignment="1">
      <alignment horizontal="center" vertical="center" shrinkToFit="1"/>
    </xf>
    <xf numFmtId="179" fontId="37" fillId="0" borderId="20" xfId="0" applyNumberFormat="1" applyFont="1" applyBorder="1" applyAlignment="1">
      <alignment horizontal="center" vertical="center"/>
    </xf>
    <xf numFmtId="179" fontId="37" fillId="0" borderId="94" xfId="0" applyNumberFormat="1" applyFont="1" applyBorder="1" applyAlignment="1">
      <alignment horizontal="center" vertical="center"/>
    </xf>
    <xf numFmtId="179" fontId="37" fillId="0" borderId="162" xfId="0" applyNumberFormat="1" applyFont="1" applyBorder="1" applyAlignment="1">
      <alignment horizontal="center" vertical="center"/>
    </xf>
    <xf numFmtId="0" fontId="37" fillId="0" borderId="30" xfId="0" applyFont="1" applyBorder="1" applyAlignment="1">
      <alignment horizontal="left" vertical="center"/>
    </xf>
    <xf numFmtId="179" fontId="37" fillId="0" borderId="61" xfId="0" applyNumberFormat="1" applyFont="1" applyBorder="1" applyAlignment="1">
      <alignment horizontal="center" vertical="center" shrinkToFit="1"/>
    </xf>
    <xf numFmtId="179" fontId="37" fillId="0" borderId="62" xfId="0" applyNumberFormat="1" applyFont="1" applyBorder="1" applyAlignment="1">
      <alignment horizontal="center" vertical="center"/>
    </xf>
    <xf numFmtId="0" fontId="37" fillId="7" borderId="76" xfId="0" applyFont="1" applyFill="1" applyBorder="1" applyAlignment="1">
      <alignment horizontal="left" vertical="center"/>
    </xf>
    <xf numFmtId="179" fontId="37" fillId="0" borderId="101" xfId="0" applyNumberFormat="1" applyFont="1" applyBorder="1" applyAlignment="1">
      <alignment horizontal="center" vertical="center"/>
    </xf>
    <xf numFmtId="179" fontId="37" fillId="0" borderId="54" xfId="0" applyNumberFormat="1" applyFont="1" applyBorder="1" applyAlignment="1">
      <alignment horizontal="center" vertical="center" shrinkToFit="1"/>
    </xf>
    <xf numFmtId="179" fontId="37" fillId="0" borderId="119" xfId="0" applyNumberFormat="1" applyFont="1" applyBorder="1" applyAlignment="1">
      <alignment horizontal="center" vertical="center"/>
    </xf>
    <xf numFmtId="179" fontId="37" fillId="0" borderId="41" xfId="0" applyNumberFormat="1" applyFont="1" applyBorder="1" applyAlignment="1">
      <alignment horizontal="center" vertical="center" shrinkToFit="1"/>
    </xf>
    <xf numFmtId="179" fontId="37" fillId="0" borderId="52" xfId="0" applyNumberFormat="1" applyFont="1" applyBorder="1" applyAlignment="1">
      <alignment horizontal="center" vertical="center" shrinkToFit="1"/>
    </xf>
    <xf numFmtId="179" fontId="37" fillId="7" borderId="52" xfId="0" applyNumberFormat="1" applyFont="1" applyFill="1" applyBorder="1" applyAlignment="1">
      <alignment horizontal="center" vertical="center" shrinkToFit="1"/>
    </xf>
    <xf numFmtId="179" fontId="37" fillId="7" borderId="16" xfId="0" applyNumberFormat="1" applyFont="1" applyFill="1" applyBorder="1" applyAlignment="1">
      <alignment horizontal="left" vertical="center"/>
    </xf>
    <xf numFmtId="179" fontId="37" fillId="7" borderId="28" xfId="0" applyNumberFormat="1" applyFont="1" applyFill="1" applyBorder="1" applyAlignment="1">
      <alignment horizontal="center" vertical="center" shrinkToFit="1"/>
    </xf>
    <xf numFmtId="179" fontId="37" fillId="7" borderId="138" xfId="0" applyNumberFormat="1" applyFont="1" applyFill="1" applyBorder="1" applyAlignment="1">
      <alignment horizontal="left" vertical="center"/>
    </xf>
    <xf numFmtId="179" fontId="37" fillId="7" borderId="163" xfId="0" applyNumberFormat="1" applyFont="1" applyFill="1" applyBorder="1" applyAlignment="1">
      <alignment horizontal="center" vertical="center" shrinkToFit="1"/>
    </xf>
    <xf numFmtId="179" fontId="37" fillId="7" borderId="164" xfId="0" applyNumberFormat="1" applyFont="1" applyFill="1" applyBorder="1" applyAlignment="1">
      <alignment horizontal="center" vertical="center"/>
    </xf>
    <xf numFmtId="179" fontId="37" fillId="7" borderId="48" xfId="0" applyNumberFormat="1" applyFont="1" applyFill="1" applyBorder="1" applyAlignment="1">
      <alignment horizontal="left" vertical="center"/>
    </xf>
    <xf numFmtId="179" fontId="37" fillId="0" borderId="124" xfId="0" applyNumberFormat="1" applyFont="1" applyBorder="1" applyAlignment="1">
      <alignment horizontal="center" vertical="center"/>
    </xf>
    <xf numFmtId="179" fontId="37" fillId="0" borderId="100" xfId="0" applyNumberFormat="1" applyFont="1" applyBorder="1" applyAlignment="1">
      <alignment horizontal="center" vertical="center"/>
    </xf>
    <xf numFmtId="179" fontId="37" fillId="7" borderId="165" xfId="0" applyNumberFormat="1" applyFont="1" applyFill="1" applyBorder="1" applyAlignment="1">
      <alignment horizontal="center" vertical="center" shrinkToFit="1"/>
    </xf>
    <xf numFmtId="0" fontId="37" fillId="0" borderId="128" xfId="0" applyFont="1" applyBorder="1" applyAlignment="1">
      <alignment horizontal="left" vertical="center"/>
    </xf>
    <xf numFmtId="179" fontId="37" fillId="7" borderId="160" xfId="0" applyNumberFormat="1" applyFont="1" applyFill="1" applyBorder="1" applyAlignment="1">
      <alignment horizontal="center" vertical="center" shrinkToFit="1"/>
    </xf>
    <xf numFmtId="179" fontId="37" fillId="7" borderId="167" xfId="0" applyNumberFormat="1" applyFont="1" applyFill="1" applyBorder="1" applyAlignment="1">
      <alignment horizontal="center" vertical="center"/>
    </xf>
    <xf numFmtId="0" fontId="37" fillId="0" borderId="40" xfId="0" applyFont="1" applyBorder="1" applyAlignment="1">
      <alignment horizontal="left" vertical="center"/>
    </xf>
    <xf numFmtId="0" fontId="37" fillId="0" borderId="168" xfId="0" applyFont="1" applyBorder="1" applyAlignment="1">
      <alignment horizontal="left" vertical="center" shrinkToFit="1"/>
    </xf>
    <xf numFmtId="179" fontId="37" fillId="0" borderId="88" xfId="0" applyNumberFormat="1" applyFont="1" applyBorder="1" applyAlignment="1">
      <alignment horizontal="center" vertical="center" shrinkToFit="1"/>
    </xf>
    <xf numFmtId="179" fontId="37" fillId="0" borderId="172" xfId="0" applyNumberFormat="1" applyFont="1" applyBorder="1" applyAlignment="1">
      <alignment horizontal="center" vertical="center"/>
    </xf>
    <xf numFmtId="179" fontId="37" fillId="0" borderId="173" xfId="0" applyNumberFormat="1" applyFont="1" applyBorder="1" applyAlignment="1">
      <alignment horizontal="center" vertical="center"/>
    </xf>
    <xf numFmtId="179" fontId="37" fillId="0" borderId="174" xfId="0" applyNumberFormat="1" applyFont="1" applyBorder="1" applyAlignment="1">
      <alignment horizontal="center" vertical="center"/>
    </xf>
    <xf numFmtId="179" fontId="37" fillId="0" borderId="84" xfId="0" applyNumberFormat="1" applyFont="1" applyBorder="1" applyAlignment="1">
      <alignment horizontal="center" vertical="center"/>
    </xf>
    <xf numFmtId="179" fontId="37" fillId="0" borderId="175" xfId="0" applyNumberFormat="1" applyFont="1" applyBorder="1" applyAlignment="1">
      <alignment horizontal="center" vertical="center"/>
    </xf>
    <xf numFmtId="179" fontId="37" fillId="0" borderId="176" xfId="0" applyNumberFormat="1" applyFont="1" applyBorder="1" applyAlignment="1">
      <alignment horizontal="center" vertical="center"/>
    </xf>
    <xf numFmtId="179" fontId="37" fillId="0" borderId="10" xfId="0" applyNumberFormat="1" applyFont="1" applyBorder="1" applyAlignment="1">
      <alignment horizontal="center" vertical="center"/>
    </xf>
    <xf numFmtId="179" fontId="37" fillId="0" borderId="142" xfId="0" applyNumberFormat="1" applyFont="1" applyBorder="1" applyAlignment="1">
      <alignment horizontal="center" vertical="center"/>
    </xf>
    <xf numFmtId="179" fontId="37" fillId="0" borderId="177" xfId="0" applyNumberFormat="1" applyFont="1" applyBorder="1" applyAlignment="1">
      <alignment horizontal="center" vertical="center"/>
    </xf>
    <xf numFmtId="179" fontId="37" fillId="0" borderId="132" xfId="0" applyNumberFormat="1" applyFont="1" applyBorder="1" applyAlignment="1">
      <alignment horizontal="center" vertical="center"/>
    </xf>
    <xf numFmtId="0" fontId="16" fillId="0" borderId="101" xfId="0" applyFont="1" applyBorder="1">
      <alignment vertical="center"/>
    </xf>
    <xf numFmtId="179" fontId="37" fillId="0" borderId="171" xfId="0" applyNumberFormat="1" applyFont="1" applyBorder="1" applyAlignment="1">
      <alignment horizontal="center" vertical="center"/>
    </xf>
    <xf numFmtId="179" fontId="37" fillId="7" borderId="178" xfId="0" applyNumberFormat="1" applyFont="1" applyFill="1" applyBorder="1" applyAlignment="1">
      <alignment horizontal="center" vertical="center"/>
    </xf>
    <xf numFmtId="179" fontId="37" fillId="0" borderId="178" xfId="0" applyNumberFormat="1" applyFont="1" applyBorder="1" applyAlignment="1">
      <alignment horizontal="center" vertical="center"/>
    </xf>
    <xf numFmtId="179" fontId="37" fillId="0" borderId="152" xfId="0" applyNumberFormat="1" applyFont="1" applyBorder="1" applyAlignment="1">
      <alignment horizontal="center" vertical="center"/>
    </xf>
    <xf numFmtId="179" fontId="37" fillId="0" borderId="155" xfId="0" applyNumberFormat="1" applyFont="1" applyBorder="1" applyAlignment="1">
      <alignment horizontal="center" vertical="center"/>
    </xf>
    <xf numFmtId="0" fontId="37" fillId="0" borderId="128" xfId="0" applyFont="1" applyBorder="1" applyAlignment="1">
      <alignment horizontal="left" vertical="center" shrinkToFit="1"/>
    </xf>
    <xf numFmtId="0" fontId="37" fillId="0" borderId="14" xfId="0" applyFont="1" applyBorder="1" applyAlignment="1">
      <alignment horizontal="left" vertical="center"/>
    </xf>
    <xf numFmtId="183" fontId="43" fillId="0" borderId="14" xfId="0" applyNumberFormat="1" applyFont="1" applyBorder="1" applyAlignment="1">
      <alignment horizontal="center" vertical="center" wrapText="1"/>
    </xf>
    <xf numFmtId="179" fontId="37" fillId="0" borderId="36" xfId="0" applyNumberFormat="1" applyFont="1" applyBorder="1" applyAlignment="1">
      <alignment horizontal="center" vertical="center" shrinkToFit="1"/>
    </xf>
    <xf numFmtId="179" fontId="37" fillId="7" borderId="92" xfId="0" applyNumberFormat="1" applyFont="1" applyFill="1" applyBorder="1" applyAlignment="1">
      <alignment horizontal="center" vertical="center"/>
    </xf>
    <xf numFmtId="179" fontId="37" fillId="7" borderId="179" xfId="0" applyNumberFormat="1" applyFont="1" applyFill="1" applyBorder="1" applyAlignment="1">
      <alignment horizontal="center" vertical="center"/>
    </xf>
    <xf numFmtId="179" fontId="37" fillId="0" borderId="32" xfId="0" applyNumberFormat="1" applyFont="1" applyBorder="1" applyAlignment="1">
      <alignment horizontal="left" vertical="center" shrinkToFit="1"/>
    </xf>
    <xf numFmtId="179" fontId="37" fillId="0" borderId="76" xfId="0" applyNumberFormat="1" applyFont="1" applyBorder="1" applyAlignment="1">
      <alignment horizontal="left" vertical="center" shrinkToFit="1"/>
    </xf>
    <xf numFmtId="179" fontId="37" fillId="0" borderId="24" xfId="0" applyNumberFormat="1" applyFont="1" applyBorder="1" applyAlignment="1">
      <alignment horizontal="left" vertical="center" shrinkToFit="1"/>
    </xf>
    <xf numFmtId="179" fontId="37" fillId="0" borderId="97" xfId="0" applyNumberFormat="1" applyFont="1" applyBorder="1" applyAlignment="1">
      <alignment horizontal="center" vertical="center"/>
    </xf>
    <xf numFmtId="179" fontId="37" fillId="0" borderId="66" xfId="0" applyNumberFormat="1" applyFont="1" applyBorder="1" applyAlignment="1">
      <alignment horizontal="center" vertical="center"/>
    </xf>
    <xf numFmtId="179" fontId="37" fillId="0" borderId="100" xfId="0" applyNumberFormat="1" applyFont="1" applyBorder="1" applyAlignment="1">
      <alignment horizontal="center" vertical="center" shrinkToFit="1"/>
    </xf>
    <xf numFmtId="179" fontId="37" fillId="0" borderId="12" xfId="0" applyNumberFormat="1" applyFont="1" applyBorder="1" applyAlignment="1">
      <alignment horizontal="center" vertical="center"/>
    </xf>
    <xf numFmtId="179" fontId="37" fillId="7" borderId="182" xfId="0" applyNumberFormat="1" applyFont="1" applyFill="1" applyBorder="1" applyAlignment="1">
      <alignment horizontal="center" vertical="center"/>
    </xf>
    <xf numFmtId="179" fontId="37" fillId="0" borderId="25" xfId="0" applyNumberFormat="1" applyFont="1" applyBorder="1" applyAlignment="1">
      <alignment horizontal="center" vertical="center"/>
    </xf>
    <xf numFmtId="179" fontId="37" fillId="0" borderId="183" xfId="0" applyNumberFormat="1" applyFont="1" applyBorder="1" applyAlignment="1">
      <alignment horizontal="center" vertical="center"/>
    </xf>
    <xf numFmtId="0" fontId="37" fillId="0" borderId="77" xfId="0" applyFont="1" applyBorder="1">
      <alignment vertical="center"/>
    </xf>
    <xf numFmtId="179" fontId="37" fillId="0" borderId="143" xfId="0" applyNumberFormat="1" applyFont="1" applyBorder="1" applyAlignment="1">
      <alignment horizontal="center" vertical="center"/>
    </xf>
    <xf numFmtId="179" fontId="37" fillId="0" borderId="184" xfId="0" applyNumberFormat="1" applyFont="1" applyBorder="1" applyAlignment="1">
      <alignment horizontal="center" vertical="center"/>
    </xf>
    <xf numFmtId="179" fontId="37" fillId="7" borderId="96" xfId="0" applyNumberFormat="1" applyFont="1" applyFill="1" applyBorder="1" applyAlignment="1">
      <alignment horizontal="left" vertical="center"/>
    </xf>
    <xf numFmtId="179" fontId="37" fillId="0" borderId="175" xfId="0" applyNumberFormat="1" applyFont="1" applyBorder="1" applyAlignment="1">
      <alignment horizontal="left" vertical="center"/>
    </xf>
    <xf numFmtId="9" fontId="43" fillId="0" borderId="0" xfId="0" applyNumberFormat="1" applyFont="1">
      <alignment vertical="center"/>
    </xf>
    <xf numFmtId="179" fontId="37" fillId="0" borderId="173" xfId="0" applyNumberFormat="1" applyFont="1" applyBorder="1" applyAlignment="1">
      <alignment horizontal="left" vertical="center"/>
    </xf>
    <xf numFmtId="179" fontId="37" fillId="0" borderId="61" xfId="0" applyNumberFormat="1" applyFont="1" applyBorder="1" applyAlignment="1">
      <alignment horizontal="left" vertical="center"/>
    </xf>
    <xf numFmtId="179" fontId="37" fillId="0" borderId="156" xfId="0" applyNumberFormat="1" applyFont="1" applyBorder="1" applyAlignment="1">
      <alignment horizontal="center" vertical="center" shrinkToFit="1"/>
    </xf>
    <xf numFmtId="179" fontId="37" fillId="0" borderId="92" xfId="0" applyNumberFormat="1" applyFont="1" applyBorder="1" applyAlignment="1">
      <alignment horizontal="center" vertical="center"/>
    </xf>
    <xf numFmtId="179" fontId="37" fillId="0" borderId="58" xfId="0" applyNumberFormat="1" applyFont="1" applyBorder="1" applyAlignment="1">
      <alignment horizontal="center" vertical="center"/>
    </xf>
    <xf numFmtId="179" fontId="37" fillId="7" borderId="58" xfId="0" applyNumberFormat="1" applyFont="1" applyFill="1" applyBorder="1" applyAlignment="1">
      <alignment horizontal="center" vertical="center"/>
    </xf>
    <xf numFmtId="179" fontId="37" fillId="7" borderId="30" xfId="0" applyNumberFormat="1" applyFont="1" applyFill="1" applyBorder="1" applyAlignment="1">
      <alignment horizontal="left" vertical="center"/>
    </xf>
    <xf numFmtId="0" fontId="37" fillId="0" borderId="34" xfId="0" applyFont="1" applyBorder="1" applyAlignment="1">
      <alignment horizontal="left" vertical="center"/>
    </xf>
    <xf numFmtId="0" fontId="37" fillId="0" borderId="150" xfId="0" applyFont="1" applyBorder="1">
      <alignment vertical="center"/>
    </xf>
    <xf numFmtId="0" fontId="37" fillId="0" borderId="185" xfId="0" applyFont="1" applyBorder="1">
      <alignment vertical="center"/>
    </xf>
    <xf numFmtId="0" fontId="37" fillId="0" borderId="24" xfId="0" applyFont="1" applyBorder="1" applyAlignment="1">
      <alignment horizontal="left" vertical="center"/>
    </xf>
    <xf numFmtId="0" fontId="37" fillId="7" borderId="74" xfId="0" applyFont="1" applyFill="1" applyBorder="1">
      <alignment vertical="center"/>
    </xf>
    <xf numFmtId="0" fontId="37" fillId="0" borderId="74" xfId="0" applyFont="1" applyBorder="1">
      <alignment vertical="center"/>
    </xf>
    <xf numFmtId="179" fontId="37" fillId="0" borderId="186" xfId="0" applyNumberFormat="1" applyFont="1" applyBorder="1" applyAlignment="1">
      <alignment horizontal="center" vertical="center"/>
    </xf>
    <xf numFmtId="179" fontId="37" fillId="7" borderId="12" xfId="0" applyNumberFormat="1" applyFont="1" applyFill="1" applyBorder="1" applyAlignment="1">
      <alignment horizontal="center" vertical="center" shrinkToFit="1"/>
    </xf>
    <xf numFmtId="184" fontId="44" fillId="0" borderId="188" xfId="0" applyNumberFormat="1" applyFont="1" applyBorder="1" applyAlignment="1">
      <alignment horizontal="left" vertical="center" wrapText="1"/>
    </xf>
    <xf numFmtId="179" fontId="37" fillId="7" borderId="33" xfId="0" applyNumberFormat="1" applyFont="1" applyFill="1" applyBorder="1" applyAlignment="1">
      <alignment horizontal="left" vertical="center"/>
    </xf>
    <xf numFmtId="179" fontId="37" fillId="7" borderId="36" xfId="0" applyNumberFormat="1" applyFont="1" applyFill="1" applyBorder="1" applyAlignment="1">
      <alignment horizontal="center" vertical="center" shrinkToFit="1"/>
    </xf>
    <xf numFmtId="183" fontId="44" fillId="0" borderId="118" xfId="0" applyNumberFormat="1" applyFont="1" applyBorder="1" applyAlignment="1">
      <alignment horizontal="left" vertical="center" wrapText="1"/>
    </xf>
    <xf numFmtId="179" fontId="37" fillId="0" borderId="189" xfId="0" applyNumberFormat="1" applyFont="1" applyBorder="1" applyAlignment="1">
      <alignment horizontal="center" vertical="center"/>
    </xf>
    <xf numFmtId="179" fontId="37" fillId="7" borderId="160" xfId="0" applyNumberFormat="1" applyFont="1" applyFill="1" applyBorder="1" applyAlignment="1">
      <alignment horizontal="center" vertical="center"/>
    </xf>
    <xf numFmtId="179" fontId="37" fillId="7" borderId="79" xfId="0" applyNumberFormat="1" applyFont="1" applyFill="1" applyBorder="1" applyAlignment="1">
      <alignment horizontal="center" vertical="center"/>
    </xf>
    <xf numFmtId="179" fontId="37" fillId="0" borderId="51" xfId="0" applyNumberFormat="1" applyFont="1" applyBorder="1" applyAlignment="1">
      <alignment horizontal="center" vertical="center" shrinkToFit="1"/>
    </xf>
    <xf numFmtId="179" fontId="37" fillId="0" borderId="64" xfId="0" applyNumberFormat="1" applyFont="1" applyBorder="1" applyAlignment="1">
      <alignment horizontal="center" vertical="center" shrinkToFit="1"/>
    </xf>
    <xf numFmtId="179" fontId="44" fillId="0" borderId="118" xfId="0" applyNumberFormat="1" applyFont="1" applyBorder="1" applyAlignment="1">
      <alignment horizontal="left" vertical="center"/>
    </xf>
    <xf numFmtId="179" fontId="37" fillId="8" borderId="16" xfId="0" applyNumberFormat="1" applyFont="1" applyFill="1" applyBorder="1" applyAlignment="1">
      <alignment horizontal="left" vertical="center"/>
    </xf>
    <xf numFmtId="179" fontId="37" fillId="8" borderId="183" xfId="0" applyNumberFormat="1" applyFont="1" applyFill="1" applyBorder="1" applyAlignment="1">
      <alignment horizontal="center" vertical="center"/>
    </xf>
    <xf numFmtId="179" fontId="37" fillId="8" borderId="42" xfId="0" applyNumberFormat="1" applyFont="1" applyFill="1" applyBorder="1" applyAlignment="1">
      <alignment horizontal="center" vertical="center"/>
    </xf>
    <xf numFmtId="0" fontId="43" fillId="8" borderId="0" xfId="0" applyFont="1" applyFill="1">
      <alignment vertical="center"/>
    </xf>
    <xf numFmtId="179" fontId="37" fillId="8" borderId="24" xfId="0" applyNumberFormat="1" applyFont="1" applyFill="1" applyBorder="1" applyAlignment="1">
      <alignment horizontal="left" vertical="center"/>
    </xf>
    <xf numFmtId="179" fontId="37" fillId="8" borderId="27" xfId="0" applyNumberFormat="1" applyFont="1" applyFill="1" applyBorder="1" applyAlignment="1">
      <alignment horizontal="center" vertical="center"/>
    </xf>
    <xf numFmtId="179" fontId="37" fillId="8" borderId="52" xfId="0" applyNumberFormat="1" applyFont="1" applyFill="1" applyBorder="1" applyAlignment="1">
      <alignment horizontal="center" vertical="center"/>
    </xf>
    <xf numFmtId="179" fontId="37" fillId="8" borderId="76" xfId="0" applyNumberFormat="1" applyFont="1" applyFill="1" applyBorder="1" applyAlignment="1">
      <alignment horizontal="left" vertical="center"/>
    </xf>
    <xf numFmtId="179" fontId="37" fillId="8" borderId="25" xfId="0" applyNumberFormat="1" applyFont="1" applyFill="1" applyBorder="1" applyAlignment="1">
      <alignment horizontal="center" vertical="center" shrinkToFit="1"/>
    </xf>
    <xf numFmtId="179" fontId="37" fillId="8" borderId="10" xfId="0" applyNumberFormat="1" applyFont="1" applyFill="1" applyBorder="1" applyAlignment="1">
      <alignment horizontal="center" vertical="center"/>
    </xf>
    <xf numFmtId="179" fontId="37" fillId="7" borderId="92" xfId="0" applyNumberFormat="1" applyFont="1" applyFill="1" applyBorder="1" applyAlignment="1">
      <alignment horizontal="center" vertical="center" shrinkToFit="1"/>
    </xf>
    <xf numFmtId="179" fontId="37" fillId="7" borderId="190" xfId="0" applyNumberFormat="1" applyFont="1" applyFill="1" applyBorder="1" applyAlignment="1">
      <alignment horizontal="center" vertical="center"/>
    </xf>
    <xf numFmtId="179" fontId="37" fillId="0" borderId="65" xfId="0" applyNumberFormat="1" applyFont="1" applyBorder="1" applyAlignment="1">
      <alignment horizontal="center" vertical="center"/>
    </xf>
    <xf numFmtId="179" fontId="37" fillId="0" borderId="191" xfId="0" applyNumberFormat="1" applyFont="1" applyBorder="1" applyAlignment="1">
      <alignment horizontal="center" vertical="center"/>
    </xf>
    <xf numFmtId="179" fontId="37" fillId="7" borderId="65" xfId="0" applyNumberFormat="1" applyFont="1" applyFill="1" applyBorder="1" applyAlignment="1">
      <alignment horizontal="center" vertical="center"/>
    </xf>
    <xf numFmtId="179" fontId="37" fillId="0" borderId="187" xfId="0" applyNumberFormat="1" applyFont="1" applyBorder="1" applyAlignment="1">
      <alignment horizontal="center" vertical="center"/>
    </xf>
    <xf numFmtId="179" fontId="37" fillId="7" borderId="124" xfId="0" applyNumberFormat="1" applyFont="1" applyFill="1" applyBorder="1" applyAlignment="1">
      <alignment horizontal="center" vertical="center"/>
    </xf>
    <xf numFmtId="179" fontId="37" fillId="0" borderId="89" xfId="0" applyNumberFormat="1" applyFont="1" applyBorder="1" applyAlignment="1">
      <alignment horizontal="center" vertical="center" shrinkToFit="1"/>
    </xf>
    <xf numFmtId="179" fontId="37" fillId="0" borderId="192" xfId="0" applyNumberFormat="1" applyFont="1" applyBorder="1" applyAlignment="1">
      <alignment horizontal="left" vertical="center"/>
    </xf>
    <xf numFmtId="179" fontId="37" fillId="0" borderId="139" xfId="0" applyNumberFormat="1" applyFont="1" applyBorder="1" applyAlignment="1">
      <alignment horizontal="center" vertical="center" shrinkToFit="1"/>
    </xf>
    <xf numFmtId="184" fontId="44" fillId="0" borderId="118" xfId="0" applyNumberFormat="1" applyFont="1" applyBorder="1" applyAlignment="1">
      <alignment vertical="center" wrapText="1"/>
    </xf>
    <xf numFmtId="179" fontId="37" fillId="7" borderId="74" xfId="0" applyNumberFormat="1" applyFont="1" applyFill="1" applyBorder="1" applyAlignment="1">
      <alignment horizontal="left" vertical="center"/>
    </xf>
    <xf numFmtId="179" fontId="37" fillId="0" borderId="74" xfId="0" applyNumberFormat="1" applyFont="1" applyBorder="1" applyAlignment="1">
      <alignment horizontal="left" vertical="center"/>
    </xf>
    <xf numFmtId="179" fontId="37" fillId="7" borderId="22" xfId="0" applyNumberFormat="1" applyFont="1" applyFill="1" applyBorder="1" applyAlignment="1">
      <alignment horizontal="center" vertical="center" shrinkToFit="1"/>
    </xf>
    <xf numFmtId="179" fontId="37" fillId="7" borderId="72" xfId="0" applyNumberFormat="1" applyFont="1" applyFill="1" applyBorder="1" applyAlignment="1">
      <alignment horizontal="center" vertical="center"/>
    </xf>
    <xf numFmtId="179" fontId="37" fillId="7" borderId="32" xfId="0" applyNumberFormat="1" applyFont="1" applyFill="1" applyBorder="1" applyAlignment="1">
      <alignment horizontal="left" vertical="center"/>
    </xf>
    <xf numFmtId="179" fontId="37" fillId="0" borderId="179" xfId="0" applyNumberFormat="1" applyFont="1" applyBorder="1" applyAlignment="1">
      <alignment horizontal="center" vertical="center"/>
    </xf>
    <xf numFmtId="179" fontId="37" fillId="7" borderId="55" xfId="0" applyNumberFormat="1" applyFont="1" applyFill="1" applyBorder="1" applyAlignment="1">
      <alignment horizontal="left" vertical="center"/>
    </xf>
    <xf numFmtId="179" fontId="37" fillId="7" borderId="123" xfId="0" applyNumberFormat="1" applyFont="1" applyFill="1" applyBorder="1" applyAlignment="1">
      <alignment horizontal="center" vertical="center" shrinkToFit="1"/>
    </xf>
    <xf numFmtId="179" fontId="37" fillId="7" borderId="123" xfId="0" applyNumberFormat="1" applyFont="1" applyFill="1" applyBorder="1" applyAlignment="1">
      <alignment horizontal="center" vertical="center"/>
    </xf>
    <xf numFmtId="179" fontId="37" fillId="7" borderId="80" xfId="0" applyNumberFormat="1" applyFont="1" applyFill="1" applyBorder="1" applyAlignment="1">
      <alignment horizontal="left" vertical="center"/>
    </xf>
    <xf numFmtId="179" fontId="37" fillId="7" borderId="80" xfId="0" applyNumberFormat="1" applyFont="1" applyFill="1" applyBorder="1" applyAlignment="1">
      <alignment horizontal="center" vertical="center" shrinkToFit="1"/>
    </xf>
    <xf numFmtId="179" fontId="37" fillId="7" borderId="123" xfId="0" applyNumberFormat="1" applyFont="1" applyFill="1" applyBorder="1" applyAlignment="1">
      <alignment horizontal="left" vertical="center"/>
    </xf>
    <xf numFmtId="179" fontId="37" fillId="7" borderId="194" xfId="0" applyNumberFormat="1" applyFont="1" applyFill="1" applyBorder="1" applyAlignment="1">
      <alignment horizontal="center" vertical="center"/>
    </xf>
    <xf numFmtId="179" fontId="37" fillId="0" borderId="45" xfId="0" applyNumberFormat="1" applyFont="1" applyBorder="1" applyAlignment="1">
      <alignment horizontal="center" vertical="center" shrinkToFit="1"/>
    </xf>
    <xf numFmtId="179" fontId="37" fillId="7" borderId="97" xfId="0" applyNumberFormat="1" applyFont="1" applyFill="1" applyBorder="1" applyAlignment="1">
      <alignment horizontal="center" vertical="center"/>
    </xf>
    <xf numFmtId="179" fontId="37" fillId="0" borderId="131" xfId="0" applyNumberFormat="1" applyFont="1" applyBorder="1" applyAlignment="1">
      <alignment horizontal="center" vertical="center"/>
    </xf>
    <xf numFmtId="179" fontId="37" fillId="0" borderId="101" xfId="0" applyNumberFormat="1" applyFont="1" applyBorder="1" applyAlignment="1">
      <alignment horizontal="center" vertical="center" shrinkToFit="1"/>
    </xf>
    <xf numFmtId="179" fontId="37" fillId="0" borderId="10" xfId="0" applyNumberFormat="1" applyFont="1" applyBorder="1" applyAlignment="1">
      <alignment horizontal="center" vertical="center" shrinkToFit="1"/>
    </xf>
    <xf numFmtId="179" fontId="37" fillId="7" borderId="122" xfId="0" applyNumberFormat="1" applyFont="1" applyFill="1" applyBorder="1" applyAlignment="1">
      <alignment horizontal="left" vertical="center"/>
    </xf>
    <xf numFmtId="0" fontId="37" fillId="7" borderId="118" xfId="0" applyFont="1" applyFill="1" applyBorder="1" applyAlignment="1">
      <alignment horizontal="left" vertical="center"/>
    </xf>
    <xf numFmtId="179" fontId="37" fillId="7" borderId="14" xfId="0" applyNumberFormat="1" applyFont="1" applyFill="1" applyBorder="1" applyAlignment="1">
      <alignment horizontal="left" vertical="center"/>
    </xf>
    <xf numFmtId="179" fontId="37" fillId="7" borderId="21" xfId="0" applyNumberFormat="1" applyFont="1" applyFill="1" applyBorder="1" applyAlignment="1">
      <alignment horizontal="center" vertical="center" shrinkToFit="1"/>
    </xf>
    <xf numFmtId="179" fontId="37" fillId="7" borderId="101" xfId="0" applyNumberFormat="1" applyFont="1" applyFill="1" applyBorder="1" applyAlignment="1">
      <alignment horizontal="center" vertical="center"/>
    </xf>
    <xf numFmtId="183" fontId="43" fillId="7" borderId="118" xfId="0" applyNumberFormat="1" applyFont="1" applyFill="1" applyBorder="1" applyAlignment="1">
      <alignment horizontal="center" vertical="center" wrapText="1"/>
    </xf>
    <xf numFmtId="183" fontId="44" fillId="7" borderId="118" xfId="0" applyNumberFormat="1" applyFont="1" applyFill="1" applyBorder="1" applyAlignment="1">
      <alignment horizontal="left" vertical="center" wrapText="1"/>
    </xf>
    <xf numFmtId="179" fontId="37" fillId="7" borderId="55" xfId="0" applyNumberFormat="1" applyFont="1" applyFill="1" applyBorder="1" applyAlignment="1">
      <alignment horizontal="center" vertical="center"/>
    </xf>
    <xf numFmtId="179" fontId="37" fillId="0" borderId="53" xfId="0" applyNumberFormat="1" applyFont="1" applyBorder="1" applyAlignment="1">
      <alignment horizontal="center" vertical="center" shrinkToFit="1"/>
    </xf>
    <xf numFmtId="0" fontId="37" fillId="0" borderId="48" xfId="0" applyFont="1" applyBorder="1" applyAlignment="1">
      <alignment horizontal="left" vertical="center"/>
    </xf>
    <xf numFmtId="0" fontId="37" fillId="0" borderId="32" xfId="0" applyFont="1" applyBorder="1" applyAlignment="1">
      <alignment horizontal="left" vertical="center"/>
    </xf>
    <xf numFmtId="179" fontId="37" fillId="0" borderId="195" xfId="0" applyNumberFormat="1" applyFont="1" applyBorder="1" applyAlignment="1">
      <alignment horizontal="center" vertical="center" shrinkToFit="1"/>
    </xf>
    <xf numFmtId="179" fontId="37" fillId="0" borderId="196" xfId="0" applyNumberFormat="1" applyFont="1" applyBorder="1" applyAlignment="1">
      <alignment horizontal="center" vertical="center"/>
    </xf>
    <xf numFmtId="179" fontId="37" fillId="0" borderId="197" xfId="0" applyNumberFormat="1" applyFont="1" applyBorder="1" applyAlignment="1">
      <alignment horizontal="center" vertical="center"/>
    </xf>
    <xf numFmtId="179" fontId="37" fillId="0" borderId="198" xfId="0" applyNumberFormat="1" applyFont="1" applyBorder="1" applyAlignment="1">
      <alignment horizontal="center" vertical="center" shrinkToFit="1"/>
    </xf>
    <xf numFmtId="179" fontId="37" fillId="0" borderId="146" xfId="0" applyNumberFormat="1" applyFont="1" applyBorder="1" applyAlignment="1">
      <alignment horizontal="center" vertical="center"/>
    </xf>
    <xf numFmtId="179" fontId="37" fillId="0" borderId="19" xfId="0" applyNumberFormat="1" applyFont="1" applyBorder="1" applyAlignment="1">
      <alignment horizontal="center" vertical="center"/>
    </xf>
    <xf numFmtId="179" fontId="37" fillId="7" borderId="77" xfId="0" applyNumberFormat="1" applyFont="1" applyFill="1" applyBorder="1" applyAlignment="1">
      <alignment horizontal="left" vertical="center"/>
    </xf>
    <xf numFmtId="179" fontId="37" fillId="0" borderId="127" xfId="0" applyNumberFormat="1" applyFont="1" applyBorder="1" applyAlignment="1">
      <alignment horizontal="center" vertical="center"/>
    </xf>
    <xf numFmtId="179" fontId="37" fillId="7" borderId="45" xfId="0" applyNumberFormat="1" applyFont="1" applyFill="1" applyBorder="1" applyAlignment="1">
      <alignment horizontal="center" vertical="center"/>
    </xf>
    <xf numFmtId="179" fontId="37" fillId="0" borderId="79" xfId="0" applyNumberFormat="1" applyFont="1" applyBorder="1" applyAlignment="1">
      <alignment horizontal="center" vertical="center" shrinkToFit="1"/>
    </xf>
    <xf numFmtId="179" fontId="37" fillId="7" borderId="63" xfId="0" applyNumberFormat="1" applyFont="1" applyFill="1" applyBorder="1" applyAlignment="1">
      <alignment horizontal="center" vertical="center"/>
    </xf>
    <xf numFmtId="179" fontId="37" fillId="7" borderId="86" xfId="0" applyNumberFormat="1" applyFont="1" applyFill="1" applyBorder="1" applyAlignment="1">
      <alignment horizontal="center" vertical="center"/>
    </xf>
    <xf numFmtId="179" fontId="37" fillId="7" borderId="56" xfId="0" applyNumberFormat="1" applyFont="1" applyFill="1" applyBorder="1" applyAlignment="1">
      <alignment horizontal="center" vertical="center"/>
    </xf>
    <xf numFmtId="183" fontId="44" fillId="0" borderId="39" xfId="0" applyNumberFormat="1" applyFont="1" applyBorder="1" applyAlignment="1">
      <alignment horizontal="left" vertical="center" wrapText="1"/>
    </xf>
    <xf numFmtId="179" fontId="37" fillId="7" borderId="194" xfId="0" applyNumberFormat="1" applyFont="1" applyFill="1" applyBorder="1" applyAlignment="1">
      <alignment horizontal="left" vertical="center"/>
    </xf>
    <xf numFmtId="179" fontId="37" fillId="7" borderId="34" xfId="0" applyNumberFormat="1" applyFont="1" applyFill="1" applyBorder="1" applyAlignment="1">
      <alignment horizontal="left" vertical="center"/>
    </xf>
    <xf numFmtId="179" fontId="37" fillId="7" borderId="49" xfId="0" applyNumberFormat="1" applyFont="1" applyFill="1" applyBorder="1" applyAlignment="1">
      <alignment horizontal="center" vertical="center" shrinkToFit="1"/>
    </xf>
    <xf numFmtId="179" fontId="37" fillId="7" borderId="128" xfId="0" applyNumberFormat="1" applyFont="1" applyFill="1" applyBorder="1" applyAlignment="1">
      <alignment horizontal="center" vertical="center"/>
    </xf>
    <xf numFmtId="179" fontId="37" fillId="7" borderId="200" xfId="0" applyNumberFormat="1" applyFont="1" applyFill="1" applyBorder="1" applyAlignment="1">
      <alignment horizontal="center" vertical="center"/>
    </xf>
    <xf numFmtId="179" fontId="37" fillId="0" borderId="80" xfId="0" applyNumberFormat="1" applyFont="1" applyBorder="1" applyAlignment="1">
      <alignment horizontal="center" vertical="center" shrinkToFit="1"/>
    </xf>
    <xf numFmtId="179" fontId="37" fillId="7" borderId="158" xfId="0" applyNumberFormat="1" applyFont="1" applyFill="1" applyBorder="1" applyAlignment="1">
      <alignment horizontal="center" vertical="center"/>
    </xf>
    <xf numFmtId="179" fontId="37" fillId="7" borderId="201" xfId="0" applyNumberFormat="1" applyFont="1" applyFill="1" applyBorder="1" applyAlignment="1">
      <alignment horizontal="center" vertical="center"/>
    </xf>
    <xf numFmtId="183" fontId="44" fillId="0" borderId="38" xfId="0" applyNumberFormat="1" applyFont="1" applyBorder="1" applyAlignment="1">
      <alignment horizontal="left" vertical="center" wrapText="1"/>
    </xf>
    <xf numFmtId="179" fontId="37" fillId="7" borderId="59" xfId="0" applyNumberFormat="1" applyFont="1" applyFill="1" applyBorder="1" applyAlignment="1">
      <alignment horizontal="center" vertical="center"/>
    </xf>
    <xf numFmtId="179" fontId="37" fillId="0" borderId="202" xfId="0" applyNumberFormat="1" applyFont="1" applyBorder="1" applyAlignment="1">
      <alignment horizontal="center" vertical="center"/>
    </xf>
    <xf numFmtId="0" fontId="43" fillId="7" borderId="119" xfId="0" applyFont="1" applyFill="1" applyBorder="1" applyAlignment="1">
      <alignment horizontal="left" vertical="center" shrinkToFit="1"/>
    </xf>
    <xf numFmtId="179" fontId="37" fillId="7" borderId="129" xfId="0" applyNumberFormat="1" applyFont="1" applyFill="1" applyBorder="1" applyAlignment="1">
      <alignment horizontal="left" vertical="center"/>
    </xf>
    <xf numFmtId="179" fontId="37" fillId="7" borderId="127" xfId="0" applyNumberFormat="1" applyFont="1" applyFill="1" applyBorder="1" applyAlignment="1">
      <alignment horizontal="center" vertical="center" shrinkToFit="1"/>
    </xf>
    <xf numFmtId="0" fontId="37" fillId="7" borderId="23" xfId="0" applyFont="1" applyFill="1" applyBorder="1">
      <alignment vertical="center"/>
    </xf>
    <xf numFmtId="0" fontId="37" fillId="7" borderId="194" xfId="0" applyFont="1" applyFill="1" applyBorder="1">
      <alignment vertical="center"/>
    </xf>
    <xf numFmtId="179" fontId="37" fillId="7" borderId="55" xfId="0" applyNumberFormat="1" applyFont="1" applyFill="1" applyBorder="1" applyAlignment="1">
      <alignment horizontal="center" vertical="center" shrinkToFit="1"/>
    </xf>
    <xf numFmtId="0" fontId="73" fillId="0" borderId="119" xfId="0" applyFont="1" applyBorder="1" applyAlignment="1">
      <alignment horizontal="left" vertical="center" shrinkToFit="1"/>
    </xf>
    <xf numFmtId="179" fontId="37" fillId="0" borderId="76" xfId="0" applyNumberFormat="1" applyFont="1" applyBorder="1">
      <alignment vertical="center"/>
    </xf>
    <xf numFmtId="179" fontId="37" fillId="7" borderId="203" xfId="0" applyNumberFormat="1" applyFont="1" applyFill="1" applyBorder="1" applyAlignment="1">
      <alignment horizontal="center" vertical="center" shrinkToFit="1"/>
    </xf>
    <xf numFmtId="179" fontId="37" fillId="7" borderId="148" xfId="0" applyNumberFormat="1" applyFont="1" applyFill="1" applyBorder="1" applyAlignment="1">
      <alignment horizontal="center" vertical="center"/>
    </xf>
    <xf numFmtId="179" fontId="37" fillId="0" borderId="78" xfId="0" applyNumberFormat="1" applyFont="1" applyBorder="1" applyAlignment="1">
      <alignment horizontal="center" vertical="center"/>
    </xf>
    <xf numFmtId="179" fontId="73" fillId="0" borderId="0" xfId="0" applyNumberFormat="1" applyFont="1" applyAlignment="1">
      <alignment vertical="center" shrinkToFit="1"/>
    </xf>
    <xf numFmtId="179" fontId="37" fillId="7" borderId="17" xfId="0" applyNumberFormat="1" applyFont="1" applyFill="1" applyBorder="1" applyAlignment="1">
      <alignment horizontal="left" vertical="center"/>
    </xf>
    <xf numFmtId="179" fontId="37" fillId="7" borderId="86" xfId="0" applyNumberFormat="1" applyFont="1" applyFill="1" applyBorder="1" applyAlignment="1">
      <alignment horizontal="center" vertical="center" shrinkToFit="1"/>
    </xf>
    <xf numFmtId="179" fontId="37" fillId="0" borderId="57" xfId="0" applyNumberFormat="1" applyFont="1" applyBorder="1" applyAlignment="1">
      <alignment horizontal="center" vertical="center" shrinkToFit="1"/>
    </xf>
    <xf numFmtId="179" fontId="37" fillId="7" borderId="98" xfId="0" applyNumberFormat="1" applyFont="1" applyFill="1" applyBorder="1" applyAlignment="1">
      <alignment horizontal="left" vertical="center"/>
    </xf>
    <xf numFmtId="183" fontId="44" fillId="0" borderId="139" xfId="0" applyNumberFormat="1" applyFont="1" applyBorder="1" applyAlignment="1">
      <alignment horizontal="left" vertical="center" wrapText="1"/>
    </xf>
    <xf numFmtId="179" fontId="37" fillId="7" borderId="141" xfId="0" applyNumberFormat="1" applyFont="1" applyFill="1" applyBorder="1" applyAlignment="1">
      <alignment horizontal="left" vertical="center"/>
    </xf>
    <xf numFmtId="179" fontId="37" fillId="7" borderId="196" xfId="0" applyNumberFormat="1" applyFont="1" applyFill="1" applyBorder="1" applyAlignment="1">
      <alignment horizontal="center" vertical="center"/>
    </xf>
    <xf numFmtId="179" fontId="37" fillId="7" borderId="197" xfId="0" applyNumberFormat="1" applyFont="1" applyFill="1" applyBorder="1" applyAlignment="1">
      <alignment horizontal="center" vertical="center"/>
    </xf>
    <xf numFmtId="179" fontId="37" fillId="7" borderId="150" xfId="0" applyNumberFormat="1" applyFont="1" applyFill="1" applyBorder="1" applyAlignment="1">
      <alignment horizontal="left" vertical="center"/>
    </xf>
    <xf numFmtId="179" fontId="37" fillId="7" borderId="74" xfId="0" applyNumberFormat="1" applyFont="1" applyFill="1" applyBorder="1" applyAlignment="1">
      <alignment horizontal="center" vertical="center"/>
    </xf>
    <xf numFmtId="179" fontId="37" fillId="7" borderId="126" xfId="0" applyNumberFormat="1" applyFont="1" applyFill="1" applyBorder="1" applyAlignment="1">
      <alignment horizontal="left" vertical="center"/>
    </xf>
    <xf numFmtId="179" fontId="37" fillId="7" borderId="56" xfId="0" applyNumberFormat="1" applyFont="1" applyFill="1" applyBorder="1" applyAlignment="1">
      <alignment horizontal="center" vertical="center" shrinkToFit="1"/>
    </xf>
    <xf numFmtId="179" fontId="37" fillId="7" borderId="204" xfId="0" applyNumberFormat="1" applyFont="1" applyFill="1" applyBorder="1" applyAlignment="1">
      <alignment horizontal="center" vertical="center"/>
    </xf>
    <xf numFmtId="179" fontId="37" fillId="7" borderId="205" xfId="0" applyNumberFormat="1" applyFont="1" applyFill="1" applyBorder="1" applyAlignment="1">
      <alignment horizontal="left" vertical="center"/>
    </xf>
    <xf numFmtId="179" fontId="37" fillId="7" borderId="89" xfId="0" applyNumberFormat="1" applyFont="1" applyFill="1" applyBorder="1" applyAlignment="1">
      <alignment horizontal="center" vertical="center" shrinkToFit="1"/>
    </xf>
    <xf numFmtId="179" fontId="37" fillId="7" borderId="130" xfId="0" applyNumberFormat="1" applyFont="1" applyFill="1" applyBorder="1" applyAlignment="1">
      <alignment horizontal="left" vertical="center"/>
    </xf>
    <xf numFmtId="0" fontId="43" fillId="0" borderId="0" xfId="0" applyFont="1" applyAlignment="1">
      <alignment vertical="center" shrinkToFit="1"/>
    </xf>
    <xf numFmtId="179" fontId="37" fillId="0" borderId="0" xfId="0" applyNumberFormat="1" applyFont="1" applyAlignment="1">
      <alignment horizontal="left" vertical="center" shrinkToFit="1"/>
    </xf>
    <xf numFmtId="183" fontId="43" fillId="0" borderId="0" xfId="0" applyNumberFormat="1" applyFont="1" applyAlignment="1">
      <alignment horizontal="center" vertical="center"/>
    </xf>
    <xf numFmtId="184" fontId="43" fillId="0" borderId="0" xfId="0" applyNumberFormat="1" applyFont="1" applyAlignment="1">
      <alignment horizontal="left" vertical="center"/>
    </xf>
    <xf numFmtId="0" fontId="73" fillId="0" borderId="0" xfId="0" applyFont="1" applyAlignment="1">
      <alignment vertical="center" wrapText="1"/>
    </xf>
    <xf numFmtId="179" fontId="37" fillId="0" borderId="14" xfId="0" applyNumberFormat="1" applyFont="1" applyBorder="1" applyAlignment="1">
      <alignment horizontal="center" vertical="center" shrinkToFit="1"/>
    </xf>
    <xf numFmtId="179" fontId="37" fillId="0" borderId="14" xfId="0" applyNumberFormat="1" applyFont="1" applyBorder="1" applyAlignment="1">
      <alignment horizontal="left" vertical="center" shrinkToFit="1"/>
    </xf>
    <xf numFmtId="0" fontId="48" fillId="0" borderId="14" xfId="0" applyFont="1" applyBorder="1">
      <alignment vertical="center"/>
    </xf>
    <xf numFmtId="179" fontId="37" fillId="0" borderId="14" xfId="0" applyNumberFormat="1" applyFont="1" applyBorder="1" applyAlignment="1">
      <alignment vertical="center" shrinkToFit="1"/>
    </xf>
    <xf numFmtId="179" fontId="44" fillId="0" borderId="14" xfId="0" applyNumberFormat="1" applyFont="1" applyBorder="1" applyAlignment="1">
      <alignment horizontal="left" vertical="center" wrapText="1"/>
    </xf>
    <xf numFmtId="179" fontId="73" fillId="0" borderId="0" xfId="0" applyNumberFormat="1" applyFont="1" applyAlignment="1">
      <alignment vertical="center" wrapText="1"/>
    </xf>
    <xf numFmtId="179" fontId="43" fillId="0" borderId="0" xfId="0" applyNumberFormat="1" applyFont="1">
      <alignment vertical="center"/>
    </xf>
    <xf numFmtId="179" fontId="37" fillId="0" borderId="14" xfId="0" applyNumberFormat="1" applyFont="1" applyBorder="1">
      <alignment vertical="center"/>
    </xf>
    <xf numFmtId="0" fontId="43" fillId="0" borderId="0" xfId="0" applyFont="1" applyAlignment="1">
      <alignment vertical="center" wrapText="1" shrinkToFit="1"/>
    </xf>
    <xf numFmtId="179" fontId="74" fillId="0" borderId="0" xfId="0" applyNumberFormat="1" applyFont="1">
      <alignment vertical="center"/>
    </xf>
    <xf numFmtId="179" fontId="43" fillId="0" borderId="0" xfId="0" applyNumberFormat="1" applyFont="1" applyAlignment="1">
      <alignment horizontal="center" vertical="center" shrinkToFit="1"/>
    </xf>
    <xf numFmtId="179" fontId="37" fillId="0" borderId="14" xfId="0" quotePrefix="1" applyNumberFormat="1" applyFont="1" applyBorder="1" applyAlignment="1">
      <alignment horizontal="center" vertical="center"/>
    </xf>
    <xf numFmtId="0" fontId="76" fillId="0" borderId="14" xfId="0" applyFont="1" applyBorder="1" applyAlignment="1">
      <alignment vertical="center" shrinkToFit="1"/>
    </xf>
    <xf numFmtId="0" fontId="34" fillId="0" borderId="0" xfId="0" applyFont="1">
      <alignment vertical="center"/>
    </xf>
    <xf numFmtId="0" fontId="12" fillId="9" borderId="101" xfId="5" applyFont="1" applyFill="1" applyBorder="1" applyAlignment="1">
      <alignment horizontal="center" vertical="center" wrapText="1"/>
    </xf>
    <xf numFmtId="0" fontId="12" fillId="9" borderId="21" xfId="5" applyFont="1" applyFill="1" applyBorder="1" applyAlignment="1">
      <alignment horizontal="center" vertical="center" wrapText="1"/>
    </xf>
    <xf numFmtId="0" fontId="12" fillId="0" borderId="101" xfId="5" applyFont="1" applyBorder="1" applyAlignment="1">
      <alignment horizontal="center" vertical="center"/>
    </xf>
    <xf numFmtId="0" fontId="12" fillId="0" borderId="82" xfId="5" applyFont="1" applyBorder="1" applyAlignment="1">
      <alignment horizontal="center" vertical="center"/>
    </xf>
    <xf numFmtId="0" fontId="12" fillId="0" borderId="21" xfId="5" applyFont="1" applyBorder="1" applyAlignment="1">
      <alignment horizontal="center" vertical="center"/>
    </xf>
    <xf numFmtId="0" fontId="50" fillId="0" borderId="106" xfId="5" applyFont="1" applyBorder="1" applyAlignment="1">
      <alignment horizontal="left" vertical="center" wrapText="1"/>
    </xf>
    <xf numFmtId="0" fontId="50" fillId="0" borderId="112" xfId="5" applyFont="1" applyBorder="1" applyAlignment="1">
      <alignment horizontal="left" vertical="center" wrapText="1"/>
    </xf>
    <xf numFmtId="0" fontId="53" fillId="3" borderId="105" xfId="5" applyFont="1" applyFill="1" applyBorder="1" applyAlignment="1">
      <alignment horizontal="center" vertical="center" wrapText="1"/>
    </xf>
    <xf numFmtId="0" fontId="53" fillId="3" borderId="108" xfId="5" applyFont="1" applyFill="1" applyBorder="1" applyAlignment="1">
      <alignment horizontal="center" vertical="center" wrapText="1"/>
    </xf>
    <xf numFmtId="0" fontId="53" fillId="3" borderId="103" xfId="5" applyFont="1" applyFill="1" applyBorder="1" applyAlignment="1">
      <alignment horizontal="center" vertical="center" wrapText="1"/>
    </xf>
    <xf numFmtId="0" fontId="53" fillId="3" borderId="104" xfId="5" applyFont="1" applyFill="1" applyBorder="1" applyAlignment="1">
      <alignment horizontal="center" vertical="center" wrapText="1"/>
    </xf>
    <xf numFmtId="0" fontId="53" fillId="3" borderId="106" xfId="5" applyFont="1" applyFill="1" applyBorder="1" applyAlignment="1">
      <alignment horizontal="center" vertical="center" wrapText="1"/>
    </xf>
    <xf numFmtId="0" fontId="53" fillId="3" borderId="107" xfId="5" applyFont="1" applyFill="1" applyBorder="1" applyAlignment="1">
      <alignment horizontal="center" vertical="center" wrapText="1"/>
    </xf>
    <xf numFmtId="0" fontId="11" fillId="3" borderId="105" xfId="5" applyFont="1" applyFill="1" applyBorder="1" applyAlignment="1">
      <alignment horizontal="center" vertical="center" wrapText="1"/>
    </xf>
    <xf numFmtId="0" fontId="11" fillId="3" borderId="108" xfId="5" applyFont="1" applyFill="1" applyBorder="1" applyAlignment="1">
      <alignment horizontal="center" vertical="center" wrapText="1"/>
    </xf>
    <xf numFmtId="176" fontId="7" fillId="0" borderId="8" xfId="2" applyNumberFormat="1" applyFont="1" applyBorder="1" applyAlignment="1">
      <alignment horizontal="center" vertical="center"/>
    </xf>
    <xf numFmtId="176" fontId="7" fillId="0" borderId="113" xfId="2" applyNumberFormat="1" applyFont="1" applyBorder="1" applyAlignment="1">
      <alignment horizontal="center" vertical="center"/>
    </xf>
    <xf numFmtId="176" fontId="7" fillId="0" borderId="9" xfId="2" applyNumberFormat="1" applyFont="1" applyBorder="1" applyAlignment="1">
      <alignment horizontal="center" vertical="center"/>
    </xf>
    <xf numFmtId="0" fontId="8" fillId="2" borderId="1" xfId="2" applyFont="1" applyFill="1" applyBorder="1" applyAlignment="1">
      <alignment horizontal="left" vertical="center" wrapText="1"/>
    </xf>
    <xf numFmtId="0" fontId="10" fillId="2" borderId="2" xfId="2" applyFont="1" applyFill="1" applyBorder="1" applyAlignment="1">
      <alignment horizontal="left" vertical="center" wrapText="1"/>
    </xf>
    <xf numFmtId="0" fontId="10" fillId="2" borderId="3" xfId="2" applyFont="1" applyFill="1" applyBorder="1" applyAlignment="1">
      <alignment horizontal="left" vertical="center" wrapText="1"/>
    </xf>
    <xf numFmtId="0" fontId="8" fillId="2" borderId="4" xfId="2" applyFont="1" applyFill="1" applyBorder="1" applyAlignment="1">
      <alignment horizontal="left" vertical="center" wrapText="1"/>
    </xf>
    <xf numFmtId="0" fontId="8" fillId="2" borderId="5" xfId="2" applyFont="1" applyFill="1" applyBorder="1" applyAlignment="1">
      <alignment horizontal="left" vertical="center" wrapText="1"/>
    </xf>
    <xf numFmtId="0" fontId="8" fillId="2" borderId="6" xfId="2" applyFont="1" applyFill="1" applyBorder="1" applyAlignment="1">
      <alignment horizontal="left" vertical="center" wrapText="1"/>
    </xf>
    <xf numFmtId="0" fontId="50" fillId="2" borderId="8" xfId="2" applyFont="1" applyFill="1" applyBorder="1" applyAlignment="1">
      <alignment horizontal="left" vertical="center" wrapText="1"/>
    </xf>
    <xf numFmtId="0" fontId="50" fillId="2" borderId="9" xfId="2" applyFont="1" applyFill="1" applyBorder="1" applyAlignment="1">
      <alignment horizontal="left"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3" fillId="0" borderId="14" xfId="0" applyFont="1" applyBorder="1" applyAlignment="1">
      <alignment horizontal="center" vertical="center" shrinkToFit="1"/>
    </xf>
    <xf numFmtId="179" fontId="68" fillId="8" borderId="19" xfId="0" applyNumberFormat="1" applyFont="1" applyFill="1" applyBorder="1" applyAlignment="1">
      <alignment horizontal="left" vertical="center" wrapText="1"/>
    </xf>
    <xf numFmtId="0" fontId="69" fillId="0" borderId="0" xfId="0" applyFont="1" applyAlignment="1">
      <alignment horizontal="left" vertical="center"/>
    </xf>
    <xf numFmtId="0" fontId="74" fillId="0" borderId="0" xfId="0" applyFont="1" applyAlignment="1">
      <alignment horizontal="left" vertical="top" wrapText="1"/>
    </xf>
    <xf numFmtId="179" fontId="73" fillId="0" borderId="0" xfId="0" applyNumberFormat="1" applyFont="1" applyAlignment="1">
      <alignment horizontal="left" vertical="center"/>
    </xf>
    <xf numFmtId="179" fontId="73" fillId="8" borderId="13" xfId="0" applyNumberFormat="1" applyFont="1" applyFill="1" applyBorder="1" applyAlignment="1">
      <alignment horizontal="left" vertical="center" wrapText="1"/>
    </xf>
    <xf numFmtId="0" fontId="69" fillId="0" borderId="16" xfId="0" applyFont="1" applyBorder="1" applyAlignment="1">
      <alignment horizontal="center" vertical="center" shrinkToFit="1"/>
    </xf>
    <xf numFmtId="0" fontId="69" fillId="0" borderId="17" xfId="0" applyFont="1" applyBorder="1" applyAlignment="1">
      <alignment horizontal="center" vertical="center" shrinkToFit="1"/>
    </xf>
    <xf numFmtId="182" fontId="40" fillId="0" borderId="20" xfId="4" applyNumberFormat="1" applyFont="1" applyFill="1" applyBorder="1" applyAlignment="1">
      <alignment horizontal="center" vertical="center" shrinkToFit="1"/>
    </xf>
    <xf numFmtId="182" fontId="40" fillId="0" borderId="28" xfId="4" applyNumberFormat="1" applyFont="1" applyFill="1" applyBorder="1" applyAlignment="1">
      <alignment horizontal="center" vertical="center" shrinkToFit="1"/>
    </xf>
    <xf numFmtId="182" fontId="71" fillId="0" borderId="16" xfId="4" applyNumberFormat="1" applyFont="1" applyFill="1" applyBorder="1" applyAlignment="1">
      <alignment horizontal="center" vertical="center" wrapText="1" shrinkToFit="1"/>
    </xf>
    <xf numFmtId="182" fontId="71" fillId="0" borderId="17" xfId="4" applyNumberFormat="1" applyFont="1" applyFill="1" applyBorder="1" applyAlignment="1">
      <alignment horizontal="center" vertical="center" wrapText="1" shrinkToFit="1"/>
    </xf>
    <xf numFmtId="182" fontId="69" fillId="0" borderId="16" xfId="4" applyNumberFormat="1" applyFont="1" applyFill="1" applyBorder="1" applyAlignment="1">
      <alignment horizontal="center" vertical="center" shrinkToFit="1"/>
    </xf>
    <xf numFmtId="182" fontId="69" fillId="0" borderId="17" xfId="4" applyNumberFormat="1" applyFont="1" applyFill="1" applyBorder="1" applyAlignment="1">
      <alignment horizontal="center" vertical="center" shrinkToFit="1"/>
    </xf>
    <xf numFmtId="182" fontId="41" fillId="0" borderId="10" xfId="4" applyNumberFormat="1" applyFont="1" applyFill="1" applyBorder="1" applyAlignment="1">
      <alignment horizontal="center" vertical="center" shrinkToFit="1"/>
    </xf>
    <xf numFmtId="182" fontId="41" fillId="0" borderId="36" xfId="4" applyNumberFormat="1" applyFont="1" applyFill="1" applyBorder="1" applyAlignment="1">
      <alignment horizontal="center" vertical="center" shrinkToFit="1"/>
    </xf>
    <xf numFmtId="0" fontId="37" fillId="7" borderId="118" xfId="0" applyFont="1" applyFill="1" applyBorder="1" applyAlignment="1">
      <alignment horizontal="left" vertical="center"/>
    </xf>
    <xf numFmtId="0" fontId="37" fillId="7" borderId="119" xfId="0" applyFont="1" applyFill="1" applyBorder="1" applyAlignment="1">
      <alignment horizontal="left" vertical="center" shrinkToFit="1"/>
    </xf>
    <xf numFmtId="183" fontId="43" fillId="7" borderId="46" xfId="0" applyNumberFormat="1" applyFont="1" applyFill="1" applyBorder="1" applyAlignment="1">
      <alignment horizontal="center" vertical="center" wrapText="1"/>
    </xf>
    <xf numFmtId="183" fontId="43" fillId="7" borderId="166" xfId="0" applyNumberFormat="1" applyFont="1" applyFill="1" applyBorder="1" applyAlignment="1">
      <alignment horizontal="center" vertical="center" wrapText="1"/>
    </xf>
    <xf numFmtId="183" fontId="43" fillId="7" borderId="44" xfId="0" applyNumberFormat="1" applyFont="1" applyFill="1" applyBorder="1" applyAlignment="1">
      <alignment horizontal="center" vertical="center" wrapText="1"/>
    </xf>
    <xf numFmtId="183" fontId="44" fillId="7" borderId="46" xfId="0" applyNumberFormat="1" applyFont="1" applyFill="1" applyBorder="1" applyAlignment="1">
      <alignment horizontal="left" vertical="center" wrapText="1"/>
    </xf>
    <xf numFmtId="0" fontId="15" fillId="0" borderId="166" xfId="0" applyFont="1" applyBorder="1" applyAlignment="1">
      <alignment horizontal="left" vertical="center" wrapText="1"/>
    </xf>
    <xf numFmtId="0" fontId="15" fillId="0" borderId="44" xfId="0" applyFont="1" applyBorder="1" applyAlignment="1">
      <alignment horizontal="left" vertical="center" wrapText="1"/>
    </xf>
    <xf numFmtId="183" fontId="43" fillId="7" borderId="43" xfId="0" applyNumberFormat="1" applyFont="1" applyFill="1" applyBorder="1" applyAlignment="1">
      <alignment horizontal="center" vertical="center" wrapText="1"/>
    </xf>
    <xf numFmtId="0" fontId="37" fillId="0" borderId="120" xfId="0" applyFont="1" applyBorder="1" applyAlignment="1">
      <alignment horizontal="left" vertical="center"/>
    </xf>
    <xf numFmtId="0" fontId="37" fillId="0" borderId="128" xfId="0" applyFont="1" applyBorder="1" applyAlignment="1">
      <alignment horizontal="left" vertical="center"/>
    </xf>
    <xf numFmtId="0" fontId="37" fillId="0" borderId="57" xfId="0" applyFont="1" applyBorder="1" applyAlignment="1">
      <alignment horizontal="left" vertical="center"/>
    </xf>
    <xf numFmtId="0" fontId="16" fillId="0" borderId="20" xfId="0" applyFont="1" applyBorder="1" applyAlignment="1">
      <alignment horizontal="left" vertical="center"/>
    </xf>
    <xf numFmtId="0" fontId="16" fillId="0" borderId="93" xfId="0" applyFont="1" applyBorder="1" applyAlignment="1">
      <alignment horizontal="left" vertical="center"/>
    </xf>
    <xf numFmtId="0" fontId="16" fillId="0" borderId="10" xfId="0" applyFont="1" applyBorder="1" applyAlignment="1">
      <alignment horizontal="left" vertical="center"/>
    </xf>
    <xf numFmtId="183" fontId="44" fillId="0" borderId="46" xfId="0" applyNumberFormat="1" applyFont="1" applyBorder="1" applyAlignment="1">
      <alignment horizontal="left" vertical="center" wrapText="1"/>
    </xf>
    <xf numFmtId="183" fontId="44" fillId="0" borderId="166" xfId="0" applyNumberFormat="1" applyFont="1" applyBorder="1" applyAlignment="1">
      <alignment horizontal="left" vertical="center" wrapText="1"/>
    </xf>
    <xf numFmtId="183" fontId="44" fillId="0" borderId="44" xfId="0" applyNumberFormat="1" applyFont="1" applyBorder="1" applyAlignment="1">
      <alignment horizontal="left" vertical="center" wrapText="1"/>
    </xf>
    <xf numFmtId="183" fontId="44" fillId="7" borderId="44" xfId="0" applyNumberFormat="1" applyFont="1" applyFill="1" applyBorder="1" applyAlignment="1">
      <alignment horizontal="left" vertical="center" wrapText="1"/>
    </xf>
    <xf numFmtId="183" fontId="44" fillId="0" borderId="118" xfId="0" applyNumberFormat="1" applyFont="1" applyBorder="1" applyAlignment="1">
      <alignment horizontal="left" vertical="center" wrapText="1"/>
    </xf>
    <xf numFmtId="0" fontId="37" fillId="7" borderId="57" xfId="0" applyFont="1" applyFill="1" applyBorder="1" applyAlignment="1">
      <alignment horizontal="left" vertical="center" shrinkToFit="1"/>
    </xf>
    <xf numFmtId="0" fontId="37" fillId="0" borderId="118" xfId="0" applyFont="1" applyBorder="1" applyAlignment="1">
      <alignment horizontal="left" vertical="center"/>
    </xf>
    <xf numFmtId="0" fontId="37" fillId="0" borderId="119" xfId="0" applyFont="1" applyBorder="1" applyAlignment="1">
      <alignment horizontal="left" vertical="center" shrinkToFit="1"/>
    </xf>
    <xf numFmtId="183" fontId="43" fillId="0" borderId="118" xfId="0" applyNumberFormat="1" applyFont="1" applyBorder="1" applyAlignment="1">
      <alignment horizontal="center" vertical="center" wrapText="1"/>
    </xf>
    <xf numFmtId="0" fontId="37" fillId="0" borderId="193" xfId="0" applyFont="1" applyBorder="1" applyAlignment="1">
      <alignment horizontal="left" vertical="center"/>
    </xf>
    <xf numFmtId="0" fontId="37" fillId="0" borderId="91" xfId="0" applyFont="1" applyBorder="1" applyAlignment="1">
      <alignment horizontal="left" vertical="center"/>
    </xf>
    <xf numFmtId="0" fontId="37" fillId="0" borderId="46" xfId="0" applyFont="1" applyBorder="1" applyAlignment="1">
      <alignment horizontal="left" vertical="center" shrinkToFit="1"/>
    </xf>
    <xf numFmtId="0" fontId="37" fillId="0" borderId="44" xfId="0" applyFont="1" applyBorder="1" applyAlignment="1">
      <alignment horizontal="left" vertical="center" shrinkToFit="1"/>
    </xf>
    <xf numFmtId="183" fontId="43" fillId="0" borderId="46" xfId="0" applyNumberFormat="1" applyFont="1" applyBorder="1" applyAlignment="1">
      <alignment horizontal="center" vertical="center" wrapText="1"/>
    </xf>
    <xf numFmtId="183" fontId="43" fillId="0" borderId="44" xfId="0" applyNumberFormat="1" applyFont="1" applyBorder="1" applyAlignment="1">
      <alignment horizontal="center" vertical="center" wrapText="1"/>
    </xf>
    <xf numFmtId="0" fontId="37" fillId="0" borderId="119" xfId="0" applyFont="1" applyBorder="1" applyAlignment="1">
      <alignment horizontal="left" vertical="center"/>
    </xf>
    <xf numFmtId="0" fontId="16" fillId="0" borderId="20" xfId="0" applyFont="1" applyBorder="1">
      <alignment vertical="center"/>
    </xf>
    <xf numFmtId="0" fontId="37" fillId="0" borderId="148" xfId="0" applyFont="1" applyBorder="1" applyAlignment="1">
      <alignment horizontal="left" vertical="center" shrinkToFit="1"/>
    </xf>
    <xf numFmtId="183" fontId="44" fillId="0" borderId="118" xfId="0" applyNumberFormat="1" applyFont="1" applyBorder="1" applyAlignment="1">
      <alignment horizontal="center" vertical="center" wrapText="1"/>
    </xf>
    <xf numFmtId="0" fontId="37" fillId="0" borderId="133" xfId="0" applyFont="1" applyBorder="1" applyAlignment="1">
      <alignment horizontal="left" vertical="center"/>
    </xf>
    <xf numFmtId="0" fontId="37" fillId="0" borderId="137" xfId="0" applyFont="1" applyBorder="1" applyAlignment="1">
      <alignment horizontal="left" vertical="center" shrinkToFit="1"/>
    </xf>
    <xf numFmtId="183" fontId="43" fillId="0" borderId="133" xfId="0" applyNumberFormat="1" applyFont="1" applyBorder="1" applyAlignment="1">
      <alignment horizontal="center" vertical="center" wrapText="1"/>
    </xf>
    <xf numFmtId="183" fontId="44" fillId="0" borderId="133" xfId="0" applyNumberFormat="1" applyFont="1" applyBorder="1" applyAlignment="1">
      <alignment horizontal="left" vertical="center" wrapText="1"/>
    </xf>
    <xf numFmtId="0" fontId="37" fillId="0" borderId="46" xfId="0" applyFont="1" applyBorder="1" applyAlignment="1">
      <alignment horizontal="left" vertical="center"/>
    </xf>
    <xf numFmtId="0" fontId="37" fillId="0" borderId="166" xfId="0" applyFont="1" applyBorder="1" applyAlignment="1">
      <alignment horizontal="left" vertical="center"/>
    </xf>
    <xf numFmtId="0" fontId="37" fillId="0" borderId="44" xfId="0" applyFont="1" applyBorder="1" applyAlignment="1">
      <alignment horizontal="left" vertical="center"/>
    </xf>
    <xf numFmtId="0" fontId="37" fillId="0" borderId="120" xfId="0" applyFont="1" applyBorder="1" applyAlignment="1">
      <alignment horizontal="left" vertical="center" shrinkToFit="1"/>
    </xf>
    <xf numFmtId="0" fontId="37" fillId="0" borderId="128" xfId="0" applyFont="1" applyBorder="1" applyAlignment="1">
      <alignment horizontal="left" vertical="center" shrinkToFit="1"/>
    </xf>
    <xf numFmtId="0" fontId="37" fillId="0" borderId="57" xfId="0" applyFont="1" applyBorder="1" applyAlignment="1">
      <alignment horizontal="left" vertical="center" shrinkToFit="1"/>
    </xf>
    <xf numFmtId="183" fontId="43" fillId="0" borderId="166" xfId="0" applyNumberFormat="1" applyFont="1" applyBorder="1" applyAlignment="1">
      <alignment horizontal="center" vertical="center" wrapText="1"/>
    </xf>
    <xf numFmtId="183" fontId="44" fillId="0" borderId="46" xfId="0" applyNumberFormat="1" applyFont="1" applyBorder="1" applyAlignment="1">
      <alignment horizontal="center" vertical="center" wrapText="1"/>
    </xf>
    <xf numFmtId="183" fontId="44" fillId="0" borderId="166" xfId="0" applyNumberFormat="1" applyFont="1" applyBorder="1" applyAlignment="1">
      <alignment horizontal="center" vertical="center" wrapText="1"/>
    </xf>
    <xf numFmtId="183" fontId="44" fillId="0" borderId="44" xfId="0" applyNumberFormat="1" applyFont="1" applyBorder="1" applyAlignment="1">
      <alignment horizontal="center" vertical="center" wrapText="1"/>
    </xf>
    <xf numFmtId="38" fontId="37" fillId="0" borderId="118" xfId="13" applyFont="1" applyFill="1" applyBorder="1" applyAlignment="1">
      <alignment horizontal="left" vertical="center"/>
    </xf>
    <xf numFmtId="0" fontId="37" fillId="7" borderId="193" xfId="0" applyFont="1" applyFill="1" applyBorder="1" applyAlignment="1">
      <alignment horizontal="left" vertical="center"/>
    </xf>
    <xf numFmtId="0" fontId="37" fillId="7" borderId="91" xfId="0" applyFont="1" applyFill="1" applyBorder="1" applyAlignment="1">
      <alignment horizontal="left" vertical="center"/>
    </xf>
    <xf numFmtId="0" fontId="43" fillId="7" borderId="120" xfId="0" applyFont="1" applyFill="1" applyBorder="1" applyAlignment="1">
      <alignment horizontal="left" vertical="center" shrinkToFit="1"/>
    </xf>
    <xf numFmtId="0" fontId="43" fillId="7" borderId="57" xfId="0" applyFont="1" applyFill="1" applyBorder="1" applyAlignment="1">
      <alignment horizontal="left" vertical="center" shrinkToFit="1"/>
    </xf>
    <xf numFmtId="183" fontId="44" fillId="7" borderId="46" xfId="0" applyNumberFormat="1" applyFont="1" applyFill="1" applyBorder="1" applyAlignment="1">
      <alignment horizontal="center" vertical="center" wrapText="1"/>
    </xf>
    <xf numFmtId="183" fontId="44" fillId="7" borderId="44" xfId="0" applyNumberFormat="1" applyFont="1" applyFill="1" applyBorder="1" applyAlignment="1">
      <alignment horizontal="center" vertical="center" wrapText="1"/>
    </xf>
    <xf numFmtId="184" fontId="44" fillId="0" borderId="118" xfId="0" applyNumberFormat="1" applyFont="1" applyBorder="1" applyAlignment="1">
      <alignment horizontal="left" vertical="center" wrapText="1"/>
    </xf>
    <xf numFmtId="0" fontId="37" fillId="0" borderId="71" xfId="0" applyFont="1" applyBorder="1" applyAlignment="1">
      <alignment horizontal="left" vertical="center"/>
    </xf>
    <xf numFmtId="0" fontId="37" fillId="0" borderId="156" xfId="0" applyFont="1" applyBorder="1" applyAlignment="1">
      <alignment horizontal="left" vertical="center" shrinkToFit="1"/>
    </xf>
    <xf numFmtId="183" fontId="43" fillId="0" borderId="69" xfId="0" applyNumberFormat="1" applyFont="1" applyBorder="1" applyAlignment="1">
      <alignment horizontal="center" vertical="center" wrapText="1"/>
    </xf>
    <xf numFmtId="183" fontId="44" fillId="0" borderId="199" xfId="0" applyNumberFormat="1" applyFont="1" applyBorder="1" applyAlignment="1">
      <alignment horizontal="left" vertical="center" wrapText="1"/>
    </xf>
    <xf numFmtId="183" fontId="44" fillId="0" borderId="188" xfId="0" applyNumberFormat="1" applyFont="1" applyBorder="1" applyAlignment="1">
      <alignment horizontal="left" vertical="center" wrapText="1"/>
    </xf>
    <xf numFmtId="0" fontId="37" fillId="0" borderId="169" xfId="0" applyFont="1" applyBorder="1" applyAlignment="1">
      <alignment horizontal="left" vertical="center"/>
    </xf>
    <xf numFmtId="0" fontId="37" fillId="0" borderId="170" xfId="0" applyFont="1" applyBorder="1" applyAlignment="1">
      <alignment horizontal="left" vertical="center"/>
    </xf>
    <xf numFmtId="0" fontId="37" fillId="0" borderId="171" xfId="0" applyFont="1" applyBorder="1" applyAlignment="1">
      <alignment horizontal="left" vertical="center"/>
    </xf>
    <xf numFmtId="0" fontId="37" fillId="0" borderId="135" xfId="0" applyFont="1" applyBorder="1" applyAlignment="1">
      <alignment horizontal="left" vertical="center" shrinkToFit="1"/>
    </xf>
    <xf numFmtId="183" fontId="43" fillId="0" borderId="38" xfId="0" applyNumberFormat="1" applyFont="1" applyBorder="1" applyAlignment="1">
      <alignment horizontal="center" vertical="center" wrapText="1"/>
    </xf>
    <xf numFmtId="184" fontId="44" fillId="0" borderId="134" xfId="0" applyNumberFormat="1" applyFont="1" applyBorder="1" applyAlignment="1">
      <alignment horizontal="left" vertical="center" wrapText="1"/>
    </xf>
    <xf numFmtId="184" fontId="44" fillId="0" borderId="147" xfId="0" applyNumberFormat="1" applyFont="1" applyBorder="1" applyAlignment="1">
      <alignment horizontal="left" vertical="center" wrapText="1"/>
    </xf>
    <xf numFmtId="184" fontId="44" fillId="0" borderId="149" xfId="0" applyNumberFormat="1" applyFont="1" applyBorder="1" applyAlignment="1">
      <alignment horizontal="left" vertical="center" wrapText="1"/>
    </xf>
    <xf numFmtId="184" fontId="44" fillId="0" borderId="46" xfId="0" applyNumberFormat="1" applyFont="1" applyBorder="1" applyAlignment="1">
      <alignment horizontal="center" vertical="center" wrapText="1"/>
    </xf>
    <xf numFmtId="184" fontId="44" fillId="0" borderId="44" xfId="0" applyNumberFormat="1" applyFont="1" applyBorder="1" applyAlignment="1">
      <alignment horizontal="center" vertical="center" wrapText="1"/>
    </xf>
    <xf numFmtId="184" fontId="44" fillId="0" borderId="46" xfId="0" applyNumberFormat="1" applyFont="1" applyBorder="1" applyAlignment="1">
      <alignment horizontal="left" vertical="center" wrapText="1"/>
    </xf>
    <xf numFmtId="184" fontId="44" fillId="0" borderId="44" xfId="0" applyNumberFormat="1" applyFont="1" applyBorder="1" applyAlignment="1">
      <alignment horizontal="left" vertical="center" wrapText="1"/>
    </xf>
    <xf numFmtId="0" fontId="37" fillId="0" borderId="70" xfId="0" applyFont="1" applyBorder="1" applyAlignment="1">
      <alignment horizontal="left" vertical="center"/>
    </xf>
    <xf numFmtId="0" fontId="37" fillId="0" borderId="165" xfId="0" applyFont="1" applyBorder="1" applyAlignment="1">
      <alignment horizontal="left" vertical="center" shrinkToFit="1"/>
    </xf>
    <xf numFmtId="183" fontId="43" fillId="0" borderId="87" xfId="0" applyNumberFormat="1" applyFont="1" applyBorder="1" applyAlignment="1">
      <alignment horizontal="center" vertical="center" wrapText="1"/>
    </xf>
    <xf numFmtId="183" fontId="43" fillId="0" borderId="68" xfId="0" applyNumberFormat="1" applyFont="1" applyBorder="1" applyAlignment="1">
      <alignment horizontal="center" vertical="center" wrapText="1"/>
    </xf>
    <xf numFmtId="184" fontId="44" fillId="0" borderId="116" xfId="0" applyNumberFormat="1" applyFont="1" applyBorder="1" applyAlignment="1">
      <alignment horizontal="center" vertical="center" wrapText="1"/>
    </xf>
    <xf numFmtId="184" fontId="44" fillId="0" borderId="188" xfId="0" applyNumberFormat="1" applyFont="1" applyBorder="1" applyAlignment="1">
      <alignment horizontal="center" vertical="center" wrapText="1"/>
    </xf>
    <xf numFmtId="184" fontId="44" fillId="0" borderId="118" xfId="0" applyNumberFormat="1" applyFont="1" applyBorder="1" applyAlignment="1">
      <alignment horizontal="center" vertical="center" wrapText="1"/>
    </xf>
    <xf numFmtId="0" fontId="37" fillId="0" borderId="187" xfId="0" applyFont="1" applyBorder="1" applyAlignment="1">
      <alignment horizontal="left" vertical="center"/>
    </xf>
    <xf numFmtId="0" fontId="37" fillId="0" borderId="62" xfId="0" applyFont="1" applyBorder="1" applyAlignment="1">
      <alignment horizontal="left" vertical="center"/>
    </xf>
    <xf numFmtId="0" fontId="16" fillId="0" borderId="46" xfId="0" applyFont="1" applyBorder="1" applyAlignment="1">
      <alignment horizontal="left" vertical="center"/>
    </xf>
    <xf numFmtId="0" fontId="16" fillId="0" borderId="44" xfId="0" applyFont="1" applyBorder="1" applyAlignment="1">
      <alignment horizontal="left" vertical="center"/>
    </xf>
    <xf numFmtId="0" fontId="37" fillId="7" borderId="20" xfId="0" applyFont="1" applyFill="1" applyBorder="1" applyAlignment="1">
      <alignment horizontal="left" vertical="center" shrinkToFit="1"/>
    </xf>
    <xf numFmtId="0" fontId="37" fillId="7" borderId="93" xfId="0" applyFont="1" applyFill="1" applyBorder="1" applyAlignment="1">
      <alignment horizontal="left" vertical="center" shrinkToFit="1"/>
    </xf>
    <xf numFmtId="0" fontId="37" fillId="7" borderId="10" xfId="0" applyFont="1" applyFill="1" applyBorder="1" applyAlignment="1">
      <alignment horizontal="left" vertical="center" shrinkToFit="1"/>
    </xf>
    <xf numFmtId="184" fontId="44" fillId="0" borderId="133" xfId="0" applyNumberFormat="1" applyFont="1" applyBorder="1" applyAlignment="1">
      <alignment horizontal="left" vertical="center" wrapText="1"/>
    </xf>
    <xf numFmtId="184" fontId="44" fillId="0" borderId="166" xfId="0" applyNumberFormat="1" applyFont="1" applyBorder="1" applyAlignment="1">
      <alignment horizontal="left" vertical="center" wrapText="1"/>
    </xf>
    <xf numFmtId="0" fontId="37" fillId="0" borderId="132" xfId="0" applyFont="1" applyBorder="1" applyAlignment="1">
      <alignment horizontal="left" vertical="center" shrinkToFit="1"/>
    </xf>
    <xf numFmtId="0" fontId="37" fillId="0" borderId="146" xfId="0" applyFont="1" applyBorder="1" applyAlignment="1">
      <alignment horizontal="left" vertical="center" shrinkToFit="1"/>
    </xf>
    <xf numFmtId="0" fontId="37" fillId="0" borderId="20" xfId="0" applyFont="1" applyBorder="1" applyAlignment="1">
      <alignment horizontal="left" vertical="center" shrinkToFit="1"/>
    </xf>
    <xf numFmtId="0" fontId="37" fillId="0" borderId="10" xfId="0" applyFont="1" applyBorder="1" applyAlignment="1">
      <alignment horizontal="left" vertical="center" shrinkToFit="1"/>
    </xf>
    <xf numFmtId="0" fontId="37" fillId="0" borderId="38" xfId="0" applyFont="1" applyBorder="1" applyAlignment="1">
      <alignment horizontal="left" vertical="center"/>
    </xf>
    <xf numFmtId="184" fontId="44" fillId="0" borderId="38" xfId="0" applyNumberFormat="1" applyFont="1" applyBorder="1" applyAlignment="1">
      <alignment horizontal="left" vertical="center" wrapText="1"/>
    </xf>
    <xf numFmtId="183" fontId="43" fillId="0" borderId="139" xfId="0" applyNumberFormat="1" applyFont="1" applyBorder="1" applyAlignment="1">
      <alignment horizontal="center" vertical="center" wrapText="1"/>
    </xf>
    <xf numFmtId="184" fontId="72" fillId="0" borderId="118" xfId="0" applyNumberFormat="1" applyFont="1" applyBorder="1" applyAlignment="1">
      <alignment horizontal="left" vertical="center" wrapText="1"/>
    </xf>
    <xf numFmtId="0" fontId="37" fillId="0" borderId="93" xfId="0" applyFont="1" applyBorder="1" applyAlignment="1">
      <alignment horizontal="left" vertical="center" shrinkToFit="1"/>
    </xf>
    <xf numFmtId="183" fontId="43" fillId="8" borderId="118" xfId="0" applyNumberFormat="1" applyFont="1" applyFill="1" applyBorder="1" applyAlignment="1">
      <alignment horizontal="center" vertical="center" wrapText="1"/>
    </xf>
    <xf numFmtId="184" fontId="44" fillId="8" borderId="118" xfId="0" applyNumberFormat="1" applyFont="1" applyFill="1" applyBorder="1" applyAlignment="1">
      <alignment horizontal="left" vertical="center" wrapText="1"/>
    </xf>
    <xf numFmtId="0" fontId="16" fillId="0" borderId="0" xfId="0" applyFont="1">
      <alignment vertical="center"/>
    </xf>
    <xf numFmtId="0" fontId="37" fillId="0" borderId="99" xfId="0" applyFont="1" applyBorder="1" applyAlignment="1">
      <alignment horizontal="left" vertical="center"/>
    </xf>
    <xf numFmtId="183" fontId="43" fillId="0" borderId="99" xfId="0" applyNumberFormat="1" applyFont="1" applyBorder="1" applyAlignment="1">
      <alignment horizontal="center" vertical="center" wrapText="1"/>
    </xf>
    <xf numFmtId="184" fontId="44" fillId="0" borderId="99" xfId="0" applyNumberFormat="1" applyFont="1" applyBorder="1" applyAlignment="1">
      <alignment horizontal="center" vertical="center" wrapText="1"/>
    </xf>
    <xf numFmtId="184" fontId="44" fillId="0" borderId="166" xfId="0" applyNumberFormat="1" applyFont="1" applyBorder="1" applyAlignment="1">
      <alignment horizontal="center" vertical="center" wrapText="1"/>
    </xf>
    <xf numFmtId="0" fontId="37" fillId="0" borderId="187" xfId="0" applyFont="1" applyBorder="1" applyAlignment="1">
      <alignment horizontal="left" vertical="center" shrinkToFit="1"/>
    </xf>
    <xf numFmtId="183" fontId="43" fillId="0" borderId="120" xfId="0" applyNumberFormat="1" applyFont="1" applyBorder="1" applyAlignment="1">
      <alignment horizontal="center" vertical="center" wrapText="1"/>
    </xf>
    <xf numFmtId="183" fontId="43" fillId="0" borderId="156" xfId="0" applyNumberFormat="1" applyFont="1" applyBorder="1" applyAlignment="1">
      <alignment horizontal="center" vertical="center" wrapText="1"/>
    </xf>
    <xf numFmtId="183" fontId="43" fillId="0" borderId="44" xfId="0" applyNumberFormat="1" applyFont="1" applyBorder="1" applyAlignment="1">
      <alignment horizontal="center" vertical="center" wrapText="1" shrinkToFit="1"/>
    </xf>
    <xf numFmtId="183" fontId="43" fillId="0" borderId="118" xfId="0" applyNumberFormat="1" applyFont="1" applyBorder="1" applyAlignment="1">
      <alignment horizontal="center" vertical="center" wrapText="1" shrinkToFit="1"/>
    </xf>
    <xf numFmtId="0" fontId="16" fillId="0" borderId="165" xfId="0" applyFont="1" applyBorder="1">
      <alignment vertical="center"/>
    </xf>
    <xf numFmtId="0" fontId="16" fillId="0" borderId="57" xfId="0" applyFont="1" applyBorder="1" applyAlignment="1">
      <alignment horizontal="left" vertical="center"/>
    </xf>
    <xf numFmtId="183" fontId="43" fillId="0" borderId="46" xfId="0" applyNumberFormat="1" applyFont="1" applyBorder="1" applyAlignment="1">
      <alignment horizontal="center" vertical="center"/>
    </xf>
    <xf numFmtId="0" fontId="16" fillId="0" borderId="44" xfId="0" applyFont="1" applyBorder="1" applyAlignment="1">
      <alignment horizontal="center" vertical="center"/>
    </xf>
    <xf numFmtId="184" fontId="44" fillId="0" borderId="46" xfId="0" applyNumberFormat="1" applyFont="1" applyBorder="1" applyAlignment="1">
      <alignment horizontal="center" vertical="center"/>
    </xf>
    <xf numFmtId="0" fontId="15" fillId="0" borderId="44" xfId="0" applyFont="1" applyBorder="1" applyAlignment="1">
      <alignment horizontal="center" vertical="center"/>
    </xf>
    <xf numFmtId="0" fontId="43" fillId="0" borderId="0" xfId="0" applyFont="1">
      <alignment vertical="center"/>
    </xf>
    <xf numFmtId="0" fontId="37" fillId="0" borderId="0" xfId="0" applyFont="1">
      <alignment vertical="center"/>
    </xf>
    <xf numFmtId="0" fontId="37" fillId="0" borderId="118" xfId="0" applyFont="1" applyBorder="1" applyAlignment="1">
      <alignment horizontal="left" vertical="center" shrinkToFit="1"/>
    </xf>
    <xf numFmtId="0" fontId="37" fillId="0" borderId="165" xfId="0" applyFont="1" applyBorder="1" applyAlignment="1">
      <alignment horizontal="left" vertical="center"/>
    </xf>
    <xf numFmtId="183" fontId="43" fillId="0" borderId="99" xfId="0" applyNumberFormat="1" applyFont="1" applyBorder="1" applyAlignment="1">
      <alignment horizontal="center" vertical="center"/>
    </xf>
    <xf numFmtId="184" fontId="44" fillId="0" borderId="99" xfId="0" applyNumberFormat="1" applyFont="1" applyBorder="1" applyAlignment="1">
      <alignment horizontal="center" vertical="center"/>
    </xf>
    <xf numFmtId="0" fontId="37" fillId="0" borderId="180" xfId="0" applyFont="1" applyBorder="1" applyAlignment="1">
      <alignment horizontal="left" vertical="center" shrinkToFit="1"/>
    </xf>
    <xf numFmtId="0" fontId="37" fillId="0" borderId="181" xfId="0" applyFont="1" applyBorder="1" applyAlignment="1">
      <alignment horizontal="left" vertical="center" shrinkToFit="1"/>
    </xf>
    <xf numFmtId="0" fontId="16" fillId="0" borderId="19" xfId="0" applyFont="1" applyBorder="1">
      <alignment vertical="center"/>
    </xf>
    <xf numFmtId="183" fontId="43" fillId="0" borderId="133" xfId="0" applyNumberFormat="1" applyFont="1" applyBorder="1" applyAlignment="1">
      <alignment horizontal="center" vertical="center" wrapText="1" shrinkToFit="1"/>
    </xf>
    <xf numFmtId="0" fontId="37" fillId="0" borderId="132" xfId="0" applyFont="1" applyBorder="1" applyAlignment="1">
      <alignment horizontal="left" vertical="center"/>
    </xf>
    <xf numFmtId="0" fontId="37" fillId="0" borderId="146" xfId="0" applyFont="1" applyBorder="1" applyAlignment="1">
      <alignment horizontal="left" vertical="center"/>
    </xf>
    <xf numFmtId="0" fontId="37" fillId="0" borderId="148" xfId="0" applyFont="1" applyBorder="1" applyAlignment="1">
      <alignment horizontal="left" vertical="center"/>
    </xf>
    <xf numFmtId="0" fontId="37" fillId="0" borderId="137" xfId="0" applyFont="1" applyBorder="1" applyAlignment="1">
      <alignment horizontal="left" vertical="center"/>
    </xf>
    <xf numFmtId="183" fontId="43" fillId="0" borderId="38" xfId="0" applyNumberFormat="1" applyFont="1" applyBorder="1" applyAlignment="1">
      <alignment horizontal="center" vertical="center" wrapText="1" shrinkToFit="1"/>
    </xf>
    <xf numFmtId="0" fontId="37" fillId="0" borderId="93" xfId="0" applyFont="1" applyBorder="1">
      <alignment vertical="center"/>
    </xf>
    <xf numFmtId="0" fontId="16" fillId="7" borderId="20" xfId="0" applyFont="1" applyFill="1" applyBorder="1">
      <alignment vertical="center"/>
    </xf>
    <xf numFmtId="0" fontId="46" fillId="0" borderId="118" xfId="0" applyFont="1" applyBorder="1" applyAlignment="1">
      <alignment horizontal="left" vertical="center" wrapText="1" shrinkToFit="1"/>
    </xf>
    <xf numFmtId="0" fontId="37" fillId="0" borderId="118" xfId="0" applyFont="1" applyBorder="1" applyAlignment="1">
      <alignment horizontal="left" vertical="center" wrapText="1"/>
    </xf>
    <xf numFmtId="0" fontId="16" fillId="0" borderId="120" xfId="0" applyFont="1" applyBorder="1">
      <alignment vertical="center"/>
    </xf>
    <xf numFmtId="0" fontId="16" fillId="0" borderId="93" xfId="0" applyFont="1" applyBorder="1">
      <alignment vertical="center"/>
    </xf>
    <xf numFmtId="0" fontId="16" fillId="0" borderId="10" xfId="0" applyFont="1" applyBorder="1">
      <alignment vertical="center"/>
    </xf>
    <xf numFmtId="0" fontId="37" fillId="0" borderId="135" xfId="0" applyFont="1" applyBorder="1" applyAlignment="1">
      <alignment horizontal="left" vertical="center"/>
    </xf>
    <xf numFmtId="0" fontId="37" fillId="0" borderId="101" xfId="0" applyFont="1" applyBorder="1" applyAlignment="1">
      <alignment horizontal="left" vertical="center" shrinkToFit="1"/>
    </xf>
    <xf numFmtId="183" fontId="43" fillId="0" borderId="136" xfId="0" applyNumberFormat="1" applyFont="1" applyBorder="1" applyAlignment="1">
      <alignment horizontal="center" vertical="center" wrapText="1"/>
    </xf>
    <xf numFmtId="184" fontId="44" fillId="0" borderId="39" xfId="0" applyNumberFormat="1" applyFont="1" applyBorder="1" applyAlignment="1">
      <alignment horizontal="left" vertical="center" wrapText="1"/>
    </xf>
    <xf numFmtId="0" fontId="38" fillId="0" borderId="0" xfId="0" applyFont="1" applyAlignment="1">
      <alignment horizontal="left" vertical="center" wrapText="1" shrinkToFit="1"/>
    </xf>
    <xf numFmtId="58" fontId="39" fillId="0" borderId="0" xfId="0" applyNumberFormat="1" applyFont="1" applyAlignment="1">
      <alignment horizontal="right" vertical="center" wrapText="1" shrinkToFit="1"/>
    </xf>
    <xf numFmtId="0" fontId="68" fillId="0" borderId="0" xfId="0" applyFont="1" applyAlignment="1">
      <alignment horizontal="left" vertical="center" wrapText="1" shrinkToFit="1"/>
    </xf>
    <xf numFmtId="0" fontId="69" fillId="0" borderId="0" xfId="0" applyFont="1" applyAlignment="1">
      <alignment horizontal="left" vertical="center" shrinkToFit="1"/>
    </xf>
    <xf numFmtId="0" fontId="69" fillId="0" borderId="46" xfId="0" applyFont="1" applyBorder="1" applyAlignment="1">
      <alignment horizontal="center" vertical="center" shrinkToFit="1"/>
    </xf>
    <xf numFmtId="0" fontId="69" fillId="0" borderId="44" xfId="0" applyFont="1" applyBorder="1" applyAlignment="1">
      <alignment horizontal="center" vertical="center" shrinkToFit="1"/>
    </xf>
    <xf numFmtId="182" fontId="40" fillId="0" borderId="116" xfId="4" applyNumberFormat="1" applyFont="1" applyFill="1" applyBorder="1" applyAlignment="1">
      <alignment horizontal="center" vertical="center" shrinkToFit="1"/>
    </xf>
    <xf numFmtId="182" fontId="40" fillId="0" borderId="117" xfId="4" applyNumberFormat="1" applyFont="1" applyFill="1" applyBorder="1" applyAlignment="1">
      <alignment horizontal="center" vertical="center" shrinkToFit="1"/>
    </xf>
    <xf numFmtId="182" fontId="71" fillId="0" borderId="46" xfId="4" applyNumberFormat="1" applyFont="1" applyFill="1" applyBorder="1" applyAlignment="1">
      <alignment horizontal="center" vertical="center" wrapText="1" shrinkToFit="1"/>
    </xf>
    <xf numFmtId="182" fontId="71" fillId="0" borderId="44" xfId="4" applyNumberFormat="1" applyFont="1" applyFill="1" applyBorder="1" applyAlignment="1">
      <alignment horizontal="center" vertical="center" wrapText="1" shrinkToFit="1"/>
    </xf>
    <xf numFmtId="182" fontId="69" fillId="0" borderId="46" xfId="4" applyNumberFormat="1" applyFont="1" applyFill="1" applyBorder="1" applyAlignment="1">
      <alignment horizontal="center" vertical="center" wrapText="1" shrinkToFit="1"/>
    </xf>
    <xf numFmtId="182" fontId="69" fillId="0" borderId="44" xfId="4" applyNumberFormat="1" applyFont="1" applyFill="1" applyBorder="1" applyAlignment="1">
      <alignment horizontal="center" vertical="center" wrapText="1" shrinkToFit="1"/>
    </xf>
    <xf numFmtId="0" fontId="20" fillId="0" borderId="7" xfId="2" applyFont="1" applyBorder="1" applyAlignment="1">
      <alignment vertical="center" wrapText="1"/>
    </xf>
    <xf numFmtId="0" fontId="11" fillId="0" borderId="7" xfId="2" applyFont="1" applyBorder="1" applyAlignment="1">
      <alignment horizontal="center" vertical="center"/>
    </xf>
    <xf numFmtId="0" fontId="11" fillId="5" borderId="7" xfId="2" applyFont="1" applyFill="1" applyBorder="1" applyAlignment="1">
      <alignment horizontal="center" vertical="center" wrapText="1"/>
    </xf>
    <xf numFmtId="0" fontId="20" fillId="5" borderId="7" xfId="2" applyFont="1" applyFill="1" applyBorder="1" applyAlignment="1">
      <alignment horizontal="center" vertical="center" wrapText="1"/>
    </xf>
    <xf numFmtId="0" fontId="23" fillId="0" borderId="7" xfId="2" applyFont="1" applyBorder="1" applyAlignment="1">
      <alignment horizontal="center" vertical="center" wrapText="1"/>
    </xf>
    <xf numFmtId="0" fontId="25" fillId="0" borderId="7" xfId="2" applyFont="1" applyBorder="1" applyAlignment="1">
      <alignment horizontal="center" vertical="center" wrapText="1"/>
    </xf>
    <xf numFmtId="0" fontId="11" fillId="0" borderId="7" xfId="2" applyFont="1" applyBorder="1" applyAlignment="1">
      <alignment horizontal="center" vertical="center" wrapText="1"/>
    </xf>
    <xf numFmtId="0" fontId="11" fillId="5" borderId="1" xfId="2" applyFont="1" applyFill="1" applyBorder="1" applyAlignment="1">
      <alignment horizontal="center" vertical="center" wrapText="1"/>
    </xf>
    <xf numFmtId="0" fontId="11" fillId="5" borderId="3" xfId="2" applyFont="1" applyFill="1" applyBorder="1" applyAlignment="1">
      <alignment horizontal="center" vertical="center" wrapText="1"/>
    </xf>
    <xf numFmtId="0" fontId="24" fillId="0" borderId="7" xfId="0" applyFont="1" applyBorder="1" applyAlignment="1">
      <alignment horizontal="center" vertical="center"/>
    </xf>
    <xf numFmtId="0" fontId="20" fillId="0" borderId="7" xfId="2" applyFont="1" applyBorder="1" applyAlignment="1">
      <alignment horizontal="center" vertical="center" wrapText="1"/>
    </xf>
    <xf numFmtId="0" fontId="11" fillId="5" borderId="7" xfId="2" applyFont="1" applyFill="1" applyBorder="1" applyAlignment="1">
      <alignment horizontal="center"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0" borderId="7" xfId="0" applyFont="1" applyBorder="1" applyAlignment="1">
      <alignment horizontal="center" vertical="center"/>
    </xf>
    <xf numFmtId="176" fontId="7" fillId="0" borderId="7" xfId="2" applyNumberFormat="1" applyFont="1" applyBorder="1" applyAlignment="1">
      <alignment horizontal="center" vertical="center"/>
    </xf>
    <xf numFmtId="0" fontId="22" fillId="0" borderId="7" xfId="0" applyFont="1" applyBorder="1" applyAlignment="1">
      <alignment horizontal="center" vertical="center"/>
    </xf>
    <xf numFmtId="0" fontId="11" fillId="0" borderId="7" xfId="2" applyFont="1" applyBorder="1" applyAlignment="1">
      <alignment horizontal="center" vertical="center" shrinkToFit="1"/>
    </xf>
    <xf numFmtId="0" fontId="64" fillId="0" borderId="0" xfId="8" applyFont="1" applyAlignment="1">
      <alignment horizontal="left" vertical="center" wrapText="1"/>
    </xf>
    <xf numFmtId="0" fontId="66" fillId="0" borderId="14" xfId="7" applyFont="1" applyBorder="1" applyAlignment="1">
      <alignment horizontal="center" vertical="center" wrapText="1"/>
    </xf>
  </cellXfs>
  <cellStyles count="14">
    <cellStyle name="パーセント 2" xfId="9" xr:uid="{6D27AF49-A6B9-4E9C-AD71-C9C42D6E08F6}"/>
    <cellStyle name="パーセント 4" xfId="10" xr:uid="{86BF995A-DEEF-4871-9898-1413822E80BD}"/>
    <cellStyle name="ハイパーリンク" xfId="1" builtinId="8"/>
    <cellStyle name="ハイパーリンク 3" xfId="12" xr:uid="{4D49E469-D548-4BDC-98BC-F02F0D403A23}"/>
    <cellStyle name="桁区切り" xfId="13" builtinId="6"/>
    <cellStyle name="桁区切り 2" xfId="4" xr:uid="{363EA279-55A4-4544-A088-39DF945D0E88}"/>
    <cellStyle name="桁区切り 3" xfId="3" xr:uid="{FE53D409-A845-4E76-9BA3-B56FD3E697A6}"/>
    <cellStyle name="桁区切り 8 2" xfId="11" xr:uid="{79D8ED74-5B61-4049-8894-5EAFDD45C159}"/>
    <cellStyle name="標準" xfId="0" builtinId="0"/>
    <cellStyle name="標準 10 2" xfId="8" xr:uid="{6A84EE66-E7DD-4EDA-9062-711A4BAAAAD6}"/>
    <cellStyle name="標準 2 2 5" xfId="7" xr:uid="{6FABB769-A136-4BCB-9571-5ED85299E4C7}"/>
    <cellStyle name="標準 2 3 2" xfId="5" xr:uid="{FF844191-66F1-4157-A9E2-B635D64D8119}"/>
    <cellStyle name="標準 5" xfId="2" xr:uid="{6F5CEBC9-AF1A-4B03-8A85-AED7D10A90FC}"/>
    <cellStyle name="標準_070118別添4-2事業場モニタリング方法" xfId="6" xr:uid="{A89F0046-166D-4D80-BA17-D44FAB7DBE8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externalLinks/externalLink1.xml" Type="http://schemas.openxmlformats.org/officeDocument/2006/relationships/externalLink"/><Relationship Id="rId8" Target="externalLinks/externalLink2.xml" Type="http://schemas.openxmlformats.org/officeDocument/2006/relationships/externalLink"/><Relationship Id="rId9" Target="theme/theme1.xml" Type="http://schemas.openxmlformats.org/officeDocument/2006/relationships/theme"/></Relationships>
</file>

<file path=xl/externalLinks/_rels/externalLink1.xml.rels><?xml version="1.0" encoding="UTF-8" standalone="yes"?><Relationships xmlns="http://schemas.openxmlformats.org/package/2006/relationships"><Relationship Id="rId1" Target="file://///10.38.5.169/&#20445;&#23384;(proj)/&#38656;&#35201;&#29677;/&#36895;&#22577;/H11&#36895;&#22577;/10&#36895;&#22577;Back.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mpci990003.ring.meti.go.jp/Ddrive/&#24066;&#22580;&#35519;&#26619;&#29677;/&#33258;&#23478;&#30330;&#21322;&#26399;&#22577;/20&#24180;&#24230;/H20%20&#19978;&#26399;/&#30330;&#38651;&#35506;/&#31649;&#20869;&#32113;&#35336;&#65411;&#65438;&#65392;&#65408;&#38306;&#20418;/&#31649;&#29702;&#12487;&#12540;&#12479;/&#28779;&#21147;&#21407;&#23376;&#30330;&#38651;&#25152;/ps11&#24180;&#24230;&#2641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電設備"/>
      <sheetName val="集計 [ﾃﾞｰﾀ]-ﾋﾟｯﾄﾃｰﾌﾞﾙ　ﾚﾎﾟｰﾄ"/>
    </sheetNames>
    <sheetDataSet>
      <sheetData sheetId="0">
        <row r="1">
          <cell r="A1" t="str">
            <v>平成１１年度　管内火力・原子力発電所一覧表 （H12.3.31現在）</v>
          </cell>
        </row>
        <row r="2">
          <cell r="C2" t="str">
            <v>注１：対象は事業用の全て・自家用の汽力の全て・風力等（太陽電池・燃料電池）500kW以上・その他1000kW以上の事業場</v>
          </cell>
        </row>
        <row r="3">
          <cell r="C3" t="str">
            <v>注２：斜体は予定</v>
          </cell>
        </row>
        <row r="4">
          <cell r="C4" t="str">
            <v>注３：出力の項は、設置前・廃止後の場合には空欄</v>
          </cell>
        </row>
        <row r="5">
          <cell r="C5" t="str">
            <v>注４：出力増減がある場合には、備考の項にその理由を記入</v>
          </cell>
        </row>
        <row r="6">
          <cell r="C6" t="str">
            <v>注５：本表には今年度の履歴のみ記載</v>
          </cell>
        </row>
        <row r="8">
          <cell r="A8" t="str">
            <v>用途</v>
          </cell>
          <cell r="B8" t="str">
            <v>原動力</v>
          </cell>
          <cell r="C8" t="str">
            <v>設備</v>
          </cell>
          <cell r="D8" t="str">
            <v>県</v>
          </cell>
          <cell r="E8" t="str">
            <v>設置者名</v>
          </cell>
          <cell r="F8" t="str">
            <v>発電所名</v>
          </cell>
          <cell r="G8" t="str">
            <v>H11出力(kW)</v>
          </cell>
        </row>
        <row r="9">
          <cell r="A9" t="str">
            <v>事業用</v>
          </cell>
          <cell r="B9" t="str">
            <v>火力</v>
          </cell>
          <cell r="C9" t="str">
            <v>汽力</v>
          </cell>
          <cell r="D9" t="str">
            <v>富山県</v>
          </cell>
          <cell r="E9" t="str">
            <v>北陸電力㈱</v>
          </cell>
          <cell r="F9" t="str">
            <v>富山火力</v>
          </cell>
          <cell r="G9">
            <v>812000</v>
          </cell>
        </row>
        <row r="10">
          <cell r="A10" t="str">
            <v>事業用</v>
          </cell>
          <cell r="B10" t="str">
            <v>火力</v>
          </cell>
          <cell r="C10" t="str">
            <v>汽力</v>
          </cell>
          <cell r="D10" t="str">
            <v>富山県</v>
          </cell>
          <cell r="E10" t="str">
            <v>北陸電力㈱</v>
          </cell>
          <cell r="F10" t="str">
            <v>富山新港火力</v>
          </cell>
          <cell r="G10">
            <v>1000000</v>
          </cell>
        </row>
        <row r="11">
          <cell r="A11" t="str">
            <v>事業用</v>
          </cell>
          <cell r="B11" t="str">
            <v>火力</v>
          </cell>
          <cell r="C11" t="str">
            <v>汽力</v>
          </cell>
          <cell r="D11" t="str">
            <v>富山県</v>
          </cell>
          <cell r="E11" t="str">
            <v>富山共同火力発電㈱</v>
          </cell>
          <cell r="F11" t="str">
            <v>富山新港共同火力</v>
          </cell>
          <cell r="G11">
            <v>500000</v>
          </cell>
        </row>
        <row r="12">
          <cell r="A12" t="str">
            <v>事業用</v>
          </cell>
          <cell r="B12" t="str">
            <v>火力</v>
          </cell>
          <cell r="C12" t="str">
            <v>汽力</v>
          </cell>
          <cell r="D12" t="str">
            <v>石川県</v>
          </cell>
          <cell r="E12" t="str">
            <v>北陸電力㈱</v>
          </cell>
          <cell r="F12" t="str">
            <v>七尾大田火力</v>
          </cell>
          <cell r="G12">
            <v>1200000</v>
          </cell>
        </row>
        <row r="13">
          <cell r="A13" t="str">
            <v>事業用</v>
          </cell>
          <cell r="B13" t="str">
            <v>火力</v>
          </cell>
          <cell r="C13" t="str">
            <v>汽力</v>
          </cell>
          <cell r="D13" t="str">
            <v>福井県</v>
          </cell>
          <cell r="E13" t="str">
            <v>北陸電力㈱</v>
          </cell>
          <cell r="F13" t="str">
            <v>福井火力</v>
          </cell>
          <cell r="G13">
            <v>350000</v>
          </cell>
        </row>
        <row r="14">
          <cell r="A14" t="str">
            <v>事業用</v>
          </cell>
          <cell r="B14" t="str">
            <v>火力</v>
          </cell>
          <cell r="C14" t="str">
            <v>汽力</v>
          </cell>
          <cell r="D14" t="str">
            <v>福井県</v>
          </cell>
          <cell r="E14" t="str">
            <v>北陸電力㈱</v>
          </cell>
          <cell r="F14" t="str">
            <v>敦賀火力</v>
          </cell>
          <cell r="G14">
            <v>500000</v>
          </cell>
        </row>
        <row r="15">
          <cell r="A15" t="str">
            <v>事業用</v>
          </cell>
          <cell r="B15" t="str">
            <v>火力</v>
          </cell>
          <cell r="C15" t="str">
            <v>汽力</v>
          </cell>
          <cell r="D15" t="str">
            <v>福井県</v>
          </cell>
          <cell r="E15" t="str">
            <v>福井共同火力発電㈱</v>
          </cell>
          <cell r="F15" t="str">
            <v>三国共同火力</v>
          </cell>
          <cell r="G15">
            <v>250000</v>
          </cell>
        </row>
        <row r="16">
          <cell r="A16" t="str">
            <v>事業用</v>
          </cell>
          <cell r="B16" t="str">
            <v>火力</v>
          </cell>
          <cell r="C16" t="str">
            <v>内燃力</v>
          </cell>
          <cell r="D16" t="str">
            <v>石川県</v>
          </cell>
          <cell r="E16" t="str">
            <v>北陸電力㈱</v>
          </cell>
          <cell r="F16" t="str">
            <v>舳倉島</v>
          </cell>
          <cell r="G16">
            <v>288</v>
          </cell>
        </row>
        <row r="17">
          <cell r="A17" t="str">
            <v>事業用</v>
          </cell>
          <cell r="B17" t="str">
            <v>原子力</v>
          </cell>
          <cell r="C17" t="str">
            <v>原子力</v>
          </cell>
          <cell r="D17" t="str">
            <v>石川県</v>
          </cell>
          <cell r="E17" t="str">
            <v>北陸電力㈱</v>
          </cell>
          <cell r="F17" t="str">
            <v>志賀原子力</v>
          </cell>
          <cell r="G17">
            <v>540000</v>
          </cell>
        </row>
        <row r="18">
          <cell r="A18" t="str">
            <v>事業用</v>
          </cell>
          <cell r="B18" t="str">
            <v>原子力</v>
          </cell>
          <cell r="C18" t="str">
            <v>原子力</v>
          </cell>
          <cell r="D18" t="str">
            <v>福井県</v>
          </cell>
          <cell r="E18" t="str">
            <v>日本原子力発電㈱</v>
          </cell>
          <cell r="F18" t="str">
            <v>敦賀</v>
          </cell>
          <cell r="G18">
            <v>1517000</v>
          </cell>
        </row>
        <row r="19">
          <cell r="A19" t="str">
            <v>自家用</v>
          </cell>
          <cell r="B19" t="str">
            <v>火力</v>
          </cell>
          <cell r="C19" t="str">
            <v>汽力</v>
          </cell>
          <cell r="D19" t="str">
            <v>富山県</v>
          </cell>
          <cell r="E19" t="str">
            <v>三菱レイヨン㈱</v>
          </cell>
          <cell r="F19" t="str">
            <v>富山事業所</v>
          </cell>
          <cell r="G19">
            <v>15200</v>
          </cell>
        </row>
        <row r="20">
          <cell r="A20" t="str">
            <v>自家用</v>
          </cell>
          <cell r="B20" t="str">
            <v>火力</v>
          </cell>
          <cell r="C20" t="str">
            <v>汽力</v>
          </cell>
          <cell r="D20" t="str">
            <v>富山県</v>
          </cell>
          <cell r="E20" t="str">
            <v>日本製紙㈱</v>
          </cell>
          <cell r="F20" t="str">
            <v>伏木工場</v>
          </cell>
          <cell r="G20">
            <v>45500</v>
          </cell>
        </row>
        <row r="21">
          <cell r="A21" t="str">
            <v>自家用</v>
          </cell>
          <cell r="B21" t="str">
            <v>火力</v>
          </cell>
          <cell r="C21" t="str">
            <v>汽力</v>
          </cell>
          <cell r="D21" t="str">
            <v>富山県</v>
          </cell>
          <cell r="E21" t="str">
            <v>富山製紙㈱</v>
          </cell>
          <cell r="F21" t="str">
            <v>富山工場</v>
          </cell>
          <cell r="G21">
            <v>4200</v>
          </cell>
        </row>
        <row r="22">
          <cell r="A22" t="str">
            <v>自家用</v>
          </cell>
          <cell r="B22" t="str">
            <v>火力</v>
          </cell>
          <cell r="C22" t="str">
            <v>汽力</v>
          </cell>
          <cell r="D22" t="str">
            <v>富山県</v>
          </cell>
          <cell r="E22" t="str">
            <v>中越パルプ工業㈱</v>
          </cell>
          <cell r="F22" t="str">
            <v>能町工場</v>
          </cell>
          <cell r="G22">
            <v>70700</v>
          </cell>
        </row>
        <row r="23">
          <cell r="A23" t="str">
            <v>自家用</v>
          </cell>
          <cell r="B23" t="str">
            <v>火力</v>
          </cell>
          <cell r="C23" t="str">
            <v>汽力</v>
          </cell>
          <cell r="D23" t="str">
            <v>富山県</v>
          </cell>
          <cell r="E23" t="str">
            <v>中越パルプ工業㈱</v>
          </cell>
          <cell r="F23" t="str">
            <v>二塚工場</v>
          </cell>
          <cell r="G23">
            <v>49900</v>
          </cell>
        </row>
        <row r="24">
          <cell r="A24" t="str">
            <v>自家用</v>
          </cell>
          <cell r="B24" t="str">
            <v>火力</v>
          </cell>
          <cell r="C24" t="str">
            <v>汽力</v>
          </cell>
          <cell r="D24" t="str">
            <v>富山県</v>
          </cell>
          <cell r="E24" t="str">
            <v>富山地区広域圏事務組合</v>
          </cell>
          <cell r="F24" t="str">
            <v>クリーンセンター立山火力</v>
          </cell>
          <cell r="G24">
            <v>2500</v>
          </cell>
        </row>
        <row r="25">
          <cell r="A25" t="str">
            <v>自家用</v>
          </cell>
          <cell r="B25" t="str">
            <v>火力</v>
          </cell>
          <cell r="C25" t="str">
            <v>汽力</v>
          </cell>
          <cell r="D25" t="str">
            <v>富山県</v>
          </cell>
          <cell r="E25" t="str">
            <v>富士薬品工業㈱</v>
          </cell>
          <cell r="F25" t="str">
            <v>第１</v>
          </cell>
          <cell r="G25">
            <v>2200</v>
          </cell>
        </row>
        <row r="26">
          <cell r="A26" t="str">
            <v>自家用</v>
          </cell>
          <cell r="B26" t="str">
            <v>火力</v>
          </cell>
          <cell r="C26" t="str">
            <v>汽力</v>
          </cell>
          <cell r="D26" t="str">
            <v>石川県</v>
          </cell>
          <cell r="E26" t="str">
            <v>加賀製紙㈱</v>
          </cell>
          <cell r="F26" t="str">
            <v>西金沢</v>
          </cell>
          <cell r="G26">
            <v>2100</v>
          </cell>
        </row>
        <row r="27">
          <cell r="A27" t="str">
            <v>自家用</v>
          </cell>
          <cell r="B27" t="str">
            <v>火力</v>
          </cell>
          <cell r="C27" t="str">
            <v>汽力</v>
          </cell>
          <cell r="D27" t="str">
            <v>石川県</v>
          </cell>
          <cell r="E27" t="str">
            <v>金沢市</v>
          </cell>
          <cell r="F27" t="str">
            <v>西部クリーンセンター</v>
          </cell>
          <cell r="G27">
            <v>1600</v>
          </cell>
        </row>
        <row r="28">
          <cell r="A28" t="str">
            <v>自家用</v>
          </cell>
          <cell r="B28" t="str">
            <v>火力</v>
          </cell>
          <cell r="C28" t="str">
            <v>汽力</v>
          </cell>
          <cell r="D28" t="str">
            <v>石川県</v>
          </cell>
          <cell r="E28" t="str">
            <v>小松精練㈱</v>
          </cell>
          <cell r="F28" t="str">
            <v>根上</v>
          </cell>
          <cell r="G28">
            <v>6300</v>
          </cell>
        </row>
        <row r="29">
          <cell r="A29" t="str">
            <v>自家用</v>
          </cell>
          <cell r="B29" t="str">
            <v>火力</v>
          </cell>
          <cell r="C29" t="str">
            <v>汽力</v>
          </cell>
          <cell r="D29" t="str">
            <v>石川県</v>
          </cell>
          <cell r="E29" t="str">
            <v>㈱アイテックス</v>
          </cell>
          <cell r="F29" t="str">
            <v>小舞子</v>
          </cell>
          <cell r="G29">
            <v>1800</v>
          </cell>
        </row>
        <row r="30">
          <cell r="A30" t="str">
            <v>自家用</v>
          </cell>
          <cell r="B30" t="str">
            <v>火力</v>
          </cell>
          <cell r="C30" t="str">
            <v>汽力</v>
          </cell>
          <cell r="D30" t="str">
            <v>石川県</v>
          </cell>
          <cell r="E30" t="str">
            <v>金沢市</v>
          </cell>
          <cell r="F30" t="str">
            <v>東部クリーンセンター</v>
          </cell>
          <cell r="G30">
            <v>3000</v>
          </cell>
        </row>
        <row r="31">
          <cell r="A31" t="str">
            <v>自家用</v>
          </cell>
          <cell r="B31" t="str">
            <v>火力</v>
          </cell>
          <cell r="C31" t="str">
            <v>汽力</v>
          </cell>
          <cell r="D31" t="str">
            <v>石川県</v>
          </cell>
          <cell r="E31" t="str">
            <v>松任石川広域圏事務組合</v>
          </cell>
          <cell r="F31" t="str">
            <v>松任石川環境クリーンセンター</v>
          </cell>
          <cell r="G31">
            <v>2900</v>
          </cell>
        </row>
        <row r="32">
          <cell r="A32" t="str">
            <v>自家用</v>
          </cell>
          <cell r="B32" t="str">
            <v>火力</v>
          </cell>
          <cell r="C32" t="str">
            <v>汽力</v>
          </cell>
          <cell r="D32" t="str">
            <v>福井県</v>
          </cell>
          <cell r="E32" t="str">
            <v>東洋紡績㈱</v>
          </cell>
          <cell r="F32" t="str">
            <v>つるが工場第１</v>
          </cell>
          <cell r="G32">
            <v>25200</v>
          </cell>
        </row>
        <row r="33">
          <cell r="A33" t="str">
            <v>自家用</v>
          </cell>
          <cell r="B33" t="str">
            <v>火力</v>
          </cell>
          <cell r="C33" t="str">
            <v>汽力</v>
          </cell>
          <cell r="D33" t="str">
            <v>福井県</v>
          </cell>
          <cell r="E33" t="str">
            <v>東洋紡績㈱</v>
          </cell>
          <cell r="F33" t="str">
            <v>つるが工場第２</v>
          </cell>
          <cell r="G33">
            <v>5700</v>
          </cell>
        </row>
        <row r="34">
          <cell r="A34" t="str">
            <v>自家用</v>
          </cell>
          <cell r="B34" t="str">
            <v>火力</v>
          </cell>
          <cell r="C34" t="str">
            <v>汽力</v>
          </cell>
          <cell r="D34" t="str">
            <v>福井県</v>
          </cell>
          <cell r="E34" t="str">
            <v>ウラセ㈱</v>
          </cell>
          <cell r="F34" t="str">
            <v>ウラセ</v>
          </cell>
          <cell r="G34">
            <v>2500</v>
          </cell>
        </row>
        <row r="35">
          <cell r="A35" t="str">
            <v>自家用</v>
          </cell>
          <cell r="B35" t="str">
            <v>火力</v>
          </cell>
          <cell r="C35" t="str">
            <v>汽力</v>
          </cell>
          <cell r="D35" t="str">
            <v>福井県</v>
          </cell>
          <cell r="E35" t="str">
            <v>レンゴー㈱</v>
          </cell>
          <cell r="F35" t="str">
            <v>金津事業所</v>
          </cell>
          <cell r="G35">
            <v>27500</v>
          </cell>
        </row>
        <row r="36">
          <cell r="A36" t="str">
            <v>自家用</v>
          </cell>
          <cell r="B36" t="str">
            <v>火力</v>
          </cell>
          <cell r="C36" t="str">
            <v>汽力</v>
          </cell>
          <cell r="D36" t="str">
            <v>福井県</v>
          </cell>
          <cell r="E36" t="str">
            <v>㈱ミツヤ</v>
          </cell>
          <cell r="F36" t="str">
            <v>本社工場</v>
          </cell>
          <cell r="G36">
            <v>350</v>
          </cell>
        </row>
        <row r="37">
          <cell r="A37" t="str">
            <v>自家用</v>
          </cell>
          <cell r="B37" t="str">
            <v>火力</v>
          </cell>
          <cell r="C37" t="str">
            <v>汽力</v>
          </cell>
          <cell r="D37" t="str">
            <v>福井県</v>
          </cell>
          <cell r="E37" t="str">
            <v>福井市</v>
          </cell>
          <cell r="F37" t="str">
            <v>クリーンセンター</v>
          </cell>
          <cell r="G37">
            <v>1600</v>
          </cell>
        </row>
        <row r="38">
          <cell r="A38" t="str">
            <v>自家用</v>
          </cell>
          <cell r="B38" t="str">
            <v>火力</v>
          </cell>
          <cell r="C38" t="str">
            <v>ｶﾞｽﾀｰﾋﾞﾝ</v>
          </cell>
          <cell r="D38" t="str">
            <v>富山県</v>
          </cell>
          <cell r="E38" t="str">
            <v>ワイケイケイ㈱</v>
          </cell>
          <cell r="F38" t="str">
            <v>黒部工場ガスタービン</v>
          </cell>
          <cell r="G38">
            <v>5500</v>
          </cell>
        </row>
        <row r="39">
          <cell r="A39" t="str">
            <v>自家用</v>
          </cell>
          <cell r="B39" t="str">
            <v>火力</v>
          </cell>
          <cell r="C39" t="str">
            <v>ｶﾞｽﾀｰﾋﾞﾝ</v>
          </cell>
          <cell r="D39" t="str">
            <v>富山県</v>
          </cell>
          <cell r="E39" t="str">
            <v>松下電子工業㈱</v>
          </cell>
          <cell r="F39" t="str">
            <v>魚津工場</v>
          </cell>
          <cell r="G39">
            <v>9000</v>
          </cell>
        </row>
        <row r="40">
          <cell r="A40" t="str">
            <v>自家用</v>
          </cell>
          <cell r="B40" t="str">
            <v>火力</v>
          </cell>
          <cell r="C40" t="str">
            <v>ｶﾞｽﾀｰﾋﾞﾝ</v>
          </cell>
          <cell r="D40" t="str">
            <v>富山県</v>
          </cell>
          <cell r="E40" t="str">
            <v>松下電子工業㈱</v>
          </cell>
          <cell r="F40" t="str">
            <v>砺波工場</v>
          </cell>
          <cell r="G40">
            <v>9000</v>
          </cell>
        </row>
        <row r="41">
          <cell r="A41" t="str">
            <v>自家用</v>
          </cell>
          <cell r="B41" t="str">
            <v>火力</v>
          </cell>
          <cell r="C41" t="str">
            <v>ｶﾞｽﾀｰﾋﾞﾝ</v>
          </cell>
          <cell r="D41" t="str">
            <v>富山県</v>
          </cell>
          <cell r="E41" t="str">
            <v>日本ゼオン㈱</v>
          </cell>
          <cell r="F41" t="str">
            <v>高岡工場ガスタービン</v>
          </cell>
          <cell r="G41">
            <v>3830</v>
          </cell>
        </row>
        <row r="42">
          <cell r="A42" t="str">
            <v>自家用</v>
          </cell>
          <cell r="B42" t="str">
            <v>火力</v>
          </cell>
          <cell r="C42" t="str">
            <v>ｶﾞｽﾀｰﾋﾞﾝ</v>
          </cell>
          <cell r="D42" t="str">
            <v>富山県</v>
          </cell>
          <cell r="E42" t="str">
            <v>新日軽㈱</v>
          </cell>
          <cell r="F42" t="str">
            <v>北陸製造所小矢部工場</v>
          </cell>
          <cell r="G42">
            <v>4180</v>
          </cell>
        </row>
        <row r="43">
          <cell r="A43" t="str">
            <v>自家用</v>
          </cell>
          <cell r="B43" t="str">
            <v>火力</v>
          </cell>
          <cell r="C43" t="str">
            <v>ｶﾞｽﾀｰﾋﾞﾝ</v>
          </cell>
          <cell r="D43" t="str">
            <v>富山県</v>
          </cell>
          <cell r="E43" t="str">
            <v>中越合金鋳工㈱</v>
          </cell>
          <cell r="F43" t="str">
            <v>中越合金</v>
          </cell>
          <cell r="G43">
            <v>6400</v>
          </cell>
        </row>
        <row r="44">
          <cell r="A44" t="str">
            <v>自家用</v>
          </cell>
          <cell r="B44" t="str">
            <v>火力</v>
          </cell>
          <cell r="C44" t="str">
            <v>ｶﾞｽﾀｰﾋﾞﾝ</v>
          </cell>
          <cell r="D44" t="str">
            <v>石川県</v>
          </cell>
          <cell r="E44" t="str">
            <v>金沢市</v>
          </cell>
          <cell r="F44" t="str">
            <v>城北水質管理センターガスタービン</v>
          </cell>
          <cell r="G44">
            <v>2400</v>
          </cell>
        </row>
        <row r="45">
          <cell r="A45" t="str">
            <v>自家用</v>
          </cell>
          <cell r="B45" t="str">
            <v>火力</v>
          </cell>
          <cell r="C45" t="str">
            <v>ｶﾞｽﾀｰﾋﾞﾝ</v>
          </cell>
          <cell r="D45" t="str">
            <v>石川県</v>
          </cell>
          <cell r="E45" t="str">
            <v>ソニー根上㈱</v>
          </cell>
          <cell r="F45" t="str">
            <v>ソニー根上㈱</v>
          </cell>
          <cell r="G45">
            <v>1500</v>
          </cell>
        </row>
        <row r="46">
          <cell r="A46" t="str">
            <v>自家用</v>
          </cell>
          <cell r="B46" t="str">
            <v>火力</v>
          </cell>
          <cell r="C46" t="str">
            <v>ｶﾞｽﾀｰﾋﾞﾝ</v>
          </cell>
          <cell r="D46" t="str">
            <v>石川県</v>
          </cell>
          <cell r="E46" t="str">
            <v>松下電器産業㈱</v>
          </cell>
          <cell r="F46" t="str">
            <v>液晶事業部</v>
          </cell>
          <cell r="G46">
            <v>3000</v>
          </cell>
        </row>
        <row r="47">
          <cell r="A47" t="str">
            <v>自家用</v>
          </cell>
          <cell r="B47" t="str">
            <v>火力</v>
          </cell>
          <cell r="C47" t="str">
            <v>内燃力</v>
          </cell>
          <cell r="D47" t="str">
            <v>富山県</v>
          </cell>
          <cell r="E47" t="str">
            <v>日産化学工業㈱</v>
          </cell>
          <cell r="F47" t="str">
            <v>日産化学富山工場</v>
          </cell>
          <cell r="G47">
            <v>5000</v>
          </cell>
        </row>
        <row r="48">
          <cell r="A48" t="str">
            <v>自家用</v>
          </cell>
          <cell r="B48" t="str">
            <v>火力</v>
          </cell>
          <cell r="C48" t="str">
            <v>内燃力</v>
          </cell>
          <cell r="D48" t="str">
            <v>富山県</v>
          </cell>
          <cell r="E48" t="str">
            <v>中越合金鋳工㈱</v>
          </cell>
          <cell r="F48" t="str">
            <v>中越合金</v>
          </cell>
          <cell r="G48">
            <v>2900</v>
          </cell>
        </row>
        <row r="49">
          <cell r="A49" t="str">
            <v>自家用</v>
          </cell>
          <cell r="B49" t="str">
            <v>火力</v>
          </cell>
          <cell r="C49" t="str">
            <v>内燃力</v>
          </cell>
          <cell r="D49" t="str">
            <v>富山県</v>
          </cell>
          <cell r="E49" t="str">
            <v>協同組合アピア</v>
          </cell>
          <cell r="F49" t="str">
            <v>アピア</v>
          </cell>
          <cell r="G49">
            <v>1152</v>
          </cell>
        </row>
        <row r="50">
          <cell r="A50" t="str">
            <v>自家用</v>
          </cell>
          <cell r="B50" t="str">
            <v>火力</v>
          </cell>
          <cell r="C50" t="str">
            <v>内燃力</v>
          </cell>
          <cell r="D50" t="str">
            <v>富山県</v>
          </cell>
          <cell r="E50" t="str">
            <v>日清紡績㈱</v>
          </cell>
          <cell r="F50" t="str">
            <v>富山工場内燃力</v>
          </cell>
          <cell r="G50">
            <v>5000</v>
          </cell>
        </row>
        <row r="51">
          <cell r="A51" t="str">
            <v>自家用</v>
          </cell>
          <cell r="B51" t="str">
            <v>火力</v>
          </cell>
          <cell r="C51" t="str">
            <v>内燃力</v>
          </cell>
          <cell r="D51" t="str">
            <v>富山県</v>
          </cell>
          <cell r="E51" t="str">
            <v>富山県</v>
          </cell>
          <cell r="F51" t="str">
            <v>富山県立中央病院内燃力</v>
          </cell>
          <cell r="G51">
            <v>1200</v>
          </cell>
        </row>
        <row r="52">
          <cell r="A52" t="str">
            <v>自家用</v>
          </cell>
          <cell r="B52" t="str">
            <v>火力</v>
          </cell>
          <cell r="C52" t="str">
            <v>内燃力</v>
          </cell>
          <cell r="D52" t="str">
            <v>富山県</v>
          </cell>
          <cell r="E52" t="str">
            <v>㈱マイカル北日本</v>
          </cell>
          <cell r="F52" t="str">
            <v>高岡サティ内燃力</v>
          </cell>
          <cell r="G52">
            <v>1992</v>
          </cell>
        </row>
        <row r="53">
          <cell r="A53" t="str">
            <v>自家用</v>
          </cell>
          <cell r="B53" t="str">
            <v>火力</v>
          </cell>
          <cell r="C53" t="str">
            <v>内燃力</v>
          </cell>
          <cell r="D53" t="str">
            <v>富山県</v>
          </cell>
          <cell r="E53" t="str">
            <v>利賀リゾート開発㈱</v>
          </cell>
          <cell r="F53" t="str">
            <v>スノーバレー利賀スキー場</v>
          </cell>
          <cell r="G53">
            <v>1500</v>
          </cell>
        </row>
        <row r="54">
          <cell r="A54" t="str">
            <v>自家用</v>
          </cell>
          <cell r="B54" t="str">
            <v>火力</v>
          </cell>
          <cell r="C54" t="str">
            <v>内燃力</v>
          </cell>
          <cell r="D54" t="str">
            <v>富山県</v>
          </cell>
          <cell r="E54" t="str">
            <v>朝日電子㈱</v>
          </cell>
          <cell r="F54" t="str">
            <v>朝日電子内燃力</v>
          </cell>
          <cell r="G54">
            <v>1320</v>
          </cell>
        </row>
        <row r="55">
          <cell r="A55" t="str">
            <v>自家用</v>
          </cell>
          <cell r="B55" t="str">
            <v>火力</v>
          </cell>
          <cell r="C55" t="str">
            <v>内燃力</v>
          </cell>
          <cell r="D55" t="str">
            <v>富山県</v>
          </cell>
          <cell r="E55" t="str">
            <v>敷島紡績㈱</v>
          </cell>
          <cell r="F55" t="str">
            <v>富山工場</v>
          </cell>
          <cell r="G55">
            <v>1200</v>
          </cell>
        </row>
        <row r="56">
          <cell r="A56" t="str">
            <v>自家用</v>
          </cell>
          <cell r="B56" t="str">
            <v>火力</v>
          </cell>
          <cell r="C56" t="str">
            <v>内燃力</v>
          </cell>
          <cell r="D56" t="str">
            <v>石川県</v>
          </cell>
          <cell r="E56" t="str">
            <v>金沢市</v>
          </cell>
          <cell r="F56" t="str">
            <v>西部クリーンセンター内燃力</v>
          </cell>
          <cell r="G56">
            <v>2000</v>
          </cell>
        </row>
        <row r="57">
          <cell r="A57" t="str">
            <v>自家用</v>
          </cell>
          <cell r="B57" t="str">
            <v>火力</v>
          </cell>
          <cell r="C57" t="str">
            <v>内燃力</v>
          </cell>
          <cell r="D57" t="str">
            <v>石川県</v>
          </cell>
          <cell r="E57" t="str">
            <v>金沢市</v>
          </cell>
          <cell r="F57" t="str">
            <v>東部クリーンセンター内燃力</v>
          </cell>
          <cell r="G57">
            <v>1200</v>
          </cell>
        </row>
        <row r="58">
          <cell r="A58" t="str">
            <v>自家用</v>
          </cell>
          <cell r="B58" t="str">
            <v>火力</v>
          </cell>
          <cell r="C58" t="str">
            <v>内燃力</v>
          </cell>
          <cell r="D58" t="str">
            <v>石川県</v>
          </cell>
          <cell r="E58" t="str">
            <v>高山物産㈱</v>
          </cell>
          <cell r="F58" t="str">
            <v>アクアリゾートルネス金沢</v>
          </cell>
          <cell r="G58">
            <v>1500</v>
          </cell>
        </row>
        <row r="59">
          <cell r="A59" t="str">
            <v>自家用</v>
          </cell>
          <cell r="B59" t="str">
            <v>火力</v>
          </cell>
          <cell r="C59" t="str">
            <v>内燃力</v>
          </cell>
          <cell r="D59" t="str">
            <v>石川県</v>
          </cell>
          <cell r="E59" t="str">
            <v>東レ㈱</v>
          </cell>
          <cell r="F59" t="str">
            <v>東レ石川</v>
          </cell>
          <cell r="G59">
            <v>10000</v>
          </cell>
        </row>
        <row r="60">
          <cell r="A60" t="str">
            <v>自家用</v>
          </cell>
          <cell r="B60" t="str">
            <v>火力</v>
          </cell>
          <cell r="C60" t="str">
            <v>内燃力</v>
          </cell>
          <cell r="D60" t="str">
            <v>石川県</v>
          </cell>
          <cell r="E60" t="str">
            <v>㈱ホテルゆのくに</v>
          </cell>
          <cell r="F60" t="str">
            <v>ゆのくに白雲閣内燃力</v>
          </cell>
          <cell r="G60">
            <v>1950</v>
          </cell>
        </row>
        <row r="61">
          <cell r="A61" t="str">
            <v>自家用</v>
          </cell>
          <cell r="B61" t="str">
            <v>火力</v>
          </cell>
          <cell r="C61" t="str">
            <v>内燃力</v>
          </cell>
          <cell r="D61" t="str">
            <v>石川県</v>
          </cell>
          <cell r="E61" t="str">
            <v>㈱キタセン</v>
          </cell>
          <cell r="F61" t="str">
            <v>根上工場内燃力</v>
          </cell>
          <cell r="G61">
            <v>2800</v>
          </cell>
        </row>
        <row r="62">
          <cell r="A62" t="str">
            <v>自家用</v>
          </cell>
          <cell r="B62" t="str">
            <v>火力</v>
          </cell>
          <cell r="C62" t="str">
            <v>内燃力</v>
          </cell>
          <cell r="D62" t="str">
            <v>石川県</v>
          </cell>
          <cell r="E62" t="str">
            <v>積水樹脂㈱</v>
          </cell>
          <cell r="F62" t="str">
            <v>石川工場内燃力</v>
          </cell>
          <cell r="G62">
            <v>1950</v>
          </cell>
        </row>
        <row r="63">
          <cell r="A63" t="str">
            <v>自家用</v>
          </cell>
          <cell r="B63" t="str">
            <v>火力</v>
          </cell>
          <cell r="C63" t="str">
            <v>内燃力</v>
          </cell>
          <cell r="D63" t="str">
            <v>石川県</v>
          </cell>
          <cell r="E63" t="str">
            <v>中川製紙㈱</v>
          </cell>
          <cell r="F63" t="str">
            <v>本社工場内燃力</v>
          </cell>
          <cell r="G63">
            <v>1450</v>
          </cell>
        </row>
        <row r="64">
          <cell r="A64" t="str">
            <v>自家用</v>
          </cell>
          <cell r="B64" t="str">
            <v>火力</v>
          </cell>
          <cell r="C64" t="str">
            <v>内燃力</v>
          </cell>
          <cell r="D64" t="str">
            <v>石川県</v>
          </cell>
          <cell r="E64" t="str">
            <v>㈱東振精機</v>
          </cell>
          <cell r="F64" t="str">
            <v>寺井工場内燃力</v>
          </cell>
          <cell r="G64">
            <v>1300</v>
          </cell>
        </row>
        <row r="65">
          <cell r="A65" t="str">
            <v>自家用</v>
          </cell>
          <cell r="B65" t="str">
            <v>火力</v>
          </cell>
          <cell r="C65" t="str">
            <v>内燃力</v>
          </cell>
          <cell r="D65" t="str">
            <v>石川県</v>
          </cell>
          <cell r="E65" t="str">
            <v>北陸ジャスコ㈱</v>
          </cell>
          <cell r="F65" t="str">
            <v>ジャスコ杜の里内燃力</v>
          </cell>
          <cell r="G65">
            <v>1020</v>
          </cell>
        </row>
        <row r="66">
          <cell r="A66" t="str">
            <v>自家用</v>
          </cell>
          <cell r="B66" t="str">
            <v>火力</v>
          </cell>
          <cell r="C66" t="str">
            <v>内燃力</v>
          </cell>
          <cell r="D66" t="str">
            <v>石川県</v>
          </cell>
          <cell r="E66" t="str">
            <v>立山合金工業㈱</v>
          </cell>
          <cell r="F66" t="str">
            <v>石川工場</v>
          </cell>
          <cell r="G66">
            <v>5000</v>
          </cell>
        </row>
        <row r="67">
          <cell r="A67" t="str">
            <v>自家用</v>
          </cell>
          <cell r="B67" t="str">
            <v>火力</v>
          </cell>
          <cell r="C67" t="str">
            <v>内燃力</v>
          </cell>
          <cell r="D67" t="str">
            <v>石川県</v>
          </cell>
          <cell r="E67" t="str">
            <v>北陸ジャスコ㈱</v>
          </cell>
          <cell r="F67" t="str">
            <v>松任店内燃力</v>
          </cell>
          <cell r="G67">
            <v>1200</v>
          </cell>
        </row>
        <row r="68">
          <cell r="A68" t="str">
            <v>自家用</v>
          </cell>
          <cell r="B68" t="str">
            <v>火力</v>
          </cell>
          <cell r="C68" t="str">
            <v>内燃力</v>
          </cell>
          <cell r="D68" t="str">
            <v>石川県</v>
          </cell>
          <cell r="E68" t="str">
            <v>加賀ｺﾐｭﾆﾃｨｰﾌﾟﾗｻﾞ㈱</v>
          </cell>
          <cell r="F68" t="str">
            <v>アビオシティ加賀内燃力</v>
          </cell>
          <cell r="G68">
            <v>1360</v>
          </cell>
        </row>
        <row r="69">
          <cell r="A69" t="str">
            <v>自家用</v>
          </cell>
          <cell r="B69" t="str">
            <v>火力</v>
          </cell>
          <cell r="C69" t="str">
            <v>内燃力</v>
          </cell>
          <cell r="D69" t="str">
            <v>石川県</v>
          </cell>
          <cell r="E69" t="str">
            <v>㈱平和堂</v>
          </cell>
          <cell r="F69" t="str">
            <v>アル・プラザ金沢内燃力</v>
          </cell>
          <cell r="G69">
            <v>1700</v>
          </cell>
        </row>
        <row r="70">
          <cell r="A70" t="str">
            <v>自家用</v>
          </cell>
          <cell r="B70" t="str">
            <v>火力</v>
          </cell>
          <cell r="C70" t="str">
            <v>内燃力</v>
          </cell>
          <cell r="D70" t="str">
            <v>石川県</v>
          </cell>
          <cell r="E70" t="str">
            <v>㈱小松製作所</v>
          </cell>
          <cell r="F70" t="str">
            <v>粟津工場ＣＧＳ</v>
          </cell>
          <cell r="G70">
            <v>1308</v>
          </cell>
        </row>
        <row r="71">
          <cell r="A71" t="str">
            <v>自家用</v>
          </cell>
          <cell r="B71" t="str">
            <v>火力</v>
          </cell>
          <cell r="C71" t="str">
            <v>内燃力</v>
          </cell>
          <cell r="D71" t="str">
            <v>石川県</v>
          </cell>
          <cell r="E71" t="str">
            <v>㈱ホテル百万石</v>
          </cell>
          <cell r="F71" t="str">
            <v>ホテル百万石内燃力</v>
          </cell>
          <cell r="G71">
            <v>1450</v>
          </cell>
        </row>
        <row r="72">
          <cell r="A72" t="str">
            <v>自家用</v>
          </cell>
          <cell r="B72" t="str">
            <v>火力</v>
          </cell>
          <cell r="C72" t="str">
            <v>内燃力</v>
          </cell>
          <cell r="D72" t="str">
            <v>石川県</v>
          </cell>
          <cell r="E72" t="str">
            <v>金沢市</v>
          </cell>
          <cell r="F72" t="str">
            <v>西部水質管理センター</v>
          </cell>
          <cell r="G72">
            <v>2000</v>
          </cell>
        </row>
        <row r="73">
          <cell r="A73" t="str">
            <v>自家用</v>
          </cell>
          <cell r="B73" t="str">
            <v>火力</v>
          </cell>
          <cell r="C73" t="str">
            <v>内燃力</v>
          </cell>
          <cell r="D73" t="str">
            <v>石川県</v>
          </cell>
          <cell r="E73" t="str">
            <v>北陸ジャスコ㈱</v>
          </cell>
          <cell r="F73" t="str">
            <v>加賀の里店内燃力</v>
          </cell>
          <cell r="G73">
            <v>1200</v>
          </cell>
        </row>
        <row r="74">
          <cell r="A74" t="str">
            <v>自家用</v>
          </cell>
          <cell r="B74" t="str">
            <v>火力</v>
          </cell>
          <cell r="C74" t="str">
            <v>内燃力</v>
          </cell>
          <cell r="D74" t="str">
            <v>石川県</v>
          </cell>
          <cell r="E74" t="str">
            <v>帝人加工糸㈱</v>
          </cell>
          <cell r="F74" t="str">
            <v>帝人加工糸小松工場</v>
          </cell>
          <cell r="G74">
            <v>1900</v>
          </cell>
        </row>
        <row r="75">
          <cell r="A75" t="str">
            <v>自家用</v>
          </cell>
          <cell r="B75" t="str">
            <v>火力</v>
          </cell>
          <cell r="C75" t="str">
            <v>内燃力</v>
          </cell>
          <cell r="D75" t="str">
            <v>石川県</v>
          </cell>
          <cell r="E75" t="str">
            <v>山越㈱</v>
          </cell>
          <cell r="F75" t="str">
            <v>高松工場内燃力</v>
          </cell>
          <cell r="G75">
            <v>12400</v>
          </cell>
        </row>
        <row r="76">
          <cell r="A76" t="str">
            <v>自家用</v>
          </cell>
          <cell r="B76" t="str">
            <v>火力</v>
          </cell>
          <cell r="C76" t="str">
            <v>内燃力</v>
          </cell>
          <cell r="D76" t="str">
            <v>石川県</v>
          </cell>
          <cell r="E76" t="str">
            <v>㈱金沢長崎屋</v>
          </cell>
          <cell r="F76" t="str">
            <v>内燃力</v>
          </cell>
          <cell r="G76">
            <v>1360</v>
          </cell>
        </row>
        <row r="77">
          <cell r="A77" t="str">
            <v>自家用</v>
          </cell>
          <cell r="B77" t="str">
            <v>火力</v>
          </cell>
          <cell r="C77" t="str">
            <v>内燃力</v>
          </cell>
          <cell r="D77" t="str">
            <v>石川県</v>
          </cell>
          <cell r="E77" t="str">
            <v>㈱マイカル北陸</v>
          </cell>
          <cell r="F77" t="str">
            <v>御経塚SATY</v>
          </cell>
          <cell r="G77">
            <v>2432</v>
          </cell>
        </row>
        <row r="78">
          <cell r="A78" t="str">
            <v>自家用</v>
          </cell>
          <cell r="B78" t="str">
            <v>火力</v>
          </cell>
          <cell r="C78" t="str">
            <v>内燃力</v>
          </cell>
          <cell r="D78" t="str">
            <v>石川県</v>
          </cell>
          <cell r="E78" t="str">
            <v>ユニー㈱</v>
          </cell>
          <cell r="F78" t="str">
            <v>フェアモール松任店内燃力</v>
          </cell>
          <cell r="G78">
            <v>1130</v>
          </cell>
        </row>
        <row r="79">
          <cell r="A79" t="str">
            <v>自家用</v>
          </cell>
          <cell r="B79" t="str">
            <v>火力</v>
          </cell>
          <cell r="C79" t="str">
            <v>内燃力</v>
          </cell>
          <cell r="D79" t="str">
            <v>石川県</v>
          </cell>
          <cell r="E79" t="str">
            <v>㈱マイカル北日本</v>
          </cell>
          <cell r="F79" t="str">
            <v>金沢サティ</v>
          </cell>
          <cell r="G79">
            <v>2000</v>
          </cell>
        </row>
        <row r="80">
          <cell r="A80" t="str">
            <v>自家用</v>
          </cell>
          <cell r="B80" t="str">
            <v>火力</v>
          </cell>
          <cell r="C80" t="str">
            <v>内燃力</v>
          </cell>
          <cell r="D80" t="str">
            <v>福井県</v>
          </cell>
          <cell r="E80" t="str">
            <v>福井市企業局</v>
          </cell>
          <cell r="F80" t="str">
            <v>九頭竜浄水場</v>
          </cell>
          <cell r="G80">
            <v>2000</v>
          </cell>
        </row>
        <row r="81">
          <cell r="A81" t="str">
            <v>自家用</v>
          </cell>
          <cell r="B81" t="str">
            <v>火力</v>
          </cell>
          <cell r="C81" t="str">
            <v>内燃力</v>
          </cell>
          <cell r="D81" t="str">
            <v>福井県</v>
          </cell>
          <cell r="E81" t="str">
            <v>福井医科大学</v>
          </cell>
          <cell r="F81" t="str">
            <v>内燃力</v>
          </cell>
          <cell r="G81">
            <v>1200</v>
          </cell>
        </row>
        <row r="82">
          <cell r="A82" t="str">
            <v>自家用</v>
          </cell>
          <cell r="B82" t="str">
            <v>火力</v>
          </cell>
          <cell r="C82" t="str">
            <v>内燃力</v>
          </cell>
          <cell r="D82" t="str">
            <v>福井県</v>
          </cell>
          <cell r="E82" t="str">
            <v>セーレン㈱</v>
          </cell>
          <cell r="F82" t="str">
            <v>セーレン新田</v>
          </cell>
          <cell r="G82">
            <v>5000</v>
          </cell>
        </row>
        <row r="83">
          <cell r="A83" t="str">
            <v>自家用</v>
          </cell>
          <cell r="B83" t="str">
            <v>火力</v>
          </cell>
          <cell r="C83" t="str">
            <v>内燃力</v>
          </cell>
          <cell r="D83" t="str">
            <v>福井県</v>
          </cell>
          <cell r="E83" t="str">
            <v>三国観光産業㈱</v>
          </cell>
          <cell r="F83" t="str">
            <v>三国競艇場内燃力</v>
          </cell>
          <cell r="G83">
            <v>2000</v>
          </cell>
        </row>
        <row r="84">
          <cell r="A84" t="str">
            <v>自家用</v>
          </cell>
          <cell r="B84" t="str">
            <v>火力</v>
          </cell>
          <cell r="C84" t="str">
            <v>内燃力</v>
          </cell>
          <cell r="D84" t="str">
            <v>福井県</v>
          </cell>
          <cell r="E84" t="str">
            <v>カネボウ合繊㈱</v>
          </cell>
          <cell r="F84" t="str">
            <v>北陸合繊工場内燃力</v>
          </cell>
          <cell r="G84">
            <v>10000</v>
          </cell>
        </row>
        <row r="85">
          <cell r="A85" t="str">
            <v>自家用</v>
          </cell>
          <cell r="B85" t="str">
            <v>火力</v>
          </cell>
          <cell r="C85" t="str">
            <v>内燃力</v>
          </cell>
          <cell r="D85" t="str">
            <v>福井県</v>
          </cell>
          <cell r="E85" t="str">
            <v>武生松下電器㈱</v>
          </cell>
          <cell r="F85" t="str">
            <v>第２内燃力</v>
          </cell>
          <cell r="G85">
            <v>4200</v>
          </cell>
        </row>
        <row r="86">
          <cell r="A86" t="str">
            <v>自家用</v>
          </cell>
          <cell r="B86" t="str">
            <v>火力</v>
          </cell>
          <cell r="C86" t="str">
            <v>内燃力</v>
          </cell>
          <cell r="D86" t="str">
            <v>福井県</v>
          </cell>
          <cell r="E86" t="str">
            <v>㈱インテックス２１</v>
          </cell>
          <cell r="F86" t="str">
            <v>内燃力</v>
          </cell>
          <cell r="G86">
            <v>1300</v>
          </cell>
        </row>
        <row r="87">
          <cell r="A87" t="str">
            <v>自家用</v>
          </cell>
          <cell r="B87" t="str">
            <v>火力</v>
          </cell>
          <cell r="C87" t="str">
            <v>内燃力</v>
          </cell>
          <cell r="D87" t="str">
            <v>福井県</v>
          </cell>
          <cell r="E87" t="str">
            <v>㈱フクセン</v>
          </cell>
          <cell r="F87" t="str">
            <v>内燃力</v>
          </cell>
          <cell r="G87">
            <v>1300</v>
          </cell>
        </row>
        <row r="88">
          <cell r="A88" t="str">
            <v>自家用</v>
          </cell>
          <cell r="B88" t="str">
            <v>火力</v>
          </cell>
          <cell r="C88" t="str">
            <v>内燃力</v>
          </cell>
          <cell r="D88" t="str">
            <v>福井県</v>
          </cell>
          <cell r="E88" t="str">
            <v>武生商業開発㈱</v>
          </cell>
          <cell r="F88" t="str">
            <v>武生ショッピングタウン内燃力</v>
          </cell>
          <cell r="G88">
            <v>2000</v>
          </cell>
        </row>
        <row r="89">
          <cell r="A89" t="str">
            <v>自家用</v>
          </cell>
          <cell r="B89" t="str">
            <v>火力</v>
          </cell>
          <cell r="C89" t="str">
            <v>内燃力</v>
          </cell>
          <cell r="D89" t="str">
            <v>福井県</v>
          </cell>
          <cell r="E89" t="str">
            <v>㈱平和堂</v>
          </cell>
          <cell r="F89" t="str">
            <v>アル・プラザアミ</v>
          </cell>
          <cell r="G89">
            <v>1360</v>
          </cell>
        </row>
        <row r="90">
          <cell r="A90" t="str">
            <v>自家用</v>
          </cell>
          <cell r="B90" t="str">
            <v>火力</v>
          </cell>
          <cell r="C90" t="str">
            <v>内燃力</v>
          </cell>
          <cell r="D90" t="str">
            <v>福井県</v>
          </cell>
          <cell r="E90" t="str">
            <v>ｱｲｼﾝ･ｴｲ･ﾀﾞﾌﾞﾘｭ工業㈱</v>
          </cell>
          <cell r="F90" t="str">
            <v>内燃力</v>
          </cell>
          <cell r="G90">
            <v>4000</v>
          </cell>
        </row>
        <row r="91">
          <cell r="A91" t="str">
            <v>自家用</v>
          </cell>
          <cell r="B91" t="str">
            <v>火力</v>
          </cell>
          <cell r="C91" t="str">
            <v>内燃力</v>
          </cell>
          <cell r="D91" t="str">
            <v>富山県</v>
          </cell>
          <cell r="E91" t="str">
            <v>㈱平和堂</v>
          </cell>
          <cell r="F91" t="str">
            <v>アル・プラザ平和堂鯖江店</v>
          </cell>
          <cell r="G91">
            <v>1530</v>
          </cell>
        </row>
        <row r="92">
          <cell r="A92" t="str">
            <v>自家用</v>
          </cell>
          <cell r="B92" t="str">
            <v>原子力</v>
          </cell>
          <cell r="C92" t="str">
            <v>原子力</v>
          </cell>
          <cell r="D92" t="str">
            <v>福井県</v>
          </cell>
          <cell r="E92" t="str">
            <v>核燃料サイクル開発機構</v>
          </cell>
          <cell r="F92" t="str">
            <v>新型転換炉ふげん</v>
          </cell>
          <cell r="G92">
            <v>165000</v>
          </cell>
        </row>
        <row r="93">
          <cell r="A93" t="str">
            <v>自家用</v>
          </cell>
          <cell r="B93" t="str">
            <v>その他</v>
          </cell>
          <cell r="C93" t="str">
            <v>風力</v>
          </cell>
          <cell r="D93" t="str">
            <v>石川県</v>
          </cell>
          <cell r="E93" t="str">
            <v>石川県</v>
          </cell>
          <cell r="F93" t="str">
            <v>鹿島少年自然の家碁石ヶ峰風力発電設備</v>
          </cell>
          <cell r="G93">
            <v>600</v>
          </cell>
        </row>
      </sheetData>
      <sheetData sheetId="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3.xml.rels><?xml version="1.0" encoding="UTF-8" standalone="yes"?><Relationships xmlns="http://schemas.openxmlformats.org/package/2006/relationships"><Relationship Id="rId1" Target="https://www.env.go.jp/policy/local_keikaku/manual2.html" TargetMode="External" Type="http://schemas.openxmlformats.org/officeDocument/2006/relationships/hyperlink"/><Relationship Id="rId2"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E600F-909D-4C68-A911-BAC0DAA59714}">
  <sheetPr>
    <tabColor rgb="FF92D050"/>
    <pageSetUpPr fitToPage="1"/>
  </sheetPr>
  <dimension ref="A1:M12"/>
  <sheetViews>
    <sheetView showGridLines="0" zoomScale="71" zoomScaleNormal="71" zoomScaleSheetLayoutView="56" workbookViewId="0">
      <selection activeCell="E25" sqref="E25"/>
    </sheetView>
  </sheetViews>
  <sheetFormatPr defaultColWidth="8.1640625" defaultRowHeight="15"/>
  <cols>
    <col min="1" max="1" width="5.08203125" style="159" customWidth="1"/>
    <col min="2" max="2" width="11.6640625" style="150" customWidth="1"/>
    <col min="3" max="3" width="18.33203125" style="148" customWidth="1"/>
    <col min="4" max="4" width="18.83203125" style="148" customWidth="1"/>
    <col min="5" max="5" width="26.83203125" style="149" customWidth="1"/>
    <col min="6" max="6" width="14.83203125" style="148" customWidth="1"/>
    <col min="7" max="7" width="24.4140625" style="150" customWidth="1"/>
    <col min="8" max="8" width="53.9140625" style="148" customWidth="1"/>
    <col min="9" max="9" width="50.6640625" style="148" customWidth="1"/>
    <col min="10" max="16384" width="8.1640625" style="148"/>
  </cols>
  <sheetData>
    <row r="1" spans="1:13" ht="33" customHeight="1">
      <c r="A1" s="180" t="s">
        <v>1163</v>
      </c>
      <c r="B1" s="170"/>
    </row>
    <row r="2" spans="1:13" s="151" customFormat="1" ht="23.25" customHeight="1">
      <c r="B2" s="152" t="s">
        <v>1132</v>
      </c>
      <c r="F2" s="153"/>
      <c r="I2" s="154"/>
      <c r="K2" s="152"/>
      <c r="L2" s="152"/>
    </row>
    <row r="3" spans="1:13" s="151" customFormat="1" ht="23.25" customHeight="1">
      <c r="B3" s="565" t="s">
        <v>1133</v>
      </c>
      <c r="C3" s="566"/>
      <c r="D3" s="567" t="s">
        <v>1160</v>
      </c>
      <c r="E3" s="568"/>
      <c r="F3" s="569"/>
      <c r="G3" s="171" t="s">
        <v>1159</v>
      </c>
      <c r="H3" s="155"/>
      <c r="I3" s="156"/>
      <c r="J3" s="156"/>
      <c r="K3" s="156"/>
      <c r="L3" s="156"/>
      <c r="M3" s="152"/>
    </row>
    <row r="4" spans="1:13" s="151" customFormat="1" ht="13.5" customHeight="1">
      <c r="C4" s="152"/>
      <c r="D4" s="157"/>
      <c r="E4" s="157"/>
      <c r="F4" s="153"/>
      <c r="G4" s="157"/>
      <c r="H4" s="158"/>
      <c r="I4" s="154"/>
      <c r="K4" s="152"/>
      <c r="L4" s="152"/>
    </row>
    <row r="5" spans="1:13" ht="18" customHeight="1">
      <c r="B5" s="152" t="s">
        <v>1134</v>
      </c>
      <c r="E5" s="148"/>
      <c r="F5" s="149"/>
      <c r="G5" s="148"/>
    </row>
    <row r="6" spans="1:13" ht="18" customHeight="1" thickBot="1">
      <c r="B6" s="152"/>
      <c r="G6" s="148"/>
    </row>
    <row r="7" spans="1:13" ht="13.5" customHeight="1">
      <c r="B7" s="574" t="s">
        <v>1135</v>
      </c>
      <c r="C7" s="575"/>
      <c r="D7" s="572" t="s">
        <v>1136</v>
      </c>
      <c r="E7" s="578" t="s">
        <v>1137</v>
      </c>
      <c r="F7" s="578" t="s">
        <v>1138</v>
      </c>
      <c r="G7" s="572" t="s">
        <v>1139</v>
      </c>
      <c r="H7" s="572" t="s">
        <v>1140</v>
      </c>
      <c r="I7" s="572" t="s">
        <v>1141</v>
      </c>
    </row>
    <row r="8" spans="1:13" ht="18.5" customHeight="1" thickBot="1">
      <c r="B8" s="576"/>
      <c r="C8" s="577"/>
      <c r="D8" s="573"/>
      <c r="E8" s="579"/>
      <c r="F8" s="579"/>
      <c r="G8" s="573"/>
      <c r="H8" s="573"/>
      <c r="I8" s="573"/>
    </row>
    <row r="9" spans="1:13" ht="50.5" customHeight="1" thickBot="1">
      <c r="B9" s="160" t="s">
        <v>1142</v>
      </c>
      <c r="C9" s="160" t="s">
        <v>1143</v>
      </c>
      <c r="D9" s="160" t="s">
        <v>1144</v>
      </c>
      <c r="E9" s="161" t="s">
        <v>1145</v>
      </c>
      <c r="F9" s="162" t="s">
        <v>1161</v>
      </c>
      <c r="G9" s="163" t="s">
        <v>1146</v>
      </c>
      <c r="H9" s="164" t="s">
        <v>1147</v>
      </c>
      <c r="I9" s="162" t="s">
        <v>1158</v>
      </c>
    </row>
    <row r="10" spans="1:13" ht="53.5" customHeight="1" thickBot="1">
      <c r="B10" s="160" t="s">
        <v>1148</v>
      </c>
      <c r="C10" s="160" t="s">
        <v>1149</v>
      </c>
      <c r="D10" s="160" t="s">
        <v>1150</v>
      </c>
      <c r="E10" s="161" t="s">
        <v>1151</v>
      </c>
      <c r="F10" s="162" t="s">
        <v>1161</v>
      </c>
      <c r="G10" s="164" t="s">
        <v>1146</v>
      </c>
      <c r="H10" s="164" t="s">
        <v>1156</v>
      </c>
      <c r="I10" s="161" t="s">
        <v>1157</v>
      </c>
    </row>
    <row r="11" spans="1:13" ht="29.25" hidden="1" customHeight="1" thickBot="1">
      <c r="B11" s="165"/>
      <c r="C11" s="166" t="s">
        <v>1153</v>
      </c>
      <c r="D11" s="166" t="s">
        <v>1154</v>
      </c>
      <c r="F11" s="167" t="s">
        <v>1155</v>
      </c>
      <c r="G11" s="168"/>
      <c r="H11" s="570" t="s">
        <v>1152</v>
      </c>
      <c r="I11" s="571"/>
    </row>
    <row r="12" spans="1:13">
      <c r="B12" s="169"/>
      <c r="C12" s="169"/>
      <c r="D12" s="169"/>
      <c r="E12" s="169"/>
      <c r="F12" s="169"/>
      <c r="G12" s="169"/>
      <c r="H12" s="169"/>
      <c r="I12" s="169"/>
      <c r="J12" s="169"/>
      <c r="K12" s="169"/>
      <c r="L12" s="169"/>
    </row>
  </sheetData>
  <mergeCells count="10">
    <mergeCell ref="B3:C3"/>
    <mergeCell ref="D3:F3"/>
    <mergeCell ref="H11:I11"/>
    <mergeCell ref="H7:H8"/>
    <mergeCell ref="I7:I8"/>
    <mergeCell ref="B7:C8"/>
    <mergeCell ref="D7:D8"/>
    <mergeCell ref="E7:E8"/>
    <mergeCell ref="F7:F8"/>
    <mergeCell ref="G7:G8"/>
  </mergeCells>
  <phoneticPr fontId="2"/>
  <dataValidations count="1">
    <dataValidation type="list" allowBlank="1" showInputMessage="1" showErrorMessage="1" sqref="G11:G29" xr:uid="{4C410165-016B-46CC-AC03-A03885CFED66}">
      <formula1>"〇"</formula1>
    </dataValidation>
  </dataValidations>
  <pageMargins left="0.25" right="0.25" top="0.75" bottom="0.75" header="0.3" footer="0.3"/>
  <pageSetup paperSize="9" scale="36" fitToHeight="0" orientation="portrait" r:id="rId1"/>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CB438-6F40-492B-A663-19022B50FA5B}">
  <sheetPr>
    <tabColor rgb="FF92D050"/>
  </sheetPr>
  <dimension ref="A1:AK27"/>
  <sheetViews>
    <sheetView showGridLines="0" tabSelected="1" zoomScale="55" zoomScaleNormal="55" workbookViewId="0">
      <pane xSplit="2" ySplit="8" topLeftCell="C9" activePane="bottomRight" state="frozen"/>
      <selection pane="topRight"/>
      <selection pane="bottomLeft"/>
      <selection pane="bottomRight" activeCell="I25" sqref="I25"/>
    </sheetView>
  </sheetViews>
  <sheetFormatPr defaultRowHeight="18"/>
  <cols>
    <col min="1" max="1" width="2.9140625" customWidth="1"/>
    <col min="2" max="2" width="16.58203125" customWidth="1"/>
    <col min="3" max="3" width="9.6640625" bestFit="1" customWidth="1"/>
    <col min="4" max="7" width="10.1640625" bestFit="1" customWidth="1"/>
    <col min="12" max="12" width="10.1640625" bestFit="1" customWidth="1"/>
    <col min="32" max="32" width="11" customWidth="1"/>
    <col min="33" max="33" width="12.58203125" customWidth="1"/>
    <col min="34" max="35" width="13" bestFit="1" customWidth="1"/>
    <col min="36" max="36" width="13.4140625" customWidth="1"/>
    <col min="37" max="37" width="24.08203125" customWidth="1"/>
  </cols>
  <sheetData>
    <row r="1" spans="1:37" ht="26.4" customHeight="1">
      <c r="A1" s="179" t="s">
        <v>1162</v>
      </c>
    </row>
    <row r="2" spans="1:37">
      <c r="C2" t="s">
        <v>0</v>
      </c>
    </row>
    <row r="3" spans="1:37">
      <c r="C3" s="45" t="s">
        <v>1129</v>
      </c>
      <c r="AH3" s="1"/>
      <c r="AI3" s="1"/>
      <c r="AJ3" s="1"/>
      <c r="AK3" s="2"/>
    </row>
    <row r="4" spans="1:37">
      <c r="C4" t="s">
        <v>1130</v>
      </c>
      <c r="AG4" s="45"/>
    </row>
    <row r="5" spans="1:37" ht="13.5" customHeight="1" thickBot="1">
      <c r="B5" s="3"/>
      <c r="C5" s="4"/>
    </row>
    <row r="6" spans="1:37" ht="24.9" customHeight="1" thickBot="1">
      <c r="B6" s="580" t="s">
        <v>1</v>
      </c>
      <c r="C6" s="583" t="s">
        <v>2</v>
      </c>
      <c r="D6" s="584"/>
      <c r="E6" s="584"/>
      <c r="F6" s="584"/>
      <c r="G6" s="584"/>
      <c r="H6" s="584"/>
      <c r="I6" s="584"/>
      <c r="J6" s="584"/>
      <c r="K6" s="584"/>
      <c r="L6" s="584"/>
      <c r="M6" s="584"/>
      <c r="N6" s="584"/>
      <c r="O6" s="584"/>
      <c r="P6" s="584"/>
      <c r="Q6" s="584"/>
      <c r="R6" s="584"/>
      <c r="S6" s="584"/>
      <c r="T6" s="584"/>
      <c r="U6" s="584"/>
      <c r="V6" s="584"/>
      <c r="W6" s="584"/>
      <c r="X6" s="584"/>
      <c r="Y6" s="584"/>
      <c r="Z6" s="584"/>
      <c r="AA6" s="585"/>
      <c r="AB6" s="583" t="s">
        <v>3</v>
      </c>
      <c r="AC6" s="584"/>
      <c r="AD6" s="584"/>
      <c r="AE6" s="585"/>
      <c r="AF6" s="586" t="s">
        <v>4</v>
      </c>
      <c r="AG6" s="587"/>
      <c r="AH6" s="587"/>
      <c r="AI6" s="587"/>
      <c r="AJ6" s="588"/>
      <c r="AK6" s="5" t="s">
        <v>5</v>
      </c>
    </row>
    <row r="7" spans="1:37" s="138" customFormat="1" ht="63.9" customHeight="1" thickBot="1">
      <c r="B7" s="581"/>
      <c r="C7" s="139" t="s">
        <v>1211</v>
      </c>
      <c r="D7" s="140" t="s">
        <v>6</v>
      </c>
      <c r="E7" s="141" t="s">
        <v>7</v>
      </c>
      <c r="F7" s="142" t="s">
        <v>8</v>
      </c>
      <c r="G7" s="143" t="s">
        <v>9</v>
      </c>
      <c r="H7" s="142" t="s">
        <v>10</v>
      </c>
      <c r="I7" s="141" t="s">
        <v>11</v>
      </c>
      <c r="J7" s="142" t="s">
        <v>12</v>
      </c>
      <c r="K7" s="141" t="s">
        <v>13</v>
      </c>
      <c r="L7" s="142" t="s">
        <v>14</v>
      </c>
      <c r="M7" s="141" t="s">
        <v>1127</v>
      </c>
      <c r="N7" s="142" t="s">
        <v>15</v>
      </c>
      <c r="O7" s="141" t="s">
        <v>1128</v>
      </c>
      <c r="P7" s="140" t="s">
        <v>16</v>
      </c>
      <c r="Q7" s="141" t="s">
        <v>17</v>
      </c>
      <c r="R7" s="142" t="s">
        <v>18</v>
      </c>
      <c r="S7" s="141" t="s">
        <v>19</v>
      </c>
      <c r="T7" s="144" t="s">
        <v>20</v>
      </c>
      <c r="U7" s="145" t="s">
        <v>21</v>
      </c>
      <c r="V7" s="144" t="s">
        <v>22</v>
      </c>
      <c r="W7" s="145" t="s">
        <v>23</v>
      </c>
      <c r="X7" s="144" t="s">
        <v>24</v>
      </c>
      <c r="Y7" s="142" t="s">
        <v>25</v>
      </c>
      <c r="Z7" s="139" t="s">
        <v>26</v>
      </c>
      <c r="AA7" s="140" t="s">
        <v>27</v>
      </c>
      <c r="AB7" s="141" t="s">
        <v>28</v>
      </c>
      <c r="AC7" s="142" t="s">
        <v>29</v>
      </c>
      <c r="AD7" s="141" t="s">
        <v>30</v>
      </c>
      <c r="AE7" s="142" t="s">
        <v>31</v>
      </c>
      <c r="AF7" s="146" t="s">
        <v>65</v>
      </c>
      <c r="AG7" s="147" t="s">
        <v>66</v>
      </c>
      <c r="AH7" s="146" t="s">
        <v>33</v>
      </c>
      <c r="AI7" s="142" t="s">
        <v>1212</v>
      </c>
      <c r="AJ7" s="146" t="s">
        <v>32</v>
      </c>
      <c r="AK7" s="589" t="s">
        <v>1131</v>
      </c>
    </row>
    <row r="8" spans="1:37" ht="23.4" customHeight="1" thickBot="1">
      <c r="B8" s="582"/>
      <c r="C8" s="6" t="s">
        <v>35</v>
      </c>
      <c r="D8" s="7" t="s">
        <v>35</v>
      </c>
      <c r="E8" s="6" t="s">
        <v>35</v>
      </c>
      <c r="F8" s="7" t="s">
        <v>35</v>
      </c>
      <c r="G8" s="8" t="s">
        <v>35</v>
      </c>
      <c r="H8" s="7" t="s">
        <v>35</v>
      </c>
      <c r="I8" s="6" t="s">
        <v>35</v>
      </c>
      <c r="J8" s="7" t="s">
        <v>35</v>
      </c>
      <c r="K8" s="6" t="s">
        <v>36</v>
      </c>
      <c r="L8" s="7" t="s">
        <v>36</v>
      </c>
      <c r="M8" s="6" t="s">
        <v>36</v>
      </c>
      <c r="N8" s="7" t="s">
        <v>1568</v>
      </c>
      <c r="O8" s="6" t="s">
        <v>36</v>
      </c>
      <c r="P8" s="7" t="s">
        <v>1568</v>
      </c>
      <c r="Q8" s="6" t="s">
        <v>36</v>
      </c>
      <c r="R8" s="7" t="s">
        <v>36</v>
      </c>
      <c r="S8" s="6" t="s">
        <v>36</v>
      </c>
      <c r="T8" s="7" t="s">
        <v>36</v>
      </c>
      <c r="U8" s="6" t="s">
        <v>36</v>
      </c>
      <c r="V8" s="7" t="s">
        <v>1568</v>
      </c>
      <c r="W8" s="6" t="s">
        <v>1568</v>
      </c>
      <c r="X8" s="7" t="s">
        <v>1568</v>
      </c>
      <c r="Y8" s="7" t="s">
        <v>1570</v>
      </c>
      <c r="Z8" s="9" t="s">
        <v>1570</v>
      </c>
      <c r="AA8" s="10" t="s">
        <v>35</v>
      </c>
      <c r="AB8" s="6" t="s">
        <v>37</v>
      </c>
      <c r="AC8" s="7" t="s">
        <v>37</v>
      </c>
      <c r="AD8" s="6" t="s">
        <v>37</v>
      </c>
      <c r="AE8" s="7" t="s">
        <v>37</v>
      </c>
      <c r="AF8" s="11"/>
      <c r="AG8" s="7" t="s">
        <v>67</v>
      </c>
      <c r="AH8" s="6" t="s">
        <v>1567</v>
      </c>
      <c r="AI8" s="7" t="s">
        <v>1567</v>
      </c>
      <c r="AJ8" s="12"/>
      <c r="AK8" s="590"/>
    </row>
    <row r="9" spans="1:37" ht="29.4" customHeight="1">
      <c r="B9" s="172"/>
      <c r="C9" s="13">
        <v>0</v>
      </c>
      <c r="D9" s="14">
        <v>0</v>
      </c>
      <c r="E9" s="13">
        <v>0</v>
      </c>
      <c r="F9" s="14">
        <v>0</v>
      </c>
      <c r="G9" s="13">
        <v>0</v>
      </c>
      <c r="H9" s="14">
        <v>0</v>
      </c>
      <c r="I9" s="13">
        <v>0</v>
      </c>
      <c r="J9" s="14">
        <v>0</v>
      </c>
      <c r="K9" s="13">
        <v>0</v>
      </c>
      <c r="L9" s="14">
        <v>0</v>
      </c>
      <c r="M9" s="13">
        <v>0</v>
      </c>
      <c r="N9" s="14">
        <v>0</v>
      </c>
      <c r="O9" s="13">
        <v>0</v>
      </c>
      <c r="P9" s="14">
        <v>0</v>
      </c>
      <c r="Q9" s="13">
        <v>0</v>
      </c>
      <c r="R9" s="14">
        <v>0</v>
      </c>
      <c r="S9" s="13">
        <v>0</v>
      </c>
      <c r="T9" s="14">
        <v>0</v>
      </c>
      <c r="U9" s="13">
        <v>0</v>
      </c>
      <c r="V9" s="14">
        <v>0</v>
      </c>
      <c r="W9" s="13">
        <v>0</v>
      </c>
      <c r="X9" s="14">
        <v>0</v>
      </c>
      <c r="Y9" s="14">
        <v>0</v>
      </c>
      <c r="Z9" s="13">
        <v>0</v>
      </c>
      <c r="AA9" s="14">
        <v>0</v>
      </c>
      <c r="AB9" s="13">
        <v>0</v>
      </c>
      <c r="AC9" s="14">
        <v>0</v>
      </c>
      <c r="AD9" s="13">
        <v>0</v>
      </c>
      <c r="AE9" s="14">
        <v>0</v>
      </c>
      <c r="AF9" s="15"/>
      <c r="AG9" s="16"/>
      <c r="AH9" s="208">
        <v>0</v>
      </c>
      <c r="AI9" s="209">
        <v>0</v>
      </c>
      <c r="AJ9" s="206"/>
      <c r="AK9" s="17"/>
    </row>
    <row r="10" spans="1:37" ht="29.4" customHeight="1">
      <c r="B10" s="172"/>
      <c r="C10" s="13">
        <v>0</v>
      </c>
      <c r="D10" s="14">
        <v>0</v>
      </c>
      <c r="E10" s="13">
        <v>0</v>
      </c>
      <c r="F10" s="14">
        <v>0</v>
      </c>
      <c r="G10" s="13">
        <v>0</v>
      </c>
      <c r="H10" s="14">
        <v>0</v>
      </c>
      <c r="I10" s="13">
        <v>0</v>
      </c>
      <c r="J10" s="14">
        <v>0</v>
      </c>
      <c r="K10" s="13">
        <v>0</v>
      </c>
      <c r="L10" s="14">
        <v>0</v>
      </c>
      <c r="M10" s="13">
        <v>0</v>
      </c>
      <c r="N10" s="14">
        <v>0</v>
      </c>
      <c r="O10" s="13">
        <v>0</v>
      </c>
      <c r="P10" s="14">
        <v>0</v>
      </c>
      <c r="Q10" s="13">
        <v>0</v>
      </c>
      <c r="R10" s="14">
        <v>0</v>
      </c>
      <c r="S10" s="13">
        <v>0</v>
      </c>
      <c r="T10" s="14">
        <v>0</v>
      </c>
      <c r="U10" s="13">
        <v>0</v>
      </c>
      <c r="V10" s="14">
        <v>0</v>
      </c>
      <c r="W10" s="13">
        <v>0</v>
      </c>
      <c r="X10" s="14">
        <v>0</v>
      </c>
      <c r="Y10" s="14">
        <v>0</v>
      </c>
      <c r="Z10" s="13">
        <v>0</v>
      </c>
      <c r="AA10" s="14">
        <v>0</v>
      </c>
      <c r="AB10" s="13">
        <v>0</v>
      </c>
      <c r="AC10" s="14">
        <v>0</v>
      </c>
      <c r="AD10" s="13">
        <v>0</v>
      </c>
      <c r="AE10" s="14">
        <v>0</v>
      </c>
      <c r="AF10" s="15"/>
      <c r="AG10" s="16"/>
      <c r="AH10" s="208">
        <v>0</v>
      </c>
      <c r="AI10" s="209">
        <v>0</v>
      </c>
      <c r="AJ10" s="206"/>
      <c r="AK10" s="17"/>
    </row>
    <row r="11" spans="1:37" ht="29.4" customHeight="1">
      <c r="B11" s="172"/>
      <c r="C11" s="13">
        <v>0</v>
      </c>
      <c r="D11" s="14">
        <v>0</v>
      </c>
      <c r="E11" s="13">
        <v>0</v>
      </c>
      <c r="F11" s="14">
        <v>0</v>
      </c>
      <c r="G11" s="13">
        <v>0</v>
      </c>
      <c r="H11" s="14">
        <v>0</v>
      </c>
      <c r="I11" s="13">
        <v>0</v>
      </c>
      <c r="J11" s="14">
        <v>0</v>
      </c>
      <c r="K11" s="13">
        <v>0</v>
      </c>
      <c r="L11" s="14">
        <v>0</v>
      </c>
      <c r="M11" s="13">
        <v>0</v>
      </c>
      <c r="N11" s="14">
        <v>0</v>
      </c>
      <c r="O11" s="13">
        <v>0</v>
      </c>
      <c r="P11" s="14">
        <v>0</v>
      </c>
      <c r="Q11" s="13">
        <v>0</v>
      </c>
      <c r="R11" s="14">
        <v>0</v>
      </c>
      <c r="S11" s="13">
        <v>0</v>
      </c>
      <c r="T11" s="14">
        <v>0</v>
      </c>
      <c r="U11" s="13">
        <v>0</v>
      </c>
      <c r="V11" s="14">
        <v>0</v>
      </c>
      <c r="W11" s="13">
        <v>0</v>
      </c>
      <c r="X11" s="14">
        <v>0</v>
      </c>
      <c r="Y11" s="14">
        <v>0</v>
      </c>
      <c r="Z11" s="13">
        <v>0</v>
      </c>
      <c r="AA11" s="14">
        <v>0</v>
      </c>
      <c r="AB11" s="13">
        <v>0</v>
      </c>
      <c r="AC11" s="14">
        <v>0</v>
      </c>
      <c r="AD11" s="13">
        <v>0</v>
      </c>
      <c r="AE11" s="14">
        <v>0</v>
      </c>
      <c r="AF11" s="15"/>
      <c r="AG11" s="16"/>
      <c r="AH11" s="208">
        <v>0</v>
      </c>
      <c r="AI11" s="209">
        <v>0</v>
      </c>
      <c r="AJ11" s="206"/>
      <c r="AK11" s="17"/>
    </row>
    <row r="12" spans="1:37" ht="29.4" customHeight="1">
      <c r="B12" s="172"/>
      <c r="C12" s="13">
        <v>0</v>
      </c>
      <c r="D12" s="14">
        <v>0</v>
      </c>
      <c r="E12" s="13">
        <v>0</v>
      </c>
      <c r="F12" s="14">
        <v>0</v>
      </c>
      <c r="G12" s="13">
        <v>0</v>
      </c>
      <c r="H12" s="14">
        <v>0</v>
      </c>
      <c r="I12" s="13">
        <v>0</v>
      </c>
      <c r="J12" s="14">
        <v>0</v>
      </c>
      <c r="K12" s="13">
        <v>0</v>
      </c>
      <c r="L12" s="14">
        <v>0</v>
      </c>
      <c r="M12" s="13">
        <v>0</v>
      </c>
      <c r="N12" s="14">
        <v>0</v>
      </c>
      <c r="O12" s="13">
        <v>0</v>
      </c>
      <c r="P12" s="14">
        <v>0</v>
      </c>
      <c r="Q12" s="13">
        <v>0</v>
      </c>
      <c r="R12" s="14">
        <v>0</v>
      </c>
      <c r="S12" s="13">
        <v>0</v>
      </c>
      <c r="T12" s="14">
        <v>0</v>
      </c>
      <c r="U12" s="13">
        <v>0</v>
      </c>
      <c r="V12" s="14">
        <v>0</v>
      </c>
      <c r="W12" s="13">
        <v>0</v>
      </c>
      <c r="X12" s="14">
        <v>0</v>
      </c>
      <c r="Y12" s="14">
        <v>0</v>
      </c>
      <c r="Z12" s="13">
        <v>0</v>
      </c>
      <c r="AA12" s="14">
        <v>0</v>
      </c>
      <c r="AB12" s="13">
        <v>0</v>
      </c>
      <c r="AC12" s="14">
        <v>0</v>
      </c>
      <c r="AD12" s="13">
        <v>0</v>
      </c>
      <c r="AE12" s="14">
        <v>0</v>
      </c>
      <c r="AF12" s="15"/>
      <c r="AG12" s="16"/>
      <c r="AH12" s="208">
        <v>0</v>
      </c>
      <c r="AI12" s="209">
        <v>0</v>
      </c>
      <c r="AJ12" s="206"/>
      <c r="AK12" s="17"/>
    </row>
    <row r="13" spans="1:37" ht="29.4" customHeight="1">
      <c r="B13" s="172"/>
      <c r="C13" s="13">
        <v>0</v>
      </c>
      <c r="D13" s="14">
        <v>0</v>
      </c>
      <c r="E13" s="13">
        <v>0</v>
      </c>
      <c r="F13" s="14">
        <v>0</v>
      </c>
      <c r="G13" s="13">
        <v>0</v>
      </c>
      <c r="H13" s="14">
        <v>0</v>
      </c>
      <c r="I13" s="13">
        <v>0</v>
      </c>
      <c r="J13" s="14">
        <v>0</v>
      </c>
      <c r="K13" s="13">
        <v>0</v>
      </c>
      <c r="L13" s="14">
        <v>0</v>
      </c>
      <c r="M13" s="13">
        <v>0</v>
      </c>
      <c r="N13" s="14">
        <v>0</v>
      </c>
      <c r="O13" s="13">
        <v>0</v>
      </c>
      <c r="P13" s="14">
        <v>0</v>
      </c>
      <c r="Q13" s="13">
        <v>0</v>
      </c>
      <c r="R13" s="14">
        <v>0</v>
      </c>
      <c r="S13" s="13">
        <v>0</v>
      </c>
      <c r="T13" s="14">
        <v>0</v>
      </c>
      <c r="U13" s="13">
        <v>0</v>
      </c>
      <c r="V13" s="14">
        <v>0</v>
      </c>
      <c r="W13" s="13">
        <v>0</v>
      </c>
      <c r="X13" s="14">
        <v>0</v>
      </c>
      <c r="Y13" s="14">
        <v>0</v>
      </c>
      <c r="Z13" s="13">
        <v>0</v>
      </c>
      <c r="AA13" s="14">
        <v>0</v>
      </c>
      <c r="AB13" s="13">
        <v>0</v>
      </c>
      <c r="AC13" s="14">
        <v>0</v>
      </c>
      <c r="AD13" s="13">
        <v>0</v>
      </c>
      <c r="AE13" s="14">
        <v>0</v>
      </c>
      <c r="AF13" s="15"/>
      <c r="AG13" s="16"/>
      <c r="AH13" s="208">
        <v>0</v>
      </c>
      <c r="AI13" s="209">
        <v>0</v>
      </c>
      <c r="AJ13" s="206"/>
      <c r="AK13" s="17"/>
    </row>
    <row r="14" spans="1:37" ht="29.4" customHeight="1" thickBot="1">
      <c r="B14" s="173"/>
      <c r="C14" s="174">
        <v>0</v>
      </c>
      <c r="D14" s="175">
        <v>0</v>
      </c>
      <c r="E14" s="174">
        <v>0</v>
      </c>
      <c r="F14" s="175">
        <v>0</v>
      </c>
      <c r="G14" s="174">
        <v>0</v>
      </c>
      <c r="H14" s="175">
        <v>0</v>
      </c>
      <c r="I14" s="174">
        <v>0</v>
      </c>
      <c r="J14" s="175">
        <v>0</v>
      </c>
      <c r="K14" s="174">
        <v>0</v>
      </c>
      <c r="L14" s="175">
        <v>0</v>
      </c>
      <c r="M14" s="174">
        <v>0</v>
      </c>
      <c r="N14" s="175">
        <v>0</v>
      </c>
      <c r="O14" s="174">
        <v>0</v>
      </c>
      <c r="P14" s="175">
        <v>0</v>
      </c>
      <c r="Q14" s="174">
        <v>0</v>
      </c>
      <c r="R14" s="175">
        <v>0</v>
      </c>
      <c r="S14" s="174">
        <v>0</v>
      </c>
      <c r="T14" s="175">
        <v>0</v>
      </c>
      <c r="U14" s="174">
        <v>0</v>
      </c>
      <c r="V14" s="175">
        <v>0</v>
      </c>
      <c r="W14" s="174">
        <v>0</v>
      </c>
      <c r="X14" s="175">
        <v>0</v>
      </c>
      <c r="Y14" s="175">
        <v>0</v>
      </c>
      <c r="Z14" s="174">
        <v>0</v>
      </c>
      <c r="AA14" s="175">
        <v>0</v>
      </c>
      <c r="AB14" s="174">
        <v>0</v>
      </c>
      <c r="AC14" s="175">
        <v>0</v>
      </c>
      <c r="AD14" s="174">
        <v>0</v>
      </c>
      <c r="AE14" s="175">
        <v>0</v>
      </c>
      <c r="AF14" s="176"/>
      <c r="AG14" s="177"/>
      <c r="AH14" s="210">
        <v>0</v>
      </c>
      <c r="AI14" s="211">
        <v>0</v>
      </c>
      <c r="AJ14" s="207"/>
      <c r="AK14" s="178"/>
    </row>
    <row r="15" spans="1:37" ht="18.649999999999999" customHeight="1"/>
    <row r="17" ht="18.649999999999999" customHeight="1"/>
    <row r="18" ht="18.649999999999999" customHeight="1"/>
    <row r="19" ht="18.649999999999999" customHeight="1"/>
    <row r="23" ht="18.649999999999999" customHeight="1"/>
    <row r="26" ht="18.649999999999999" customHeight="1"/>
    <row r="27" ht="18.649999999999999" customHeight="1"/>
  </sheetData>
  <mergeCells count="5">
    <mergeCell ref="B6:B8"/>
    <mergeCell ref="C6:AA6"/>
    <mergeCell ref="AB6:AE6"/>
    <mergeCell ref="AF6:AJ6"/>
    <mergeCell ref="AK7:AK8"/>
  </mergeCells>
  <phoneticPr fontId="2"/>
  <hyperlinks>
    <hyperlink ref="AF7" location="エネルギー使用量一覧表!A1" display="エネルギー使用量一覧表!A1" xr:uid="{A8C6E40C-7152-4DA3-B429-D4ED3BAB773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9464F-0768-4350-BDCA-6A72C12F818A}">
  <sheetPr>
    <pageSetUpPr fitToPage="1"/>
  </sheetPr>
  <dimension ref="A1:B579"/>
  <sheetViews>
    <sheetView view="pageBreakPreview" zoomScaleNormal="100" zoomScaleSheetLayoutView="100" workbookViewId="0">
      <pane ySplit="6" topLeftCell="A7" activePane="bottomLeft" state="frozen"/>
      <selection pane="bottomLeft" activeCell="A18" sqref="A18"/>
    </sheetView>
  </sheetViews>
  <sheetFormatPr defaultColWidth="9" defaultRowHeight="14"/>
  <cols>
    <col min="1" max="1" width="87.58203125" style="59" customWidth="1"/>
    <col min="2" max="2" width="14.6640625" style="65" customWidth="1"/>
    <col min="3" max="16384" width="9" style="55"/>
  </cols>
  <sheetData>
    <row r="1" spans="1:2" s="47" customFormat="1" ht="60.75" customHeight="1">
      <c r="A1" s="591" t="s">
        <v>69</v>
      </c>
      <c r="B1" s="592"/>
    </row>
    <row r="2" spans="1:2" s="47" customFormat="1" ht="18">
      <c r="A2" s="46"/>
      <c r="B2" s="67" t="s">
        <v>640</v>
      </c>
    </row>
    <row r="3" spans="1:2" s="47" customFormat="1" ht="18">
      <c r="A3" s="46"/>
      <c r="B3" s="66" t="s">
        <v>68</v>
      </c>
    </row>
    <row r="4" spans="1:2" s="47" customFormat="1" ht="15" customHeight="1">
      <c r="A4" s="48" t="s">
        <v>70</v>
      </c>
      <c r="B4" s="49"/>
    </row>
    <row r="5" spans="1:2" s="51" customFormat="1" ht="15" customHeight="1">
      <c r="A5" s="593" t="s">
        <v>71</v>
      </c>
      <c r="B5" s="50" t="s">
        <v>72</v>
      </c>
    </row>
    <row r="6" spans="1:2" s="51" customFormat="1" ht="15" customHeight="1">
      <c r="A6" s="593"/>
      <c r="B6" s="52" t="s">
        <v>73</v>
      </c>
    </row>
    <row r="7" spans="1:2" ht="14.25" customHeight="1">
      <c r="A7" s="53" t="s">
        <v>74</v>
      </c>
      <c r="B7" s="54">
        <v>0.48299999999999998</v>
      </c>
    </row>
    <row r="8" spans="1:2" ht="14.25" customHeight="1">
      <c r="A8" s="53" t="s">
        <v>75</v>
      </c>
      <c r="B8" s="54">
        <v>0.46299999999999997</v>
      </c>
    </row>
    <row r="9" spans="1:2" ht="14.25" customHeight="1">
      <c r="A9" s="53" t="s">
        <v>76</v>
      </c>
      <c r="B9" s="54">
        <v>0.49200000000000005</v>
      </c>
    </row>
    <row r="10" spans="1:2" ht="14.25" customHeight="1">
      <c r="A10" s="53" t="s">
        <v>77</v>
      </c>
      <c r="B10" s="54">
        <v>0.35399999999999998</v>
      </c>
    </row>
    <row r="11" spans="1:2" ht="14.25" customHeight="1">
      <c r="A11" s="53" t="s">
        <v>78</v>
      </c>
      <c r="B11" s="54">
        <v>0.25700000000000001</v>
      </c>
    </row>
    <row r="12" spans="1:2" ht="14.25" customHeight="1">
      <c r="A12" s="53" t="s">
        <v>79</v>
      </c>
      <c r="B12" s="54">
        <v>0.48099999999999998</v>
      </c>
    </row>
    <row r="13" spans="1:2" ht="14.25" customHeight="1">
      <c r="A13" s="53" t="s">
        <v>80</v>
      </c>
      <c r="B13" s="54">
        <v>0.40499999999999997</v>
      </c>
    </row>
    <row r="14" spans="1:2" ht="14.25" customHeight="1">
      <c r="A14" s="53" t="s">
        <v>81</v>
      </c>
      <c r="B14" s="54">
        <v>0.40799999999999997</v>
      </c>
    </row>
    <row r="15" spans="1:2" ht="14.25" customHeight="1">
      <c r="A15" s="53" t="s">
        <v>82</v>
      </c>
      <c r="B15" s="54">
        <v>0.30200000000000005</v>
      </c>
    </row>
    <row r="16" spans="1:2" ht="14.25" customHeight="1">
      <c r="A16" s="53" t="s">
        <v>83</v>
      </c>
      <c r="B16" s="54">
        <v>0.5</v>
      </c>
    </row>
    <row r="17" spans="1:2" ht="14.25" customHeight="1">
      <c r="A17" s="53" t="s">
        <v>84</v>
      </c>
      <c r="B17" s="54">
        <v>0.25800000000000001</v>
      </c>
    </row>
    <row r="18" spans="1:2" ht="14.25" customHeight="1">
      <c r="A18" s="53" t="s">
        <v>85</v>
      </c>
      <c r="B18" s="54">
        <v>0.36000000000000004</v>
      </c>
    </row>
    <row r="19" spans="1:2" ht="14.25" customHeight="1">
      <c r="A19" s="53" t="s">
        <v>86</v>
      </c>
      <c r="B19" s="54">
        <v>0.35199999999999998</v>
      </c>
    </row>
    <row r="20" spans="1:2" ht="14.25" customHeight="1">
      <c r="A20" s="53" t="s">
        <v>87</v>
      </c>
      <c r="B20" s="54">
        <v>0.46400000000000002</v>
      </c>
    </row>
    <row r="21" spans="1:2" ht="14.25" customHeight="1">
      <c r="A21" s="53" t="s">
        <v>88</v>
      </c>
      <c r="B21" s="54">
        <v>0.36200000000000004</v>
      </c>
    </row>
    <row r="22" spans="1:2" ht="14.25" customHeight="1">
      <c r="A22" s="53" t="s">
        <v>89</v>
      </c>
      <c r="B22" s="54">
        <v>0.41599999999999998</v>
      </c>
    </row>
    <row r="23" spans="1:2" ht="14.25" customHeight="1">
      <c r="A23" s="56" t="s">
        <v>90</v>
      </c>
      <c r="B23" s="54">
        <v>0.53600000000000003</v>
      </c>
    </row>
    <row r="24" spans="1:2" ht="14.25" customHeight="1">
      <c r="A24" s="53" t="s">
        <v>91</v>
      </c>
      <c r="B24" s="54">
        <v>0.16400000000000001</v>
      </c>
    </row>
    <row r="25" spans="1:2" ht="14.25" customHeight="1">
      <c r="A25" s="53" t="s">
        <v>92</v>
      </c>
      <c r="B25" s="54">
        <v>0.21099999999999999</v>
      </c>
    </row>
    <row r="26" spans="1:2" ht="14.25" customHeight="1">
      <c r="A26" s="53" t="s">
        <v>93</v>
      </c>
      <c r="B26" s="54">
        <v>0.44900000000000001</v>
      </c>
    </row>
    <row r="27" spans="1:2" ht="14.25" customHeight="1">
      <c r="A27" s="53" t="s">
        <v>94</v>
      </c>
      <c r="B27" s="54">
        <v>0.18000000000000002</v>
      </c>
    </row>
    <row r="28" spans="1:2" ht="14.25" customHeight="1">
      <c r="A28" s="53" t="s">
        <v>95</v>
      </c>
      <c r="B28" s="54">
        <v>6.9999999999999993E-2</v>
      </c>
    </row>
    <row r="29" spans="1:2" ht="14.25" customHeight="1">
      <c r="A29" s="53" t="s">
        <v>96</v>
      </c>
      <c r="B29" s="54">
        <v>0.441</v>
      </c>
    </row>
    <row r="30" spans="1:2" ht="14.25" customHeight="1">
      <c r="A30" s="53" t="s">
        <v>97</v>
      </c>
      <c r="B30" s="54">
        <v>0.25999999999999995</v>
      </c>
    </row>
    <row r="31" spans="1:2" ht="14.25" customHeight="1">
      <c r="A31" s="53" t="s">
        <v>98</v>
      </c>
      <c r="B31" s="54">
        <v>0.40299999999999997</v>
      </c>
    </row>
    <row r="32" spans="1:2" ht="14.25" customHeight="1">
      <c r="A32" s="53" t="s">
        <v>99</v>
      </c>
      <c r="B32" s="54">
        <v>0.47899999999999998</v>
      </c>
    </row>
    <row r="33" spans="1:2" ht="14.25" customHeight="1">
      <c r="A33" s="53" t="s">
        <v>100</v>
      </c>
      <c r="B33" s="54">
        <v>0.34</v>
      </c>
    </row>
    <row r="34" spans="1:2" ht="14.25" customHeight="1">
      <c r="A34" s="53" t="s">
        <v>101</v>
      </c>
      <c r="B34" s="54">
        <v>0.78799999999999992</v>
      </c>
    </row>
    <row r="35" spans="1:2" ht="14.25" customHeight="1">
      <c r="A35" s="53" t="s">
        <v>102</v>
      </c>
      <c r="B35" s="54">
        <v>3.0000000000000002E-2</v>
      </c>
    </row>
    <row r="36" spans="1:2" ht="14.25" customHeight="1">
      <c r="A36" s="53" t="s">
        <v>103</v>
      </c>
      <c r="B36" s="54">
        <v>0.35199999999999998</v>
      </c>
    </row>
    <row r="37" spans="1:2" ht="14.25" customHeight="1">
      <c r="A37" s="53" t="s">
        <v>104</v>
      </c>
      <c r="B37" s="54">
        <v>0.45700000000000002</v>
      </c>
    </row>
    <row r="38" spans="1:2" ht="14.25" customHeight="1">
      <c r="A38" s="53" t="s">
        <v>105</v>
      </c>
      <c r="B38" s="54">
        <v>0.52200000000000002</v>
      </c>
    </row>
    <row r="39" spans="1:2" ht="14.25" customHeight="1">
      <c r="A39" s="53" t="s">
        <v>106</v>
      </c>
      <c r="B39" s="54">
        <v>0.47100000000000003</v>
      </c>
    </row>
    <row r="40" spans="1:2" ht="14.25" customHeight="1">
      <c r="A40" s="53" t="s">
        <v>107</v>
      </c>
      <c r="B40" s="54">
        <v>0.441</v>
      </c>
    </row>
    <row r="41" spans="1:2" ht="14.25" customHeight="1">
      <c r="A41" s="53" t="s">
        <v>108</v>
      </c>
      <c r="B41" s="54">
        <v>0.371</v>
      </c>
    </row>
    <row r="42" spans="1:2" ht="14.25" customHeight="1">
      <c r="A42" s="53" t="s">
        <v>109</v>
      </c>
      <c r="B42" s="54">
        <v>0.46400000000000002</v>
      </c>
    </row>
    <row r="43" spans="1:2" ht="14.25" customHeight="1">
      <c r="A43" s="53" t="s">
        <v>110</v>
      </c>
      <c r="B43" s="54">
        <v>0.39399999999999996</v>
      </c>
    </row>
    <row r="44" spans="1:2" ht="14.25" customHeight="1">
      <c r="A44" s="53" t="s">
        <v>111</v>
      </c>
      <c r="B44" s="54">
        <v>0.34600000000000003</v>
      </c>
    </row>
    <row r="45" spans="1:2" ht="14.25" customHeight="1">
      <c r="A45" s="53" t="s">
        <v>112</v>
      </c>
      <c r="B45" s="54">
        <v>0.4</v>
      </c>
    </row>
    <row r="46" spans="1:2" ht="14.25" customHeight="1">
      <c r="A46" s="53" t="s">
        <v>113</v>
      </c>
      <c r="B46" s="54">
        <v>4.3999999999999997E-2</v>
      </c>
    </row>
    <row r="47" spans="1:2" ht="14.25" customHeight="1">
      <c r="A47" s="53" t="s">
        <v>114</v>
      </c>
      <c r="B47" s="54">
        <v>0.441</v>
      </c>
    </row>
    <row r="48" spans="1:2" ht="14.25" customHeight="1">
      <c r="A48" s="53" t="s">
        <v>115</v>
      </c>
      <c r="B48" s="54">
        <v>0.41199999999999998</v>
      </c>
    </row>
    <row r="49" spans="1:2" ht="14.25" customHeight="1">
      <c r="A49" s="53" t="s">
        <v>116</v>
      </c>
      <c r="B49" s="54">
        <v>0.48399999999999999</v>
      </c>
    </row>
    <row r="50" spans="1:2" ht="14.25" customHeight="1">
      <c r="A50" s="53" t="s">
        <v>117</v>
      </c>
      <c r="B50" s="54">
        <v>0.15100000000000002</v>
      </c>
    </row>
    <row r="51" spans="1:2" ht="14.25" customHeight="1">
      <c r="A51" s="53" t="s">
        <v>118</v>
      </c>
      <c r="B51" s="54">
        <v>0.48099999999999998</v>
      </c>
    </row>
    <row r="52" spans="1:2" ht="14.25" customHeight="1">
      <c r="A52" s="53" t="s">
        <v>119</v>
      </c>
      <c r="B52" s="54">
        <v>0.42700000000000005</v>
      </c>
    </row>
    <row r="53" spans="1:2" ht="14.25" customHeight="1">
      <c r="A53" s="53" t="s">
        <v>120</v>
      </c>
      <c r="B53" s="54">
        <v>0.20300000000000001</v>
      </c>
    </row>
    <row r="54" spans="1:2" ht="14.25" customHeight="1">
      <c r="A54" s="53" t="s">
        <v>121</v>
      </c>
      <c r="B54" s="54">
        <v>0.49099999999999999</v>
      </c>
    </row>
    <row r="55" spans="1:2" ht="14.25" customHeight="1">
      <c r="A55" s="53" t="s">
        <v>122</v>
      </c>
      <c r="B55" s="54">
        <v>0.41800000000000004</v>
      </c>
    </row>
    <row r="56" spans="1:2" ht="14.25" customHeight="1">
      <c r="A56" s="53" t="s">
        <v>123</v>
      </c>
      <c r="B56" s="54">
        <v>0.46799999999999997</v>
      </c>
    </row>
    <row r="57" spans="1:2" ht="14.25" customHeight="1">
      <c r="A57" s="53" t="s">
        <v>124</v>
      </c>
      <c r="B57" s="54">
        <v>0.441</v>
      </c>
    </row>
    <row r="58" spans="1:2" ht="14.25" customHeight="1">
      <c r="A58" s="53" t="s">
        <v>125</v>
      </c>
      <c r="B58" s="54">
        <v>0.38699999999999996</v>
      </c>
    </row>
    <row r="59" spans="1:2" ht="14.25" customHeight="1">
      <c r="A59" s="53" t="s">
        <v>126</v>
      </c>
      <c r="B59" s="54">
        <v>0.51600000000000001</v>
      </c>
    </row>
    <row r="60" spans="1:2" ht="14.25" customHeight="1">
      <c r="A60" s="53" t="s">
        <v>127</v>
      </c>
      <c r="B60" s="54">
        <v>0.45300000000000001</v>
      </c>
    </row>
    <row r="61" spans="1:2" ht="14.25" customHeight="1">
      <c r="A61" s="53" t="s">
        <v>128</v>
      </c>
      <c r="B61" s="54">
        <v>0.46400000000000002</v>
      </c>
    </row>
    <row r="62" spans="1:2" ht="14.25" customHeight="1">
      <c r="A62" s="53" t="s">
        <v>129</v>
      </c>
      <c r="B62" s="54">
        <v>0.45800000000000002</v>
      </c>
    </row>
    <row r="63" spans="1:2" ht="14.25" customHeight="1">
      <c r="A63" s="53" t="s">
        <v>130</v>
      </c>
      <c r="B63" s="54">
        <v>0.47800000000000004</v>
      </c>
    </row>
    <row r="64" spans="1:2" s="57" customFormat="1" ht="14.25" customHeight="1">
      <c r="A64" s="53" t="s">
        <v>131</v>
      </c>
      <c r="B64" s="54">
        <v>0.441</v>
      </c>
    </row>
    <row r="65" spans="1:2" ht="14.25" customHeight="1">
      <c r="A65" s="53" t="s">
        <v>132</v>
      </c>
      <c r="B65" s="54">
        <v>0.441</v>
      </c>
    </row>
    <row r="66" spans="1:2" ht="14.25" customHeight="1">
      <c r="A66" s="53" t="s">
        <v>133</v>
      </c>
      <c r="B66" s="54">
        <v>0.35</v>
      </c>
    </row>
    <row r="67" spans="1:2" ht="14.25" customHeight="1">
      <c r="A67" s="53" t="s">
        <v>134</v>
      </c>
      <c r="B67" s="54">
        <v>0.45399999999999996</v>
      </c>
    </row>
    <row r="68" spans="1:2" ht="14.25" customHeight="1">
      <c r="A68" s="53" t="s">
        <v>135</v>
      </c>
      <c r="B68" s="54">
        <v>0.44499999999999995</v>
      </c>
    </row>
    <row r="69" spans="1:2" ht="14.25" customHeight="1">
      <c r="A69" s="53" t="s">
        <v>136</v>
      </c>
      <c r="B69" s="54">
        <v>0.47</v>
      </c>
    </row>
    <row r="70" spans="1:2" ht="14.25" customHeight="1">
      <c r="A70" s="53" t="s">
        <v>137</v>
      </c>
      <c r="B70" s="54">
        <v>0.46400000000000002</v>
      </c>
    </row>
    <row r="71" spans="1:2" ht="14.25" customHeight="1">
      <c r="A71" s="53" t="s">
        <v>138</v>
      </c>
      <c r="B71" s="54">
        <v>0.42700000000000005</v>
      </c>
    </row>
    <row r="72" spans="1:2" ht="14.25" customHeight="1">
      <c r="A72" s="53" t="s">
        <v>139</v>
      </c>
      <c r="B72" s="54">
        <v>0.82299999999999995</v>
      </c>
    </row>
    <row r="73" spans="1:2" ht="14.25" customHeight="1">
      <c r="A73" s="53" t="s">
        <v>140</v>
      </c>
      <c r="B73" s="54">
        <v>0.78299999999999992</v>
      </c>
    </row>
    <row r="74" spans="1:2" ht="14.25" customHeight="1">
      <c r="A74" s="53" t="s">
        <v>141</v>
      </c>
      <c r="B74" s="54">
        <v>0.442</v>
      </c>
    </row>
    <row r="75" spans="1:2" ht="14.25" customHeight="1">
      <c r="A75" s="53" t="s">
        <v>142</v>
      </c>
      <c r="B75" s="54">
        <v>0.185</v>
      </c>
    </row>
    <row r="76" spans="1:2" ht="14.25" customHeight="1">
      <c r="A76" s="53" t="s">
        <v>143</v>
      </c>
      <c r="B76" s="54">
        <v>0.46200000000000002</v>
      </c>
    </row>
    <row r="77" spans="1:2" ht="14.25" customHeight="1">
      <c r="A77" s="53" t="s">
        <v>144</v>
      </c>
      <c r="B77" s="54">
        <v>0.43600000000000005</v>
      </c>
    </row>
    <row r="78" spans="1:2" ht="14.25" customHeight="1">
      <c r="A78" s="53" t="s">
        <v>145</v>
      </c>
      <c r="B78" s="54">
        <v>0.45300000000000001</v>
      </c>
    </row>
    <row r="79" spans="1:2" ht="14.25" customHeight="1">
      <c r="A79" s="53" t="s">
        <v>146</v>
      </c>
      <c r="B79" s="54">
        <v>0.22800000000000001</v>
      </c>
    </row>
    <row r="80" spans="1:2" ht="14.25" customHeight="1">
      <c r="A80" s="53" t="s">
        <v>147</v>
      </c>
      <c r="B80" s="54">
        <v>0.45700000000000002</v>
      </c>
    </row>
    <row r="81" spans="1:2" ht="14.25" customHeight="1">
      <c r="A81" s="53" t="s">
        <v>148</v>
      </c>
      <c r="B81" s="54">
        <v>0.47300000000000003</v>
      </c>
    </row>
    <row r="82" spans="1:2" ht="14.25" customHeight="1">
      <c r="A82" s="53" t="s">
        <v>149</v>
      </c>
      <c r="B82" s="54">
        <v>0.48399999999999999</v>
      </c>
    </row>
    <row r="83" spans="1:2" ht="14.25" customHeight="1">
      <c r="A83" s="53" t="s">
        <v>150</v>
      </c>
      <c r="B83" s="54">
        <v>0.46900000000000003</v>
      </c>
    </row>
    <row r="84" spans="1:2" ht="14.25" customHeight="1">
      <c r="A84" s="53" t="s">
        <v>151</v>
      </c>
      <c r="B84" s="54">
        <v>0.45899999999999996</v>
      </c>
    </row>
    <row r="85" spans="1:2" ht="14.25" customHeight="1">
      <c r="A85" s="53" t="s">
        <v>152</v>
      </c>
      <c r="B85" s="54">
        <v>0.499</v>
      </c>
    </row>
    <row r="86" spans="1:2" ht="14.25" customHeight="1">
      <c r="A86" s="53" t="s">
        <v>153</v>
      </c>
      <c r="B86" s="54">
        <v>0.11</v>
      </c>
    </row>
    <row r="87" spans="1:2" ht="14.25" customHeight="1">
      <c r="A87" s="53" t="s">
        <v>154</v>
      </c>
      <c r="B87" s="54">
        <v>0.42099999999999999</v>
      </c>
    </row>
    <row r="88" spans="1:2" ht="14.25" customHeight="1">
      <c r="A88" s="53" t="s">
        <v>155</v>
      </c>
      <c r="B88" s="54">
        <v>0.41699999999999998</v>
      </c>
    </row>
    <row r="89" spans="1:2" ht="14.25" customHeight="1">
      <c r="A89" s="53" t="s">
        <v>156</v>
      </c>
      <c r="B89" s="54">
        <v>0.42000000000000004</v>
      </c>
    </row>
    <row r="90" spans="1:2" ht="14.25" customHeight="1">
      <c r="A90" s="53" t="s">
        <v>157</v>
      </c>
      <c r="B90" s="54">
        <v>0.41699999999999998</v>
      </c>
    </row>
    <row r="91" spans="1:2" ht="14.25" customHeight="1">
      <c r="A91" s="53" t="s">
        <v>158</v>
      </c>
      <c r="B91" s="54">
        <v>0.41699999999999998</v>
      </c>
    </row>
    <row r="92" spans="1:2" ht="14.25" customHeight="1">
      <c r="A92" s="53" t="s">
        <v>159</v>
      </c>
      <c r="B92" s="54">
        <v>0.41699999999999998</v>
      </c>
    </row>
    <row r="93" spans="1:2" ht="14.25" customHeight="1">
      <c r="A93" s="53" t="s">
        <v>160</v>
      </c>
      <c r="B93" s="54">
        <v>0.41699999999999998</v>
      </c>
    </row>
    <row r="94" spans="1:2" ht="14.25" customHeight="1">
      <c r="A94" s="53" t="s">
        <v>161</v>
      </c>
      <c r="B94" s="54">
        <v>0.30099999999999999</v>
      </c>
    </row>
    <row r="95" spans="1:2" ht="14.25" customHeight="1">
      <c r="A95" s="53" t="s">
        <v>162</v>
      </c>
      <c r="B95" s="54">
        <v>0.35199999999999998</v>
      </c>
    </row>
    <row r="96" spans="1:2" ht="14.25" customHeight="1">
      <c r="A96" s="53" t="s">
        <v>163</v>
      </c>
      <c r="B96" s="54">
        <v>0.114</v>
      </c>
    </row>
    <row r="97" spans="1:2" ht="14.25" customHeight="1">
      <c r="A97" s="53" t="s">
        <v>164</v>
      </c>
      <c r="B97" s="54">
        <v>0.441</v>
      </c>
    </row>
    <row r="98" spans="1:2" ht="14.25" customHeight="1">
      <c r="A98" s="53" t="s">
        <v>165</v>
      </c>
      <c r="B98" s="54">
        <v>0.28299999999999997</v>
      </c>
    </row>
    <row r="99" spans="1:2" ht="14.25" customHeight="1">
      <c r="A99" s="53" t="s">
        <v>166</v>
      </c>
      <c r="B99" s="54">
        <v>0.439</v>
      </c>
    </row>
    <row r="100" spans="1:2" ht="14.25" customHeight="1">
      <c r="A100" s="53" t="s">
        <v>167</v>
      </c>
      <c r="B100" s="54">
        <v>0.124</v>
      </c>
    </row>
    <row r="101" spans="1:2" ht="14.25" customHeight="1">
      <c r="A101" s="53" t="s">
        <v>168</v>
      </c>
      <c r="B101" s="54">
        <v>0.441</v>
      </c>
    </row>
    <row r="102" spans="1:2" ht="14.25" customHeight="1">
      <c r="A102" s="53" t="s">
        <v>169</v>
      </c>
      <c r="B102" s="54">
        <v>0.26100000000000001</v>
      </c>
    </row>
    <row r="103" spans="1:2" ht="14.25" customHeight="1">
      <c r="A103" s="53" t="s">
        <v>170</v>
      </c>
      <c r="B103" s="54">
        <v>0.50900000000000001</v>
      </c>
    </row>
    <row r="104" spans="1:2" ht="14.25" customHeight="1">
      <c r="A104" s="53" t="s">
        <v>171</v>
      </c>
      <c r="B104" s="54">
        <v>0.48000000000000004</v>
      </c>
    </row>
    <row r="105" spans="1:2" ht="14.25" customHeight="1">
      <c r="A105" s="53" t="s">
        <v>172</v>
      </c>
      <c r="B105" s="54">
        <v>0.184</v>
      </c>
    </row>
    <row r="106" spans="1:2" ht="14.25" customHeight="1">
      <c r="A106" s="53" t="s">
        <v>173</v>
      </c>
      <c r="B106" s="54">
        <v>0.437</v>
      </c>
    </row>
    <row r="107" spans="1:2" ht="14.25" customHeight="1">
      <c r="A107" s="53" t="s">
        <v>174</v>
      </c>
      <c r="B107" s="54">
        <v>0.38100000000000001</v>
      </c>
    </row>
    <row r="108" spans="1:2" ht="14.25" customHeight="1">
      <c r="A108" s="53" t="s">
        <v>175</v>
      </c>
      <c r="B108" s="54">
        <v>0.437</v>
      </c>
    </row>
    <row r="109" spans="1:2" ht="14.25" customHeight="1">
      <c r="A109" s="53" t="s">
        <v>176</v>
      </c>
      <c r="B109" s="54">
        <v>0.52600000000000002</v>
      </c>
    </row>
    <row r="110" spans="1:2" ht="14.25" customHeight="1">
      <c r="A110" s="53" t="s">
        <v>177</v>
      </c>
      <c r="B110" s="54">
        <v>0.46799999999999997</v>
      </c>
    </row>
    <row r="111" spans="1:2" ht="14.25" customHeight="1">
      <c r="A111" s="53" t="s">
        <v>178</v>
      </c>
      <c r="B111" s="54">
        <v>0.17</v>
      </c>
    </row>
    <row r="112" spans="1:2" ht="14.25" customHeight="1">
      <c r="A112" s="53" t="s">
        <v>179</v>
      </c>
      <c r="B112" s="54">
        <v>0.45300000000000001</v>
      </c>
    </row>
    <row r="113" spans="1:2" ht="14.25" customHeight="1">
      <c r="A113" s="53" t="s">
        <v>180</v>
      </c>
      <c r="B113" s="54">
        <v>0.52400000000000002</v>
      </c>
    </row>
    <row r="114" spans="1:2" ht="14.25" customHeight="1">
      <c r="A114" s="53" t="s">
        <v>181</v>
      </c>
      <c r="B114" s="54">
        <v>0.45399999999999996</v>
      </c>
    </row>
    <row r="115" spans="1:2" ht="14.25" customHeight="1">
      <c r="A115" s="53" t="s">
        <v>182</v>
      </c>
      <c r="B115" s="54">
        <v>0.502</v>
      </c>
    </row>
    <row r="116" spans="1:2" ht="14.25" customHeight="1">
      <c r="A116" s="53" t="s">
        <v>183</v>
      </c>
      <c r="B116" s="54">
        <v>0.42199999999999999</v>
      </c>
    </row>
    <row r="117" spans="1:2" ht="14.25" customHeight="1">
      <c r="A117" s="53" t="s">
        <v>184</v>
      </c>
      <c r="B117" s="54">
        <v>0.42299999999999999</v>
      </c>
    </row>
    <row r="118" spans="1:2" ht="14.25" customHeight="1">
      <c r="A118" s="53" t="s">
        <v>185</v>
      </c>
      <c r="B118" s="54">
        <v>0.30299999999999999</v>
      </c>
    </row>
    <row r="119" spans="1:2" ht="14.25" customHeight="1">
      <c r="A119" s="53" t="s">
        <v>186</v>
      </c>
      <c r="B119" s="54">
        <v>0.46900000000000003</v>
      </c>
    </row>
    <row r="120" spans="1:2" ht="14.25" customHeight="1">
      <c r="A120" s="53" t="s">
        <v>187</v>
      </c>
      <c r="B120" s="54">
        <v>0.44400000000000001</v>
      </c>
    </row>
    <row r="121" spans="1:2" ht="14.25" customHeight="1">
      <c r="A121" s="53" t="s">
        <v>188</v>
      </c>
      <c r="B121" s="54">
        <v>0.378</v>
      </c>
    </row>
    <row r="122" spans="1:2" ht="14.25" customHeight="1">
      <c r="A122" s="53" t="s">
        <v>189</v>
      </c>
      <c r="B122" s="54">
        <v>0.45300000000000001</v>
      </c>
    </row>
    <row r="123" spans="1:2" ht="14.25" customHeight="1">
      <c r="A123" s="53" t="s">
        <v>190</v>
      </c>
      <c r="B123" s="54">
        <v>0.35300000000000004</v>
      </c>
    </row>
    <row r="124" spans="1:2" ht="14.25" customHeight="1">
      <c r="A124" s="53" t="s">
        <v>191</v>
      </c>
      <c r="B124" s="54">
        <v>0.441</v>
      </c>
    </row>
    <row r="125" spans="1:2" ht="14.25" customHeight="1">
      <c r="A125" s="53" t="s">
        <v>192</v>
      </c>
      <c r="B125" s="54">
        <v>0.124</v>
      </c>
    </row>
    <row r="126" spans="1:2" ht="14.25" customHeight="1">
      <c r="A126" s="53" t="s">
        <v>193</v>
      </c>
      <c r="B126" s="54">
        <v>0.26800000000000002</v>
      </c>
    </row>
    <row r="127" spans="1:2" ht="14.25" customHeight="1">
      <c r="A127" s="53" t="s">
        <v>194</v>
      </c>
      <c r="B127" s="54">
        <v>0.45399999999999996</v>
      </c>
    </row>
    <row r="128" spans="1:2" ht="14.25" customHeight="1">
      <c r="A128" s="53" t="s">
        <v>195</v>
      </c>
      <c r="B128" s="54">
        <v>0.45399999999999996</v>
      </c>
    </row>
    <row r="129" spans="1:2" ht="14.25" customHeight="1">
      <c r="A129" s="53" t="s">
        <v>196</v>
      </c>
      <c r="B129" s="54">
        <v>0.46</v>
      </c>
    </row>
    <row r="130" spans="1:2" ht="14.25" customHeight="1">
      <c r="A130" s="53" t="s">
        <v>197</v>
      </c>
      <c r="B130" s="54">
        <v>0.45</v>
      </c>
    </row>
    <row r="131" spans="1:2" ht="14.25" customHeight="1">
      <c r="A131" s="53" t="s">
        <v>198</v>
      </c>
      <c r="B131" s="54">
        <v>0.45399999999999996</v>
      </c>
    </row>
    <row r="132" spans="1:2" ht="14.25" customHeight="1">
      <c r="A132" s="53" t="s">
        <v>199</v>
      </c>
      <c r="B132" s="54">
        <v>0.45500000000000002</v>
      </c>
    </row>
    <row r="133" spans="1:2" ht="14.25" customHeight="1">
      <c r="A133" s="53" t="s">
        <v>200</v>
      </c>
      <c r="B133" s="54">
        <v>0.33900000000000002</v>
      </c>
    </row>
    <row r="134" spans="1:2" ht="14.25" customHeight="1">
      <c r="A134" s="53" t="s">
        <v>201</v>
      </c>
      <c r="B134" s="54">
        <v>0.44499999999999995</v>
      </c>
    </row>
    <row r="135" spans="1:2" ht="14.25" customHeight="1">
      <c r="A135" s="53" t="s">
        <v>202</v>
      </c>
      <c r="B135" s="54">
        <v>0.45399999999999996</v>
      </c>
    </row>
    <row r="136" spans="1:2" ht="14.25" customHeight="1">
      <c r="A136" s="53" t="s">
        <v>203</v>
      </c>
      <c r="B136" s="54">
        <v>0.45399999999999996</v>
      </c>
    </row>
    <row r="137" spans="1:2" ht="14.25" customHeight="1">
      <c r="A137" s="53" t="s">
        <v>204</v>
      </c>
      <c r="B137" s="54">
        <v>0.441</v>
      </c>
    </row>
    <row r="138" spans="1:2" ht="14.25" customHeight="1">
      <c r="A138" s="53" t="s">
        <v>205</v>
      </c>
      <c r="B138" s="54">
        <v>0.57700000000000007</v>
      </c>
    </row>
    <row r="139" spans="1:2" ht="14.25" customHeight="1">
      <c r="A139" s="53" t="s">
        <v>206</v>
      </c>
      <c r="B139" s="54">
        <v>0.67599999999999993</v>
      </c>
    </row>
    <row r="140" spans="1:2" ht="14.25" customHeight="1">
      <c r="A140" s="53" t="s">
        <v>207</v>
      </c>
      <c r="B140" s="54">
        <v>0.5</v>
      </c>
    </row>
    <row r="141" spans="1:2" ht="14.25" customHeight="1">
      <c r="A141" s="53" t="s">
        <v>208</v>
      </c>
      <c r="B141" s="54">
        <v>0.5</v>
      </c>
    </row>
    <row r="142" spans="1:2" ht="14.25" customHeight="1">
      <c r="A142" s="53" t="s">
        <v>209</v>
      </c>
      <c r="B142" s="54">
        <v>0.41499999999999998</v>
      </c>
    </row>
    <row r="143" spans="1:2" ht="14.25" customHeight="1">
      <c r="A143" s="53" t="s">
        <v>210</v>
      </c>
      <c r="B143" s="54">
        <v>0.42700000000000005</v>
      </c>
    </row>
    <row r="144" spans="1:2" ht="14.25" customHeight="1">
      <c r="A144" s="53" t="s">
        <v>211</v>
      </c>
      <c r="B144" s="54">
        <v>0.438</v>
      </c>
    </row>
    <row r="145" spans="1:2" ht="14.25" customHeight="1">
      <c r="A145" s="53" t="s">
        <v>212</v>
      </c>
      <c r="B145" s="54">
        <v>0.441</v>
      </c>
    </row>
    <row r="146" spans="1:2" ht="14.25" customHeight="1">
      <c r="A146" s="53" t="s">
        <v>213</v>
      </c>
      <c r="B146" s="54">
        <v>0.33599999999999997</v>
      </c>
    </row>
    <row r="147" spans="1:2" ht="14.25" customHeight="1">
      <c r="A147" s="53" t="s">
        <v>214</v>
      </c>
      <c r="B147" s="54">
        <v>0.35</v>
      </c>
    </row>
    <row r="148" spans="1:2" ht="14.25" customHeight="1">
      <c r="A148" s="53" t="s">
        <v>215</v>
      </c>
      <c r="B148" s="54">
        <v>0.42099999999999999</v>
      </c>
    </row>
    <row r="149" spans="1:2" ht="14.25" customHeight="1">
      <c r="A149" s="53" t="s">
        <v>216</v>
      </c>
      <c r="B149" s="54">
        <v>0.16500000000000001</v>
      </c>
    </row>
    <row r="150" spans="1:2" ht="14.25" customHeight="1">
      <c r="A150" s="53" t="s">
        <v>217</v>
      </c>
      <c r="B150" s="54">
        <v>0.503</v>
      </c>
    </row>
    <row r="151" spans="1:2" ht="14.25" customHeight="1">
      <c r="A151" s="53" t="s">
        <v>218</v>
      </c>
      <c r="B151" s="54">
        <v>0.48599999999999999</v>
      </c>
    </row>
    <row r="152" spans="1:2" ht="14.25" customHeight="1">
      <c r="A152" s="53" t="s">
        <v>219</v>
      </c>
      <c r="B152" s="54">
        <v>0.36699999999999999</v>
      </c>
    </row>
    <row r="153" spans="1:2" ht="14.25" customHeight="1">
      <c r="A153" s="53" t="s">
        <v>220</v>
      </c>
      <c r="B153" s="54">
        <v>0.43099999999999999</v>
      </c>
    </row>
    <row r="154" spans="1:2" ht="14.25" customHeight="1">
      <c r="A154" s="53" t="s">
        <v>221</v>
      </c>
      <c r="B154" s="54">
        <v>0.39300000000000002</v>
      </c>
    </row>
    <row r="155" spans="1:2" ht="14.25" customHeight="1">
      <c r="A155" s="53" t="s">
        <v>222</v>
      </c>
      <c r="B155" s="54">
        <v>0.48700000000000004</v>
      </c>
    </row>
    <row r="156" spans="1:2" ht="14.25" customHeight="1">
      <c r="A156" s="53" t="s">
        <v>223</v>
      </c>
      <c r="B156" s="54">
        <v>0.42099999999999999</v>
      </c>
    </row>
    <row r="157" spans="1:2" ht="14.25" customHeight="1">
      <c r="A157" s="53" t="s">
        <v>224</v>
      </c>
      <c r="B157" s="54">
        <v>0.44</v>
      </c>
    </row>
    <row r="158" spans="1:2" ht="14.25" customHeight="1">
      <c r="A158" s="53" t="s">
        <v>225</v>
      </c>
      <c r="B158" s="54">
        <v>0.05</v>
      </c>
    </row>
    <row r="159" spans="1:2" ht="14.25" customHeight="1">
      <c r="A159" s="53" t="s">
        <v>226</v>
      </c>
      <c r="B159" s="54">
        <v>0.45399999999999996</v>
      </c>
    </row>
    <row r="160" spans="1:2" ht="14.25" customHeight="1">
      <c r="A160" s="53" t="s">
        <v>227</v>
      </c>
      <c r="B160" s="54">
        <v>0.40600000000000003</v>
      </c>
    </row>
    <row r="161" spans="1:2" ht="14.25" customHeight="1">
      <c r="A161" s="53" t="s">
        <v>228</v>
      </c>
      <c r="B161" s="54">
        <v>0.251</v>
      </c>
    </row>
    <row r="162" spans="1:2" ht="14.25" customHeight="1">
      <c r="A162" s="53" t="s">
        <v>229</v>
      </c>
      <c r="B162" s="54">
        <v>0.307</v>
      </c>
    </row>
    <row r="163" spans="1:2" ht="14.25" customHeight="1">
      <c r="A163" s="53" t="s">
        <v>230</v>
      </c>
      <c r="B163" s="54">
        <v>0.47</v>
      </c>
    </row>
    <row r="164" spans="1:2" ht="14.25" customHeight="1">
      <c r="A164" s="53" t="s">
        <v>231</v>
      </c>
      <c r="B164" s="54">
        <v>3.6999999999999998E-2</v>
      </c>
    </row>
    <row r="165" spans="1:2" ht="14.25" customHeight="1">
      <c r="A165" s="53" t="s">
        <v>232</v>
      </c>
      <c r="B165" s="54">
        <v>4.5999999999999999E-2</v>
      </c>
    </row>
    <row r="166" spans="1:2" ht="14.25" customHeight="1">
      <c r="A166" s="53" t="s">
        <v>233</v>
      </c>
      <c r="B166" s="54">
        <v>0.45399999999999996</v>
      </c>
    </row>
    <row r="167" spans="1:2" ht="14.25" customHeight="1">
      <c r="A167" s="53" t="s">
        <v>234</v>
      </c>
      <c r="B167" s="54">
        <v>4.7E-2</v>
      </c>
    </row>
    <row r="168" spans="1:2" ht="14.25" customHeight="1">
      <c r="A168" s="53" t="s">
        <v>235</v>
      </c>
      <c r="B168" s="54">
        <v>0.438</v>
      </c>
    </row>
    <row r="169" spans="1:2" ht="14.25" customHeight="1">
      <c r="A169" s="53" t="s">
        <v>236</v>
      </c>
      <c r="B169" s="54">
        <v>0.58499999999999996</v>
      </c>
    </row>
    <row r="170" spans="1:2" ht="14.25" customHeight="1">
      <c r="A170" s="53" t="s">
        <v>237</v>
      </c>
      <c r="B170" s="54">
        <v>0.32</v>
      </c>
    </row>
    <row r="171" spans="1:2" ht="14.25" customHeight="1">
      <c r="A171" s="53" t="s">
        <v>238</v>
      </c>
      <c r="B171" s="54">
        <v>0.441</v>
      </c>
    </row>
    <row r="172" spans="1:2" ht="14.25" customHeight="1">
      <c r="A172" s="53" t="s">
        <v>239</v>
      </c>
      <c r="B172" s="54">
        <v>0.441</v>
      </c>
    </row>
    <row r="173" spans="1:2" ht="14.25" customHeight="1">
      <c r="A173" s="53" t="s">
        <v>240</v>
      </c>
      <c r="B173" s="54">
        <v>0.27300000000000002</v>
      </c>
    </row>
    <row r="174" spans="1:2" ht="14.25" customHeight="1">
      <c r="A174" s="53" t="s">
        <v>241</v>
      </c>
      <c r="B174" s="54">
        <v>0.46799999999999997</v>
      </c>
    </row>
    <row r="175" spans="1:2" ht="14.25" customHeight="1">
      <c r="A175" s="53" t="s">
        <v>242</v>
      </c>
      <c r="B175" s="54">
        <v>0.36699999999999999</v>
      </c>
    </row>
    <row r="176" spans="1:2" ht="14.25" customHeight="1">
      <c r="A176" s="53" t="s">
        <v>243</v>
      </c>
      <c r="B176" s="54">
        <v>0.57200000000000006</v>
      </c>
    </row>
    <row r="177" spans="1:2" ht="14.25" customHeight="1">
      <c r="A177" s="53" t="s">
        <v>244</v>
      </c>
      <c r="B177" s="54">
        <v>0.47600000000000003</v>
      </c>
    </row>
    <row r="178" spans="1:2" ht="14.25" customHeight="1">
      <c r="A178" s="53" t="s">
        <v>245</v>
      </c>
      <c r="B178" s="54">
        <v>0.45500000000000002</v>
      </c>
    </row>
    <row r="179" spans="1:2" ht="14.25" customHeight="1">
      <c r="A179" s="53" t="s">
        <v>246</v>
      </c>
      <c r="B179" s="54">
        <v>0.43600000000000005</v>
      </c>
    </row>
    <row r="180" spans="1:2" ht="14.25" customHeight="1">
      <c r="A180" s="53" t="s">
        <v>247</v>
      </c>
      <c r="B180" s="54">
        <v>0.156</v>
      </c>
    </row>
    <row r="181" spans="1:2" ht="14.25" customHeight="1">
      <c r="A181" s="53" t="s">
        <v>248</v>
      </c>
      <c r="B181" s="54">
        <v>3.4000000000000002E-2</v>
      </c>
    </row>
    <row r="182" spans="1:2" ht="14.25" customHeight="1">
      <c r="A182" s="53" t="s">
        <v>249</v>
      </c>
      <c r="B182" s="54">
        <v>0.441</v>
      </c>
    </row>
    <row r="183" spans="1:2" ht="14.25" customHeight="1">
      <c r="A183" s="53" t="s">
        <v>250</v>
      </c>
      <c r="B183" s="54">
        <v>0.14100000000000001</v>
      </c>
    </row>
    <row r="184" spans="1:2" ht="14.25" customHeight="1">
      <c r="A184" s="53" t="s">
        <v>251</v>
      </c>
      <c r="B184" s="54">
        <v>0.41899999999999998</v>
      </c>
    </row>
    <row r="185" spans="1:2" ht="14.25" customHeight="1">
      <c r="A185" s="53" t="s">
        <v>252</v>
      </c>
      <c r="B185" s="54">
        <v>0.20799999999999999</v>
      </c>
    </row>
    <row r="186" spans="1:2" ht="14.25" customHeight="1">
      <c r="A186" s="53" t="s">
        <v>253</v>
      </c>
      <c r="B186" s="54">
        <v>0.45300000000000001</v>
      </c>
    </row>
    <row r="187" spans="1:2" ht="14.25" customHeight="1">
      <c r="A187" s="53" t="s">
        <v>254</v>
      </c>
      <c r="B187" s="54">
        <v>4.8000000000000001E-2</v>
      </c>
    </row>
    <row r="188" spans="1:2" ht="14.25" customHeight="1">
      <c r="A188" s="53" t="s">
        <v>255</v>
      </c>
      <c r="B188" s="54">
        <v>0.441</v>
      </c>
    </row>
    <row r="189" spans="1:2" ht="14.25" customHeight="1">
      <c r="A189" s="18" t="s">
        <v>256</v>
      </c>
      <c r="B189" s="54">
        <v>0.40700000000000003</v>
      </c>
    </row>
    <row r="190" spans="1:2" ht="14.25" customHeight="1">
      <c r="A190" s="53" t="s">
        <v>257</v>
      </c>
      <c r="B190" s="54">
        <v>0.38699999999999996</v>
      </c>
    </row>
    <row r="191" spans="1:2" ht="14.25" customHeight="1">
      <c r="A191" s="53" t="s">
        <v>258</v>
      </c>
      <c r="B191" s="54">
        <v>0.46599999999999997</v>
      </c>
    </row>
    <row r="192" spans="1:2" ht="14.25" customHeight="1">
      <c r="A192" s="53" t="s">
        <v>259</v>
      </c>
      <c r="B192" s="54">
        <v>0.40499999999999997</v>
      </c>
    </row>
    <row r="193" spans="1:2" ht="14.25" customHeight="1">
      <c r="A193" s="53" t="s">
        <v>260</v>
      </c>
      <c r="B193" s="54">
        <v>0.29699999999999999</v>
      </c>
    </row>
    <row r="194" spans="1:2" ht="14.25" customHeight="1">
      <c r="A194" s="53" t="s">
        <v>261</v>
      </c>
      <c r="B194" s="54">
        <v>0.46500000000000002</v>
      </c>
    </row>
    <row r="195" spans="1:2" ht="14.25" customHeight="1">
      <c r="A195" s="53" t="s">
        <v>262</v>
      </c>
      <c r="B195" s="54">
        <v>0.51999999999999991</v>
      </c>
    </row>
    <row r="196" spans="1:2" ht="14.25" customHeight="1">
      <c r="A196" s="53" t="s">
        <v>263</v>
      </c>
      <c r="B196" s="54">
        <v>0.32200000000000001</v>
      </c>
    </row>
    <row r="197" spans="1:2" ht="14.25" customHeight="1">
      <c r="A197" s="53" t="s">
        <v>264</v>
      </c>
      <c r="B197" s="54">
        <v>0.433</v>
      </c>
    </row>
    <row r="198" spans="1:2" ht="14.25" customHeight="1">
      <c r="A198" s="53" t="s">
        <v>265</v>
      </c>
      <c r="B198" s="54">
        <v>0.33799999999999997</v>
      </c>
    </row>
    <row r="199" spans="1:2" ht="14.25" customHeight="1">
      <c r="A199" s="53" t="s">
        <v>266</v>
      </c>
      <c r="B199" s="54">
        <v>0.32400000000000001</v>
      </c>
    </row>
    <row r="200" spans="1:2" ht="14.25" customHeight="1">
      <c r="A200" s="53" t="s">
        <v>267</v>
      </c>
      <c r="B200" s="54">
        <v>0.437</v>
      </c>
    </row>
    <row r="201" spans="1:2" ht="14.25" customHeight="1">
      <c r="A201" s="53" t="s">
        <v>268</v>
      </c>
      <c r="B201" s="54">
        <v>0.40400000000000003</v>
      </c>
    </row>
    <row r="202" spans="1:2" ht="14.25" customHeight="1">
      <c r="A202" s="53" t="s">
        <v>269</v>
      </c>
      <c r="B202" s="54">
        <v>0.47899999999999998</v>
      </c>
    </row>
    <row r="203" spans="1:2" ht="14.25" customHeight="1">
      <c r="A203" s="53" t="s">
        <v>270</v>
      </c>
      <c r="B203" s="54">
        <v>0.56200000000000006</v>
      </c>
    </row>
    <row r="204" spans="1:2" ht="14.25" customHeight="1">
      <c r="A204" s="53" t="s">
        <v>271</v>
      </c>
      <c r="B204" s="54">
        <v>0</v>
      </c>
    </row>
    <row r="205" spans="1:2" ht="14.25" customHeight="1">
      <c r="A205" s="53" t="s">
        <v>272</v>
      </c>
      <c r="B205" s="54">
        <v>0.47899999999999998</v>
      </c>
    </row>
    <row r="206" spans="1:2" ht="14.25" customHeight="1">
      <c r="A206" s="53" t="s">
        <v>273</v>
      </c>
      <c r="B206" s="54">
        <v>0.45100000000000001</v>
      </c>
    </row>
    <row r="207" spans="1:2" ht="14.25" customHeight="1">
      <c r="A207" s="53" t="s">
        <v>274</v>
      </c>
      <c r="B207" s="54">
        <v>0.53300000000000003</v>
      </c>
    </row>
    <row r="208" spans="1:2" ht="14.25" customHeight="1">
      <c r="A208" s="53" t="s">
        <v>275</v>
      </c>
      <c r="B208" s="54">
        <v>0.47699999999999998</v>
      </c>
    </row>
    <row r="209" spans="1:2" ht="14.25" customHeight="1">
      <c r="A209" s="53" t="s">
        <v>276</v>
      </c>
      <c r="B209" s="54">
        <v>0.45700000000000002</v>
      </c>
    </row>
    <row r="210" spans="1:2" ht="14.25" customHeight="1">
      <c r="A210" s="53" t="s">
        <v>277</v>
      </c>
      <c r="B210" s="54">
        <v>0.433</v>
      </c>
    </row>
    <row r="211" spans="1:2" ht="14.25" customHeight="1">
      <c r="A211" s="53" t="s">
        <v>278</v>
      </c>
      <c r="B211" s="54">
        <v>0.48700000000000004</v>
      </c>
    </row>
    <row r="212" spans="1:2" ht="14.25" customHeight="1">
      <c r="A212" s="56" t="s">
        <v>279</v>
      </c>
      <c r="B212" s="54">
        <v>0.36000000000000004</v>
      </c>
    </row>
    <row r="213" spans="1:2" ht="14.25" customHeight="1">
      <c r="A213" s="53" t="s">
        <v>280</v>
      </c>
      <c r="B213" s="54">
        <v>0.53700000000000003</v>
      </c>
    </row>
    <row r="214" spans="1:2" ht="14.25" customHeight="1">
      <c r="A214" s="53" t="s">
        <v>281</v>
      </c>
      <c r="B214" s="54">
        <v>0.37</v>
      </c>
    </row>
    <row r="215" spans="1:2" ht="14.25" customHeight="1">
      <c r="A215" s="53" t="s">
        <v>282</v>
      </c>
      <c r="B215" s="54">
        <v>0.40700000000000003</v>
      </c>
    </row>
    <row r="216" spans="1:2" ht="14.25" customHeight="1">
      <c r="A216" s="53" t="s">
        <v>283</v>
      </c>
      <c r="B216" s="54">
        <v>0.71</v>
      </c>
    </row>
    <row r="217" spans="1:2" ht="14.25" customHeight="1">
      <c r="A217" s="53" t="s">
        <v>284</v>
      </c>
      <c r="B217" s="54">
        <v>0.46799999999999997</v>
      </c>
    </row>
    <row r="218" spans="1:2" ht="14.25" customHeight="1">
      <c r="A218" s="53" t="s">
        <v>285</v>
      </c>
      <c r="B218" s="54">
        <v>0.41199999999999998</v>
      </c>
    </row>
    <row r="219" spans="1:2" ht="14.25" customHeight="1">
      <c r="A219" s="53" t="s">
        <v>286</v>
      </c>
      <c r="B219" s="54">
        <v>0.53600000000000003</v>
      </c>
    </row>
    <row r="220" spans="1:2" ht="14.25" customHeight="1">
      <c r="A220" s="53" t="s">
        <v>287</v>
      </c>
      <c r="B220" s="54">
        <v>0.33300000000000002</v>
      </c>
    </row>
    <row r="221" spans="1:2" ht="14.25" customHeight="1">
      <c r="A221" s="53" t="s">
        <v>288</v>
      </c>
      <c r="B221" s="54">
        <v>0.46500000000000002</v>
      </c>
    </row>
    <row r="222" spans="1:2" ht="14.25" customHeight="1">
      <c r="A222" s="53" t="s">
        <v>289</v>
      </c>
      <c r="B222" s="54">
        <v>0.45399999999999996</v>
      </c>
    </row>
    <row r="223" spans="1:2" ht="14.25" customHeight="1">
      <c r="A223" s="53" t="s">
        <v>290</v>
      </c>
      <c r="B223" s="54">
        <v>0.33900000000000002</v>
      </c>
    </row>
    <row r="224" spans="1:2" ht="14.25" customHeight="1">
      <c r="A224" s="53" t="s">
        <v>291</v>
      </c>
      <c r="B224" s="54">
        <v>0.47899999999999998</v>
      </c>
    </row>
    <row r="225" spans="1:2" ht="14.25" customHeight="1">
      <c r="A225" s="53" t="s">
        <v>292</v>
      </c>
      <c r="B225" s="54">
        <v>0.26899999999999996</v>
      </c>
    </row>
    <row r="226" spans="1:2" ht="14.25" customHeight="1">
      <c r="A226" s="53" t="s">
        <v>293</v>
      </c>
      <c r="B226" s="54">
        <v>0.47899999999999998</v>
      </c>
    </row>
    <row r="227" spans="1:2" ht="14.25" customHeight="1">
      <c r="A227" s="53" t="s">
        <v>294</v>
      </c>
      <c r="B227" s="54">
        <v>0.45600000000000002</v>
      </c>
    </row>
    <row r="228" spans="1:2" ht="14.25" customHeight="1">
      <c r="A228" s="53" t="s">
        <v>295</v>
      </c>
      <c r="B228" s="54">
        <v>0.52100000000000002</v>
      </c>
    </row>
    <row r="229" spans="1:2" ht="14.25" customHeight="1">
      <c r="A229" s="53" t="s">
        <v>296</v>
      </c>
      <c r="B229" s="54">
        <v>0.47899999999999998</v>
      </c>
    </row>
    <row r="230" spans="1:2" ht="14.25" customHeight="1">
      <c r="A230" s="53" t="s">
        <v>297</v>
      </c>
      <c r="B230" s="54">
        <v>0.45199999999999996</v>
      </c>
    </row>
    <row r="231" spans="1:2" ht="14.25" customHeight="1">
      <c r="A231" s="53" t="s">
        <v>298</v>
      </c>
      <c r="B231" s="54">
        <v>0</v>
      </c>
    </row>
    <row r="232" spans="1:2" ht="14.25" customHeight="1">
      <c r="A232" s="53" t="s">
        <v>299</v>
      </c>
      <c r="B232" s="54">
        <v>0.441</v>
      </c>
    </row>
    <row r="233" spans="1:2" ht="14.25" customHeight="1">
      <c r="A233" s="53" t="s">
        <v>300</v>
      </c>
      <c r="B233" s="54">
        <v>0.40799999999999997</v>
      </c>
    </row>
    <row r="234" spans="1:2" ht="14.25" customHeight="1">
      <c r="A234" s="53" t="s">
        <v>301</v>
      </c>
      <c r="B234" s="54">
        <v>0.438</v>
      </c>
    </row>
    <row r="235" spans="1:2" ht="14.25" customHeight="1">
      <c r="A235" s="53" t="s">
        <v>302</v>
      </c>
      <c r="B235" s="54">
        <v>0.46</v>
      </c>
    </row>
    <row r="236" spans="1:2" ht="14.25" customHeight="1">
      <c r="A236" s="53" t="s">
        <v>303</v>
      </c>
      <c r="B236" s="54">
        <v>0.443</v>
      </c>
    </row>
    <row r="237" spans="1:2" ht="14.25" customHeight="1">
      <c r="A237" s="53" t="s">
        <v>304</v>
      </c>
      <c r="B237" s="54">
        <v>1.0129999999999999</v>
      </c>
    </row>
    <row r="238" spans="1:2" ht="14.25" customHeight="1">
      <c r="A238" s="53" t="s">
        <v>305</v>
      </c>
      <c r="B238" s="54">
        <v>0.441</v>
      </c>
    </row>
    <row r="239" spans="1:2" ht="14.25" customHeight="1">
      <c r="A239" s="53" t="s">
        <v>306</v>
      </c>
      <c r="B239" s="54">
        <v>0.59899999999999998</v>
      </c>
    </row>
    <row r="240" spans="1:2" ht="14.25" customHeight="1">
      <c r="A240" s="53" t="s">
        <v>307</v>
      </c>
      <c r="B240" s="54">
        <v>0.43099999999999999</v>
      </c>
    </row>
    <row r="241" spans="1:2" ht="14.25" customHeight="1">
      <c r="A241" s="53" t="s">
        <v>308</v>
      </c>
      <c r="B241" s="54">
        <v>0.44400000000000001</v>
      </c>
    </row>
    <row r="242" spans="1:2" ht="14.25" customHeight="1">
      <c r="A242" s="53" t="s">
        <v>309</v>
      </c>
      <c r="B242" s="54">
        <v>0.40400000000000003</v>
      </c>
    </row>
    <row r="243" spans="1:2" ht="14.25" customHeight="1">
      <c r="A243" s="53" t="s">
        <v>310</v>
      </c>
      <c r="B243" s="54">
        <v>0.46900000000000003</v>
      </c>
    </row>
    <row r="244" spans="1:2" ht="14.25" customHeight="1">
      <c r="A244" s="53" t="s">
        <v>311</v>
      </c>
      <c r="B244" s="54">
        <v>0.45399999999999996</v>
      </c>
    </row>
    <row r="245" spans="1:2" ht="14.25" customHeight="1">
      <c r="A245" s="53" t="s">
        <v>312</v>
      </c>
      <c r="B245" s="54">
        <v>0.46200000000000002</v>
      </c>
    </row>
    <row r="246" spans="1:2" ht="14.25" customHeight="1">
      <c r="A246" s="53" t="s">
        <v>313</v>
      </c>
      <c r="B246" s="54">
        <v>0.47300000000000003</v>
      </c>
    </row>
    <row r="247" spans="1:2" ht="14.25" customHeight="1">
      <c r="A247" s="53" t="s">
        <v>314</v>
      </c>
      <c r="B247" s="54">
        <v>0.501</v>
      </c>
    </row>
    <row r="248" spans="1:2" ht="14.25" customHeight="1">
      <c r="A248" s="53" t="s">
        <v>315</v>
      </c>
      <c r="B248" s="54">
        <v>0.46799999999999997</v>
      </c>
    </row>
    <row r="249" spans="1:2" ht="14.25" customHeight="1">
      <c r="A249" s="53" t="s">
        <v>316</v>
      </c>
      <c r="B249" s="54">
        <v>0.46799999999999997</v>
      </c>
    </row>
    <row r="250" spans="1:2" ht="14.25" customHeight="1">
      <c r="A250" s="53" t="s">
        <v>317</v>
      </c>
      <c r="B250" s="54">
        <v>0.55400000000000005</v>
      </c>
    </row>
    <row r="251" spans="1:2" ht="14.25" customHeight="1">
      <c r="A251" s="53" t="s">
        <v>318</v>
      </c>
      <c r="B251" s="54">
        <v>0.441</v>
      </c>
    </row>
    <row r="252" spans="1:2" ht="14.25" customHeight="1">
      <c r="A252" s="53" t="s">
        <v>319</v>
      </c>
      <c r="B252" s="54">
        <v>0.45399999999999996</v>
      </c>
    </row>
    <row r="253" spans="1:2" ht="14.25" customHeight="1">
      <c r="A253" s="53" t="s">
        <v>320</v>
      </c>
      <c r="B253" s="54">
        <v>0.499</v>
      </c>
    </row>
    <row r="254" spans="1:2" ht="14.25" customHeight="1">
      <c r="A254" s="53" t="s">
        <v>321</v>
      </c>
      <c r="B254" s="54">
        <v>0.46400000000000002</v>
      </c>
    </row>
    <row r="255" spans="1:2" ht="14.25" customHeight="1">
      <c r="A255" s="53" t="s">
        <v>322</v>
      </c>
      <c r="B255" s="54">
        <v>0.34699999999999998</v>
      </c>
    </row>
    <row r="256" spans="1:2" ht="14.25" customHeight="1">
      <c r="A256" s="53" t="s">
        <v>323</v>
      </c>
      <c r="B256" s="54">
        <v>0.86899999999999999</v>
      </c>
    </row>
    <row r="257" spans="1:2" ht="14.25" customHeight="1">
      <c r="A257" s="53" t="s">
        <v>324</v>
      </c>
      <c r="B257" s="54">
        <v>0.45399999999999996</v>
      </c>
    </row>
    <row r="258" spans="1:2" ht="14.25" customHeight="1">
      <c r="A258" s="53" t="s">
        <v>325</v>
      </c>
      <c r="B258" s="54">
        <v>0.437</v>
      </c>
    </row>
    <row r="259" spans="1:2" ht="14.25" customHeight="1">
      <c r="A259" s="53" t="s">
        <v>326</v>
      </c>
      <c r="B259" s="54">
        <v>0.29599999999999999</v>
      </c>
    </row>
    <row r="260" spans="1:2" ht="14.25" customHeight="1">
      <c r="A260" s="53" t="s">
        <v>327</v>
      </c>
      <c r="B260" s="54">
        <v>0.47</v>
      </c>
    </row>
    <row r="261" spans="1:2" ht="14.25" customHeight="1">
      <c r="A261" s="53" t="s">
        <v>328</v>
      </c>
      <c r="B261" s="54">
        <v>0.27399999999999997</v>
      </c>
    </row>
    <row r="262" spans="1:2" ht="14.25" customHeight="1">
      <c r="A262" s="53" t="s">
        <v>329</v>
      </c>
      <c r="B262" s="54">
        <v>0.38499999999999995</v>
      </c>
    </row>
    <row r="263" spans="1:2" ht="14.25" customHeight="1">
      <c r="A263" s="53" t="s">
        <v>330</v>
      </c>
      <c r="B263" s="54">
        <v>0.46099999999999997</v>
      </c>
    </row>
    <row r="264" spans="1:2" ht="14.25" customHeight="1">
      <c r="A264" s="53" t="s">
        <v>331</v>
      </c>
      <c r="B264" s="54">
        <v>0.24399999999999999</v>
      </c>
    </row>
    <row r="265" spans="1:2" ht="14.25" customHeight="1">
      <c r="A265" s="53" t="s">
        <v>332</v>
      </c>
      <c r="B265" s="54">
        <v>0.47600000000000003</v>
      </c>
    </row>
    <row r="266" spans="1:2" ht="14.25" customHeight="1">
      <c r="A266" s="53" t="s">
        <v>333</v>
      </c>
      <c r="B266" s="54">
        <v>0.34299999999999997</v>
      </c>
    </row>
    <row r="267" spans="1:2" ht="14.25" customHeight="1">
      <c r="A267" s="53" t="s">
        <v>334</v>
      </c>
      <c r="B267" s="54">
        <v>0.38800000000000001</v>
      </c>
    </row>
    <row r="268" spans="1:2" ht="14.25" customHeight="1">
      <c r="A268" s="53" t="s">
        <v>335</v>
      </c>
      <c r="B268" s="54">
        <v>0.33300000000000002</v>
      </c>
    </row>
    <row r="269" spans="1:2" ht="14.25" customHeight="1">
      <c r="A269" s="53" t="s">
        <v>336</v>
      </c>
      <c r="B269" s="54">
        <v>0.46400000000000002</v>
      </c>
    </row>
    <row r="270" spans="1:2" ht="14.25" customHeight="1">
      <c r="A270" s="53" t="s">
        <v>337</v>
      </c>
      <c r="B270" s="54">
        <v>0.44800000000000001</v>
      </c>
    </row>
    <row r="271" spans="1:2" ht="14.25" customHeight="1">
      <c r="A271" s="53" t="s">
        <v>338</v>
      </c>
      <c r="B271" s="54">
        <v>0.48799999999999999</v>
      </c>
    </row>
    <row r="272" spans="1:2" ht="14.25" customHeight="1">
      <c r="A272" s="53" t="s">
        <v>339</v>
      </c>
      <c r="B272" s="54">
        <v>0.375</v>
      </c>
    </row>
    <row r="273" spans="1:2" ht="14.25" customHeight="1">
      <c r="A273" s="53" t="s">
        <v>340</v>
      </c>
      <c r="B273" s="54">
        <v>0.495</v>
      </c>
    </row>
    <row r="274" spans="1:2" ht="14.25" customHeight="1">
      <c r="A274" s="53" t="s">
        <v>341</v>
      </c>
      <c r="B274" s="54">
        <v>0.46599999999999997</v>
      </c>
    </row>
    <row r="275" spans="1:2" ht="14.25" customHeight="1">
      <c r="A275" s="53" t="s">
        <v>342</v>
      </c>
      <c r="B275" s="54">
        <v>0.45399999999999996</v>
      </c>
    </row>
    <row r="276" spans="1:2" ht="14.25" customHeight="1">
      <c r="A276" s="53" t="s">
        <v>343</v>
      </c>
      <c r="B276" s="54">
        <v>0.46299999999999997</v>
      </c>
    </row>
    <row r="277" spans="1:2" ht="14.25" customHeight="1">
      <c r="A277" s="53" t="s">
        <v>344</v>
      </c>
      <c r="B277" s="54">
        <v>0.55300000000000005</v>
      </c>
    </row>
    <row r="278" spans="1:2" ht="14.25" customHeight="1">
      <c r="A278" s="53" t="s">
        <v>345</v>
      </c>
      <c r="B278" s="54">
        <v>0.39100000000000001</v>
      </c>
    </row>
    <row r="279" spans="1:2" ht="14.25" customHeight="1">
      <c r="A279" s="53" t="s">
        <v>346</v>
      </c>
      <c r="B279" s="54">
        <v>0.439</v>
      </c>
    </row>
    <row r="280" spans="1:2" ht="14.25" customHeight="1">
      <c r="A280" s="53" t="s">
        <v>347</v>
      </c>
      <c r="B280" s="54">
        <v>0.45399999999999996</v>
      </c>
    </row>
    <row r="281" spans="1:2" ht="14.25" customHeight="1">
      <c r="A281" s="53" t="s">
        <v>348</v>
      </c>
      <c r="B281" s="54">
        <v>0.49200000000000005</v>
      </c>
    </row>
    <row r="282" spans="1:2" ht="14.25" customHeight="1">
      <c r="A282" s="53" t="s">
        <v>349</v>
      </c>
      <c r="B282" s="54">
        <v>0.52200000000000002</v>
      </c>
    </row>
    <row r="283" spans="1:2" ht="14.25" customHeight="1">
      <c r="A283" s="53" t="s">
        <v>350</v>
      </c>
      <c r="B283" s="54">
        <v>0.41</v>
      </c>
    </row>
    <row r="284" spans="1:2" ht="14.25" customHeight="1">
      <c r="A284" s="53" t="s">
        <v>351</v>
      </c>
      <c r="B284" s="54">
        <v>0.441</v>
      </c>
    </row>
    <row r="285" spans="1:2" ht="14.25" customHeight="1">
      <c r="A285" s="53" t="s">
        <v>352</v>
      </c>
      <c r="B285" s="54">
        <v>0.41699999999999998</v>
      </c>
    </row>
    <row r="286" spans="1:2" ht="14.25" customHeight="1">
      <c r="A286" s="53" t="s">
        <v>353</v>
      </c>
      <c r="B286" s="54">
        <v>0.63900000000000001</v>
      </c>
    </row>
    <row r="287" spans="1:2" ht="14.25" customHeight="1">
      <c r="A287" s="53" t="s">
        <v>354</v>
      </c>
      <c r="B287" s="54">
        <v>0.83</v>
      </c>
    </row>
    <row r="288" spans="1:2" ht="14.25" customHeight="1">
      <c r="A288" s="53" t="s">
        <v>355</v>
      </c>
      <c r="B288" s="54">
        <v>0.44600000000000001</v>
      </c>
    </row>
    <row r="289" spans="1:2" ht="14.25" customHeight="1">
      <c r="A289" s="53" t="s">
        <v>356</v>
      </c>
      <c r="B289" s="54">
        <v>0.46799999999999997</v>
      </c>
    </row>
    <row r="290" spans="1:2" ht="14.25" customHeight="1">
      <c r="A290" s="53" t="s">
        <v>357</v>
      </c>
      <c r="B290" s="54">
        <v>0.40099999999999997</v>
      </c>
    </row>
    <row r="291" spans="1:2" ht="14.25" customHeight="1">
      <c r="A291" s="53" t="s">
        <v>358</v>
      </c>
      <c r="B291" s="54">
        <v>0.41399999999999998</v>
      </c>
    </row>
    <row r="292" spans="1:2" ht="14.25" customHeight="1">
      <c r="A292" s="53" t="s">
        <v>359</v>
      </c>
      <c r="B292" s="54">
        <v>0.40400000000000003</v>
      </c>
    </row>
    <row r="293" spans="1:2" ht="14.25" customHeight="1">
      <c r="A293" s="53" t="s">
        <v>360</v>
      </c>
      <c r="B293" s="54">
        <v>0.434</v>
      </c>
    </row>
    <row r="294" spans="1:2" ht="14.25" customHeight="1">
      <c r="A294" s="53" t="s">
        <v>361</v>
      </c>
      <c r="B294" s="54">
        <v>0.55900000000000005</v>
      </c>
    </row>
    <row r="295" spans="1:2" ht="14.25" customHeight="1">
      <c r="A295" s="53" t="s">
        <v>362</v>
      </c>
      <c r="B295" s="54">
        <v>0.48799999999999999</v>
      </c>
    </row>
    <row r="296" spans="1:2" ht="14.25" customHeight="1">
      <c r="A296" s="53" t="s">
        <v>363</v>
      </c>
      <c r="B296" s="54">
        <v>0.45399999999999996</v>
      </c>
    </row>
    <row r="297" spans="1:2" ht="14.25" customHeight="1">
      <c r="A297" s="53" t="s">
        <v>364</v>
      </c>
      <c r="B297" s="54">
        <v>0.47</v>
      </c>
    </row>
    <row r="298" spans="1:2" ht="14.25" customHeight="1">
      <c r="A298" s="53" t="s">
        <v>365</v>
      </c>
      <c r="B298" s="54">
        <v>0.441</v>
      </c>
    </row>
    <row r="299" spans="1:2" ht="14.25" customHeight="1">
      <c r="A299" s="53" t="s">
        <v>366</v>
      </c>
      <c r="B299" s="54">
        <v>0.42299999999999999</v>
      </c>
    </row>
    <row r="300" spans="1:2" ht="14.25" customHeight="1">
      <c r="A300" s="53" t="s">
        <v>367</v>
      </c>
      <c r="B300" s="54">
        <v>0.47499999999999998</v>
      </c>
    </row>
    <row r="301" spans="1:2" ht="14.25" customHeight="1">
      <c r="A301" s="53" t="s">
        <v>368</v>
      </c>
      <c r="B301" s="54">
        <v>0.46400000000000002</v>
      </c>
    </row>
    <row r="302" spans="1:2" ht="14.25" customHeight="1">
      <c r="A302" s="53" t="s">
        <v>369</v>
      </c>
      <c r="B302" s="54">
        <v>0.44499999999999995</v>
      </c>
    </row>
    <row r="303" spans="1:2" ht="14.25" customHeight="1">
      <c r="A303" s="53" t="s">
        <v>370</v>
      </c>
      <c r="B303" s="54">
        <v>0.46200000000000002</v>
      </c>
    </row>
    <row r="304" spans="1:2" ht="14.25" customHeight="1">
      <c r="A304" s="53" t="s">
        <v>371</v>
      </c>
      <c r="B304" s="54">
        <v>0.45600000000000002</v>
      </c>
    </row>
    <row r="305" spans="1:2" ht="14.25" customHeight="1">
      <c r="A305" s="53" t="s">
        <v>372</v>
      </c>
      <c r="B305" s="54">
        <v>0.40700000000000003</v>
      </c>
    </row>
    <row r="306" spans="1:2" ht="14.25" customHeight="1">
      <c r="A306" s="53" t="s">
        <v>373</v>
      </c>
      <c r="B306" s="54">
        <v>0.32</v>
      </c>
    </row>
    <row r="307" spans="1:2" ht="14.25" customHeight="1">
      <c r="A307" s="53" t="s">
        <v>374</v>
      </c>
      <c r="B307" s="54">
        <v>0.22</v>
      </c>
    </row>
    <row r="308" spans="1:2" ht="14.25" customHeight="1">
      <c r="A308" s="53" t="s">
        <v>375</v>
      </c>
      <c r="B308" s="54">
        <v>0.34600000000000003</v>
      </c>
    </row>
    <row r="309" spans="1:2" ht="14.25" customHeight="1">
      <c r="A309" s="53" t="s">
        <v>376</v>
      </c>
      <c r="B309" s="54">
        <v>0.55199999999999994</v>
      </c>
    </row>
    <row r="310" spans="1:2" ht="14.25" customHeight="1">
      <c r="A310" s="53" t="s">
        <v>377</v>
      </c>
      <c r="B310" s="54">
        <v>0.441</v>
      </c>
    </row>
    <row r="311" spans="1:2" ht="14.25" customHeight="1">
      <c r="A311" s="53" t="s">
        <v>378</v>
      </c>
      <c r="B311" s="54">
        <v>0.54400000000000004</v>
      </c>
    </row>
    <row r="312" spans="1:2" ht="14.25" customHeight="1">
      <c r="A312" s="53" t="s">
        <v>379</v>
      </c>
      <c r="B312" s="54">
        <v>0.46599999999999997</v>
      </c>
    </row>
    <row r="313" spans="1:2" ht="14.25" customHeight="1">
      <c r="A313" s="53" t="s">
        <v>380</v>
      </c>
      <c r="B313" s="54">
        <v>7.3999999999999996E-2</v>
      </c>
    </row>
    <row r="314" spans="1:2" ht="14.25" customHeight="1">
      <c r="A314" s="53" t="s">
        <v>381</v>
      </c>
      <c r="B314" s="54">
        <v>0.39800000000000002</v>
      </c>
    </row>
    <row r="315" spans="1:2" ht="14.25" customHeight="1">
      <c r="A315" s="53" t="s">
        <v>382</v>
      </c>
      <c r="B315" s="54">
        <v>0.18000000000000002</v>
      </c>
    </row>
    <row r="316" spans="1:2" ht="14.25" customHeight="1">
      <c r="A316" s="53" t="s">
        <v>383</v>
      </c>
      <c r="B316" s="54">
        <v>0.46400000000000002</v>
      </c>
    </row>
    <row r="317" spans="1:2" ht="14.25" customHeight="1">
      <c r="A317" s="53" t="s">
        <v>384</v>
      </c>
      <c r="B317" s="54">
        <v>6.0000000000000001E-3</v>
      </c>
    </row>
    <row r="318" spans="1:2" ht="14.25" customHeight="1">
      <c r="A318" s="53" t="s">
        <v>385</v>
      </c>
      <c r="B318" s="54">
        <v>0.46400000000000002</v>
      </c>
    </row>
    <row r="319" spans="1:2" ht="14.25" customHeight="1">
      <c r="A319" s="53" t="s">
        <v>386</v>
      </c>
      <c r="B319" s="54">
        <v>0.45399999999999996</v>
      </c>
    </row>
    <row r="320" spans="1:2" ht="14.25" customHeight="1">
      <c r="A320" s="56" t="s">
        <v>387</v>
      </c>
      <c r="B320" s="54">
        <v>0.55300000000000005</v>
      </c>
    </row>
    <row r="321" spans="1:2" ht="14.25" customHeight="1">
      <c r="A321" s="53" t="s">
        <v>388</v>
      </c>
      <c r="B321" s="54">
        <v>0.49799999999999994</v>
      </c>
    </row>
    <row r="322" spans="1:2" ht="14.25" customHeight="1">
      <c r="A322" s="53" t="s">
        <v>389</v>
      </c>
      <c r="B322" s="54">
        <v>0.43600000000000005</v>
      </c>
    </row>
    <row r="323" spans="1:2" ht="14.25" customHeight="1">
      <c r="A323" s="53" t="s">
        <v>390</v>
      </c>
      <c r="B323" s="54">
        <v>0.44</v>
      </c>
    </row>
    <row r="324" spans="1:2" ht="14.25" customHeight="1">
      <c r="A324" s="53" t="s">
        <v>391</v>
      </c>
      <c r="B324" s="54">
        <v>0.48799999999999999</v>
      </c>
    </row>
    <row r="325" spans="1:2" ht="14.25" customHeight="1">
      <c r="A325" s="53" t="s">
        <v>392</v>
      </c>
      <c r="B325" s="54">
        <v>0.46900000000000003</v>
      </c>
    </row>
    <row r="326" spans="1:2" ht="14.25" customHeight="1">
      <c r="A326" s="53" t="s">
        <v>393</v>
      </c>
      <c r="B326" s="54">
        <v>0.29699999999999999</v>
      </c>
    </row>
    <row r="327" spans="1:2" ht="14.25" customHeight="1">
      <c r="A327" s="53" t="s">
        <v>394</v>
      </c>
      <c r="B327" s="54">
        <v>0.438</v>
      </c>
    </row>
    <row r="328" spans="1:2" ht="14.25" customHeight="1">
      <c r="A328" s="53" t="s">
        <v>395</v>
      </c>
      <c r="B328" s="54">
        <v>0.44</v>
      </c>
    </row>
    <row r="329" spans="1:2" ht="14.25" customHeight="1">
      <c r="A329" s="53" t="s">
        <v>396</v>
      </c>
      <c r="B329" s="54">
        <v>0.441</v>
      </c>
    </row>
    <row r="330" spans="1:2" ht="14.25" customHeight="1">
      <c r="A330" s="53" t="s">
        <v>397</v>
      </c>
      <c r="B330" s="54">
        <v>0.47100000000000003</v>
      </c>
    </row>
    <row r="331" spans="1:2" ht="14.25" customHeight="1">
      <c r="A331" s="53" t="s">
        <v>398</v>
      </c>
      <c r="B331" s="54">
        <v>0.28200000000000003</v>
      </c>
    </row>
    <row r="332" spans="1:2" ht="14.25" customHeight="1">
      <c r="A332" s="53" t="s">
        <v>399</v>
      </c>
      <c r="B332" s="54">
        <v>0.46700000000000003</v>
      </c>
    </row>
    <row r="333" spans="1:2" ht="14.25" customHeight="1">
      <c r="A333" s="53" t="s">
        <v>400</v>
      </c>
      <c r="B333" s="54">
        <v>0.45700000000000002</v>
      </c>
    </row>
    <row r="334" spans="1:2" ht="14.25" customHeight="1">
      <c r="A334" s="53" t="s">
        <v>401</v>
      </c>
      <c r="B334" s="54">
        <v>0.45500000000000002</v>
      </c>
    </row>
    <row r="335" spans="1:2" ht="14.25" customHeight="1">
      <c r="A335" s="53" t="s">
        <v>402</v>
      </c>
      <c r="B335" s="54">
        <v>0.45600000000000002</v>
      </c>
    </row>
    <row r="336" spans="1:2" ht="14.25" customHeight="1">
      <c r="A336" s="53" t="s">
        <v>403</v>
      </c>
      <c r="B336" s="54">
        <v>0.49700000000000005</v>
      </c>
    </row>
    <row r="337" spans="1:2" ht="14.25" customHeight="1">
      <c r="A337" s="53" t="s">
        <v>404</v>
      </c>
      <c r="B337" s="54">
        <v>0.46200000000000002</v>
      </c>
    </row>
    <row r="338" spans="1:2" ht="14.25" customHeight="1">
      <c r="A338" s="53" t="s">
        <v>405</v>
      </c>
      <c r="B338" s="54">
        <v>0.46599999999999997</v>
      </c>
    </row>
    <row r="339" spans="1:2" ht="14.25" customHeight="1">
      <c r="A339" s="53" t="s">
        <v>406</v>
      </c>
      <c r="B339" s="54">
        <v>0.625</v>
      </c>
    </row>
    <row r="340" spans="1:2" ht="14.25" customHeight="1">
      <c r="A340" s="53" t="s">
        <v>407</v>
      </c>
      <c r="B340" s="54">
        <v>0.46700000000000003</v>
      </c>
    </row>
    <row r="341" spans="1:2" ht="14.25" customHeight="1">
      <c r="A341" s="53" t="s">
        <v>408</v>
      </c>
      <c r="B341" s="54">
        <v>0.36900000000000005</v>
      </c>
    </row>
    <row r="342" spans="1:2" ht="14.25" customHeight="1">
      <c r="A342" s="53" t="s">
        <v>409</v>
      </c>
      <c r="B342" s="54">
        <v>0.70200000000000007</v>
      </c>
    </row>
    <row r="343" spans="1:2" ht="14.25" customHeight="1">
      <c r="A343" s="53" t="s">
        <v>410</v>
      </c>
      <c r="B343" s="54">
        <v>0.44499999999999995</v>
      </c>
    </row>
    <row r="344" spans="1:2" ht="14.25" customHeight="1">
      <c r="A344" s="53" t="s">
        <v>411</v>
      </c>
      <c r="B344" s="54">
        <v>0.443</v>
      </c>
    </row>
    <row r="345" spans="1:2" ht="14.25" customHeight="1">
      <c r="A345" s="53" t="s">
        <v>412</v>
      </c>
      <c r="B345" s="54">
        <v>0.23200000000000001</v>
      </c>
    </row>
    <row r="346" spans="1:2" ht="14.25" customHeight="1">
      <c r="A346" s="53" t="s">
        <v>413</v>
      </c>
      <c r="B346" s="54">
        <v>0.42700000000000005</v>
      </c>
    </row>
    <row r="347" spans="1:2" ht="14.25" customHeight="1">
      <c r="A347" s="53" t="s">
        <v>414</v>
      </c>
      <c r="B347" s="54">
        <v>0.58899999999999997</v>
      </c>
    </row>
    <row r="348" spans="1:2" ht="14.25" customHeight="1">
      <c r="A348" s="53" t="s">
        <v>415</v>
      </c>
      <c r="B348" s="54">
        <v>0.10900000000000001</v>
      </c>
    </row>
    <row r="349" spans="1:2" ht="14.25" customHeight="1">
      <c r="A349" s="53" t="s">
        <v>416</v>
      </c>
      <c r="B349" s="54">
        <v>0.20499999999999999</v>
      </c>
    </row>
    <row r="350" spans="1:2" ht="14.25" customHeight="1">
      <c r="A350" s="53" t="s">
        <v>417</v>
      </c>
      <c r="B350" s="54">
        <v>0.27300000000000002</v>
      </c>
    </row>
    <row r="351" spans="1:2" ht="14.25" customHeight="1">
      <c r="A351" s="53" t="s">
        <v>418</v>
      </c>
      <c r="B351" s="54">
        <v>0.22500000000000001</v>
      </c>
    </row>
    <row r="352" spans="1:2" ht="14.25" customHeight="1">
      <c r="A352" s="53" t="s">
        <v>419</v>
      </c>
      <c r="B352" s="54">
        <v>0.21000000000000002</v>
      </c>
    </row>
    <row r="353" spans="1:2" ht="14.25" customHeight="1">
      <c r="A353" s="53" t="s">
        <v>420</v>
      </c>
      <c r="B353" s="54">
        <v>0.45100000000000001</v>
      </c>
    </row>
    <row r="354" spans="1:2" ht="14.25" customHeight="1">
      <c r="A354" s="53" t="s">
        <v>421</v>
      </c>
      <c r="B354" s="54">
        <v>0.42799999999999999</v>
      </c>
    </row>
    <row r="355" spans="1:2" ht="14.25" customHeight="1">
      <c r="A355" s="53" t="s">
        <v>422</v>
      </c>
      <c r="B355" s="54">
        <v>0.44800000000000001</v>
      </c>
    </row>
    <row r="356" spans="1:2" ht="14.25" customHeight="1">
      <c r="A356" s="53" t="s">
        <v>423</v>
      </c>
      <c r="B356" s="54">
        <v>0.30299999999999999</v>
      </c>
    </row>
    <row r="357" spans="1:2" ht="14.25" customHeight="1">
      <c r="A357" s="53" t="s">
        <v>424</v>
      </c>
      <c r="B357" s="54">
        <v>0.44700000000000001</v>
      </c>
    </row>
    <row r="358" spans="1:2" ht="14.25" customHeight="1">
      <c r="A358" s="53" t="s">
        <v>425</v>
      </c>
      <c r="B358" s="54">
        <v>0.53799999999999992</v>
      </c>
    </row>
    <row r="359" spans="1:2" ht="14.25" customHeight="1">
      <c r="A359" s="53" t="s">
        <v>426</v>
      </c>
      <c r="B359" s="54">
        <v>0.45</v>
      </c>
    </row>
    <row r="360" spans="1:2" ht="14.25" customHeight="1">
      <c r="A360" s="53" t="s">
        <v>427</v>
      </c>
      <c r="B360" s="54">
        <v>0.57700000000000007</v>
      </c>
    </row>
    <row r="361" spans="1:2" ht="14.25" customHeight="1">
      <c r="A361" s="53" t="s">
        <v>428</v>
      </c>
      <c r="B361" s="54">
        <v>0.45399999999999996</v>
      </c>
    </row>
    <row r="362" spans="1:2" ht="14.25" customHeight="1">
      <c r="A362" s="53" t="s">
        <v>429</v>
      </c>
      <c r="B362" s="54">
        <v>0.46400000000000002</v>
      </c>
    </row>
    <row r="363" spans="1:2" ht="14.25" customHeight="1">
      <c r="A363" s="53" t="s">
        <v>430</v>
      </c>
      <c r="B363" s="54">
        <v>0.44</v>
      </c>
    </row>
    <row r="364" spans="1:2" ht="14.25" customHeight="1">
      <c r="A364" s="53" t="s">
        <v>431</v>
      </c>
      <c r="B364" s="54">
        <v>0.441</v>
      </c>
    </row>
    <row r="365" spans="1:2" ht="14.25" customHeight="1">
      <c r="A365" s="53" t="s">
        <v>432</v>
      </c>
      <c r="B365" s="54">
        <v>0.23800000000000002</v>
      </c>
    </row>
    <row r="366" spans="1:2" ht="14.25" customHeight="1">
      <c r="A366" s="53" t="s">
        <v>433</v>
      </c>
      <c r="B366" s="54">
        <v>0.46400000000000002</v>
      </c>
    </row>
    <row r="367" spans="1:2" ht="14.25" customHeight="1">
      <c r="A367" s="53" t="s">
        <v>434</v>
      </c>
      <c r="B367" s="54">
        <v>0.46400000000000002</v>
      </c>
    </row>
    <row r="368" spans="1:2" ht="14.25" customHeight="1">
      <c r="A368" s="53" t="s">
        <v>435</v>
      </c>
      <c r="B368" s="54">
        <v>0.46400000000000002</v>
      </c>
    </row>
    <row r="369" spans="1:2" ht="14.25" customHeight="1">
      <c r="A369" s="53" t="s">
        <v>436</v>
      </c>
      <c r="B369" s="54">
        <v>0.182</v>
      </c>
    </row>
    <row r="370" spans="1:2" ht="14.25" customHeight="1">
      <c r="A370" s="53" t="s">
        <v>437</v>
      </c>
      <c r="B370" s="54">
        <v>0.48899999999999993</v>
      </c>
    </row>
    <row r="371" spans="1:2" ht="14.25" customHeight="1">
      <c r="A371" s="53" t="s">
        <v>438</v>
      </c>
      <c r="B371" s="54">
        <v>0.45199999999999996</v>
      </c>
    </row>
    <row r="372" spans="1:2" ht="14.25" customHeight="1">
      <c r="A372" s="53" t="s">
        <v>439</v>
      </c>
      <c r="B372" s="54">
        <v>0.46500000000000002</v>
      </c>
    </row>
    <row r="373" spans="1:2" ht="14.25" customHeight="1">
      <c r="A373" s="53" t="s">
        <v>440</v>
      </c>
      <c r="B373" s="54">
        <v>0.45399999999999996</v>
      </c>
    </row>
    <row r="374" spans="1:2" ht="14.25" customHeight="1">
      <c r="A374" s="53" t="s">
        <v>441</v>
      </c>
      <c r="B374" s="54">
        <v>0.46200000000000002</v>
      </c>
    </row>
    <row r="375" spans="1:2" ht="14.25" customHeight="1">
      <c r="A375" s="53" t="s">
        <v>442</v>
      </c>
      <c r="B375" s="54">
        <v>0.45399999999999996</v>
      </c>
    </row>
    <row r="376" spans="1:2" ht="14.25" customHeight="1">
      <c r="A376" s="53" t="s">
        <v>443</v>
      </c>
      <c r="B376" s="54">
        <v>0.46299999999999997</v>
      </c>
    </row>
    <row r="377" spans="1:2" ht="14.25" customHeight="1">
      <c r="A377" s="53" t="s">
        <v>444</v>
      </c>
      <c r="B377" s="54">
        <v>5.8000000000000003E-2</v>
      </c>
    </row>
    <row r="378" spans="1:2" ht="14.25" customHeight="1">
      <c r="A378" s="53" t="s">
        <v>445</v>
      </c>
      <c r="B378" s="54">
        <v>0.45399999999999996</v>
      </c>
    </row>
    <row r="379" spans="1:2" ht="14.25" customHeight="1">
      <c r="A379" s="53" t="s">
        <v>446</v>
      </c>
      <c r="B379" s="54">
        <v>0.44900000000000001</v>
      </c>
    </row>
    <row r="380" spans="1:2" ht="14.25" customHeight="1">
      <c r="A380" s="53" t="s">
        <v>447</v>
      </c>
      <c r="B380" s="54">
        <v>3.4999999999999996E-2</v>
      </c>
    </row>
    <row r="381" spans="1:2" ht="14.25" customHeight="1">
      <c r="A381" s="53" t="s">
        <v>448</v>
      </c>
      <c r="B381" s="54">
        <v>0.35599999999999998</v>
      </c>
    </row>
    <row r="382" spans="1:2" ht="14.25" customHeight="1">
      <c r="A382" s="53" t="s">
        <v>449</v>
      </c>
      <c r="B382" s="54">
        <v>0.253</v>
      </c>
    </row>
    <row r="383" spans="1:2" ht="14.25" customHeight="1">
      <c r="A383" s="53" t="s">
        <v>450</v>
      </c>
      <c r="B383" s="54">
        <v>0.55099999999999993</v>
      </c>
    </row>
    <row r="384" spans="1:2" ht="14.25" customHeight="1">
      <c r="A384" s="53" t="s">
        <v>451</v>
      </c>
      <c r="B384" s="54">
        <v>0.55400000000000005</v>
      </c>
    </row>
    <row r="385" spans="1:2" ht="14.25" customHeight="1">
      <c r="A385" s="53" t="s">
        <v>452</v>
      </c>
      <c r="B385" s="54">
        <v>0.48000000000000004</v>
      </c>
    </row>
    <row r="386" spans="1:2" ht="14.25" customHeight="1">
      <c r="A386" s="53" t="s">
        <v>453</v>
      </c>
      <c r="B386" s="54">
        <v>0.10900000000000001</v>
      </c>
    </row>
    <row r="387" spans="1:2" ht="14.25" customHeight="1">
      <c r="A387" s="53" t="s">
        <v>454</v>
      </c>
      <c r="B387" s="54">
        <v>4.1999999999999996E-2</v>
      </c>
    </row>
    <row r="388" spans="1:2" ht="14.25" customHeight="1">
      <c r="A388" s="56" t="s">
        <v>455</v>
      </c>
      <c r="B388" s="54">
        <v>0.435</v>
      </c>
    </row>
    <row r="389" spans="1:2" ht="14.25" customHeight="1">
      <c r="A389" s="53" t="s">
        <v>456</v>
      </c>
      <c r="B389" s="54">
        <v>0.57499999999999996</v>
      </c>
    </row>
    <row r="390" spans="1:2" ht="14.25" customHeight="1">
      <c r="A390" s="53" t="s">
        <v>457</v>
      </c>
      <c r="B390" s="54">
        <v>0.55400000000000005</v>
      </c>
    </row>
    <row r="391" spans="1:2" ht="14.25" customHeight="1">
      <c r="A391" s="53" t="s">
        <v>458</v>
      </c>
      <c r="B391" s="54">
        <v>0.44400000000000001</v>
      </c>
    </row>
    <row r="392" spans="1:2" ht="14.25" customHeight="1">
      <c r="A392" s="53" t="s">
        <v>459</v>
      </c>
      <c r="B392" s="54">
        <v>0.44</v>
      </c>
    </row>
    <row r="393" spans="1:2" ht="14.25" customHeight="1">
      <c r="A393" s="53" t="s">
        <v>460</v>
      </c>
      <c r="B393" s="54">
        <v>0.31</v>
      </c>
    </row>
    <row r="394" spans="1:2" ht="14.25" customHeight="1">
      <c r="A394" s="53" t="s">
        <v>461</v>
      </c>
      <c r="B394" s="54">
        <v>0.45399999999999996</v>
      </c>
    </row>
    <row r="395" spans="1:2" ht="14.25" customHeight="1">
      <c r="A395" s="53" t="s">
        <v>462</v>
      </c>
      <c r="B395" s="54">
        <v>0.441</v>
      </c>
    </row>
    <row r="396" spans="1:2" ht="14.25" customHeight="1">
      <c r="A396" s="53" t="s">
        <v>463</v>
      </c>
      <c r="B396" s="54">
        <v>0.441</v>
      </c>
    </row>
    <row r="397" spans="1:2" ht="14.25" customHeight="1">
      <c r="A397" s="53" t="s">
        <v>464</v>
      </c>
      <c r="B397" s="54">
        <v>0.38300000000000001</v>
      </c>
    </row>
    <row r="398" spans="1:2" ht="14.25" customHeight="1">
      <c r="A398" s="53" t="s">
        <v>465</v>
      </c>
      <c r="B398" s="54">
        <v>0.47</v>
      </c>
    </row>
    <row r="399" spans="1:2" ht="14.25" customHeight="1">
      <c r="A399" s="53" t="s">
        <v>466</v>
      </c>
      <c r="B399" s="54">
        <v>0.41800000000000004</v>
      </c>
    </row>
    <row r="400" spans="1:2" ht="14.25" customHeight="1">
      <c r="A400" s="53" t="s">
        <v>467</v>
      </c>
      <c r="B400" s="54">
        <v>0.439</v>
      </c>
    </row>
    <row r="401" spans="1:2" ht="14.25" customHeight="1">
      <c r="A401" s="53" t="s">
        <v>468</v>
      </c>
      <c r="B401" s="54">
        <v>0.35499999999999998</v>
      </c>
    </row>
    <row r="402" spans="1:2" ht="14.25" customHeight="1">
      <c r="A402" s="53" t="s">
        <v>469</v>
      </c>
      <c r="B402" s="54">
        <v>0.441</v>
      </c>
    </row>
    <row r="403" spans="1:2" ht="14.25" customHeight="1">
      <c r="A403" s="53" t="s">
        <v>470</v>
      </c>
      <c r="B403" s="54">
        <v>0.505</v>
      </c>
    </row>
    <row r="404" spans="1:2" ht="14.25" customHeight="1">
      <c r="A404" s="53" t="s">
        <v>471</v>
      </c>
      <c r="B404" s="54">
        <v>0.40799999999999997</v>
      </c>
    </row>
    <row r="405" spans="1:2" ht="14.25" customHeight="1">
      <c r="A405" s="53" t="s">
        <v>472</v>
      </c>
      <c r="B405" s="54">
        <v>0.45399999999999996</v>
      </c>
    </row>
    <row r="406" spans="1:2" ht="14.25" customHeight="1">
      <c r="A406" s="53" t="s">
        <v>473</v>
      </c>
      <c r="B406" s="54">
        <v>0.35599999999999998</v>
      </c>
    </row>
    <row r="407" spans="1:2" ht="14.25" customHeight="1">
      <c r="A407" s="53" t="s">
        <v>474</v>
      </c>
      <c r="B407" s="54">
        <v>0.47399999999999998</v>
      </c>
    </row>
    <row r="408" spans="1:2" ht="14.25" customHeight="1">
      <c r="A408" s="53" t="s">
        <v>475</v>
      </c>
      <c r="B408" s="54">
        <v>0.78400000000000003</v>
      </c>
    </row>
    <row r="409" spans="1:2" ht="14.25" customHeight="1">
      <c r="A409" s="56" t="s">
        <v>476</v>
      </c>
      <c r="B409" s="54">
        <v>0.77600000000000002</v>
      </c>
    </row>
    <row r="410" spans="1:2" ht="14.25" customHeight="1">
      <c r="A410" s="53" t="s">
        <v>477</v>
      </c>
      <c r="B410" s="54">
        <v>0.159</v>
      </c>
    </row>
    <row r="411" spans="1:2" ht="14.25" customHeight="1">
      <c r="A411" s="53" t="s">
        <v>478</v>
      </c>
      <c r="B411" s="54">
        <v>0.44499999999999995</v>
      </c>
    </row>
    <row r="412" spans="1:2" ht="14.25" customHeight="1">
      <c r="A412" s="53" t="s">
        <v>479</v>
      </c>
      <c r="B412" s="54">
        <v>0.33799999999999997</v>
      </c>
    </row>
    <row r="413" spans="1:2" ht="14.25" customHeight="1">
      <c r="A413" s="53" t="s">
        <v>480</v>
      </c>
      <c r="B413" s="54">
        <v>0.44400000000000001</v>
      </c>
    </row>
    <row r="414" spans="1:2" ht="14.25" customHeight="1">
      <c r="A414" s="53" t="s">
        <v>481</v>
      </c>
      <c r="B414" s="54">
        <v>0.46799999999999997</v>
      </c>
    </row>
    <row r="415" spans="1:2" ht="14.25" customHeight="1">
      <c r="A415" s="53" t="s">
        <v>482</v>
      </c>
      <c r="B415" s="54">
        <v>0.309</v>
      </c>
    </row>
    <row r="416" spans="1:2" ht="14.25" customHeight="1">
      <c r="A416" s="53" t="s">
        <v>483</v>
      </c>
      <c r="B416" s="54">
        <v>0.44600000000000001</v>
      </c>
    </row>
    <row r="417" spans="1:2" ht="14.25" customHeight="1">
      <c r="A417" s="53" t="s">
        <v>484</v>
      </c>
      <c r="B417" s="54">
        <v>0.45399999999999996</v>
      </c>
    </row>
    <row r="418" spans="1:2" ht="14.25" customHeight="1">
      <c r="A418" s="53" t="s">
        <v>485</v>
      </c>
      <c r="B418" s="54">
        <v>4.3999999999999997E-2</v>
      </c>
    </row>
    <row r="419" spans="1:2" ht="14.25" customHeight="1">
      <c r="A419" s="53" t="s">
        <v>486</v>
      </c>
      <c r="B419" s="54">
        <v>0.2</v>
      </c>
    </row>
    <row r="420" spans="1:2" ht="14.25" customHeight="1">
      <c r="A420" s="53" t="s">
        <v>487</v>
      </c>
      <c r="B420" s="54">
        <v>0.43600000000000005</v>
      </c>
    </row>
    <row r="421" spans="1:2" ht="14.25" customHeight="1">
      <c r="A421" s="53" t="s">
        <v>488</v>
      </c>
      <c r="B421" s="54">
        <v>0.35</v>
      </c>
    </row>
    <row r="422" spans="1:2" ht="14.25" customHeight="1">
      <c r="A422" s="53" t="s">
        <v>489</v>
      </c>
      <c r="B422" s="54">
        <v>0.41800000000000004</v>
      </c>
    </row>
    <row r="423" spans="1:2" ht="14.25" customHeight="1">
      <c r="A423" s="53" t="s">
        <v>490</v>
      </c>
      <c r="B423" s="54">
        <v>0.46299999999999997</v>
      </c>
    </row>
    <row r="424" spans="1:2" ht="14.25" customHeight="1">
      <c r="A424" s="53" t="s">
        <v>491</v>
      </c>
      <c r="B424" s="54">
        <v>0.45500000000000002</v>
      </c>
    </row>
    <row r="425" spans="1:2" ht="14.25" customHeight="1">
      <c r="A425" s="53" t="s">
        <v>492</v>
      </c>
      <c r="B425" s="54">
        <v>0.441</v>
      </c>
    </row>
    <row r="426" spans="1:2" ht="14.25" customHeight="1">
      <c r="A426" s="53" t="s">
        <v>493</v>
      </c>
      <c r="B426" s="54">
        <v>0.49399999999999999</v>
      </c>
    </row>
    <row r="427" spans="1:2" ht="14.25" customHeight="1">
      <c r="A427" s="53" t="s">
        <v>494</v>
      </c>
      <c r="B427" s="54">
        <v>0.47499999999999998</v>
      </c>
    </row>
    <row r="428" spans="1:2" ht="14.25" customHeight="1">
      <c r="A428" s="53" t="s">
        <v>495</v>
      </c>
      <c r="B428" s="54">
        <v>0.43600000000000005</v>
      </c>
    </row>
    <row r="429" spans="1:2" ht="14.25" customHeight="1">
      <c r="A429" s="53" t="s">
        <v>496</v>
      </c>
      <c r="B429" s="54">
        <v>0.434</v>
      </c>
    </row>
    <row r="430" spans="1:2" ht="14.25" customHeight="1">
      <c r="A430" s="53" t="s">
        <v>497</v>
      </c>
      <c r="B430" s="54">
        <v>0.442</v>
      </c>
    </row>
    <row r="431" spans="1:2" ht="14.25" customHeight="1">
      <c r="A431" s="53" t="s">
        <v>498</v>
      </c>
      <c r="B431" s="54">
        <v>0.48199999999999998</v>
      </c>
    </row>
    <row r="432" spans="1:2" ht="14.25" customHeight="1">
      <c r="A432" s="53" t="s">
        <v>499</v>
      </c>
      <c r="B432" s="54">
        <v>0.47499999999999998</v>
      </c>
    </row>
    <row r="433" spans="1:2" ht="14.25" customHeight="1">
      <c r="A433" s="53" t="s">
        <v>500</v>
      </c>
      <c r="B433" s="54">
        <v>0.48899999999999993</v>
      </c>
    </row>
    <row r="434" spans="1:2" ht="14.25" customHeight="1">
      <c r="A434" s="53" t="s">
        <v>501</v>
      </c>
      <c r="B434" s="54">
        <v>0.44</v>
      </c>
    </row>
    <row r="435" spans="1:2" ht="14.25" customHeight="1">
      <c r="A435" s="53" t="s">
        <v>502</v>
      </c>
      <c r="B435" s="54">
        <v>0.46299999999999997</v>
      </c>
    </row>
    <row r="436" spans="1:2" ht="14.25" customHeight="1">
      <c r="A436" s="53" t="s">
        <v>503</v>
      </c>
      <c r="B436" s="54">
        <v>0.46599999999999997</v>
      </c>
    </row>
    <row r="437" spans="1:2" ht="14.25" customHeight="1">
      <c r="A437" s="53" t="s">
        <v>504</v>
      </c>
      <c r="B437" s="54">
        <v>0.47</v>
      </c>
    </row>
    <row r="438" spans="1:2" ht="14.25" customHeight="1">
      <c r="A438" s="53" t="s">
        <v>505</v>
      </c>
      <c r="B438" s="54">
        <v>0.45300000000000001</v>
      </c>
    </row>
    <row r="439" spans="1:2" ht="14.25" customHeight="1">
      <c r="A439" s="53" t="s">
        <v>506</v>
      </c>
      <c r="B439" s="54">
        <v>0.44</v>
      </c>
    </row>
    <row r="440" spans="1:2" ht="14.25" customHeight="1">
      <c r="A440" s="53" t="s">
        <v>507</v>
      </c>
      <c r="B440" s="54">
        <v>0.48799999999999999</v>
      </c>
    </row>
    <row r="441" spans="1:2" ht="14.25" customHeight="1">
      <c r="A441" s="53" t="s">
        <v>508</v>
      </c>
      <c r="B441" s="54">
        <v>5.6000000000000001E-2</v>
      </c>
    </row>
    <row r="442" spans="1:2" ht="14.25" customHeight="1">
      <c r="A442" s="53" t="s">
        <v>509</v>
      </c>
      <c r="B442" s="54">
        <v>0.29899999999999999</v>
      </c>
    </row>
    <row r="443" spans="1:2" ht="14.25" customHeight="1">
      <c r="A443" s="53" t="s">
        <v>510</v>
      </c>
      <c r="B443" s="54">
        <v>0.27</v>
      </c>
    </row>
    <row r="444" spans="1:2" ht="14.25" customHeight="1">
      <c r="A444" s="53" t="s">
        <v>511</v>
      </c>
      <c r="B444" s="54">
        <v>0.46299999999999997</v>
      </c>
    </row>
    <row r="445" spans="1:2" ht="14.25" customHeight="1">
      <c r="A445" s="53" t="s">
        <v>512</v>
      </c>
      <c r="B445" s="54">
        <v>0.46400000000000002</v>
      </c>
    </row>
    <row r="446" spans="1:2" ht="14.25" customHeight="1">
      <c r="A446" s="53" t="s">
        <v>513</v>
      </c>
      <c r="B446" s="54">
        <v>0.45399999999999996</v>
      </c>
    </row>
    <row r="447" spans="1:2" ht="14.25" customHeight="1">
      <c r="A447" s="53" t="s">
        <v>514</v>
      </c>
      <c r="B447" s="54">
        <v>0.47699999999999998</v>
      </c>
    </row>
    <row r="448" spans="1:2" ht="14.25" customHeight="1">
      <c r="A448" s="53" t="s">
        <v>515</v>
      </c>
      <c r="B448" s="54">
        <v>0.45399999999999996</v>
      </c>
    </row>
    <row r="449" spans="1:2" ht="14.25" customHeight="1">
      <c r="A449" s="53" t="s">
        <v>516</v>
      </c>
      <c r="B449" s="54">
        <v>0.10199999999999999</v>
      </c>
    </row>
    <row r="450" spans="1:2" ht="14.25" customHeight="1">
      <c r="A450" s="53" t="s">
        <v>517</v>
      </c>
      <c r="B450" s="54">
        <v>0.223</v>
      </c>
    </row>
    <row r="451" spans="1:2" ht="14.25" customHeight="1">
      <c r="A451" s="53" t="s">
        <v>518</v>
      </c>
      <c r="B451" s="54">
        <v>0.21800000000000003</v>
      </c>
    </row>
    <row r="452" spans="1:2" ht="14.25" customHeight="1">
      <c r="A452" s="53" t="s">
        <v>519</v>
      </c>
      <c r="B452" s="54">
        <v>0.441</v>
      </c>
    </row>
    <row r="453" spans="1:2" ht="14.25" customHeight="1">
      <c r="A453" s="53" t="s">
        <v>520</v>
      </c>
      <c r="B453" s="54">
        <v>0.373</v>
      </c>
    </row>
    <row r="454" spans="1:2" ht="14.25" customHeight="1">
      <c r="A454" s="53" t="s">
        <v>521</v>
      </c>
      <c r="B454" s="54">
        <v>0.47100000000000003</v>
      </c>
    </row>
    <row r="455" spans="1:2" ht="14.25" customHeight="1">
      <c r="A455" s="53" t="s">
        <v>522</v>
      </c>
      <c r="B455" s="54">
        <v>0.35</v>
      </c>
    </row>
    <row r="456" spans="1:2" ht="14.25" customHeight="1">
      <c r="A456" s="53" t="s">
        <v>523</v>
      </c>
      <c r="B456" s="54">
        <v>0.47300000000000003</v>
      </c>
    </row>
    <row r="457" spans="1:2" ht="14.25" customHeight="1">
      <c r="A457" s="53" t="s">
        <v>524</v>
      </c>
      <c r="B457" s="54">
        <v>0.34900000000000003</v>
      </c>
    </row>
    <row r="458" spans="1:2" ht="14.25" customHeight="1">
      <c r="A458" s="53" t="s">
        <v>525</v>
      </c>
      <c r="B458" s="54">
        <v>0.47199999999999998</v>
      </c>
    </row>
    <row r="459" spans="1:2" ht="14.25" customHeight="1">
      <c r="A459" s="53" t="s">
        <v>526</v>
      </c>
      <c r="B459" s="54">
        <v>0.48899999999999993</v>
      </c>
    </row>
    <row r="460" spans="1:2" ht="14.25" customHeight="1">
      <c r="A460" s="53" t="s">
        <v>527</v>
      </c>
      <c r="B460" s="54">
        <v>0.115</v>
      </c>
    </row>
    <row r="461" spans="1:2" ht="14.25" customHeight="1">
      <c r="A461" s="53" t="s">
        <v>528</v>
      </c>
      <c r="B461" s="54">
        <v>0.45300000000000001</v>
      </c>
    </row>
    <row r="462" spans="1:2" ht="14.25" customHeight="1">
      <c r="A462" s="53" t="s">
        <v>529</v>
      </c>
      <c r="B462" s="54">
        <v>0.45600000000000002</v>
      </c>
    </row>
    <row r="463" spans="1:2" ht="14.25" customHeight="1">
      <c r="A463" s="53" t="s">
        <v>530</v>
      </c>
      <c r="B463" s="54">
        <v>0.40499999999999997</v>
      </c>
    </row>
    <row r="464" spans="1:2" ht="14.25" customHeight="1">
      <c r="A464" s="58" t="s">
        <v>531</v>
      </c>
      <c r="B464" s="54">
        <v>0.35</v>
      </c>
    </row>
    <row r="465" spans="1:2" ht="14.25" customHeight="1">
      <c r="A465" s="53" t="s">
        <v>532</v>
      </c>
      <c r="B465" s="54">
        <v>0.35</v>
      </c>
    </row>
    <row r="466" spans="1:2" ht="14.25" customHeight="1">
      <c r="A466" s="53" t="s">
        <v>533</v>
      </c>
      <c r="B466" s="54">
        <v>0.11299999999999999</v>
      </c>
    </row>
    <row r="467" spans="1:2" ht="14.25" customHeight="1">
      <c r="A467" s="53" t="s">
        <v>534</v>
      </c>
      <c r="B467" s="54">
        <v>4.5999999999999999E-2</v>
      </c>
    </row>
    <row r="468" spans="1:2" ht="14.25" customHeight="1">
      <c r="A468" s="53" t="s">
        <v>535</v>
      </c>
      <c r="B468" s="54">
        <v>0.441</v>
      </c>
    </row>
    <row r="469" spans="1:2" ht="14.25" customHeight="1">
      <c r="A469" s="53" t="s">
        <v>536</v>
      </c>
      <c r="B469" s="54">
        <v>0.23900000000000002</v>
      </c>
    </row>
    <row r="470" spans="1:2" ht="14.25" customHeight="1">
      <c r="A470" s="53" t="s">
        <v>537</v>
      </c>
      <c r="B470" s="54">
        <v>0.44</v>
      </c>
    </row>
    <row r="471" spans="1:2" ht="14.25" customHeight="1">
      <c r="A471" s="53" t="s">
        <v>538</v>
      </c>
      <c r="B471" s="54">
        <v>0.47300000000000003</v>
      </c>
    </row>
    <row r="472" spans="1:2" ht="14.25" customHeight="1">
      <c r="A472" s="53" t="s">
        <v>539</v>
      </c>
      <c r="B472" s="54">
        <v>0.49</v>
      </c>
    </row>
    <row r="473" spans="1:2" ht="14.25" customHeight="1">
      <c r="A473" s="53" t="s">
        <v>540</v>
      </c>
      <c r="B473" s="54">
        <v>0.48700000000000004</v>
      </c>
    </row>
    <row r="474" spans="1:2" ht="14.25" customHeight="1">
      <c r="A474" s="53" t="s">
        <v>541</v>
      </c>
      <c r="B474" s="54">
        <v>0.38800000000000001</v>
      </c>
    </row>
    <row r="475" spans="1:2" ht="14.25" customHeight="1">
      <c r="A475" s="53" t="s">
        <v>542</v>
      </c>
      <c r="B475" s="54">
        <v>0.57700000000000007</v>
      </c>
    </row>
    <row r="476" spans="1:2" ht="14.25" customHeight="1">
      <c r="A476" s="53" t="s">
        <v>543</v>
      </c>
      <c r="B476" s="54">
        <v>2.3E-2</v>
      </c>
    </row>
    <row r="477" spans="1:2" ht="14.25" customHeight="1">
      <c r="A477" s="53" t="s">
        <v>544</v>
      </c>
      <c r="B477" s="54">
        <v>0.27900000000000003</v>
      </c>
    </row>
    <row r="478" spans="1:2" ht="14.25" customHeight="1">
      <c r="A478" s="53" t="s">
        <v>545</v>
      </c>
      <c r="B478" s="54">
        <v>0.49</v>
      </c>
    </row>
    <row r="479" spans="1:2" ht="14.25" customHeight="1">
      <c r="A479" s="53" t="s">
        <v>546</v>
      </c>
      <c r="B479" s="54">
        <v>0.45300000000000001</v>
      </c>
    </row>
    <row r="480" spans="1:2" ht="14.25" customHeight="1">
      <c r="A480" s="53" t="s">
        <v>547</v>
      </c>
      <c r="B480" s="54">
        <v>0.44600000000000001</v>
      </c>
    </row>
    <row r="481" spans="1:2" ht="14.25" customHeight="1">
      <c r="A481" s="53" t="s">
        <v>548</v>
      </c>
      <c r="B481" s="54">
        <v>0.46</v>
      </c>
    </row>
    <row r="482" spans="1:2" ht="14.25" customHeight="1">
      <c r="A482" s="53" t="s">
        <v>549</v>
      </c>
      <c r="B482" s="54">
        <v>0.48199999999999998</v>
      </c>
    </row>
    <row r="483" spans="1:2" ht="14.25" customHeight="1">
      <c r="A483" s="53" t="s">
        <v>550</v>
      </c>
      <c r="B483" s="54">
        <v>0.40499999999999997</v>
      </c>
    </row>
    <row r="484" spans="1:2" ht="14.25" customHeight="1">
      <c r="A484" s="53" t="s">
        <v>551</v>
      </c>
      <c r="B484" s="54">
        <v>0.46099999999999997</v>
      </c>
    </row>
    <row r="485" spans="1:2" ht="14.25" customHeight="1">
      <c r="A485" s="53" t="s">
        <v>552</v>
      </c>
      <c r="B485" s="54">
        <v>0.38800000000000001</v>
      </c>
    </row>
    <row r="486" spans="1:2" ht="14.25" customHeight="1">
      <c r="A486" s="53" t="s">
        <v>553</v>
      </c>
      <c r="B486" s="54">
        <v>0.44400000000000001</v>
      </c>
    </row>
    <row r="487" spans="1:2" ht="14.25" customHeight="1">
      <c r="A487" s="53" t="s">
        <v>554</v>
      </c>
      <c r="B487" s="54">
        <v>0.441</v>
      </c>
    </row>
    <row r="488" spans="1:2" ht="14.25" customHeight="1">
      <c r="A488" s="53" t="s">
        <v>555</v>
      </c>
      <c r="B488" s="54">
        <v>0.2</v>
      </c>
    </row>
    <row r="489" spans="1:2" ht="14.25" customHeight="1">
      <c r="A489" s="53" t="s">
        <v>556</v>
      </c>
      <c r="B489" s="54">
        <v>0.443</v>
      </c>
    </row>
    <row r="490" spans="1:2" ht="14.25" customHeight="1">
      <c r="A490" s="53" t="s">
        <v>557</v>
      </c>
      <c r="B490" s="54">
        <v>0.441</v>
      </c>
    </row>
    <row r="491" spans="1:2" ht="14.25" customHeight="1">
      <c r="A491" s="53" t="s">
        <v>558</v>
      </c>
      <c r="B491" s="54">
        <v>0.61499999999999999</v>
      </c>
    </row>
    <row r="492" spans="1:2" ht="14.25" customHeight="1">
      <c r="A492" s="53" t="s">
        <v>559</v>
      </c>
      <c r="B492" s="54">
        <v>0.441</v>
      </c>
    </row>
    <row r="493" spans="1:2" ht="14.25" customHeight="1">
      <c r="A493" s="53" t="s">
        <v>560</v>
      </c>
      <c r="B493" s="54">
        <v>0.77100000000000002</v>
      </c>
    </row>
    <row r="494" spans="1:2" ht="14.25" customHeight="1">
      <c r="A494" s="53" t="s">
        <v>561</v>
      </c>
      <c r="B494" s="54">
        <v>0.46200000000000002</v>
      </c>
    </row>
    <row r="495" spans="1:2" ht="14.25" customHeight="1">
      <c r="A495" s="53" t="s">
        <v>562</v>
      </c>
      <c r="B495" s="54">
        <v>0.47600000000000003</v>
      </c>
    </row>
    <row r="496" spans="1:2" ht="14.25" customHeight="1">
      <c r="A496" s="53" t="s">
        <v>563</v>
      </c>
      <c r="B496" s="54">
        <v>0.52899999999999991</v>
      </c>
    </row>
    <row r="497" spans="1:2" ht="14.25" customHeight="1">
      <c r="A497" s="53" t="s">
        <v>564</v>
      </c>
      <c r="B497" s="54">
        <v>0.37</v>
      </c>
    </row>
    <row r="498" spans="1:2" ht="14.25" customHeight="1">
      <c r="A498" s="53" t="s">
        <v>565</v>
      </c>
      <c r="B498" s="54">
        <v>0.623</v>
      </c>
    </row>
    <row r="499" spans="1:2" ht="14.25" customHeight="1">
      <c r="A499" s="53" t="s">
        <v>566</v>
      </c>
      <c r="B499" s="54">
        <v>0.46400000000000002</v>
      </c>
    </row>
    <row r="500" spans="1:2" ht="14.25" customHeight="1">
      <c r="A500" s="53" t="s">
        <v>567</v>
      </c>
      <c r="B500" s="54">
        <v>0.54699999999999993</v>
      </c>
    </row>
    <row r="501" spans="1:2" ht="14.25" customHeight="1">
      <c r="A501" s="53" t="s">
        <v>568</v>
      </c>
      <c r="B501" s="54">
        <v>0.41199999999999998</v>
      </c>
    </row>
    <row r="502" spans="1:2" ht="14.25" customHeight="1">
      <c r="A502" s="53" t="s">
        <v>569</v>
      </c>
      <c r="B502" s="54">
        <v>0.45100000000000001</v>
      </c>
    </row>
    <row r="503" spans="1:2" ht="14.25" customHeight="1">
      <c r="A503" s="53" t="s">
        <v>570</v>
      </c>
      <c r="B503" s="54">
        <v>0.47399999999999998</v>
      </c>
    </row>
    <row r="504" spans="1:2" ht="14.25" customHeight="1">
      <c r="A504" s="18" t="s">
        <v>571</v>
      </c>
      <c r="B504" s="54">
        <v>0.44499999999999995</v>
      </c>
    </row>
    <row r="505" spans="1:2" ht="14.25" customHeight="1">
      <c r="A505" s="53" t="s">
        <v>572</v>
      </c>
      <c r="B505" s="54">
        <v>0.44499999999999995</v>
      </c>
    </row>
    <row r="506" spans="1:2" ht="14.25" customHeight="1">
      <c r="A506" s="53" t="s">
        <v>573</v>
      </c>
      <c r="B506" s="54">
        <v>0.49200000000000005</v>
      </c>
    </row>
    <row r="507" spans="1:2" ht="14.25" customHeight="1">
      <c r="A507" s="53" t="s">
        <v>574</v>
      </c>
      <c r="B507" s="54">
        <v>0.43600000000000005</v>
      </c>
    </row>
    <row r="508" spans="1:2" ht="14.25" customHeight="1">
      <c r="A508" s="53" t="s">
        <v>575</v>
      </c>
      <c r="B508" s="54">
        <v>0.13100000000000001</v>
      </c>
    </row>
    <row r="509" spans="1:2" ht="14.25" customHeight="1">
      <c r="A509" s="53" t="s">
        <v>576</v>
      </c>
      <c r="B509" s="54">
        <v>0.317</v>
      </c>
    </row>
    <row r="510" spans="1:2" ht="14.25" customHeight="1">
      <c r="A510" s="53" t="s">
        <v>577</v>
      </c>
      <c r="B510" s="54">
        <v>0.40299999999999997</v>
      </c>
    </row>
    <row r="511" spans="1:2" ht="14.25" customHeight="1">
      <c r="A511" s="53" t="s">
        <v>578</v>
      </c>
      <c r="B511" s="54">
        <v>0.434</v>
      </c>
    </row>
    <row r="512" spans="1:2" ht="14.25" customHeight="1">
      <c r="A512" s="53" t="s">
        <v>579</v>
      </c>
      <c r="B512" s="54">
        <v>0.503</v>
      </c>
    </row>
    <row r="513" spans="1:2" ht="14.25" customHeight="1">
      <c r="A513" s="53" t="s">
        <v>580</v>
      </c>
      <c r="B513" s="54">
        <v>0.46799999999999997</v>
      </c>
    </row>
    <row r="514" spans="1:2" ht="14.25" customHeight="1">
      <c r="A514" s="53" t="s">
        <v>581</v>
      </c>
      <c r="B514" s="54">
        <v>0.441</v>
      </c>
    </row>
    <row r="515" spans="1:2" ht="14.25" customHeight="1">
      <c r="A515" s="53" t="s">
        <v>582</v>
      </c>
      <c r="B515" s="54">
        <v>0.39100000000000001</v>
      </c>
    </row>
    <row r="516" spans="1:2" ht="14.25" customHeight="1">
      <c r="A516" s="53" t="s">
        <v>583</v>
      </c>
      <c r="B516" s="54">
        <v>0.39</v>
      </c>
    </row>
    <row r="517" spans="1:2" ht="14.25" customHeight="1">
      <c r="A517" s="53" t="s">
        <v>584</v>
      </c>
      <c r="B517" s="54">
        <v>0.53900000000000003</v>
      </c>
    </row>
    <row r="518" spans="1:2" ht="14.25" customHeight="1">
      <c r="A518" s="53" t="s">
        <v>585</v>
      </c>
      <c r="B518" s="54">
        <v>0.48500000000000004</v>
      </c>
    </row>
    <row r="519" spans="1:2" ht="14.25" customHeight="1">
      <c r="A519" s="53" t="s">
        <v>586</v>
      </c>
      <c r="B519" s="54">
        <v>0.372</v>
      </c>
    </row>
    <row r="520" spans="1:2" ht="14.25" customHeight="1">
      <c r="A520" s="53" t="s">
        <v>587</v>
      </c>
      <c r="B520" s="54">
        <v>0.46400000000000002</v>
      </c>
    </row>
    <row r="521" spans="1:2" ht="14.25" customHeight="1">
      <c r="A521" s="53" t="s">
        <v>588</v>
      </c>
      <c r="B521" s="54">
        <v>0.155</v>
      </c>
    </row>
    <row r="522" spans="1:2" ht="14.25" customHeight="1">
      <c r="A522" s="53" t="s">
        <v>589</v>
      </c>
      <c r="B522" s="54">
        <v>0.80199999999999994</v>
      </c>
    </row>
    <row r="523" spans="1:2" ht="14.25" customHeight="1">
      <c r="A523" s="53" t="s">
        <v>590</v>
      </c>
      <c r="B523" s="54">
        <v>0.48500000000000004</v>
      </c>
    </row>
    <row r="524" spans="1:2" ht="14.25" customHeight="1">
      <c r="A524" s="53" t="s">
        <v>591</v>
      </c>
      <c r="B524" s="54">
        <v>0.32</v>
      </c>
    </row>
    <row r="525" spans="1:2" ht="14.25" customHeight="1">
      <c r="A525" s="18" t="s">
        <v>592</v>
      </c>
      <c r="B525" s="54">
        <v>0.51900000000000002</v>
      </c>
    </row>
    <row r="526" spans="1:2" ht="14.25" customHeight="1">
      <c r="A526" s="53" t="s">
        <v>593</v>
      </c>
      <c r="B526" s="54">
        <v>0.442</v>
      </c>
    </row>
    <row r="527" spans="1:2" ht="14.25" customHeight="1">
      <c r="A527" s="53" t="s">
        <v>594</v>
      </c>
      <c r="B527" s="54">
        <v>0.32300000000000001</v>
      </c>
    </row>
    <row r="528" spans="1:2" ht="14.25" customHeight="1">
      <c r="A528" s="53" t="s">
        <v>595</v>
      </c>
      <c r="B528" s="54">
        <v>0.5</v>
      </c>
    </row>
    <row r="529" spans="1:2" ht="14.25" customHeight="1">
      <c r="A529" s="53" t="s">
        <v>596</v>
      </c>
      <c r="B529" s="54">
        <v>0.435</v>
      </c>
    </row>
    <row r="530" spans="1:2" ht="14.25" customHeight="1">
      <c r="A530" s="53" t="s">
        <v>597</v>
      </c>
      <c r="B530" s="54">
        <v>0.42700000000000005</v>
      </c>
    </row>
    <row r="531" spans="1:2" ht="14.25" customHeight="1">
      <c r="A531" s="53" t="s">
        <v>598</v>
      </c>
      <c r="B531" s="54">
        <v>0.51</v>
      </c>
    </row>
    <row r="532" spans="1:2" ht="14.25" customHeight="1">
      <c r="A532" s="53" t="s">
        <v>599</v>
      </c>
      <c r="B532" s="54">
        <v>0.37</v>
      </c>
    </row>
    <row r="533" spans="1:2" ht="14.25" customHeight="1">
      <c r="A533" s="53" t="s">
        <v>600</v>
      </c>
      <c r="B533" s="54">
        <v>0.72400000000000009</v>
      </c>
    </row>
    <row r="534" spans="1:2" ht="14.25" customHeight="1">
      <c r="A534" s="56" t="s">
        <v>601</v>
      </c>
      <c r="B534" s="54">
        <v>0.45199999999999996</v>
      </c>
    </row>
    <row r="535" spans="1:2" ht="14.25" customHeight="1">
      <c r="A535" s="53" t="s">
        <v>602</v>
      </c>
      <c r="B535" s="54">
        <v>0.34200000000000003</v>
      </c>
    </row>
    <row r="536" spans="1:2" ht="14.25" customHeight="1">
      <c r="A536" s="53" t="s">
        <v>603</v>
      </c>
      <c r="B536" s="54">
        <v>0.49200000000000005</v>
      </c>
    </row>
    <row r="537" spans="1:2" ht="14.25" customHeight="1">
      <c r="A537" s="53" t="s">
        <v>604</v>
      </c>
      <c r="B537" s="54">
        <v>0.57099999999999995</v>
      </c>
    </row>
    <row r="538" spans="1:2" ht="14.25" customHeight="1">
      <c r="A538" s="53" t="s">
        <v>605</v>
      </c>
      <c r="B538" s="54">
        <v>0.43</v>
      </c>
    </row>
    <row r="539" spans="1:2" ht="14.25" customHeight="1">
      <c r="A539" s="53" t="s">
        <v>606</v>
      </c>
      <c r="B539" s="54">
        <v>0.40299999999999997</v>
      </c>
    </row>
    <row r="540" spans="1:2" ht="14.25" customHeight="1">
      <c r="A540" s="53" t="s">
        <v>607</v>
      </c>
      <c r="B540" s="54">
        <v>0.48399999999999999</v>
      </c>
    </row>
    <row r="541" spans="1:2" ht="14.25" customHeight="1">
      <c r="A541" s="53" t="s">
        <v>608</v>
      </c>
      <c r="B541" s="54">
        <v>0.44900000000000001</v>
      </c>
    </row>
    <row r="542" spans="1:2" ht="14.25" customHeight="1">
      <c r="A542" s="53" t="s">
        <v>609</v>
      </c>
      <c r="B542" s="54">
        <v>0.53500000000000003</v>
      </c>
    </row>
    <row r="543" spans="1:2" ht="14.25" customHeight="1">
      <c r="A543" s="53" t="s">
        <v>610</v>
      </c>
      <c r="B543" s="54">
        <v>0.44499999999999995</v>
      </c>
    </row>
    <row r="544" spans="1:2" ht="14.25" customHeight="1">
      <c r="A544" s="53" t="s">
        <v>611</v>
      </c>
      <c r="B544" s="54">
        <v>0.46900000000000003</v>
      </c>
    </row>
    <row r="545" spans="1:2" ht="14.25" customHeight="1">
      <c r="A545" s="53" t="s">
        <v>612</v>
      </c>
      <c r="B545" s="54">
        <v>0.55699999999999994</v>
      </c>
    </row>
    <row r="546" spans="1:2" ht="14.25" customHeight="1">
      <c r="A546" s="53" t="s">
        <v>613</v>
      </c>
      <c r="B546" s="54">
        <v>0.65899999999999992</v>
      </c>
    </row>
    <row r="547" spans="1:2" ht="14.25" customHeight="1">
      <c r="A547" s="53" t="s">
        <v>614</v>
      </c>
      <c r="B547" s="54">
        <v>0.499</v>
      </c>
    </row>
    <row r="548" spans="1:2" ht="14.25" customHeight="1">
      <c r="A548" s="53" t="s">
        <v>615</v>
      </c>
      <c r="B548" s="54">
        <v>0.50700000000000001</v>
      </c>
    </row>
    <row r="549" spans="1:2" ht="14.25" customHeight="1">
      <c r="A549" s="53" t="s">
        <v>616</v>
      </c>
      <c r="B549" s="54">
        <v>0.11900000000000001</v>
      </c>
    </row>
    <row r="550" spans="1:2" ht="14.25" customHeight="1">
      <c r="A550" s="53" t="s">
        <v>38</v>
      </c>
      <c r="B550" s="54">
        <v>0.47300000000000003</v>
      </c>
    </row>
    <row r="551" spans="1:2" ht="14.25" customHeight="1">
      <c r="A551" s="53" t="s">
        <v>617</v>
      </c>
      <c r="B551" s="54">
        <v>0.33700000000000002</v>
      </c>
    </row>
    <row r="552" spans="1:2" ht="14.25" customHeight="1">
      <c r="A552" s="53" t="s">
        <v>618</v>
      </c>
      <c r="B552" s="54">
        <v>0.53700000000000003</v>
      </c>
    </row>
    <row r="553" spans="1:2" ht="14.25" customHeight="1">
      <c r="A553" s="53" t="s">
        <v>619</v>
      </c>
      <c r="B553" s="54">
        <v>0.81800000000000006</v>
      </c>
    </row>
    <row r="554" spans="1:2" ht="14.25" customHeight="1">
      <c r="A554" s="53" t="s">
        <v>620</v>
      </c>
      <c r="B554" s="54">
        <v>0</v>
      </c>
    </row>
    <row r="555" spans="1:2" ht="14.25" customHeight="1">
      <c r="A555" s="53" t="s">
        <v>621</v>
      </c>
      <c r="B555" s="54">
        <v>2.5999999999999999E-2</v>
      </c>
    </row>
    <row r="556" spans="1:2" ht="14.25" customHeight="1">
      <c r="A556" s="53" t="s">
        <v>622</v>
      </c>
      <c r="B556" s="54">
        <v>0.32</v>
      </c>
    </row>
    <row r="557" spans="1:2" ht="14.25" customHeight="1">
      <c r="A557" s="53" t="s">
        <v>623</v>
      </c>
      <c r="B557" s="54">
        <v>0.39100000000000001</v>
      </c>
    </row>
    <row r="558" spans="1:2" ht="14.25" customHeight="1">
      <c r="A558" s="53" t="s">
        <v>624</v>
      </c>
      <c r="B558" s="54">
        <v>0.48500000000000004</v>
      </c>
    </row>
    <row r="559" spans="1:2" ht="14.25" customHeight="1">
      <c r="A559" s="53" t="s">
        <v>625</v>
      </c>
      <c r="B559" s="54">
        <v>0.55000000000000004</v>
      </c>
    </row>
    <row r="560" spans="1:2" ht="14.25" customHeight="1">
      <c r="A560" s="53" t="s">
        <v>626</v>
      </c>
      <c r="B560" s="54">
        <v>0.19600000000000001</v>
      </c>
    </row>
    <row r="561" spans="1:2" ht="14.25" customHeight="1">
      <c r="A561" s="53" t="s">
        <v>627</v>
      </c>
      <c r="B561" s="54">
        <v>0.49099999999999999</v>
      </c>
    </row>
    <row r="562" spans="1:2" ht="14.25" customHeight="1">
      <c r="A562" s="53" t="s">
        <v>628</v>
      </c>
      <c r="B562" s="54">
        <v>0.52300000000000002</v>
      </c>
    </row>
    <row r="563" spans="1:2" ht="14.25" customHeight="1">
      <c r="B563" s="60"/>
    </row>
    <row r="564" spans="1:2" s="63" customFormat="1" ht="17.5">
      <c r="A564" s="61" t="s">
        <v>629</v>
      </c>
      <c r="B564" s="62"/>
    </row>
    <row r="565" spans="1:2" s="51" customFormat="1" ht="15" customHeight="1">
      <c r="A565" s="593" t="s">
        <v>71</v>
      </c>
      <c r="B565" s="50" t="s">
        <v>72</v>
      </c>
    </row>
    <row r="566" spans="1:2" s="51" customFormat="1" ht="15" customHeight="1">
      <c r="A566" s="593"/>
      <c r="B566" s="52" t="s">
        <v>73</v>
      </c>
    </row>
    <row r="567" spans="1:2" ht="14.25" customHeight="1">
      <c r="A567" s="58" t="s">
        <v>630</v>
      </c>
      <c r="B567" s="54">
        <v>0.438</v>
      </c>
    </row>
    <row r="568" spans="1:2" ht="14.25" customHeight="1">
      <c r="A568" s="58" t="s">
        <v>631</v>
      </c>
      <c r="B568" s="54">
        <v>0.438</v>
      </c>
    </row>
    <row r="569" spans="1:2" ht="14.25" customHeight="1">
      <c r="A569" s="53" t="s">
        <v>632</v>
      </c>
      <c r="B569" s="54">
        <v>0.438</v>
      </c>
    </row>
    <row r="570" spans="1:2" ht="14.25" customHeight="1">
      <c r="A570" s="58" t="s">
        <v>633</v>
      </c>
      <c r="B570" s="54">
        <v>0.438</v>
      </c>
    </row>
    <row r="571" spans="1:2" ht="14.25" customHeight="1">
      <c r="A571" s="64" t="s">
        <v>634</v>
      </c>
      <c r="B571" s="54">
        <v>0.438</v>
      </c>
    </row>
    <row r="572" spans="1:2" ht="14.25" customHeight="1">
      <c r="A572" s="64" t="s">
        <v>635</v>
      </c>
      <c r="B572" s="54">
        <v>0.438</v>
      </c>
    </row>
    <row r="573" spans="1:2" ht="14.25" customHeight="1">
      <c r="A573" s="64" t="s">
        <v>636</v>
      </c>
      <c r="B573" s="54">
        <v>0.438</v>
      </c>
    </row>
    <row r="574" spans="1:2" ht="14.25" customHeight="1">
      <c r="A574" s="64" t="s">
        <v>637</v>
      </c>
      <c r="B574" s="54">
        <v>0.438</v>
      </c>
    </row>
    <row r="575" spans="1:2" ht="14.25" customHeight="1">
      <c r="A575" s="64" t="s">
        <v>638</v>
      </c>
      <c r="B575" s="54">
        <v>0.438</v>
      </c>
    </row>
    <row r="576" spans="1:2" ht="14.25" customHeight="1">
      <c r="A576" s="64" t="s">
        <v>283</v>
      </c>
      <c r="B576" s="54">
        <v>0.70899999999999996</v>
      </c>
    </row>
    <row r="578" spans="1:2">
      <c r="A578" s="18" t="s">
        <v>639</v>
      </c>
      <c r="B578" s="54">
        <v>0.42899999999999999</v>
      </c>
    </row>
    <row r="579" spans="1:2" s="63" customFormat="1" ht="17.5">
      <c r="A579" s="61"/>
      <c r="B579" s="62"/>
    </row>
  </sheetData>
  <autoFilter ref="A6:B562" xr:uid="{7ACC54B6-0BF1-437A-87AD-36180B945F89}"/>
  <mergeCells count="3">
    <mergeCell ref="A1:B1"/>
    <mergeCell ref="A5:A6"/>
    <mergeCell ref="A565:A566"/>
  </mergeCells>
  <phoneticPr fontId="2"/>
  <hyperlinks>
    <hyperlink ref="B3" r:id="rId1" location="data" xr:uid="{578AAB4B-8849-4389-AA78-F721E91443BC}"/>
  </hyperlinks>
  <printOptions horizontalCentered="1"/>
  <pageMargins left="0.39370078740157483" right="0.39370078740157483" top="0.78740157480314965" bottom="0.78740157480314965" header="0.31496062992125984" footer="0.19685039370078741"/>
  <pageSetup paperSize="9" scale="8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39B80-0B35-423B-B6CB-E707C0052A66}">
  <sheetPr>
    <tabColor theme="1" tint="0.499984740745262"/>
    <pageSetUpPr fitToPage="1"/>
  </sheetPr>
  <dimension ref="A1:H1408"/>
  <sheetViews>
    <sheetView showGridLines="0" topLeftCell="A4" zoomScale="85" zoomScaleNormal="85" zoomScaleSheetLayoutView="85" workbookViewId="0">
      <selection sqref="A1:G1"/>
    </sheetView>
  </sheetViews>
  <sheetFormatPr defaultColWidth="9" defaultRowHeight="14"/>
  <cols>
    <col min="1" max="1" width="9.08203125" style="213" customWidth="1"/>
    <col min="2" max="2" width="53.58203125" style="546" customWidth="1"/>
    <col min="3" max="3" width="18.58203125" style="125" customWidth="1"/>
    <col min="4" max="4" width="14.9140625" style="104" customWidth="1"/>
    <col min="5" max="5" width="14.9140625" style="125" bestFit="1" customWidth="1"/>
    <col min="6" max="6" width="10.5" style="560" bestFit="1" customWidth="1"/>
    <col min="7" max="7" width="28.08203125" style="560" customWidth="1"/>
    <col min="8" max="16384" width="9" style="213"/>
  </cols>
  <sheetData>
    <row r="1" spans="1:7" s="212" customFormat="1" ht="28.5" customHeight="1">
      <c r="A1" s="751" t="s">
        <v>1213</v>
      </c>
      <c r="B1" s="751"/>
      <c r="C1" s="751"/>
      <c r="D1" s="751"/>
      <c r="E1" s="751"/>
      <c r="F1" s="751"/>
      <c r="G1" s="751"/>
    </row>
    <row r="2" spans="1:7" ht="25.5" customHeight="1">
      <c r="A2" s="752">
        <v>45870</v>
      </c>
      <c r="B2" s="752"/>
      <c r="C2" s="752"/>
      <c r="D2" s="752"/>
      <c r="E2" s="752"/>
      <c r="F2" s="752"/>
      <c r="G2" s="752"/>
    </row>
    <row r="3" spans="1:7" ht="99.75" customHeight="1">
      <c r="A3" s="753" t="s">
        <v>1214</v>
      </c>
      <c r="B3" s="753"/>
      <c r="C3" s="753"/>
      <c r="D3" s="753"/>
      <c r="E3" s="753"/>
      <c r="F3" s="753"/>
      <c r="G3" s="753"/>
    </row>
    <row r="4" spans="1:7" ht="68.400000000000006" customHeight="1">
      <c r="A4" s="753" t="s">
        <v>1215</v>
      </c>
      <c r="B4" s="753"/>
      <c r="C4" s="753"/>
      <c r="D4" s="753"/>
      <c r="E4" s="753"/>
      <c r="F4" s="753"/>
      <c r="G4" s="753"/>
    </row>
    <row r="5" spans="1:7">
      <c r="A5" s="214"/>
      <c r="B5" s="214"/>
      <c r="C5" s="68"/>
      <c r="D5" s="68"/>
      <c r="E5" s="68"/>
      <c r="F5" s="214"/>
      <c r="G5" s="215"/>
    </row>
    <row r="6" spans="1:7" s="216" customFormat="1" ht="13">
      <c r="A6" s="754" t="s">
        <v>641</v>
      </c>
      <c r="B6" s="754"/>
      <c r="C6" s="754"/>
      <c r="D6" s="754"/>
      <c r="E6" s="754"/>
      <c r="F6" s="754"/>
      <c r="G6" s="754"/>
    </row>
    <row r="7" spans="1:7" ht="14.15" customHeight="1">
      <c r="A7" s="755" t="s">
        <v>642</v>
      </c>
      <c r="B7" s="755" t="s">
        <v>71</v>
      </c>
      <c r="C7" s="757" t="s">
        <v>1216</v>
      </c>
      <c r="D7" s="217" t="s">
        <v>643</v>
      </c>
      <c r="E7" s="217" t="s">
        <v>1217</v>
      </c>
      <c r="F7" s="759" t="s">
        <v>1218</v>
      </c>
      <c r="G7" s="761" t="s">
        <v>644</v>
      </c>
    </row>
    <row r="8" spans="1:7" ht="14.25" customHeight="1">
      <c r="A8" s="756"/>
      <c r="B8" s="756"/>
      <c r="C8" s="758"/>
      <c r="D8" s="69" t="s">
        <v>1219</v>
      </c>
      <c r="E8" s="69" t="s">
        <v>645</v>
      </c>
      <c r="F8" s="760"/>
      <c r="G8" s="762"/>
    </row>
    <row r="9" spans="1:7" ht="15" customHeight="1">
      <c r="A9" s="218" t="s">
        <v>646</v>
      </c>
      <c r="B9" s="219" t="s">
        <v>74</v>
      </c>
      <c r="C9" s="220"/>
      <c r="D9" s="221" t="s">
        <v>1220</v>
      </c>
      <c r="E9" s="222" t="s">
        <v>1220</v>
      </c>
      <c r="F9" s="223" t="s">
        <v>1221</v>
      </c>
      <c r="G9" s="224"/>
    </row>
    <row r="10" spans="1:7" ht="15" customHeight="1">
      <c r="A10" s="218" t="s">
        <v>647</v>
      </c>
      <c r="B10" s="219" t="s">
        <v>75</v>
      </c>
      <c r="C10" s="220"/>
      <c r="D10" s="221">
        <v>0</v>
      </c>
      <c r="E10" s="107">
        <v>0</v>
      </c>
      <c r="F10" s="223">
        <v>100</v>
      </c>
      <c r="G10" s="224"/>
    </row>
    <row r="11" spans="1:7" ht="15" customHeight="1">
      <c r="A11" s="630" t="s">
        <v>648</v>
      </c>
      <c r="B11" s="631" t="s">
        <v>76</v>
      </c>
      <c r="C11" s="225" t="s">
        <v>677</v>
      </c>
      <c r="D11" s="92">
        <v>0</v>
      </c>
      <c r="E11" s="91">
        <v>0</v>
      </c>
      <c r="F11" s="632">
        <v>100</v>
      </c>
      <c r="G11" s="664"/>
    </row>
    <row r="12" spans="1:7" ht="15" customHeight="1">
      <c r="A12" s="630"/>
      <c r="B12" s="631"/>
      <c r="C12" s="226" t="s">
        <v>1222</v>
      </c>
      <c r="D12" s="78">
        <v>4.1300000000000001E-4</v>
      </c>
      <c r="E12" s="84">
        <v>4.1300000000000001E-4</v>
      </c>
      <c r="F12" s="632"/>
      <c r="G12" s="664"/>
    </row>
    <row r="13" spans="1:7" ht="15" customHeight="1">
      <c r="A13" s="630"/>
      <c r="B13" s="631"/>
      <c r="C13" s="227" t="s">
        <v>1223</v>
      </c>
      <c r="D13" s="228">
        <v>4.0099999999999999E-4</v>
      </c>
      <c r="E13" s="229">
        <v>4.0099999999999999E-4</v>
      </c>
      <c r="F13" s="632"/>
      <c r="G13" s="664"/>
    </row>
    <row r="14" spans="1:7" ht="15" customHeight="1">
      <c r="A14" s="630" t="s">
        <v>649</v>
      </c>
      <c r="B14" s="709" t="s">
        <v>1224</v>
      </c>
      <c r="C14" s="225" t="s">
        <v>677</v>
      </c>
      <c r="D14" s="92">
        <v>0</v>
      </c>
      <c r="E14" s="91">
        <v>0</v>
      </c>
      <c r="F14" s="632">
        <v>100</v>
      </c>
      <c r="G14" s="664"/>
    </row>
    <row r="15" spans="1:7" ht="15" customHeight="1">
      <c r="A15" s="630"/>
      <c r="B15" s="631"/>
      <c r="C15" s="226" t="s">
        <v>1222</v>
      </c>
      <c r="D15" s="78">
        <v>3.9500000000000001E-4</v>
      </c>
      <c r="E15" s="84">
        <v>3.9500000000000001E-4</v>
      </c>
      <c r="F15" s="632"/>
      <c r="G15" s="664"/>
    </row>
    <row r="16" spans="1:7" ht="15" customHeight="1">
      <c r="A16" s="630"/>
      <c r="B16" s="631"/>
      <c r="C16" s="227" t="s">
        <v>1225</v>
      </c>
      <c r="D16" s="228">
        <v>3.4499999999999998E-4</v>
      </c>
      <c r="E16" s="229">
        <v>3.4499999999999998E-4</v>
      </c>
      <c r="F16" s="632"/>
      <c r="G16" s="664"/>
    </row>
    <row r="17" spans="1:7" ht="15" customHeight="1">
      <c r="A17" s="218" t="s">
        <v>651</v>
      </c>
      <c r="B17" s="219" t="s">
        <v>1226</v>
      </c>
      <c r="C17" s="220"/>
      <c r="D17" s="221">
        <v>4.3300000000000001E-4</v>
      </c>
      <c r="E17" s="107">
        <v>4.3300000000000001E-4</v>
      </c>
      <c r="F17" s="223">
        <v>100</v>
      </c>
      <c r="G17" s="224"/>
    </row>
    <row r="18" spans="1:7">
      <c r="A18" s="647" t="s">
        <v>652</v>
      </c>
      <c r="B18" s="650" t="s">
        <v>79</v>
      </c>
      <c r="C18" s="232" t="s">
        <v>677</v>
      </c>
      <c r="D18" s="93">
        <v>0</v>
      </c>
      <c r="E18" s="79">
        <v>0</v>
      </c>
      <c r="F18" s="637">
        <v>100</v>
      </c>
      <c r="G18" s="680"/>
    </row>
    <row r="19" spans="1:7">
      <c r="A19" s="649"/>
      <c r="B19" s="652"/>
      <c r="C19" s="237" t="s">
        <v>1114</v>
      </c>
      <c r="D19" s="238">
        <v>4.6000000000000001E-4</v>
      </c>
      <c r="E19" s="85">
        <v>4.6000000000000001E-4</v>
      </c>
      <c r="F19" s="638"/>
      <c r="G19" s="681"/>
    </row>
    <row r="20" spans="1:7" ht="15" customHeight="1">
      <c r="A20" s="630" t="s">
        <v>653</v>
      </c>
      <c r="B20" s="631" t="s">
        <v>80</v>
      </c>
      <c r="C20" s="241" t="s">
        <v>677</v>
      </c>
      <c r="D20" s="92">
        <v>0</v>
      </c>
      <c r="E20" s="91">
        <v>0</v>
      </c>
      <c r="F20" s="718">
        <v>100</v>
      </c>
      <c r="G20" s="664"/>
    </row>
    <row r="21" spans="1:7" ht="15" customHeight="1">
      <c r="A21" s="630"/>
      <c r="B21" s="631"/>
      <c r="C21" s="243" t="s">
        <v>1227</v>
      </c>
      <c r="D21" s="78">
        <v>0</v>
      </c>
      <c r="E21" s="84">
        <v>0</v>
      </c>
      <c r="F21" s="718"/>
      <c r="G21" s="664"/>
    </row>
    <row r="22" spans="1:7" ht="15" customHeight="1">
      <c r="A22" s="630"/>
      <c r="B22" s="631"/>
      <c r="C22" s="243" t="s">
        <v>1228</v>
      </c>
      <c r="D22" s="78">
        <v>2.9999999999999997E-4</v>
      </c>
      <c r="E22" s="84">
        <v>2.9999999999999997E-4</v>
      </c>
      <c r="F22" s="718"/>
      <c r="G22" s="664"/>
    </row>
    <row r="23" spans="1:7" ht="15" customHeight="1">
      <c r="A23" s="630"/>
      <c r="B23" s="631"/>
      <c r="C23" s="244" t="s">
        <v>1229</v>
      </c>
      <c r="D23" s="78">
        <v>3.4899999999999997E-4</v>
      </c>
      <c r="E23" s="84">
        <v>3.4899999999999997E-4</v>
      </c>
      <c r="F23" s="718"/>
      <c r="G23" s="664"/>
    </row>
    <row r="24" spans="1:7" ht="15" customHeight="1">
      <c r="A24" s="630"/>
      <c r="B24" s="631"/>
      <c r="C24" s="244" t="s">
        <v>1230</v>
      </c>
      <c r="D24" s="77">
        <v>4.0000000000000002E-4</v>
      </c>
      <c r="E24" s="97">
        <v>4.0000000000000002E-4</v>
      </c>
      <c r="F24" s="718"/>
      <c r="G24" s="664"/>
    </row>
    <row r="25" spans="1:7" ht="15" customHeight="1">
      <c r="A25" s="630"/>
      <c r="B25" s="631"/>
      <c r="C25" s="244" t="s">
        <v>1231</v>
      </c>
      <c r="D25" s="78">
        <v>4.3199999999999998E-4</v>
      </c>
      <c r="E25" s="84">
        <v>4.3199999999999998E-4</v>
      </c>
      <c r="F25" s="718"/>
      <c r="G25" s="664"/>
    </row>
    <row r="26" spans="1:7" ht="15" customHeight="1">
      <c r="A26" s="630"/>
      <c r="B26" s="631"/>
      <c r="C26" s="226" t="s">
        <v>1225</v>
      </c>
      <c r="D26" s="228">
        <v>3.7399999999999998E-4</v>
      </c>
      <c r="E26" s="229">
        <v>3.7399999999999998E-4</v>
      </c>
      <c r="F26" s="718"/>
      <c r="G26" s="664"/>
    </row>
    <row r="27" spans="1:7" ht="15" customHeight="1">
      <c r="A27" s="630" t="s">
        <v>654</v>
      </c>
      <c r="B27" s="631" t="s">
        <v>81</v>
      </c>
      <c r="C27" s="245" t="s">
        <v>677</v>
      </c>
      <c r="D27" s="246">
        <v>0</v>
      </c>
      <c r="E27" s="91">
        <v>0</v>
      </c>
      <c r="F27" s="632">
        <v>100</v>
      </c>
      <c r="G27" s="664"/>
    </row>
    <row r="28" spans="1:7" ht="15" customHeight="1">
      <c r="A28" s="630"/>
      <c r="B28" s="631"/>
      <c r="C28" s="247" t="s">
        <v>1227</v>
      </c>
      <c r="D28" s="248">
        <v>0</v>
      </c>
      <c r="E28" s="83">
        <v>0</v>
      </c>
      <c r="F28" s="632"/>
      <c r="G28" s="664"/>
    </row>
    <row r="29" spans="1:7" ht="15" customHeight="1">
      <c r="A29" s="630"/>
      <c r="B29" s="631"/>
      <c r="C29" s="247" t="s">
        <v>1228</v>
      </c>
      <c r="D29" s="248">
        <v>0</v>
      </c>
      <c r="E29" s="83">
        <v>0</v>
      </c>
      <c r="F29" s="632"/>
      <c r="G29" s="664"/>
    </row>
    <row r="30" spans="1:7" ht="15" customHeight="1">
      <c r="A30" s="630"/>
      <c r="B30" s="631"/>
      <c r="C30" s="249" t="s">
        <v>1232</v>
      </c>
      <c r="D30" s="78">
        <v>5.4500000000000002E-4</v>
      </c>
      <c r="E30" s="84">
        <v>5.4500000000000002E-4</v>
      </c>
      <c r="F30" s="632"/>
      <c r="G30" s="664"/>
    </row>
    <row r="31" spans="1:7" ht="15" customHeight="1">
      <c r="A31" s="630"/>
      <c r="B31" s="631"/>
      <c r="C31" s="243" t="s">
        <v>1114</v>
      </c>
      <c r="D31" s="250">
        <v>5.4299999999999997E-4</v>
      </c>
      <c r="E31" s="105">
        <v>5.4299999999999997E-4</v>
      </c>
      <c r="F31" s="632"/>
      <c r="G31" s="664"/>
    </row>
    <row r="32" spans="1:7" ht="15" customHeight="1">
      <c r="A32" s="630" t="s">
        <v>655</v>
      </c>
      <c r="B32" s="631" t="s">
        <v>82</v>
      </c>
      <c r="C32" s="241" t="s">
        <v>677</v>
      </c>
      <c r="D32" s="251">
        <v>0</v>
      </c>
      <c r="E32" s="252">
        <v>0</v>
      </c>
      <c r="F32" s="632">
        <v>68.231812006184157</v>
      </c>
      <c r="G32" s="664" t="s">
        <v>650</v>
      </c>
    </row>
    <row r="33" spans="1:7" ht="15" customHeight="1">
      <c r="A33" s="630"/>
      <c r="B33" s="631"/>
      <c r="C33" s="243" t="s">
        <v>758</v>
      </c>
      <c r="D33" s="253">
        <v>0</v>
      </c>
      <c r="E33" s="254">
        <v>0</v>
      </c>
      <c r="F33" s="632"/>
      <c r="G33" s="664"/>
    </row>
    <row r="34" spans="1:7" ht="15" customHeight="1">
      <c r="A34" s="630"/>
      <c r="B34" s="631"/>
      <c r="C34" s="255" t="s">
        <v>931</v>
      </c>
      <c r="D34" s="256">
        <v>2.0000000000000001E-4</v>
      </c>
      <c r="E34" s="257">
        <v>2.0000000000000001E-4</v>
      </c>
      <c r="F34" s="632"/>
      <c r="G34" s="664"/>
    </row>
    <row r="35" spans="1:7" ht="15" customHeight="1">
      <c r="A35" s="630"/>
      <c r="B35" s="631"/>
      <c r="C35" s="258" t="s">
        <v>1233</v>
      </c>
      <c r="D35" s="253">
        <v>7.2900000000000005E-4</v>
      </c>
      <c r="E35" s="259">
        <v>7.2900000000000005E-4</v>
      </c>
      <c r="F35" s="632"/>
      <c r="G35" s="664"/>
    </row>
    <row r="36" spans="1:7" ht="15" customHeight="1">
      <c r="A36" s="630"/>
      <c r="B36" s="631"/>
      <c r="C36" s="226" t="s">
        <v>1114</v>
      </c>
      <c r="D36" s="260">
        <v>7.0899999999999999E-4</v>
      </c>
      <c r="E36" s="261">
        <v>7.0899999999999999E-4</v>
      </c>
      <c r="F36" s="632"/>
      <c r="G36" s="664"/>
    </row>
    <row r="37" spans="1:7" ht="15" customHeight="1">
      <c r="A37" s="630" t="s">
        <v>656</v>
      </c>
      <c r="B37" s="631" t="s">
        <v>83</v>
      </c>
      <c r="C37" s="245" t="s">
        <v>677</v>
      </c>
      <c r="D37" s="246">
        <v>0</v>
      </c>
      <c r="E37" s="262">
        <v>0</v>
      </c>
      <c r="F37" s="632">
        <v>95.892663556524596</v>
      </c>
      <c r="G37" s="664" t="s">
        <v>650</v>
      </c>
    </row>
    <row r="38" spans="1:7" ht="15" customHeight="1">
      <c r="A38" s="630"/>
      <c r="B38" s="631"/>
      <c r="C38" s="258" t="s">
        <v>678</v>
      </c>
      <c r="D38" s="98">
        <v>5.4100000000000003E-4</v>
      </c>
      <c r="E38" s="259">
        <v>5.4100000000000003E-4</v>
      </c>
      <c r="F38" s="632"/>
      <c r="G38" s="664"/>
    </row>
    <row r="39" spans="1:7" ht="15" customHeight="1">
      <c r="A39" s="630"/>
      <c r="B39" s="631"/>
      <c r="C39" s="263" t="s">
        <v>1114</v>
      </c>
      <c r="D39" s="264">
        <v>5.4100000000000003E-4</v>
      </c>
      <c r="E39" s="265">
        <v>5.4100000000000003E-4</v>
      </c>
      <c r="F39" s="632"/>
      <c r="G39" s="664"/>
    </row>
    <row r="40" spans="1:7" ht="15" customHeight="1">
      <c r="A40" s="630" t="s">
        <v>657</v>
      </c>
      <c r="B40" s="631" t="s">
        <v>84</v>
      </c>
      <c r="C40" s="266" t="s">
        <v>677</v>
      </c>
      <c r="D40" s="114">
        <v>0</v>
      </c>
      <c r="E40" s="89">
        <v>0</v>
      </c>
      <c r="F40" s="632">
        <v>99.792967106406834</v>
      </c>
      <c r="G40" s="664" t="s">
        <v>659</v>
      </c>
    </row>
    <row r="41" spans="1:7" ht="15" customHeight="1">
      <c r="A41" s="630"/>
      <c r="B41" s="631"/>
      <c r="C41" s="243" t="s">
        <v>678</v>
      </c>
      <c r="D41" s="78">
        <v>9.8700000000000003E-4</v>
      </c>
      <c r="E41" s="84">
        <v>9.8700000000000003E-4</v>
      </c>
      <c r="F41" s="632"/>
      <c r="G41" s="664"/>
    </row>
    <row r="42" spans="1:7" ht="15" customHeight="1">
      <c r="A42" s="630"/>
      <c r="B42" s="631"/>
      <c r="C42" s="227" t="s">
        <v>1114</v>
      </c>
      <c r="D42" s="228">
        <v>5.2700000000000002E-4</v>
      </c>
      <c r="E42" s="229">
        <v>5.2700000000000002E-4</v>
      </c>
      <c r="F42" s="632"/>
      <c r="G42" s="664"/>
    </row>
    <row r="43" spans="1:7" ht="15" customHeight="1">
      <c r="A43" s="630" t="s">
        <v>658</v>
      </c>
      <c r="B43" s="631" t="s">
        <v>1234</v>
      </c>
      <c r="C43" s="225" t="s">
        <v>677</v>
      </c>
      <c r="D43" s="93">
        <v>4.0300000000000004E-4</v>
      </c>
      <c r="E43" s="79">
        <v>4.0300000000000004E-4</v>
      </c>
      <c r="F43" s="632">
        <v>87.29</v>
      </c>
      <c r="G43" s="664" t="s">
        <v>650</v>
      </c>
    </row>
    <row r="44" spans="1:7" ht="15" customHeight="1">
      <c r="A44" s="630"/>
      <c r="B44" s="631"/>
      <c r="C44" s="226" t="s">
        <v>678</v>
      </c>
      <c r="D44" s="78">
        <v>4.4999999999999999E-4</v>
      </c>
      <c r="E44" s="84">
        <v>4.4999999999999999E-4</v>
      </c>
      <c r="F44" s="632"/>
      <c r="G44" s="664"/>
    </row>
    <row r="45" spans="1:7" ht="15" customHeight="1">
      <c r="A45" s="630"/>
      <c r="B45" s="631"/>
      <c r="C45" s="227" t="s">
        <v>1114</v>
      </c>
      <c r="D45" s="228">
        <v>4.3600000000000003E-4</v>
      </c>
      <c r="E45" s="229">
        <v>4.3600000000000003E-4</v>
      </c>
      <c r="F45" s="632"/>
      <c r="G45" s="664"/>
    </row>
    <row r="46" spans="1:7" ht="15" customHeight="1">
      <c r="A46" s="630" t="s">
        <v>660</v>
      </c>
      <c r="B46" s="631" t="s">
        <v>86</v>
      </c>
      <c r="C46" s="267" t="s">
        <v>677</v>
      </c>
      <c r="D46" s="92">
        <v>0</v>
      </c>
      <c r="E46" s="91">
        <v>0</v>
      </c>
      <c r="F46" s="718">
        <v>83.294630829431</v>
      </c>
      <c r="G46" s="664" t="s">
        <v>650</v>
      </c>
    </row>
    <row r="47" spans="1:7" ht="15" customHeight="1">
      <c r="A47" s="630"/>
      <c r="B47" s="631"/>
      <c r="C47" s="243" t="s">
        <v>758</v>
      </c>
      <c r="D47" s="78">
        <v>2.0000000000000001E-4</v>
      </c>
      <c r="E47" s="84">
        <v>2.0000000000000001E-4</v>
      </c>
      <c r="F47" s="718"/>
      <c r="G47" s="664"/>
    </row>
    <row r="48" spans="1:7" ht="15" customHeight="1">
      <c r="A48" s="630"/>
      <c r="B48" s="631"/>
      <c r="C48" s="244" t="s">
        <v>931</v>
      </c>
      <c r="D48" s="78">
        <v>0</v>
      </c>
      <c r="E48" s="84">
        <v>0</v>
      </c>
      <c r="F48" s="718"/>
      <c r="G48" s="664"/>
    </row>
    <row r="49" spans="1:7" ht="15" customHeight="1">
      <c r="A49" s="630"/>
      <c r="B49" s="631"/>
      <c r="C49" s="226" t="s">
        <v>932</v>
      </c>
      <c r="D49" s="78">
        <v>0</v>
      </c>
      <c r="E49" s="84">
        <v>0</v>
      </c>
      <c r="F49" s="718"/>
      <c r="G49" s="664"/>
    </row>
    <row r="50" spans="1:7" ht="15" customHeight="1">
      <c r="A50" s="630"/>
      <c r="B50" s="631"/>
      <c r="C50" s="243" t="s">
        <v>933</v>
      </c>
      <c r="D50" s="77">
        <v>2.5800000000000004E-4</v>
      </c>
      <c r="E50" s="97">
        <v>2.5800000000000004E-4</v>
      </c>
      <c r="F50" s="718"/>
      <c r="G50" s="664"/>
    </row>
    <row r="51" spans="1:7" ht="15" customHeight="1">
      <c r="A51" s="630"/>
      <c r="B51" s="631"/>
      <c r="C51" s="243" t="s">
        <v>934</v>
      </c>
      <c r="D51" s="78">
        <v>0</v>
      </c>
      <c r="E51" s="84">
        <v>0</v>
      </c>
      <c r="F51" s="718"/>
      <c r="G51" s="664"/>
    </row>
    <row r="52" spans="1:7" ht="15" customHeight="1">
      <c r="A52" s="630"/>
      <c r="B52" s="631"/>
      <c r="C52" s="243" t="s">
        <v>935</v>
      </c>
      <c r="D52" s="78">
        <v>0</v>
      </c>
      <c r="E52" s="84">
        <v>0</v>
      </c>
      <c r="F52" s="718"/>
      <c r="G52" s="664"/>
    </row>
    <row r="53" spans="1:7" ht="15" customHeight="1">
      <c r="A53" s="630"/>
      <c r="B53" s="631"/>
      <c r="C53" s="244" t="s">
        <v>936</v>
      </c>
      <c r="D53" s="78">
        <v>0</v>
      </c>
      <c r="E53" s="84">
        <v>0</v>
      </c>
      <c r="F53" s="718"/>
      <c r="G53" s="664"/>
    </row>
    <row r="54" spans="1:7" ht="15" customHeight="1">
      <c r="A54" s="630"/>
      <c r="B54" s="631"/>
      <c r="C54" s="226" t="s">
        <v>937</v>
      </c>
      <c r="D54" s="77">
        <v>2.5800000000000004E-4</v>
      </c>
      <c r="E54" s="97">
        <v>2.5800000000000004E-4</v>
      </c>
      <c r="F54" s="718"/>
      <c r="G54" s="664"/>
    </row>
    <row r="55" spans="1:7" ht="15" customHeight="1">
      <c r="A55" s="630"/>
      <c r="B55" s="631"/>
      <c r="C55" s="244" t="s">
        <v>1235</v>
      </c>
      <c r="D55" s="77">
        <v>1.73E-4</v>
      </c>
      <c r="E55" s="97">
        <v>1.73E-4</v>
      </c>
      <c r="F55" s="718"/>
      <c r="G55" s="664"/>
    </row>
    <row r="56" spans="1:7" ht="15" customHeight="1">
      <c r="A56" s="630"/>
      <c r="B56" s="631"/>
      <c r="C56" s="268" t="s">
        <v>1236</v>
      </c>
      <c r="D56" s="78">
        <v>4.9799999999999996E-4</v>
      </c>
      <c r="E56" s="84">
        <v>4.9799999999999996E-4</v>
      </c>
      <c r="F56" s="718"/>
      <c r="G56" s="664"/>
    </row>
    <row r="57" spans="1:7" ht="15" customHeight="1">
      <c r="A57" s="630"/>
      <c r="B57" s="631"/>
      <c r="C57" s="227" t="s">
        <v>1114</v>
      </c>
      <c r="D57" s="228">
        <v>4.4499999999999997E-4</v>
      </c>
      <c r="E57" s="229">
        <v>4.4499999999999997E-4</v>
      </c>
      <c r="F57" s="718"/>
      <c r="G57" s="664"/>
    </row>
    <row r="58" spans="1:7" ht="15" customHeight="1">
      <c r="A58" s="630" t="s">
        <v>1237</v>
      </c>
      <c r="B58" s="631" t="s">
        <v>1238</v>
      </c>
      <c r="C58" s="269" t="s">
        <v>677</v>
      </c>
      <c r="D58" s="92">
        <v>0</v>
      </c>
      <c r="E58" s="91">
        <v>0</v>
      </c>
      <c r="F58" s="632">
        <v>76.344086021505376</v>
      </c>
      <c r="G58" s="664" t="s">
        <v>1239</v>
      </c>
    </row>
    <row r="59" spans="1:7" ht="15" customHeight="1">
      <c r="A59" s="630"/>
      <c r="B59" s="631"/>
      <c r="C59" s="270" t="s">
        <v>758</v>
      </c>
      <c r="D59" s="109">
        <v>0</v>
      </c>
      <c r="E59" s="108">
        <v>0</v>
      </c>
      <c r="F59" s="632"/>
      <c r="G59" s="664"/>
    </row>
    <row r="60" spans="1:7" ht="15" customHeight="1">
      <c r="A60" s="630"/>
      <c r="B60" s="631"/>
      <c r="C60" s="271" t="s">
        <v>1240</v>
      </c>
      <c r="D60" s="78">
        <v>8.25E-4</v>
      </c>
      <c r="E60" s="84">
        <v>8.25E-4</v>
      </c>
      <c r="F60" s="632"/>
      <c r="G60" s="664"/>
    </row>
    <row r="61" spans="1:7" ht="15" customHeight="1">
      <c r="A61" s="630"/>
      <c r="B61" s="631"/>
      <c r="C61" s="243" t="s">
        <v>1114</v>
      </c>
      <c r="D61" s="250">
        <v>1.63E-4</v>
      </c>
      <c r="E61" s="272">
        <v>1.63E-4</v>
      </c>
      <c r="F61" s="632"/>
      <c r="G61" s="664"/>
    </row>
    <row r="62" spans="1:7" ht="15" customHeight="1">
      <c r="A62" s="630" t="s">
        <v>661</v>
      </c>
      <c r="B62" s="709" t="s">
        <v>1241</v>
      </c>
      <c r="C62" s="273" t="s">
        <v>677</v>
      </c>
      <c r="D62" s="92">
        <v>0</v>
      </c>
      <c r="E62" s="102">
        <v>0</v>
      </c>
      <c r="F62" s="632">
        <v>99.74444523319373</v>
      </c>
      <c r="G62" s="664" t="s">
        <v>659</v>
      </c>
    </row>
    <row r="63" spans="1:7" ht="15" customHeight="1">
      <c r="A63" s="630"/>
      <c r="B63" s="709"/>
      <c r="C63" s="258" t="s">
        <v>758</v>
      </c>
      <c r="D63" s="77">
        <v>2.4499999999999999E-4</v>
      </c>
      <c r="E63" s="274">
        <v>2.4499999999999999E-4</v>
      </c>
      <c r="F63" s="632"/>
      <c r="G63" s="664"/>
    </row>
    <row r="64" spans="1:7" ht="15" customHeight="1">
      <c r="A64" s="630"/>
      <c r="B64" s="709"/>
      <c r="C64" s="271" t="s">
        <v>1240</v>
      </c>
      <c r="D64" s="275">
        <v>4.8899999999999996E-4</v>
      </c>
      <c r="E64" s="276">
        <v>4.8899999999999996E-4</v>
      </c>
      <c r="F64" s="632"/>
      <c r="G64" s="664"/>
    </row>
    <row r="65" spans="1:7" ht="15" customHeight="1">
      <c r="A65" s="630"/>
      <c r="B65" s="709"/>
      <c r="C65" s="277" t="s">
        <v>1114</v>
      </c>
      <c r="D65" s="278">
        <v>4.8500000000000003E-4</v>
      </c>
      <c r="E65" s="279">
        <v>4.8500000000000003E-4</v>
      </c>
      <c r="F65" s="632"/>
      <c r="G65" s="664"/>
    </row>
    <row r="66" spans="1:7" ht="15" customHeight="1">
      <c r="A66" s="630" t="s">
        <v>662</v>
      </c>
      <c r="B66" s="631" t="s">
        <v>89</v>
      </c>
      <c r="C66" s="226" t="s">
        <v>677</v>
      </c>
      <c r="D66" s="92">
        <v>0</v>
      </c>
      <c r="E66" s="91">
        <v>0</v>
      </c>
      <c r="F66" s="632">
        <v>100</v>
      </c>
      <c r="G66" s="664"/>
    </row>
    <row r="67" spans="1:7" ht="15" customHeight="1">
      <c r="A67" s="630"/>
      <c r="B67" s="631"/>
      <c r="C67" s="243" t="s">
        <v>1222</v>
      </c>
      <c r="D67" s="78">
        <v>5.1699999999999999E-4</v>
      </c>
      <c r="E67" s="84">
        <v>5.1699999999999999E-4</v>
      </c>
      <c r="F67" s="632"/>
      <c r="G67" s="664"/>
    </row>
    <row r="68" spans="1:7" ht="15" customHeight="1">
      <c r="A68" s="630"/>
      <c r="B68" s="631"/>
      <c r="C68" s="243" t="s">
        <v>1114</v>
      </c>
      <c r="D68" s="250">
        <v>4.1199999999999999E-4</v>
      </c>
      <c r="E68" s="105">
        <v>4.1199999999999999E-4</v>
      </c>
      <c r="F68" s="632"/>
      <c r="G68" s="664"/>
    </row>
    <row r="69" spans="1:7" ht="15" customHeight="1">
      <c r="A69" s="639" t="s">
        <v>663</v>
      </c>
      <c r="B69" s="698" t="s">
        <v>1242</v>
      </c>
      <c r="C69" s="267" t="s">
        <v>677</v>
      </c>
      <c r="D69" s="92">
        <v>0</v>
      </c>
      <c r="E69" s="91">
        <v>0</v>
      </c>
      <c r="F69" s="645">
        <v>98.660228922578256</v>
      </c>
      <c r="G69" s="675" t="s">
        <v>1243</v>
      </c>
    </row>
    <row r="70" spans="1:7" ht="15" customHeight="1">
      <c r="A70" s="639"/>
      <c r="B70" s="698"/>
      <c r="C70" s="244" t="s">
        <v>758</v>
      </c>
      <c r="D70" s="114">
        <v>0</v>
      </c>
      <c r="E70" s="89">
        <v>0</v>
      </c>
      <c r="F70" s="645"/>
      <c r="G70" s="675"/>
    </row>
    <row r="71" spans="1:7" ht="15" customHeight="1">
      <c r="A71" s="639"/>
      <c r="B71" s="698"/>
      <c r="C71" s="226" t="s">
        <v>931</v>
      </c>
      <c r="D71" s="114">
        <v>0</v>
      </c>
      <c r="E71" s="89">
        <v>0</v>
      </c>
      <c r="F71" s="645"/>
      <c r="G71" s="675"/>
    </row>
    <row r="72" spans="1:7" ht="15" customHeight="1">
      <c r="A72" s="639"/>
      <c r="B72" s="698"/>
      <c r="C72" s="244" t="s">
        <v>1233</v>
      </c>
      <c r="D72" s="78">
        <v>5.44E-4</v>
      </c>
      <c r="E72" s="84">
        <v>5.44E-4</v>
      </c>
      <c r="F72" s="645"/>
      <c r="G72" s="675"/>
    </row>
    <row r="73" spans="1:7" ht="15" customHeight="1">
      <c r="A73" s="747"/>
      <c r="B73" s="748"/>
      <c r="C73" s="283" t="s">
        <v>1114</v>
      </c>
      <c r="D73" s="228">
        <v>4.7800000000000002E-4</v>
      </c>
      <c r="E73" s="229">
        <v>4.7800000000000002E-4</v>
      </c>
      <c r="F73" s="749"/>
      <c r="G73" s="750"/>
    </row>
    <row r="74" spans="1:7" ht="15" customHeight="1">
      <c r="A74" s="738" t="s">
        <v>664</v>
      </c>
      <c r="B74" s="698" t="s">
        <v>1244</v>
      </c>
      <c r="C74" s="267" t="s">
        <v>677</v>
      </c>
      <c r="D74" s="92">
        <v>0</v>
      </c>
      <c r="E74" s="91">
        <v>0</v>
      </c>
      <c r="F74" s="734">
        <v>96.059714347233182</v>
      </c>
      <c r="G74" s="675" t="s">
        <v>1245</v>
      </c>
    </row>
    <row r="75" spans="1:7" ht="15" customHeight="1">
      <c r="A75" s="639"/>
      <c r="B75" s="698"/>
      <c r="C75" s="244" t="s">
        <v>758</v>
      </c>
      <c r="D75" s="77">
        <v>1.73E-4</v>
      </c>
      <c r="E75" s="97">
        <v>1.73E-4</v>
      </c>
      <c r="F75" s="734"/>
      <c r="G75" s="675"/>
    </row>
    <row r="76" spans="1:7" ht="15" customHeight="1">
      <c r="A76" s="639"/>
      <c r="B76" s="698"/>
      <c r="C76" s="226" t="s">
        <v>1240</v>
      </c>
      <c r="D76" s="78">
        <v>9.7099999999999997E-4</v>
      </c>
      <c r="E76" s="84">
        <v>9.7099999999999997E-4</v>
      </c>
      <c r="F76" s="734"/>
      <c r="G76" s="675"/>
    </row>
    <row r="77" spans="1:7" ht="15" customHeight="1">
      <c r="A77" s="639"/>
      <c r="B77" s="698"/>
      <c r="C77" s="277" t="s">
        <v>1114</v>
      </c>
      <c r="D77" s="228">
        <v>9.4799999999999995E-4</v>
      </c>
      <c r="E77" s="229">
        <v>9.4799999999999995E-4</v>
      </c>
      <c r="F77" s="734"/>
      <c r="G77" s="675"/>
    </row>
    <row r="78" spans="1:7" ht="15" customHeight="1">
      <c r="A78" s="630" t="s">
        <v>665</v>
      </c>
      <c r="B78" s="652" t="s">
        <v>93</v>
      </c>
      <c r="C78" s="226" t="s">
        <v>677</v>
      </c>
      <c r="D78" s="90">
        <v>3.1399999999999999E-4</v>
      </c>
      <c r="E78" s="83">
        <v>3.1399999999999999E-4</v>
      </c>
      <c r="F78" s="638">
        <v>97.128463144885075</v>
      </c>
      <c r="G78" s="681" t="s">
        <v>1246</v>
      </c>
    </row>
    <row r="79" spans="1:7" ht="15" customHeight="1">
      <c r="A79" s="630"/>
      <c r="B79" s="652"/>
      <c r="C79" s="244" t="s">
        <v>758</v>
      </c>
      <c r="D79" s="78">
        <v>0</v>
      </c>
      <c r="E79" s="84">
        <v>0</v>
      </c>
      <c r="F79" s="638"/>
      <c r="G79" s="681"/>
    </row>
    <row r="80" spans="1:7" ht="15" customHeight="1">
      <c r="A80" s="630"/>
      <c r="B80" s="652"/>
      <c r="C80" s="226" t="s">
        <v>931</v>
      </c>
      <c r="D80" s="77">
        <v>3.5500000000000001E-4</v>
      </c>
      <c r="E80" s="97">
        <v>3.5500000000000001E-4</v>
      </c>
      <c r="F80" s="638"/>
      <c r="G80" s="681"/>
    </row>
    <row r="81" spans="1:7" ht="15" customHeight="1">
      <c r="A81" s="630"/>
      <c r="B81" s="652"/>
      <c r="C81" s="244" t="s">
        <v>932</v>
      </c>
      <c r="D81" s="78">
        <v>0</v>
      </c>
      <c r="E81" s="84">
        <v>0</v>
      </c>
      <c r="F81" s="638"/>
      <c r="G81" s="681"/>
    </row>
    <row r="82" spans="1:7" ht="15" customHeight="1">
      <c r="A82" s="630"/>
      <c r="B82" s="652"/>
      <c r="C82" s="286" t="s">
        <v>1230</v>
      </c>
      <c r="D82" s="110">
        <v>3.3200000000000005E-4</v>
      </c>
      <c r="E82" s="287">
        <v>3.3200000000000005E-4</v>
      </c>
      <c r="F82" s="638"/>
      <c r="G82" s="681"/>
    </row>
    <row r="83" spans="1:7" ht="15" customHeight="1">
      <c r="A83" s="630"/>
      <c r="B83" s="652"/>
      <c r="C83" s="249" t="s">
        <v>1231</v>
      </c>
      <c r="D83" s="275">
        <v>4.1199999999999999E-4</v>
      </c>
      <c r="E83" s="105">
        <v>4.1199999999999999E-4</v>
      </c>
      <c r="F83" s="638"/>
      <c r="G83" s="681"/>
    </row>
    <row r="84" spans="1:7" ht="15" customHeight="1">
      <c r="A84" s="630"/>
      <c r="B84" s="652"/>
      <c r="C84" s="288" t="s">
        <v>1114</v>
      </c>
      <c r="D84" s="228">
        <v>3.9599999999999998E-4</v>
      </c>
      <c r="E84" s="229">
        <v>3.9599999999999998E-4</v>
      </c>
      <c r="F84" s="638"/>
      <c r="G84" s="681"/>
    </row>
    <row r="85" spans="1:7" ht="15" customHeight="1">
      <c r="A85" s="630" t="s">
        <v>666</v>
      </c>
      <c r="B85" s="631" t="s">
        <v>1247</v>
      </c>
      <c r="C85" s="245" t="s">
        <v>677</v>
      </c>
      <c r="D85" s="92">
        <v>0</v>
      </c>
      <c r="E85" s="91">
        <v>0</v>
      </c>
      <c r="F85" s="718">
        <v>100</v>
      </c>
      <c r="G85" s="664"/>
    </row>
    <row r="86" spans="1:7" ht="15" customHeight="1">
      <c r="A86" s="630"/>
      <c r="B86" s="631"/>
      <c r="C86" s="258" t="s">
        <v>758</v>
      </c>
      <c r="D86" s="78">
        <v>0</v>
      </c>
      <c r="E86" s="84">
        <v>0</v>
      </c>
      <c r="F86" s="718"/>
      <c r="G86" s="664"/>
    </row>
    <row r="87" spans="1:7" ht="15" customHeight="1">
      <c r="A87" s="630"/>
      <c r="B87" s="631"/>
      <c r="C87" s="258" t="s">
        <v>931</v>
      </c>
      <c r="D87" s="77">
        <v>1.3600000000000003E-4</v>
      </c>
      <c r="E87" s="97">
        <v>1.3600000000000003E-4</v>
      </c>
      <c r="F87" s="718"/>
      <c r="G87" s="664"/>
    </row>
    <row r="88" spans="1:7" ht="15" customHeight="1">
      <c r="A88" s="630"/>
      <c r="B88" s="631"/>
      <c r="C88" s="258" t="s">
        <v>932</v>
      </c>
      <c r="D88" s="77">
        <v>2.7600000000000004E-4</v>
      </c>
      <c r="E88" s="97">
        <v>2.7600000000000004E-4</v>
      </c>
      <c r="F88" s="718"/>
      <c r="G88" s="664"/>
    </row>
    <row r="89" spans="1:7" ht="15" customHeight="1">
      <c r="A89" s="630"/>
      <c r="B89" s="631"/>
      <c r="C89" s="258" t="s">
        <v>933</v>
      </c>
      <c r="D89" s="77">
        <v>2.0599999999999999E-4</v>
      </c>
      <c r="E89" s="97">
        <v>2.0599999999999999E-4</v>
      </c>
      <c r="F89" s="718"/>
      <c r="G89" s="664"/>
    </row>
    <row r="90" spans="1:7" ht="15" customHeight="1">
      <c r="A90" s="630"/>
      <c r="B90" s="631"/>
      <c r="C90" s="258" t="s">
        <v>934</v>
      </c>
      <c r="D90" s="77">
        <v>2.7600000000000004E-4</v>
      </c>
      <c r="E90" s="97">
        <v>2.7600000000000004E-4</v>
      </c>
      <c r="F90" s="718"/>
      <c r="G90" s="664"/>
    </row>
    <row r="91" spans="1:7" ht="15" customHeight="1">
      <c r="A91" s="630"/>
      <c r="B91" s="631"/>
      <c r="C91" s="258" t="s">
        <v>935</v>
      </c>
      <c r="D91" s="77">
        <v>3.4699999999999998E-4</v>
      </c>
      <c r="E91" s="97">
        <v>3.4699999999999998E-4</v>
      </c>
      <c r="F91" s="718"/>
      <c r="G91" s="664"/>
    </row>
    <row r="92" spans="1:7" ht="15" customHeight="1">
      <c r="A92" s="630"/>
      <c r="B92" s="631"/>
      <c r="C92" s="258" t="s">
        <v>936</v>
      </c>
      <c r="D92" s="77">
        <v>3.6499999999999998E-4</v>
      </c>
      <c r="E92" s="97">
        <v>3.6499999999999998E-4</v>
      </c>
      <c r="F92" s="718"/>
      <c r="G92" s="664"/>
    </row>
    <row r="93" spans="1:7" ht="15" customHeight="1">
      <c r="A93" s="630"/>
      <c r="B93" s="631"/>
      <c r="C93" s="258" t="s">
        <v>937</v>
      </c>
      <c r="D93" s="78">
        <v>2.5000000000000001E-4</v>
      </c>
      <c r="E93" s="84">
        <v>2.5000000000000001E-4</v>
      </c>
      <c r="F93" s="718"/>
      <c r="G93" s="664"/>
    </row>
    <row r="94" spans="1:7" ht="15" customHeight="1">
      <c r="A94" s="630"/>
      <c r="B94" s="631"/>
      <c r="C94" s="258" t="s">
        <v>1235</v>
      </c>
      <c r="D94" s="77">
        <v>2.9999999999999997E-4</v>
      </c>
      <c r="E94" s="97">
        <v>2.9999999999999997E-4</v>
      </c>
      <c r="F94" s="718"/>
      <c r="G94" s="664"/>
    </row>
    <row r="95" spans="1:7" ht="15" customHeight="1">
      <c r="A95" s="630"/>
      <c r="B95" s="631"/>
      <c r="C95" s="258" t="s">
        <v>1248</v>
      </c>
      <c r="D95" s="77">
        <v>1.6200000000000001E-4</v>
      </c>
      <c r="E95" s="97">
        <v>1.6200000000000001E-4</v>
      </c>
      <c r="F95" s="718"/>
      <c r="G95" s="664"/>
    </row>
    <row r="96" spans="1:7" ht="15" customHeight="1">
      <c r="A96" s="630"/>
      <c r="B96" s="631"/>
      <c r="C96" s="258" t="s">
        <v>1249</v>
      </c>
      <c r="D96" s="77">
        <v>4.2200000000000001E-4</v>
      </c>
      <c r="E96" s="97">
        <v>4.2200000000000001E-4</v>
      </c>
      <c r="F96" s="718"/>
      <c r="G96" s="664"/>
    </row>
    <row r="97" spans="1:7" ht="15" customHeight="1">
      <c r="A97" s="630"/>
      <c r="B97" s="631"/>
      <c r="C97" s="258" t="s">
        <v>1250</v>
      </c>
      <c r="D97" s="77">
        <v>3.6499999999999998E-4</v>
      </c>
      <c r="E97" s="97">
        <v>3.6499999999999998E-4</v>
      </c>
      <c r="F97" s="718"/>
      <c r="G97" s="664"/>
    </row>
    <row r="98" spans="1:7" ht="15" customHeight="1">
      <c r="A98" s="630"/>
      <c r="B98" s="631"/>
      <c r="C98" s="258" t="s">
        <v>1251</v>
      </c>
      <c r="D98" s="77">
        <v>4.7000000000000004E-5</v>
      </c>
      <c r="E98" s="97">
        <v>4.7000000000000004E-5</v>
      </c>
      <c r="F98" s="718"/>
      <c r="G98" s="664"/>
    </row>
    <row r="99" spans="1:7" ht="15" customHeight="1">
      <c r="A99" s="630"/>
      <c r="B99" s="631"/>
      <c r="C99" s="258" t="s">
        <v>1252</v>
      </c>
      <c r="D99" s="77">
        <v>1.9000000000000001E-4</v>
      </c>
      <c r="E99" s="97">
        <v>1.9000000000000001E-4</v>
      </c>
      <c r="F99" s="718"/>
      <c r="G99" s="664"/>
    </row>
    <row r="100" spans="1:7" ht="15" customHeight="1">
      <c r="A100" s="630"/>
      <c r="B100" s="631"/>
      <c r="C100" s="258" t="s">
        <v>1253</v>
      </c>
      <c r="D100" s="77">
        <v>2.04E-4</v>
      </c>
      <c r="E100" s="97">
        <v>2.04E-4</v>
      </c>
      <c r="F100" s="718"/>
      <c r="G100" s="664"/>
    </row>
    <row r="101" spans="1:7" ht="15" customHeight="1">
      <c r="A101" s="630"/>
      <c r="B101" s="631"/>
      <c r="C101" s="258" t="s">
        <v>1254</v>
      </c>
      <c r="D101" s="78">
        <v>0</v>
      </c>
      <c r="E101" s="84">
        <v>0</v>
      </c>
      <c r="F101" s="718"/>
      <c r="G101" s="664"/>
    </row>
    <row r="102" spans="1:7" ht="15" customHeight="1">
      <c r="A102" s="630"/>
      <c r="B102" s="631"/>
      <c r="C102" s="258" t="s">
        <v>1255</v>
      </c>
      <c r="D102" s="78">
        <v>5.6899999999999995E-4</v>
      </c>
      <c r="E102" s="84">
        <v>5.6899999999999995E-4</v>
      </c>
      <c r="F102" s="718"/>
      <c r="G102" s="664"/>
    </row>
    <row r="103" spans="1:7" ht="15" customHeight="1">
      <c r="A103" s="630"/>
      <c r="B103" s="650"/>
      <c r="C103" s="289" t="s">
        <v>1114</v>
      </c>
      <c r="D103" s="228">
        <v>3.1199999999999999E-4</v>
      </c>
      <c r="E103" s="229">
        <v>3.1199999999999999E-4</v>
      </c>
      <c r="F103" s="718"/>
      <c r="G103" s="664"/>
    </row>
    <row r="104" spans="1:7" ht="15" customHeight="1">
      <c r="A104" s="639" t="s">
        <v>1256</v>
      </c>
      <c r="B104" s="640" t="s">
        <v>1257</v>
      </c>
      <c r="C104" s="290" t="s">
        <v>677</v>
      </c>
      <c r="D104" s="92">
        <v>0</v>
      </c>
      <c r="E104" s="91">
        <v>0</v>
      </c>
      <c r="F104" s="632">
        <v>100</v>
      </c>
      <c r="G104" s="664"/>
    </row>
    <row r="105" spans="1:7" ht="15" customHeight="1">
      <c r="A105" s="639"/>
      <c r="B105" s="745"/>
      <c r="C105" s="249" t="s">
        <v>1222</v>
      </c>
      <c r="D105" s="78">
        <v>1.8E-5</v>
      </c>
      <c r="E105" s="84">
        <v>1.8E-5</v>
      </c>
      <c r="F105" s="632"/>
      <c r="G105" s="664"/>
    </row>
    <row r="106" spans="1:7" ht="15" customHeight="1">
      <c r="A106" s="639"/>
      <c r="B106" s="746"/>
      <c r="C106" s="283" t="s">
        <v>1114</v>
      </c>
      <c r="D106" s="228">
        <v>1.5E-5</v>
      </c>
      <c r="E106" s="105">
        <v>1.5E-5</v>
      </c>
      <c r="F106" s="632"/>
      <c r="G106" s="664"/>
    </row>
    <row r="107" spans="1:7" ht="15" customHeight="1">
      <c r="A107" s="630" t="s">
        <v>667</v>
      </c>
      <c r="B107" s="652" t="s">
        <v>96</v>
      </c>
      <c r="C107" s="291" t="s">
        <v>677</v>
      </c>
      <c r="D107" s="120">
        <v>0</v>
      </c>
      <c r="E107" s="292">
        <v>0</v>
      </c>
      <c r="F107" s="704" t="s">
        <v>1221</v>
      </c>
      <c r="G107" s="664"/>
    </row>
    <row r="108" spans="1:7" ht="15" customHeight="1">
      <c r="A108" s="630"/>
      <c r="B108" s="631"/>
      <c r="C108" s="244" t="s">
        <v>758</v>
      </c>
      <c r="D108" s="248">
        <v>1.18E-4</v>
      </c>
      <c r="E108" s="293">
        <v>1.18E-4</v>
      </c>
      <c r="F108" s="704"/>
      <c r="G108" s="664"/>
    </row>
    <row r="109" spans="1:7" ht="15" customHeight="1">
      <c r="A109" s="630"/>
      <c r="B109" s="631"/>
      <c r="C109" s="226" t="s">
        <v>931</v>
      </c>
      <c r="D109" s="248">
        <v>2.6900000000000003E-4</v>
      </c>
      <c r="E109" s="293">
        <v>2.6900000000000003E-4</v>
      </c>
      <c r="F109" s="704"/>
      <c r="G109" s="664"/>
    </row>
    <row r="110" spans="1:7" ht="15" customHeight="1">
      <c r="A110" s="630"/>
      <c r="B110" s="631"/>
      <c r="C110" s="270" t="s">
        <v>932</v>
      </c>
      <c r="D110" s="77">
        <v>3.8400000000000001E-4</v>
      </c>
      <c r="E110" s="74">
        <v>3.8400000000000001E-4</v>
      </c>
      <c r="F110" s="704"/>
      <c r="G110" s="664"/>
    </row>
    <row r="111" spans="1:7" ht="15" customHeight="1">
      <c r="A111" s="630"/>
      <c r="B111" s="631"/>
      <c r="C111" s="227" t="s">
        <v>1114</v>
      </c>
      <c r="D111" s="294" t="s">
        <v>1220</v>
      </c>
      <c r="E111" s="295" t="s">
        <v>1220</v>
      </c>
      <c r="F111" s="704"/>
      <c r="G111" s="664"/>
    </row>
    <row r="112" spans="1:7" ht="15" customHeight="1">
      <c r="A112" s="630" t="s">
        <v>668</v>
      </c>
      <c r="B112" s="631" t="s">
        <v>97</v>
      </c>
      <c r="C112" s="267" t="s">
        <v>677</v>
      </c>
      <c r="D112" s="92">
        <v>0</v>
      </c>
      <c r="E112" s="89">
        <v>0</v>
      </c>
      <c r="F112" s="632">
        <v>100</v>
      </c>
      <c r="G112" s="664"/>
    </row>
    <row r="113" spans="1:7" ht="15" customHeight="1">
      <c r="A113" s="630"/>
      <c r="B113" s="631"/>
      <c r="C113" s="243" t="s">
        <v>758</v>
      </c>
      <c r="D113" s="78">
        <v>0</v>
      </c>
      <c r="E113" s="84">
        <v>0</v>
      </c>
      <c r="F113" s="632"/>
      <c r="G113" s="664"/>
    </row>
    <row r="114" spans="1:7" ht="15" customHeight="1">
      <c r="A114" s="630"/>
      <c r="B114" s="631"/>
      <c r="C114" s="244" t="s">
        <v>931</v>
      </c>
      <c r="D114" s="78">
        <v>2.0000000000000001E-4</v>
      </c>
      <c r="E114" s="84">
        <v>2.0000000000000001E-4</v>
      </c>
      <c r="F114" s="632"/>
      <c r="G114" s="664"/>
    </row>
    <row r="115" spans="1:7" ht="15" customHeight="1">
      <c r="A115" s="630"/>
      <c r="B115" s="631"/>
      <c r="C115" s="268" t="s">
        <v>1232</v>
      </c>
      <c r="D115" s="78">
        <v>6.0800000000000003E-4</v>
      </c>
      <c r="E115" s="84">
        <v>6.0800000000000003E-4</v>
      </c>
      <c r="F115" s="632"/>
      <c r="G115" s="664"/>
    </row>
    <row r="116" spans="1:7" ht="15" customHeight="1">
      <c r="A116" s="630"/>
      <c r="B116" s="631"/>
      <c r="C116" s="227" t="s">
        <v>1114</v>
      </c>
      <c r="D116" s="228">
        <v>2.5500000000000002E-4</v>
      </c>
      <c r="E116" s="229">
        <v>2.5500000000000002E-4</v>
      </c>
      <c r="F116" s="632"/>
      <c r="G116" s="664"/>
    </row>
    <row r="117" spans="1:7" ht="15" customHeight="1">
      <c r="A117" s="630" t="s">
        <v>669</v>
      </c>
      <c r="B117" s="631" t="s">
        <v>98</v>
      </c>
      <c r="C117" s="267" t="s">
        <v>677</v>
      </c>
      <c r="D117" s="92">
        <v>0</v>
      </c>
      <c r="E117" s="91">
        <v>0</v>
      </c>
      <c r="F117" s="632">
        <v>98.993789391858769</v>
      </c>
      <c r="G117" s="664" t="s">
        <v>650</v>
      </c>
    </row>
    <row r="118" spans="1:7" ht="15" customHeight="1">
      <c r="A118" s="630"/>
      <c r="B118" s="631"/>
      <c r="C118" s="243" t="s">
        <v>758</v>
      </c>
      <c r="D118" s="78">
        <v>0</v>
      </c>
      <c r="E118" s="84">
        <v>0</v>
      </c>
      <c r="F118" s="632"/>
      <c r="G118" s="664"/>
    </row>
    <row r="119" spans="1:7" ht="15" customHeight="1">
      <c r="A119" s="630"/>
      <c r="B119" s="631"/>
      <c r="C119" s="244" t="s">
        <v>931</v>
      </c>
      <c r="D119" s="78">
        <v>0</v>
      </c>
      <c r="E119" s="84">
        <v>0</v>
      </c>
      <c r="F119" s="632"/>
      <c r="G119" s="664"/>
    </row>
    <row r="120" spans="1:7" ht="15" customHeight="1">
      <c r="A120" s="630"/>
      <c r="B120" s="631"/>
      <c r="C120" s="226" t="s">
        <v>932</v>
      </c>
      <c r="D120" s="77">
        <v>3.1399999999999999E-4</v>
      </c>
      <c r="E120" s="97">
        <v>3.1399999999999999E-4</v>
      </c>
      <c r="F120" s="632"/>
      <c r="G120" s="664"/>
    </row>
    <row r="121" spans="1:7" ht="15" customHeight="1">
      <c r="A121" s="630"/>
      <c r="B121" s="631"/>
      <c r="C121" s="243" t="s">
        <v>933</v>
      </c>
      <c r="D121" s="77">
        <v>2.5900000000000001E-4</v>
      </c>
      <c r="E121" s="97">
        <v>2.5900000000000001E-4</v>
      </c>
      <c r="F121" s="632"/>
      <c r="G121" s="664"/>
    </row>
    <row r="122" spans="1:7" ht="15" customHeight="1">
      <c r="A122" s="630"/>
      <c r="B122" s="631"/>
      <c r="C122" s="244" t="s">
        <v>934</v>
      </c>
      <c r="D122" s="78">
        <v>0</v>
      </c>
      <c r="E122" s="84">
        <v>0</v>
      </c>
      <c r="F122" s="632"/>
      <c r="G122" s="664"/>
    </row>
    <row r="123" spans="1:7" ht="15" customHeight="1">
      <c r="A123" s="630"/>
      <c r="B123" s="631"/>
      <c r="C123" s="244" t="s">
        <v>935</v>
      </c>
      <c r="D123" s="78">
        <v>0</v>
      </c>
      <c r="E123" s="84">
        <v>0</v>
      </c>
      <c r="F123" s="632"/>
      <c r="G123" s="664"/>
    </row>
    <row r="124" spans="1:7" ht="15" customHeight="1">
      <c r="A124" s="630"/>
      <c r="B124" s="631"/>
      <c r="C124" s="226" t="s">
        <v>936</v>
      </c>
      <c r="D124" s="78">
        <v>0</v>
      </c>
      <c r="E124" s="84">
        <v>0</v>
      </c>
      <c r="F124" s="632"/>
      <c r="G124" s="664"/>
    </row>
    <row r="125" spans="1:7" ht="15" customHeight="1">
      <c r="A125" s="630"/>
      <c r="B125" s="631"/>
      <c r="C125" s="243" t="s">
        <v>937</v>
      </c>
      <c r="D125" s="78">
        <v>0</v>
      </c>
      <c r="E125" s="84">
        <v>0</v>
      </c>
      <c r="F125" s="632"/>
      <c r="G125" s="664"/>
    </row>
    <row r="126" spans="1:7" ht="15" customHeight="1">
      <c r="A126" s="630"/>
      <c r="B126" s="631"/>
      <c r="C126" s="296" t="s">
        <v>1235</v>
      </c>
      <c r="D126" s="297">
        <v>0</v>
      </c>
      <c r="E126" s="298">
        <v>0</v>
      </c>
      <c r="F126" s="632"/>
      <c r="G126" s="664"/>
    </row>
    <row r="127" spans="1:7" ht="15" customHeight="1">
      <c r="A127" s="630"/>
      <c r="B127" s="631"/>
      <c r="C127" s="249" t="s">
        <v>1236</v>
      </c>
      <c r="D127" s="78">
        <v>5.5900000000000004E-4</v>
      </c>
      <c r="E127" s="84">
        <v>5.5900000000000004E-4</v>
      </c>
      <c r="F127" s="632"/>
      <c r="G127" s="664"/>
    </row>
    <row r="128" spans="1:7" ht="15" customHeight="1">
      <c r="A128" s="630"/>
      <c r="B128" s="631"/>
      <c r="C128" s="227" t="s">
        <v>1114</v>
      </c>
      <c r="D128" s="228">
        <v>4.6700000000000002E-4</v>
      </c>
      <c r="E128" s="229">
        <v>4.6700000000000002E-4</v>
      </c>
      <c r="F128" s="632"/>
      <c r="G128" s="664"/>
    </row>
    <row r="129" spans="1:7" ht="15" customHeight="1">
      <c r="A129" s="218" t="s">
        <v>670</v>
      </c>
      <c r="B129" s="219" t="s">
        <v>99</v>
      </c>
      <c r="C129" s="220"/>
      <c r="D129" s="221">
        <v>2.8499999999999999E-4</v>
      </c>
      <c r="E129" s="107">
        <v>2.8499999999999999E-4</v>
      </c>
      <c r="F129" s="223">
        <v>100</v>
      </c>
      <c r="G129" s="224"/>
    </row>
    <row r="130" spans="1:7" ht="15" customHeight="1">
      <c r="A130" s="218" t="s">
        <v>671</v>
      </c>
      <c r="B130" s="219" t="s">
        <v>100</v>
      </c>
      <c r="C130" s="220"/>
      <c r="D130" s="221">
        <v>4.8999999999999998E-4</v>
      </c>
      <c r="E130" s="107">
        <v>4.8999999999999998E-4</v>
      </c>
      <c r="F130" s="223">
        <v>100</v>
      </c>
      <c r="G130" s="224"/>
    </row>
    <row r="131" spans="1:7" ht="15" customHeight="1">
      <c r="A131" s="630" t="s">
        <v>672</v>
      </c>
      <c r="B131" s="631" t="s">
        <v>101</v>
      </c>
      <c r="C131" s="225" t="s">
        <v>677</v>
      </c>
      <c r="D131" s="92">
        <v>0</v>
      </c>
      <c r="E131" s="91">
        <v>0</v>
      </c>
      <c r="F131" s="632">
        <v>99.16045848330927</v>
      </c>
      <c r="G131" s="664" t="s">
        <v>1258</v>
      </c>
    </row>
    <row r="132" spans="1:7" ht="15" customHeight="1">
      <c r="A132" s="630"/>
      <c r="B132" s="631"/>
      <c r="C132" s="244" t="s">
        <v>758</v>
      </c>
      <c r="D132" s="299">
        <v>3.9999999999999998E-6</v>
      </c>
      <c r="E132" s="299">
        <v>3.9999999999999998E-6</v>
      </c>
      <c r="F132" s="632"/>
      <c r="G132" s="664"/>
    </row>
    <row r="133" spans="1:7" ht="15" customHeight="1">
      <c r="A133" s="630"/>
      <c r="B133" s="631"/>
      <c r="C133" s="244" t="s">
        <v>931</v>
      </c>
      <c r="D133" s="299">
        <v>9.1000000000000003E-5</v>
      </c>
      <c r="E133" s="299">
        <v>9.1000000000000003E-5</v>
      </c>
      <c r="F133" s="632"/>
      <c r="G133" s="664"/>
    </row>
    <row r="134" spans="1:7" ht="15" customHeight="1">
      <c r="A134" s="630"/>
      <c r="B134" s="631"/>
      <c r="C134" s="226" t="s">
        <v>932</v>
      </c>
      <c r="D134" s="299">
        <v>1.12E-4</v>
      </c>
      <c r="E134" s="299">
        <v>1.12E-4</v>
      </c>
      <c r="F134" s="632"/>
      <c r="G134" s="664"/>
    </row>
    <row r="135" spans="1:7" ht="15" customHeight="1">
      <c r="A135" s="630"/>
      <c r="B135" s="631"/>
      <c r="C135" s="244" t="s">
        <v>1259</v>
      </c>
      <c r="D135" s="78">
        <v>8.1400000000000005E-4</v>
      </c>
      <c r="E135" s="84">
        <v>8.1400000000000005E-4</v>
      </c>
      <c r="F135" s="632"/>
      <c r="G135" s="664"/>
    </row>
    <row r="136" spans="1:7" ht="15" customHeight="1">
      <c r="A136" s="630"/>
      <c r="B136" s="631"/>
      <c r="C136" s="226" t="s">
        <v>1114</v>
      </c>
      <c r="D136" s="228">
        <v>4.3899999999999999E-4</v>
      </c>
      <c r="E136" s="229">
        <v>4.3899999999999999E-4</v>
      </c>
      <c r="F136" s="632"/>
      <c r="G136" s="664"/>
    </row>
    <row r="137" spans="1:7" ht="15" customHeight="1">
      <c r="A137" s="647" t="s">
        <v>673</v>
      </c>
      <c r="B137" s="650" t="s">
        <v>102</v>
      </c>
      <c r="C137" s="232" t="s">
        <v>677</v>
      </c>
      <c r="D137" s="300">
        <v>0</v>
      </c>
      <c r="E137" s="106">
        <v>0</v>
      </c>
      <c r="F137" s="637">
        <v>100</v>
      </c>
      <c r="G137" s="678"/>
    </row>
    <row r="138" spans="1:7" ht="15" customHeight="1">
      <c r="A138" s="649"/>
      <c r="B138" s="652"/>
      <c r="C138" s="301" t="s">
        <v>1114</v>
      </c>
      <c r="D138" s="300">
        <v>4.26E-4</v>
      </c>
      <c r="E138" s="302">
        <v>4.26E-4</v>
      </c>
      <c r="F138" s="638"/>
      <c r="G138" s="679"/>
    </row>
    <row r="139" spans="1:7" ht="15" customHeight="1">
      <c r="A139" s="630" t="s">
        <v>674</v>
      </c>
      <c r="B139" s="744" t="s">
        <v>1260</v>
      </c>
      <c r="C139" s="225" t="s">
        <v>677</v>
      </c>
      <c r="D139" s="92">
        <v>0</v>
      </c>
      <c r="E139" s="91">
        <v>0</v>
      </c>
      <c r="F139" s="632">
        <v>100</v>
      </c>
      <c r="G139" s="664"/>
    </row>
    <row r="140" spans="1:7" ht="15" customHeight="1">
      <c r="A140" s="630"/>
      <c r="B140" s="631"/>
      <c r="C140" s="226" t="s">
        <v>678</v>
      </c>
      <c r="D140" s="78">
        <v>4.9899999999999999E-4</v>
      </c>
      <c r="E140" s="84">
        <v>4.9899999999999999E-4</v>
      </c>
      <c r="F140" s="632"/>
      <c r="G140" s="664"/>
    </row>
    <row r="141" spans="1:7" ht="15" customHeight="1">
      <c r="A141" s="630"/>
      <c r="B141" s="631"/>
      <c r="C141" s="288" t="s">
        <v>1114</v>
      </c>
      <c r="D141" s="250">
        <v>3.9100000000000002E-4</v>
      </c>
      <c r="E141" s="105">
        <v>3.9100000000000002E-4</v>
      </c>
      <c r="F141" s="632"/>
      <c r="G141" s="664"/>
    </row>
    <row r="142" spans="1:7" ht="15" customHeight="1">
      <c r="A142" s="218" t="s">
        <v>1261</v>
      </c>
      <c r="B142" s="303" t="s">
        <v>1262</v>
      </c>
      <c r="C142" s="304"/>
      <c r="D142" s="305">
        <v>4.5100000000000001E-4</v>
      </c>
      <c r="E142" s="306">
        <v>4.5100000000000001E-4</v>
      </c>
      <c r="F142" s="223">
        <v>100</v>
      </c>
      <c r="G142" s="224"/>
    </row>
    <row r="143" spans="1:7" ht="15" customHeight="1">
      <c r="A143" s="630" t="s">
        <v>675</v>
      </c>
      <c r="B143" s="709" t="s">
        <v>1263</v>
      </c>
      <c r="C143" s="267" t="s">
        <v>677</v>
      </c>
      <c r="D143" s="120">
        <v>5.5700000000000009E-4</v>
      </c>
      <c r="E143" s="79">
        <v>5.5700000000000009E-4</v>
      </c>
      <c r="F143" s="632">
        <v>100</v>
      </c>
      <c r="G143" s="664"/>
    </row>
    <row r="144" spans="1:7" ht="15" customHeight="1">
      <c r="A144" s="630"/>
      <c r="B144" s="631"/>
      <c r="C144" s="243" t="s">
        <v>758</v>
      </c>
      <c r="D144" s="307">
        <v>0</v>
      </c>
      <c r="E144" s="80">
        <v>0</v>
      </c>
      <c r="F144" s="632"/>
      <c r="G144" s="664"/>
    </row>
    <row r="145" spans="1:7" ht="15" customHeight="1">
      <c r="A145" s="630"/>
      <c r="B145" s="650"/>
      <c r="C145" s="227" t="s">
        <v>1114</v>
      </c>
      <c r="D145" s="250">
        <v>5.6899999999999995E-4</v>
      </c>
      <c r="E145" s="272">
        <v>5.6899999999999995E-4</v>
      </c>
      <c r="F145" s="637"/>
      <c r="G145" s="680"/>
    </row>
    <row r="146" spans="1:7" ht="15" customHeight="1">
      <c r="A146" s="639" t="s">
        <v>676</v>
      </c>
      <c r="B146" s="698" t="s">
        <v>107</v>
      </c>
      <c r="C146" s="273" t="s">
        <v>677</v>
      </c>
      <c r="D146" s="120">
        <v>2.5300000000000002E-4</v>
      </c>
      <c r="E146" s="79">
        <v>2.5300000000000002E-4</v>
      </c>
      <c r="F146" s="734" t="s">
        <v>1152</v>
      </c>
      <c r="G146" s="675"/>
    </row>
    <row r="147" spans="1:7" ht="15" customHeight="1">
      <c r="A147" s="639"/>
      <c r="B147" s="699"/>
      <c r="C147" s="258" t="s">
        <v>678</v>
      </c>
      <c r="D147" s="103" t="s">
        <v>1220</v>
      </c>
      <c r="E147" s="84" t="s">
        <v>1220</v>
      </c>
      <c r="F147" s="718"/>
      <c r="G147" s="676"/>
    </row>
    <row r="148" spans="1:7" ht="15" customHeight="1">
      <c r="A148" s="639"/>
      <c r="B148" s="641"/>
      <c r="C148" s="277" t="s">
        <v>1114</v>
      </c>
      <c r="D148" s="228" t="s">
        <v>1220</v>
      </c>
      <c r="E148" s="229" t="s">
        <v>1220</v>
      </c>
      <c r="F148" s="739"/>
      <c r="G148" s="677"/>
    </row>
    <row r="149" spans="1:7" ht="15" customHeight="1">
      <c r="A149" s="630" t="s">
        <v>1264</v>
      </c>
      <c r="B149" s="652" t="s">
        <v>1265</v>
      </c>
      <c r="C149" s="273" t="s">
        <v>677</v>
      </c>
      <c r="D149" s="299">
        <v>0</v>
      </c>
      <c r="E149" s="89">
        <v>0</v>
      </c>
      <c r="F149" s="638">
        <v>100</v>
      </c>
      <c r="G149" s="681"/>
    </row>
    <row r="150" spans="1:7" ht="15" customHeight="1">
      <c r="A150" s="630"/>
      <c r="B150" s="631"/>
      <c r="C150" s="258" t="s">
        <v>758</v>
      </c>
      <c r="D150" s="78">
        <v>0</v>
      </c>
      <c r="E150" s="84">
        <v>0</v>
      </c>
      <c r="F150" s="632"/>
      <c r="G150" s="664"/>
    </row>
    <row r="151" spans="1:7" ht="15" customHeight="1">
      <c r="A151" s="630"/>
      <c r="B151" s="631"/>
      <c r="C151" s="308" t="s">
        <v>1228</v>
      </c>
      <c r="D151" s="77">
        <v>0</v>
      </c>
      <c r="E151" s="97">
        <v>0</v>
      </c>
      <c r="F151" s="632"/>
      <c r="G151" s="664"/>
    </row>
    <row r="152" spans="1:7" ht="15" customHeight="1">
      <c r="A152" s="630"/>
      <c r="B152" s="631"/>
      <c r="C152" s="309" t="s">
        <v>1232</v>
      </c>
      <c r="D152" s="78">
        <v>4.7899999999999999E-4</v>
      </c>
      <c r="E152" s="84">
        <v>4.7899999999999999E-4</v>
      </c>
      <c r="F152" s="632"/>
      <c r="G152" s="664"/>
    </row>
    <row r="153" spans="1:7" ht="15" customHeight="1">
      <c r="A153" s="630"/>
      <c r="B153" s="631"/>
      <c r="C153" s="277" t="s">
        <v>1114</v>
      </c>
      <c r="D153" s="228">
        <v>4.46E-4</v>
      </c>
      <c r="E153" s="229">
        <v>4.46E-4</v>
      </c>
      <c r="F153" s="632"/>
      <c r="G153" s="664"/>
    </row>
    <row r="154" spans="1:7" ht="15" customHeight="1">
      <c r="A154" s="310" t="s">
        <v>1266</v>
      </c>
      <c r="B154" s="311" t="s">
        <v>109</v>
      </c>
      <c r="C154" s="220"/>
      <c r="D154" s="228">
        <v>2.2000000000000001E-4</v>
      </c>
      <c r="E154" s="229">
        <v>2.2000000000000001E-4</v>
      </c>
      <c r="F154" s="312">
        <v>100</v>
      </c>
      <c r="G154" s="313"/>
    </row>
    <row r="155" spans="1:7" ht="15" customHeight="1">
      <c r="A155" s="643" t="s">
        <v>679</v>
      </c>
      <c r="B155" s="644" t="s">
        <v>110</v>
      </c>
      <c r="C155" s="225" t="s">
        <v>677</v>
      </c>
      <c r="D155" s="92">
        <v>0</v>
      </c>
      <c r="E155" s="91">
        <v>0</v>
      </c>
      <c r="F155" s="645">
        <v>96.852407134543824</v>
      </c>
      <c r="G155" s="696" t="s">
        <v>650</v>
      </c>
    </row>
    <row r="156" spans="1:7" ht="15" customHeight="1">
      <c r="A156" s="630"/>
      <c r="B156" s="631"/>
      <c r="C156" s="244" t="s">
        <v>758</v>
      </c>
      <c r="D156" s="78">
        <v>0</v>
      </c>
      <c r="E156" s="84">
        <v>0</v>
      </c>
      <c r="F156" s="632"/>
      <c r="G156" s="664"/>
    </row>
    <row r="157" spans="1:7" ht="15" customHeight="1">
      <c r="A157" s="630"/>
      <c r="B157" s="631"/>
      <c r="C157" s="244" t="s">
        <v>931</v>
      </c>
      <c r="D157" s="77">
        <v>3.48E-4</v>
      </c>
      <c r="E157" s="97">
        <v>3.48E-4</v>
      </c>
      <c r="F157" s="632"/>
      <c r="G157" s="664"/>
    </row>
    <row r="158" spans="1:7" ht="15" customHeight="1">
      <c r="A158" s="630"/>
      <c r="B158" s="631"/>
      <c r="C158" s="317" t="s">
        <v>1229</v>
      </c>
      <c r="D158" s="77">
        <v>3.4899999999999997E-4</v>
      </c>
      <c r="E158" s="97">
        <v>3.4899999999999997E-4</v>
      </c>
      <c r="F158" s="632"/>
      <c r="G158" s="664"/>
    </row>
    <row r="159" spans="1:7" ht="15" customHeight="1">
      <c r="A159" s="630"/>
      <c r="B159" s="631"/>
      <c r="C159" s="247" t="s">
        <v>1230</v>
      </c>
      <c r="D159" s="77">
        <v>2.9500000000000001E-4</v>
      </c>
      <c r="E159" s="97">
        <v>2.9500000000000001E-4</v>
      </c>
      <c r="F159" s="632"/>
      <c r="G159" s="664"/>
    </row>
    <row r="160" spans="1:7" ht="15" customHeight="1">
      <c r="A160" s="630"/>
      <c r="B160" s="631"/>
      <c r="C160" s="247" t="s">
        <v>1267</v>
      </c>
      <c r="D160" s="77">
        <v>0</v>
      </c>
      <c r="E160" s="97">
        <v>0</v>
      </c>
      <c r="F160" s="632"/>
      <c r="G160" s="664"/>
    </row>
    <row r="161" spans="1:7" ht="15" customHeight="1">
      <c r="A161" s="630"/>
      <c r="B161" s="631"/>
      <c r="C161" s="258" t="s">
        <v>1268</v>
      </c>
      <c r="D161" s="78">
        <v>4.4900000000000002E-4</v>
      </c>
      <c r="E161" s="84">
        <v>4.4900000000000002E-4</v>
      </c>
      <c r="F161" s="632"/>
      <c r="G161" s="664"/>
    </row>
    <row r="162" spans="1:7" ht="15" customHeight="1">
      <c r="A162" s="630"/>
      <c r="B162" s="631"/>
      <c r="C162" s="288" t="s">
        <v>1114</v>
      </c>
      <c r="D162" s="228">
        <v>4.26E-4</v>
      </c>
      <c r="E162" s="229">
        <v>4.26E-4</v>
      </c>
      <c r="F162" s="632"/>
      <c r="G162" s="664"/>
    </row>
    <row r="163" spans="1:7" ht="15" customHeight="1">
      <c r="A163" s="630" t="s">
        <v>680</v>
      </c>
      <c r="B163" s="631" t="s">
        <v>111</v>
      </c>
      <c r="C163" s="245" t="s">
        <v>677</v>
      </c>
      <c r="D163" s="93">
        <v>1E-4</v>
      </c>
      <c r="E163" s="79">
        <v>1E-4</v>
      </c>
      <c r="F163" s="632">
        <v>100</v>
      </c>
      <c r="G163" s="664"/>
    </row>
    <row r="164" spans="1:7" ht="15" customHeight="1">
      <c r="A164" s="630"/>
      <c r="B164" s="631"/>
      <c r="C164" s="258" t="s">
        <v>758</v>
      </c>
      <c r="D164" s="78">
        <v>0</v>
      </c>
      <c r="E164" s="84">
        <v>0</v>
      </c>
      <c r="F164" s="632"/>
      <c r="G164" s="664"/>
    </row>
    <row r="165" spans="1:7" ht="15" customHeight="1">
      <c r="A165" s="630"/>
      <c r="B165" s="631"/>
      <c r="C165" s="258" t="s">
        <v>1240</v>
      </c>
      <c r="D165" s="78">
        <v>8.0400000000000003E-4</v>
      </c>
      <c r="E165" s="84">
        <v>8.0400000000000003E-4</v>
      </c>
      <c r="F165" s="632"/>
      <c r="G165" s="664"/>
    </row>
    <row r="166" spans="1:7" ht="15" customHeight="1">
      <c r="A166" s="630"/>
      <c r="B166" s="631"/>
      <c r="C166" s="289" t="s">
        <v>1114</v>
      </c>
      <c r="D166" s="250">
        <v>8.0099999999999995E-4</v>
      </c>
      <c r="E166" s="105">
        <v>8.0099999999999995E-4</v>
      </c>
      <c r="F166" s="632"/>
      <c r="G166" s="664"/>
    </row>
    <row r="167" spans="1:7" ht="15" customHeight="1">
      <c r="A167" s="630" t="s">
        <v>1269</v>
      </c>
      <c r="B167" s="610" t="s">
        <v>1270</v>
      </c>
      <c r="C167" s="226" t="s">
        <v>677</v>
      </c>
      <c r="D167" s="319">
        <v>0</v>
      </c>
      <c r="E167" s="320">
        <v>0</v>
      </c>
      <c r="F167" s="632">
        <v>100</v>
      </c>
      <c r="G167" s="664"/>
    </row>
    <row r="168" spans="1:7" ht="15" customHeight="1">
      <c r="A168" s="630"/>
      <c r="B168" s="610"/>
      <c r="C168" s="244" t="s">
        <v>758</v>
      </c>
      <c r="D168" s="78">
        <v>0</v>
      </c>
      <c r="E168" s="84">
        <v>0</v>
      </c>
      <c r="F168" s="632"/>
      <c r="G168" s="664"/>
    </row>
    <row r="169" spans="1:7" ht="15" customHeight="1">
      <c r="A169" s="630"/>
      <c r="B169" s="610"/>
      <c r="C169" s="244" t="s">
        <v>931</v>
      </c>
      <c r="D169" s="78">
        <v>0</v>
      </c>
      <c r="E169" s="84">
        <v>0</v>
      </c>
      <c r="F169" s="632"/>
      <c r="G169" s="664"/>
    </row>
    <row r="170" spans="1:7" ht="15" customHeight="1">
      <c r="A170" s="630"/>
      <c r="B170" s="610"/>
      <c r="C170" s="244" t="s">
        <v>932</v>
      </c>
      <c r="D170" s="78">
        <v>0</v>
      </c>
      <c r="E170" s="84">
        <v>0</v>
      </c>
      <c r="F170" s="632"/>
      <c r="G170" s="664"/>
    </row>
    <row r="171" spans="1:7" ht="15" customHeight="1">
      <c r="A171" s="630"/>
      <c r="B171" s="610"/>
      <c r="C171" s="321" t="s">
        <v>1230</v>
      </c>
      <c r="D171" s="322">
        <v>0</v>
      </c>
      <c r="E171" s="322">
        <v>0</v>
      </c>
      <c r="F171" s="632"/>
      <c r="G171" s="664"/>
    </row>
    <row r="172" spans="1:7" ht="15" customHeight="1">
      <c r="A172" s="630"/>
      <c r="B172" s="610"/>
      <c r="C172" s="323" t="s">
        <v>1231</v>
      </c>
      <c r="D172" s="78">
        <v>5.0600000000000005E-4</v>
      </c>
      <c r="E172" s="84">
        <v>5.0600000000000005E-4</v>
      </c>
      <c r="F172" s="632"/>
      <c r="G172" s="664"/>
    </row>
    <row r="173" spans="1:7" ht="15" customHeight="1">
      <c r="A173" s="630"/>
      <c r="B173" s="610"/>
      <c r="C173" s="263" t="s">
        <v>1114</v>
      </c>
      <c r="D173" s="324">
        <v>4.8999999999999998E-4</v>
      </c>
      <c r="E173" s="325">
        <v>4.8999999999999998E-4</v>
      </c>
      <c r="F173" s="632"/>
      <c r="G173" s="664"/>
    </row>
    <row r="174" spans="1:7" ht="15" customHeight="1">
      <c r="A174" s="218" t="s">
        <v>681</v>
      </c>
      <c r="B174" s="219" t="s">
        <v>113</v>
      </c>
      <c r="C174" s="226"/>
      <c r="D174" s="326">
        <v>6.6200000000000005E-4</v>
      </c>
      <c r="E174" s="265">
        <v>6.6200000000000005E-4</v>
      </c>
      <c r="F174" s="223" t="s">
        <v>1152</v>
      </c>
      <c r="G174" s="224"/>
    </row>
    <row r="175" spans="1:7" ht="15" customHeight="1">
      <c r="A175" s="630" t="s">
        <v>1271</v>
      </c>
      <c r="B175" s="631" t="s">
        <v>114</v>
      </c>
      <c r="C175" s="241" t="s">
        <v>677</v>
      </c>
      <c r="D175" s="114">
        <v>0</v>
      </c>
      <c r="E175" s="89">
        <v>0</v>
      </c>
      <c r="F175" s="718">
        <v>100</v>
      </c>
      <c r="G175" s="664"/>
    </row>
    <row r="176" spans="1:7" ht="15" customHeight="1">
      <c r="A176" s="630"/>
      <c r="B176" s="631"/>
      <c r="C176" s="258" t="s">
        <v>758</v>
      </c>
      <c r="D176" s="77">
        <v>0</v>
      </c>
      <c r="E176" s="97">
        <v>0</v>
      </c>
      <c r="F176" s="718"/>
      <c r="G176" s="664"/>
    </row>
    <row r="177" spans="1:7" ht="15" customHeight="1">
      <c r="A177" s="630"/>
      <c r="B177" s="631"/>
      <c r="C177" s="247" t="s">
        <v>1228</v>
      </c>
      <c r="D177" s="77">
        <v>4.2400000000000001E-4</v>
      </c>
      <c r="E177" s="97">
        <v>4.2400000000000001E-4</v>
      </c>
      <c r="F177" s="718"/>
      <c r="G177" s="664"/>
    </row>
    <row r="178" spans="1:7" ht="15" customHeight="1">
      <c r="A178" s="630"/>
      <c r="B178" s="631"/>
      <c r="C178" s="323" t="s">
        <v>1232</v>
      </c>
      <c r="D178" s="275">
        <v>5.1099999999999995E-4</v>
      </c>
      <c r="E178" s="105">
        <v>5.1099999999999995E-4</v>
      </c>
      <c r="F178" s="718"/>
      <c r="G178" s="664"/>
    </row>
    <row r="179" spans="1:7" ht="15" customHeight="1">
      <c r="A179" s="630"/>
      <c r="B179" s="631"/>
      <c r="C179" s="263" t="s">
        <v>1114</v>
      </c>
      <c r="D179" s="228">
        <v>5.0199999999999995E-4</v>
      </c>
      <c r="E179" s="229">
        <v>5.0199999999999995E-4</v>
      </c>
      <c r="F179" s="718"/>
      <c r="G179" s="664"/>
    </row>
    <row r="180" spans="1:7" ht="15" customHeight="1">
      <c r="A180" s="630" t="s">
        <v>682</v>
      </c>
      <c r="B180" s="631" t="s">
        <v>115</v>
      </c>
      <c r="C180" s="226" t="s">
        <v>677</v>
      </c>
      <c r="D180" s="92">
        <v>3.9900000000000005E-4</v>
      </c>
      <c r="E180" s="91">
        <v>3.9900000000000005E-4</v>
      </c>
      <c r="F180" s="718">
        <v>100</v>
      </c>
      <c r="G180" s="664"/>
    </row>
    <row r="181" spans="1:7" ht="15" customHeight="1">
      <c r="A181" s="630"/>
      <c r="B181" s="631"/>
      <c r="C181" s="244" t="s">
        <v>758</v>
      </c>
      <c r="D181" s="78">
        <v>2.99E-4</v>
      </c>
      <c r="E181" s="84">
        <v>2.99E-4</v>
      </c>
      <c r="F181" s="718"/>
      <c r="G181" s="664"/>
    </row>
    <row r="182" spans="1:7" ht="15" customHeight="1">
      <c r="A182" s="630"/>
      <c r="B182" s="631"/>
      <c r="C182" s="244" t="s">
        <v>931</v>
      </c>
      <c r="D182" s="78">
        <v>1.9900000000000001E-4</v>
      </c>
      <c r="E182" s="84">
        <v>1.9900000000000001E-4</v>
      </c>
      <c r="F182" s="718"/>
      <c r="G182" s="664"/>
    </row>
    <row r="183" spans="1:7" ht="15" customHeight="1">
      <c r="A183" s="630"/>
      <c r="B183" s="631"/>
      <c r="C183" s="244" t="s">
        <v>932</v>
      </c>
      <c r="D183" s="78">
        <v>0</v>
      </c>
      <c r="E183" s="84">
        <v>0</v>
      </c>
      <c r="F183" s="718"/>
      <c r="G183" s="664"/>
    </row>
    <row r="184" spans="1:7" ht="15" customHeight="1">
      <c r="A184" s="630"/>
      <c r="B184" s="631"/>
      <c r="C184" s="266" t="s">
        <v>933</v>
      </c>
      <c r="D184" s="78">
        <v>4.5000000000000004E-4</v>
      </c>
      <c r="E184" s="103">
        <v>4.5000000000000004E-4</v>
      </c>
      <c r="F184" s="718"/>
      <c r="G184" s="664"/>
    </row>
    <row r="185" spans="1:7" ht="15" customHeight="1">
      <c r="A185" s="630"/>
      <c r="B185" s="631"/>
      <c r="C185" s="244" t="s">
        <v>934</v>
      </c>
      <c r="D185" s="78">
        <v>3.1500000000000001E-4</v>
      </c>
      <c r="E185" s="84">
        <v>3.1500000000000001E-4</v>
      </c>
      <c r="F185" s="718"/>
      <c r="G185" s="664"/>
    </row>
    <row r="186" spans="1:7" ht="15" customHeight="1">
      <c r="A186" s="630"/>
      <c r="B186" s="631"/>
      <c r="C186" s="226" t="s">
        <v>935</v>
      </c>
      <c r="D186" s="78">
        <v>2.3499999999999999E-4</v>
      </c>
      <c r="E186" s="84">
        <v>2.3499999999999999E-4</v>
      </c>
      <c r="F186" s="718"/>
      <c r="G186" s="664"/>
    </row>
    <row r="187" spans="1:7" ht="15" customHeight="1">
      <c r="A187" s="630"/>
      <c r="B187" s="631"/>
      <c r="C187" s="244" t="s">
        <v>1272</v>
      </c>
      <c r="D187" s="78">
        <v>1.042E-3</v>
      </c>
      <c r="E187" s="84">
        <v>1.042E-3</v>
      </c>
      <c r="F187" s="718"/>
      <c r="G187" s="664"/>
    </row>
    <row r="188" spans="1:7" ht="15" customHeight="1">
      <c r="A188" s="630"/>
      <c r="B188" s="631"/>
      <c r="C188" s="227" t="s">
        <v>1114</v>
      </c>
      <c r="D188" s="228">
        <v>8.7600000000000004E-4</v>
      </c>
      <c r="E188" s="229">
        <v>8.7600000000000004E-4</v>
      </c>
      <c r="F188" s="718"/>
      <c r="G188" s="664"/>
    </row>
    <row r="189" spans="1:7" ht="15" customHeight="1">
      <c r="A189" s="218" t="s">
        <v>683</v>
      </c>
      <c r="B189" s="219" t="s">
        <v>116</v>
      </c>
      <c r="C189" s="267"/>
      <c r="D189" s="221">
        <v>2.72E-4</v>
      </c>
      <c r="E189" s="107">
        <v>2.72E-4</v>
      </c>
      <c r="F189" s="223">
        <v>100</v>
      </c>
      <c r="G189" s="224"/>
    </row>
    <row r="190" spans="1:7" ht="15" customHeight="1">
      <c r="A190" s="630" t="s">
        <v>684</v>
      </c>
      <c r="B190" s="631" t="s">
        <v>1273</v>
      </c>
      <c r="C190" s="245" t="s">
        <v>677</v>
      </c>
      <c r="D190" s="92">
        <v>0</v>
      </c>
      <c r="E190" s="91">
        <v>0</v>
      </c>
      <c r="F190" s="632">
        <v>94.359700853292921</v>
      </c>
      <c r="G190" s="664" t="s">
        <v>1274</v>
      </c>
    </row>
    <row r="191" spans="1:7" ht="15" customHeight="1">
      <c r="A191" s="630"/>
      <c r="B191" s="631"/>
      <c r="C191" s="258" t="s">
        <v>678</v>
      </c>
      <c r="D191" s="78">
        <v>3.0600000000000001E-4</v>
      </c>
      <c r="E191" s="84">
        <v>3.0600000000000001E-4</v>
      </c>
      <c r="F191" s="632"/>
      <c r="G191" s="664"/>
    </row>
    <row r="192" spans="1:7" ht="15" customHeight="1">
      <c r="A192" s="630"/>
      <c r="B192" s="650"/>
      <c r="C192" s="289" t="s">
        <v>1114</v>
      </c>
      <c r="D192" s="228">
        <v>8.2999999999999998E-5</v>
      </c>
      <c r="E192" s="229">
        <v>8.2999999999999998E-5</v>
      </c>
      <c r="F192" s="632"/>
      <c r="G192" s="664"/>
    </row>
    <row r="193" spans="1:7" ht="15" customHeight="1">
      <c r="A193" s="639" t="s">
        <v>685</v>
      </c>
      <c r="B193" s="640" t="s">
        <v>1275</v>
      </c>
      <c r="C193" s="226" t="s">
        <v>677</v>
      </c>
      <c r="D193" s="93">
        <v>4.2400000000000001E-4</v>
      </c>
      <c r="E193" s="79">
        <v>4.2400000000000001E-4</v>
      </c>
      <c r="F193" s="632">
        <v>100</v>
      </c>
      <c r="G193" s="664"/>
    </row>
    <row r="194" spans="1:7" ht="15" customHeight="1">
      <c r="A194" s="639"/>
      <c r="B194" s="706"/>
      <c r="C194" s="243" t="s">
        <v>758</v>
      </c>
      <c r="D194" s="78">
        <v>0</v>
      </c>
      <c r="E194" s="84">
        <v>0</v>
      </c>
      <c r="F194" s="632"/>
      <c r="G194" s="664"/>
    </row>
    <row r="195" spans="1:7" ht="15" customHeight="1">
      <c r="A195" s="639"/>
      <c r="B195" s="706"/>
      <c r="C195" s="244" t="s">
        <v>931</v>
      </c>
      <c r="D195" s="77">
        <v>3.0900000000000003E-4</v>
      </c>
      <c r="E195" s="97">
        <v>3.0900000000000003E-4</v>
      </c>
      <c r="F195" s="632"/>
      <c r="G195" s="664"/>
    </row>
    <row r="196" spans="1:7" ht="15" customHeight="1">
      <c r="A196" s="639"/>
      <c r="B196" s="706"/>
      <c r="C196" s="286" t="s">
        <v>1229</v>
      </c>
      <c r="D196" s="77">
        <v>0</v>
      </c>
      <c r="E196" s="97">
        <v>0</v>
      </c>
      <c r="F196" s="632"/>
      <c r="G196" s="664"/>
    </row>
    <row r="197" spans="1:7" ht="15" customHeight="1">
      <c r="A197" s="639"/>
      <c r="B197" s="706"/>
      <c r="C197" s="327" t="s">
        <v>1259</v>
      </c>
      <c r="D197" s="78">
        <v>5.4699999999999996E-4</v>
      </c>
      <c r="E197" s="84">
        <v>5.4699999999999996E-4</v>
      </c>
      <c r="F197" s="632"/>
      <c r="G197" s="664"/>
    </row>
    <row r="198" spans="1:7" ht="15" customHeight="1">
      <c r="A198" s="639"/>
      <c r="B198" s="701"/>
      <c r="C198" s="226" t="s">
        <v>1114</v>
      </c>
      <c r="D198" s="250">
        <v>5.31E-4</v>
      </c>
      <c r="E198" s="105">
        <v>5.31E-4</v>
      </c>
      <c r="F198" s="632"/>
      <c r="G198" s="664"/>
    </row>
    <row r="199" spans="1:7" ht="15" customHeight="1">
      <c r="A199" s="630" t="s">
        <v>686</v>
      </c>
      <c r="B199" s="652" t="s">
        <v>119</v>
      </c>
      <c r="C199" s="241" t="s">
        <v>677</v>
      </c>
      <c r="D199" s="113">
        <v>0</v>
      </c>
      <c r="E199" s="328">
        <v>0</v>
      </c>
      <c r="F199" s="632">
        <v>100</v>
      </c>
      <c r="G199" s="664"/>
    </row>
    <row r="200" spans="1:7" ht="15" customHeight="1">
      <c r="A200" s="630"/>
      <c r="B200" s="631"/>
      <c r="C200" s="244" t="s">
        <v>758</v>
      </c>
      <c r="D200" s="82">
        <v>0</v>
      </c>
      <c r="E200" s="259">
        <v>0</v>
      </c>
      <c r="F200" s="632"/>
      <c r="G200" s="664"/>
    </row>
    <row r="201" spans="1:7" ht="15" customHeight="1">
      <c r="A201" s="630"/>
      <c r="B201" s="631"/>
      <c r="C201" s="243" t="s">
        <v>931</v>
      </c>
      <c r="D201" s="329">
        <v>2.99E-4</v>
      </c>
      <c r="E201" s="330">
        <v>2.99E-4</v>
      </c>
      <c r="F201" s="632"/>
      <c r="G201" s="664"/>
    </row>
    <row r="202" spans="1:7" ht="15" customHeight="1">
      <c r="A202" s="630"/>
      <c r="B202" s="631"/>
      <c r="C202" s="331" t="s">
        <v>1229</v>
      </c>
      <c r="D202" s="329">
        <v>2.7200000000000005E-4</v>
      </c>
      <c r="E202" s="330">
        <v>2.7200000000000005E-4</v>
      </c>
      <c r="F202" s="632"/>
      <c r="G202" s="664"/>
    </row>
    <row r="203" spans="1:7" ht="15" customHeight="1">
      <c r="A203" s="630"/>
      <c r="B203" s="631"/>
      <c r="C203" s="249" t="s">
        <v>1259</v>
      </c>
      <c r="D203" s="82">
        <v>4.2499999999999998E-4</v>
      </c>
      <c r="E203" s="259">
        <v>4.2499999999999998E-4</v>
      </c>
      <c r="F203" s="632"/>
      <c r="G203" s="664"/>
    </row>
    <row r="204" spans="1:7" ht="15" customHeight="1">
      <c r="A204" s="630"/>
      <c r="B204" s="631"/>
      <c r="C204" s="288" t="s">
        <v>1114</v>
      </c>
      <c r="D204" s="332">
        <v>4.2099999999999999E-4</v>
      </c>
      <c r="E204" s="265">
        <v>4.2099999999999999E-4</v>
      </c>
      <c r="F204" s="632"/>
      <c r="G204" s="664"/>
    </row>
    <row r="205" spans="1:7" ht="15" customHeight="1">
      <c r="A205" s="630" t="s">
        <v>687</v>
      </c>
      <c r="B205" s="631" t="s">
        <v>120</v>
      </c>
      <c r="C205" s="241" t="s">
        <v>677</v>
      </c>
      <c r="D205" s="92">
        <v>0</v>
      </c>
      <c r="E205" s="246">
        <v>0</v>
      </c>
      <c r="F205" s="632">
        <v>98.700897795384961</v>
      </c>
      <c r="G205" s="664" t="s">
        <v>688</v>
      </c>
    </row>
    <row r="206" spans="1:7" ht="15" customHeight="1">
      <c r="A206" s="630"/>
      <c r="B206" s="631"/>
      <c r="C206" s="243" t="s">
        <v>678</v>
      </c>
      <c r="D206" s="78">
        <v>5.9500000000000004E-4</v>
      </c>
      <c r="E206" s="103">
        <v>5.9500000000000004E-4</v>
      </c>
      <c r="F206" s="632"/>
      <c r="G206" s="664"/>
    </row>
    <row r="207" spans="1:7" ht="15" customHeight="1">
      <c r="A207" s="630"/>
      <c r="B207" s="631"/>
      <c r="C207" s="288" t="s">
        <v>1114</v>
      </c>
      <c r="D207" s="333">
        <v>1.26E-4</v>
      </c>
      <c r="E207" s="279">
        <v>1.26E-4</v>
      </c>
      <c r="F207" s="632"/>
      <c r="G207" s="664"/>
    </row>
    <row r="208" spans="1:7" ht="15" customHeight="1">
      <c r="A208" s="630" t="s">
        <v>689</v>
      </c>
      <c r="B208" s="631" t="s">
        <v>121</v>
      </c>
      <c r="C208" s="245" t="s">
        <v>677</v>
      </c>
      <c r="D208" s="92">
        <v>0</v>
      </c>
      <c r="E208" s="91">
        <v>0</v>
      </c>
      <c r="F208" s="632">
        <v>85.475423948333514</v>
      </c>
      <c r="G208" s="664" t="s">
        <v>650</v>
      </c>
    </row>
    <row r="209" spans="1:7" ht="15" customHeight="1">
      <c r="A209" s="630"/>
      <c r="B209" s="631"/>
      <c r="C209" s="258" t="s">
        <v>678</v>
      </c>
      <c r="D209" s="78">
        <v>5.2099999999999998E-4</v>
      </c>
      <c r="E209" s="84">
        <v>5.2099999999999998E-4</v>
      </c>
      <c r="F209" s="632"/>
      <c r="G209" s="664"/>
    </row>
    <row r="210" spans="1:7" ht="15" customHeight="1">
      <c r="A210" s="630"/>
      <c r="B210" s="631"/>
      <c r="C210" s="289" t="s">
        <v>1114</v>
      </c>
      <c r="D210" s="228">
        <v>4.5199999999999998E-4</v>
      </c>
      <c r="E210" s="229">
        <v>4.5199999999999998E-4</v>
      </c>
      <c r="F210" s="632"/>
      <c r="G210" s="664"/>
    </row>
    <row r="211" spans="1:7" ht="15" customHeight="1">
      <c r="A211" s="630" t="s">
        <v>690</v>
      </c>
      <c r="B211" s="631" t="s">
        <v>122</v>
      </c>
      <c r="C211" s="226" t="s">
        <v>677</v>
      </c>
      <c r="D211" s="92">
        <v>0</v>
      </c>
      <c r="E211" s="91">
        <v>0</v>
      </c>
      <c r="F211" s="632">
        <v>87.876749689775167</v>
      </c>
      <c r="G211" s="664" t="s">
        <v>650</v>
      </c>
    </row>
    <row r="212" spans="1:7" ht="15" customHeight="1">
      <c r="A212" s="630"/>
      <c r="B212" s="631"/>
      <c r="C212" s="243" t="s">
        <v>678</v>
      </c>
      <c r="D212" s="322">
        <v>6.1899999999999998E-4</v>
      </c>
      <c r="E212" s="322">
        <v>6.1899999999999998E-4</v>
      </c>
      <c r="F212" s="632"/>
      <c r="G212" s="664"/>
    </row>
    <row r="213" spans="1:7" ht="15" customHeight="1">
      <c r="A213" s="630"/>
      <c r="B213" s="631"/>
      <c r="C213" s="288" t="s">
        <v>1114</v>
      </c>
      <c r="D213" s="334">
        <v>5.1099999999999995E-4</v>
      </c>
      <c r="E213" s="335">
        <v>5.1099999999999995E-4</v>
      </c>
      <c r="F213" s="632"/>
      <c r="G213" s="664"/>
    </row>
    <row r="214" spans="1:7" ht="15" customHeight="1">
      <c r="A214" s="630" t="s">
        <v>691</v>
      </c>
      <c r="B214" s="631" t="s">
        <v>123</v>
      </c>
      <c r="C214" s="245" t="s">
        <v>677</v>
      </c>
      <c r="D214" s="246">
        <v>0</v>
      </c>
      <c r="E214" s="89">
        <v>0</v>
      </c>
      <c r="F214" s="718">
        <v>99.990321282481005</v>
      </c>
      <c r="G214" s="664" t="s">
        <v>650</v>
      </c>
    </row>
    <row r="215" spans="1:7" ht="15" customHeight="1">
      <c r="A215" s="630"/>
      <c r="B215" s="631"/>
      <c r="C215" s="258" t="s">
        <v>758</v>
      </c>
      <c r="D215" s="103">
        <v>0</v>
      </c>
      <c r="E215" s="84">
        <v>0</v>
      </c>
      <c r="F215" s="718"/>
      <c r="G215" s="664"/>
    </row>
    <row r="216" spans="1:7" ht="15" customHeight="1">
      <c r="A216" s="630"/>
      <c r="B216" s="631"/>
      <c r="C216" s="258" t="s">
        <v>931</v>
      </c>
      <c r="D216" s="274">
        <v>3.0699999999999998E-4</v>
      </c>
      <c r="E216" s="97">
        <v>3.0699999999999998E-4</v>
      </c>
      <c r="F216" s="718"/>
      <c r="G216" s="664"/>
    </row>
    <row r="217" spans="1:7" ht="15" customHeight="1">
      <c r="A217" s="630"/>
      <c r="B217" s="631"/>
      <c r="C217" s="258" t="s">
        <v>932</v>
      </c>
      <c r="D217" s="103">
        <v>0</v>
      </c>
      <c r="E217" s="84">
        <v>0</v>
      </c>
      <c r="F217" s="718"/>
      <c r="G217" s="664"/>
    </row>
    <row r="218" spans="1:7" ht="15" customHeight="1">
      <c r="A218" s="630"/>
      <c r="B218" s="631"/>
      <c r="C218" s="258" t="s">
        <v>933</v>
      </c>
      <c r="D218" s="103">
        <v>3.6999999999999999E-4</v>
      </c>
      <c r="E218" s="84">
        <v>3.6999999999999999E-4</v>
      </c>
      <c r="F218" s="718"/>
      <c r="G218" s="664"/>
    </row>
    <row r="219" spans="1:7" ht="15" customHeight="1">
      <c r="A219" s="630"/>
      <c r="B219" s="631"/>
      <c r="C219" s="258" t="s">
        <v>1276</v>
      </c>
      <c r="D219" s="103">
        <v>4.6200000000000001E-4</v>
      </c>
      <c r="E219" s="84">
        <v>4.6200000000000001E-4</v>
      </c>
      <c r="F219" s="718"/>
      <c r="G219" s="664"/>
    </row>
    <row r="220" spans="1:7" ht="15" customHeight="1">
      <c r="A220" s="630"/>
      <c r="B220" s="631"/>
      <c r="C220" s="289" t="s">
        <v>1114</v>
      </c>
      <c r="D220" s="228">
        <v>4.3899999999999999E-4</v>
      </c>
      <c r="E220" s="229">
        <v>4.3899999999999999E-4</v>
      </c>
      <c r="F220" s="718"/>
      <c r="G220" s="664"/>
    </row>
    <row r="221" spans="1:7" ht="15" customHeight="1">
      <c r="A221" s="630" t="s">
        <v>692</v>
      </c>
      <c r="B221" s="631" t="s">
        <v>124</v>
      </c>
      <c r="C221" s="226" t="s">
        <v>677</v>
      </c>
      <c r="D221" s="336">
        <v>0</v>
      </c>
      <c r="E221" s="91">
        <v>0</v>
      </c>
      <c r="F221" s="632" t="s">
        <v>1221</v>
      </c>
      <c r="G221" s="664"/>
    </row>
    <row r="222" spans="1:7" ht="15" customHeight="1">
      <c r="A222" s="630"/>
      <c r="B222" s="631"/>
      <c r="C222" s="244" t="s">
        <v>678</v>
      </c>
      <c r="D222" s="337">
        <v>6.0599999999999998E-4</v>
      </c>
      <c r="E222" s="84">
        <v>6.0599999999999998E-4</v>
      </c>
      <c r="F222" s="632"/>
      <c r="G222" s="664"/>
    </row>
    <row r="223" spans="1:7" ht="15" customHeight="1">
      <c r="A223" s="630"/>
      <c r="B223" s="631"/>
      <c r="C223" s="226" t="s">
        <v>1114</v>
      </c>
      <c r="D223" s="250">
        <v>5.6200000000000011E-4</v>
      </c>
      <c r="E223" s="105">
        <v>5.6200000000000011E-4</v>
      </c>
      <c r="F223" s="632"/>
      <c r="G223" s="664"/>
    </row>
    <row r="224" spans="1:7" ht="15" customHeight="1">
      <c r="A224" s="630" t="s">
        <v>693</v>
      </c>
      <c r="B224" s="631" t="s">
        <v>125</v>
      </c>
      <c r="C224" s="267" t="s">
        <v>677</v>
      </c>
      <c r="D224" s="336">
        <v>0</v>
      </c>
      <c r="E224" s="91">
        <v>0</v>
      </c>
      <c r="F224" s="632">
        <v>91.999996983038585</v>
      </c>
      <c r="G224" s="664" t="s">
        <v>1277</v>
      </c>
    </row>
    <row r="225" spans="1:7" ht="15" customHeight="1">
      <c r="A225" s="630"/>
      <c r="B225" s="631"/>
      <c r="C225" s="244" t="s">
        <v>758</v>
      </c>
      <c r="D225" s="338">
        <v>0</v>
      </c>
      <c r="E225" s="84">
        <v>0</v>
      </c>
      <c r="F225" s="632"/>
      <c r="G225" s="664"/>
    </row>
    <row r="226" spans="1:7" ht="15" customHeight="1">
      <c r="A226" s="630"/>
      <c r="B226" s="631"/>
      <c r="C226" s="244" t="s">
        <v>931</v>
      </c>
      <c r="D226" s="338">
        <v>0</v>
      </c>
      <c r="E226" s="84">
        <v>0</v>
      </c>
      <c r="F226" s="632"/>
      <c r="G226" s="664"/>
    </row>
    <row r="227" spans="1:7" ht="15" customHeight="1">
      <c r="A227" s="630"/>
      <c r="B227" s="631"/>
      <c r="C227" s="226" t="s">
        <v>932</v>
      </c>
      <c r="D227" s="338">
        <v>0</v>
      </c>
      <c r="E227" s="84">
        <v>0</v>
      </c>
      <c r="F227" s="632"/>
      <c r="G227" s="664"/>
    </row>
    <row r="228" spans="1:7" ht="15" customHeight="1">
      <c r="A228" s="630"/>
      <c r="B228" s="631"/>
      <c r="C228" s="331" t="s">
        <v>1230</v>
      </c>
      <c r="D228" s="339">
        <v>0</v>
      </c>
      <c r="E228" s="97">
        <v>0</v>
      </c>
      <c r="F228" s="632"/>
      <c r="G228" s="664"/>
    </row>
    <row r="229" spans="1:7" ht="15" customHeight="1">
      <c r="A229" s="630"/>
      <c r="B229" s="631"/>
      <c r="C229" s="327" t="s">
        <v>1231</v>
      </c>
      <c r="D229" s="339">
        <v>3.5500000000000001E-4</v>
      </c>
      <c r="E229" s="97">
        <v>3.5500000000000001E-4</v>
      </c>
      <c r="F229" s="632"/>
      <c r="G229" s="664"/>
    </row>
    <row r="230" spans="1:7" ht="15" customHeight="1">
      <c r="A230" s="630"/>
      <c r="B230" s="631"/>
      <c r="C230" s="283" t="s">
        <v>1114</v>
      </c>
      <c r="D230" s="238">
        <v>3.3700000000000001E-4</v>
      </c>
      <c r="E230" s="85">
        <v>3.3700000000000001E-4</v>
      </c>
      <c r="F230" s="632"/>
      <c r="G230" s="664"/>
    </row>
    <row r="231" spans="1:7" ht="15" customHeight="1">
      <c r="A231" s="630" t="s">
        <v>694</v>
      </c>
      <c r="B231" s="631" t="s">
        <v>126</v>
      </c>
      <c r="C231" s="225" t="s">
        <v>677</v>
      </c>
      <c r="D231" s="340">
        <v>0</v>
      </c>
      <c r="E231" s="83">
        <v>0</v>
      </c>
      <c r="F231" s="632" t="s">
        <v>1221</v>
      </c>
      <c r="G231" s="664"/>
    </row>
    <row r="232" spans="1:7" ht="15" customHeight="1">
      <c r="A232" s="630"/>
      <c r="B232" s="631"/>
      <c r="C232" s="226" t="s">
        <v>758</v>
      </c>
      <c r="D232" s="341">
        <v>0</v>
      </c>
      <c r="E232" s="89">
        <v>0</v>
      </c>
      <c r="F232" s="632"/>
      <c r="G232" s="664"/>
    </row>
    <row r="233" spans="1:7" ht="15" customHeight="1">
      <c r="A233" s="630"/>
      <c r="B233" s="631"/>
      <c r="C233" s="244" t="s">
        <v>1240</v>
      </c>
      <c r="D233" s="338">
        <v>2.05E-4</v>
      </c>
      <c r="E233" s="84">
        <v>2.05E-4</v>
      </c>
      <c r="F233" s="632"/>
      <c r="G233" s="664"/>
    </row>
    <row r="234" spans="1:7" ht="15" customHeight="1">
      <c r="A234" s="630"/>
      <c r="B234" s="631"/>
      <c r="C234" s="226" t="s">
        <v>1114</v>
      </c>
      <c r="D234" s="228">
        <v>1.8799999999999999E-4</v>
      </c>
      <c r="E234" s="105">
        <v>1.8799999999999999E-4</v>
      </c>
      <c r="F234" s="632"/>
      <c r="G234" s="664"/>
    </row>
    <row r="235" spans="1:7" ht="15" customHeight="1">
      <c r="A235" s="630" t="s">
        <v>695</v>
      </c>
      <c r="B235" s="631" t="s">
        <v>127</v>
      </c>
      <c r="C235" s="267" t="s">
        <v>677</v>
      </c>
      <c r="D235" s="342">
        <v>0</v>
      </c>
      <c r="E235" s="343">
        <v>0</v>
      </c>
      <c r="F235" s="632">
        <v>100</v>
      </c>
      <c r="G235" s="664"/>
    </row>
    <row r="236" spans="1:7" ht="15" customHeight="1">
      <c r="A236" s="630"/>
      <c r="B236" s="631"/>
      <c r="C236" s="244" t="s">
        <v>678</v>
      </c>
      <c r="D236" s="338">
        <v>3.4099999999999999E-4</v>
      </c>
      <c r="E236" s="84">
        <v>3.4099999999999999E-4</v>
      </c>
      <c r="F236" s="632"/>
      <c r="G236" s="664"/>
    </row>
    <row r="237" spans="1:7" ht="15" customHeight="1">
      <c r="A237" s="702"/>
      <c r="B237" s="673"/>
      <c r="C237" s="283" t="s">
        <v>1114</v>
      </c>
      <c r="D237" s="294">
        <v>3.4000000000000002E-4</v>
      </c>
      <c r="E237" s="344">
        <v>3.4000000000000002E-4</v>
      </c>
      <c r="F237" s="674"/>
      <c r="G237" s="703"/>
    </row>
    <row r="238" spans="1:7" ht="15" customHeight="1">
      <c r="A238" s="643" t="s">
        <v>1278</v>
      </c>
      <c r="B238" s="644" t="s">
        <v>128</v>
      </c>
      <c r="C238" s="225" t="s">
        <v>677</v>
      </c>
      <c r="D238" s="345">
        <v>3.9400000000000004E-4</v>
      </c>
      <c r="E238" s="346">
        <v>0</v>
      </c>
      <c r="F238" s="645">
        <v>80.03</v>
      </c>
      <c r="G238" s="696" t="s">
        <v>1279</v>
      </c>
    </row>
    <row r="239" spans="1:7" ht="15" customHeight="1">
      <c r="A239" s="630"/>
      <c r="B239" s="631"/>
      <c r="C239" s="226" t="s">
        <v>758</v>
      </c>
      <c r="D239" s="78">
        <v>0</v>
      </c>
      <c r="E239" s="84">
        <v>0</v>
      </c>
      <c r="F239" s="632"/>
      <c r="G239" s="664"/>
    </row>
    <row r="240" spans="1:7" ht="15" customHeight="1">
      <c r="A240" s="630"/>
      <c r="B240" s="631"/>
      <c r="C240" s="243" t="s">
        <v>931</v>
      </c>
      <c r="D240" s="347">
        <v>0</v>
      </c>
      <c r="E240" s="348">
        <v>0</v>
      </c>
      <c r="F240" s="632"/>
      <c r="G240" s="664"/>
    </row>
    <row r="241" spans="1:7" ht="15" customHeight="1">
      <c r="A241" s="630"/>
      <c r="B241" s="631"/>
      <c r="C241" s="244" t="s">
        <v>932</v>
      </c>
      <c r="D241" s="349">
        <v>0</v>
      </c>
      <c r="E241" s="350">
        <v>0</v>
      </c>
      <c r="F241" s="632"/>
      <c r="G241" s="664"/>
    </row>
    <row r="242" spans="1:7" ht="15" customHeight="1">
      <c r="A242" s="630"/>
      <c r="B242" s="631"/>
      <c r="C242" s="268" t="s">
        <v>1259</v>
      </c>
      <c r="D242" s="114">
        <v>6.3299999999999999E-4</v>
      </c>
      <c r="E242" s="89">
        <v>6.3299999999999999E-4</v>
      </c>
      <c r="F242" s="632"/>
      <c r="G242" s="664"/>
    </row>
    <row r="243" spans="1:7" ht="15" customHeight="1">
      <c r="A243" s="630"/>
      <c r="B243" s="631"/>
      <c r="C243" s="288" t="s">
        <v>1114</v>
      </c>
      <c r="D243" s="228">
        <v>5.2700000000000002E-4</v>
      </c>
      <c r="E243" s="229">
        <v>5.2599999999999999E-4</v>
      </c>
      <c r="F243" s="632"/>
      <c r="G243" s="664"/>
    </row>
    <row r="244" spans="1:7" ht="15" customHeight="1">
      <c r="A244" s="218" t="s">
        <v>696</v>
      </c>
      <c r="B244" s="219" t="s">
        <v>129</v>
      </c>
      <c r="C244" s="226"/>
      <c r="D244" s="351">
        <v>6.4700000000000001E-4</v>
      </c>
      <c r="E244" s="352">
        <v>6.4700000000000001E-4</v>
      </c>
      <c r="F244" s="223" t="s">
        <v>1221</v>
      </c>
      <c r="G244" s="224"/>
    </row>
    <row r="245" spans="1:7" ht="15" customHeight="1">
      <c r="A245" s="630" t="s">
        <v>1280</v>
      </c>
      <c r="B245" s="631" t="s">
        <v>130</v>
      </c>
      <c r="C245" s="241" t="s">
        <v>677</v>
      </c>
      <c r="D245" s="353">
        <v>0</v>
      </c>
      <c r="E245" s="354">
        <v>0</v>
      </c>
      <c r="F245" s="632">
        <v>82.08</v>
      </c>
      <c r="G245" s="664" t="s">
        <v>650</v>
      </c>
    </row>
    <row r="246" spans="1:7" ht="15" customHeight="1">
      <c r="A246" s="630"/>
      <c r="B246" s="631"/>
      <c r="C246" s="244" t="s">
        <v>758</v>
      </c>
      <c r="D246" s="98">
        <v>0</v>
      </c>
      <c r="E246" s="86">
        <v>0</v>
      </c>
      <c r="F246" s="632"/>
      <c r="G246" s="664"/>
    </row>
    <row r="247" spans="1:7" ht="15" customHeight="1">
      <c r="A247" s="630"/>
      <c r="B247" s="631"/>
      <c r="C247" s="226" t="s">
        <v>931</v>
      </c>
      <c r="D247" s="114">
        <v>0</v>
      </c>
      <c r="E247" s="89">
        <v>0</v>
      </c>
      <c r="F247" s="632"/>
      <c r="G247" s="664"/>
    </row>
    <row r="248" spans="1:7" ht="15" customHeight="1">
      <c r="A248" s="630"/>
      <c r="B248" s="631"/>
      <c r="C248" s="244" t="s">
        <v>932</v>
      </c>
      <c r="D248" s="78">
        <v>0</v>
      </c>
      <c r="E248" s="84">
        <v>0</v>
      </c>
      <c r="F248" s="632"/>
      <c r="G248" s="664"/>
    </row>
    <row r="249" spans="1:7" ht="15" customHeight="1">
      <c r="A249" s="630"/>
      <c r="B249" s="631"/>
      <c r="C249" s="268" t="s">
        <v>1230</v>
      </c>
      <c r="D249" s="78">
        <v>0</v>
      </c>
      <c r="E249" s="84">
        <v>0</v>
      </c>
      <c r="F249" s="632"/>
      <c r="G249" s="664"/>
    </row>
    <row r="250" spans="1:7" ht="15" customHeight="1">
      <c r="A250" s="630"/>
      <c r="B250" s="631"/>
      <c r="C250" s="355" t="s">
        <v>1267</v>
      </c>
      <c r="D250" s="78">
        <v>0</v>
      </c>
      <c r="E250" s="84">
        <v>0</v>
      </c>
      <c r="F250" s="632"/>
      <c r="G250" s="664"/>
    </row>
    <row r="251" spans="1:7" ht="15" customHeight="1">
      <c r="A251" s="630"/>
      <c r="B251" s="631"/>
      <c r="C251" s="355" t="s">
        <v>1281</v>
      </c>
      <c r="D251" s="78">
        <v>5.6999999999999998E-4</v>
      </c>
      <c r="E251" s="84">
        <v>5.6999999999999998E-4</v>
      </c>
      <c r="F251" s="632"/>
      <c r="G251" s="664"/>
    </row>
    <row r="252" spans="1:7" ht="15" customHeight="1">
      <c r="A252" s="630"/>
      <c r="B252" s="631"/>
      <c r="C252" s="288" t="s">
        <v>1114</v>
      </c>
      <c r="D252" s="356">
        <v>9.5000000000000005E-5</v>
      </c>
      <c r="E252" s="357">
        <v>9.5000000000000005E-5</v>
      </c>
      <c r="F252" s="632"/>
      <c r="G252" s="664"/>
    </row>
    <row r="253" spans="1:7" ht="15" customHeight="1">
      <c r="A253" s="630" t="s">
        <v>697</v>
      </c>
      <c r="B253" s="726" t="s">
        <v>1282</v>
      </c>
      <c r="C253" s="245" t="s">
        <v>677</v>
      </c>
      <c r="D253" s="246">
        <v>0</v>
      </c>
      <c r="E253" s="89">
        <v>0</v>
      </c>
      <c r="F253" s="632" t="s">
        <v>1221</v>
      </c>
      <c r="G253" s="664"/>
    </row>
    <row r="254" spans="1:7" ht="15" customHeight="1">
      <c r="A254" s="630"/>
      <c r="B254" s="631"/>
      <c r="C254" s="258" t="s">
        <v>758</v>
      </c>
      <c r="D254" s="274">
        <v>1.3000000000000002E-4</v>
      </c>
      <c r="E254" s="97">
        <v>1.3000000000000002E-4</v>
      </c>
      <c r="F254" s="632"/>
      <c r="G254" s="664"/>
    </row>
    <row r="255" spans="1:7" ht="15" customHeight="1">
      <c r="A255" s="630"/>
      <c r="B255" s="631"/>
      <c r="C255" s="301" t="s">
        <v>931</v>
      </c>
      <c r="D255" s="90">
        <v>2.3699999999999999E-4</v>
      </c>
      <c r="E255" s="83">
        <v>2.3699999999999999E-4</v>
      </c>
      <c r="F255" s="632"/>
      <c r="G255" s="664"/>
    </row>
    <row r="256" spans="1:7" ht="15" customHeight="1">
      <c r="A256" s="630"/>
      <c r="B256" s="631"/>
      <c r="C256" s="321" t="s">
        <v>932</v>
      </c>
      <c r="D256" s="77">
        <v>2.5900000000000001E-4</v>
      </c>
      <c r="E256" s="97">
        <v>2.5900000000000001E-4</v>
      </c>
      <c r="F256" s="632"/>
      <c r="G256" s="664"/>
    </row>
    <row r="257" spans="1:7" ht="15" customHeight="1">
      <c r="A257" s="630"/>
      <c r="B257" s="631"/>
      <c r="C257" s="358" t="s">
        <v>1230</v>
      </c>
      <c r="D257" s="77">
        <v>3.01E-4</v>
      </c>
      <c r="E257" s="97">
        <v>3.01E-4</v>
      </c>
      <c r="F257" s="632"/>
      <c r="G257" s="664"/>
    </row>
    <row r="258" spans="1:7" ht="15" customHeight="1">
      <c r="A258" s="630"/>
      <c r="B258" s="631"/>
      <c r="C258" s="321" t="s">
        <v>1267</v>
      </c>
      <c r="D258" s="77">
        <v>3.2600000000000001E-4</v>
      </c>
      <c r="E258" s="97">
        <v>3.2600000000000001E-4</v>
      </c>
      <c r="F258" s="632"/>
      <c r="G258" s="664"/>
    </row>
    <row r="259" spans="1:7" ht="15" customHeight="1">
      <c r="A259" s="630"/>
      <c r="B259" s="631"/>
      <c r="C259" s="258" t="s">
        <v>1268</v>
      </c>
      <c r="D259" s="103">
        <v>5.2400000000000005E-4</v>
      </c>
      <c r="E259" s="84">
        <v>5.2400000000000005E-4</v>
      </c>
      <c r="F259" s="632"/>
      <c r="G259" s="664"/>
    </row>
    <row r="260" spans="1:7" ht="15" customHeight="1">
      <c r="A260" s="630"/>
      <c r="B260" s="631"/>
      <c r="C260" s="289" t="s">
        <v>1114</v>
      </c>
      <c r="D260" s="228">
        <v>3.1300000000000002E-4</v>
      </c>
      <c r="E260" s="229">
        <v>3.1300000000000002E-4</v>
      </c>
      <c r="F260" s="632"/>
      <c r="G260" s="664"/>
    </row>
    <row r="261" spans="1:7" ht="15" customHeight="1">
      <c r="A261" s="630" t="s">
        <v>698</v>
      </c>
      <c r="B261" s="709" t="s">
        <v>1283</v>
      </c>
      <c r="C261" s="269" t="s">
        <v>677</v>
      </c>
      <c r="D261" s="92">
        <v>0</v>
      </c>
      <c r="E261" s="91">
        <v>0</v>
      </c>
      <c r="F261" s="632" t="s">
        <v>1221</v>
      </c>
      <c r="G261" s="664"/>
    </row>
    <row r="262" spans="1:7" ht="15" customHeight="1">
      <c r="A262" s="630"/>
      <c r="B262" s="631"/>
      <c r="C262" s="258" t="s">
        <v>758</v>
      </c>
      <c r="D262" s="78">
        <v>0</v>
      </c>
      <c r="E262" s="84">
        <v>0</v>
      </c>
      <c r="F262" s="632"/>
      <c r="G262" s="664"/>
    </row>
    <row r="263" spans="1:7" ht="15" customHeight="1">
      <c r="A263" s="630"/>
      <c r="B263" s="631"/>
      <c r="C263" s="258" t="s">
        <v>1240</v>
      </c>
      <c r="D263" s="275" t="s">
        <v>1220</v>
      </c>
      <c r="E263" s="105" t="s">
        <v>1220</v>
      </c>
      <c r="F263" s="632"/>
      <c r="G263" s="664"/>
    </row>
    <row r="264" spans="1:7" ht="15" customHeight="1">
      <c r="A264" s="630"/>
      <c r="B264" s="631"/>
      <c r="C264" s="289" t="s">
        <v>1114</v>
      </c>
      <c r="D264" s="228" t="s">
        <v>1220</v>
      </c>
      <c r="E264" s="229" t="s">
        <v>1220</v>
      </c>
      <c r="F264" s="632"/>
      <c r="G264" s="664"/>
    </row>
    <row r="265" spans="1:7" ht="15" customHeight="1">
      <c r="A265" s="630" t="s">
        <v>699</v>
      </c>
      <c r="B265" s="631" t="s">
        <v>133</v>
      </c>
      <c r="C265" s="226" t="s">
        <v>677</v>
      </c>
      <c r="D265" s="92">
        <v>0</v>
      </c>
      <c r="E265" s="91">
        <v>0</v>
      </c>
      <c r="F265" s="632">
        <v>64.44675685050295</v>
      </c>
      <c r="G265" s="664" t="s">
        <v>659</v>
      </c>
    </row>
    <row r="266" spans="1:7" ht="15" customHeight="1">
      <c r="A266" s="630"/>
      <c r="B266" s="631"/>
      <c r="C266" s="243" t="s">
        <v>758</v>
      </c>
      <c r="D266" s="78">
        <v>0</v>
      </c>
      <c r="E266" s="84">
        <v>0</v>
      </c>
      <c r="F266" s="632"/>
      <c r="G266" s="664"/>
    </row>
    <row r="267" spans="1:7" ht="15" customHeight="1">
      <c r="A267" s="630"/>
      <c r="B267" s="631"/>
      <c r="C267" s="243" t="s">
        <v>1240</v>
      </c>
      <c r="D267" s="78">
        <v>7.4899999999999999E-4</v>
      </c>
      <c r="E267" s="84">
        <v>7.4899999999999999E-4</v>
      </c>
      <c r="F267" s="632"/>
      <c r="G267" s="664"/>
    </row>
    <row r="268" spans="1:7" ht="15" customHeight="1">
      <c r="A268" s="630"/>
      <c r="B268" s="631"/>
      <c r="C268" s="227" t="s">
        <v>1114</v>
      </c>
      <c r="D268" s="250">
        <v>3.8299999999999999E-4</v>
      </c>
      <c r="E268" s="105">
        <v>3.8299999999999999E-4</v>
      </c>
      <c r="F268" s="632"/>
      <c r="G268" s="664"/>
    </row>
    <row r="269" spans="1:7" ht="15" customHeight="1">
      <c r="A269" s="218" t="s">
        <v>700</v>
      </c>
      <c r="B269" s="219" t="s">
        <v>134</v>
      </c>
      <c r="C269" s="220"/>
      <c r="D269" s="221">
        <v>3.4099999999999999E-4</v>
      </c>
      <c r="E269" s="359">
        <v>3.4099999999999999E-4</v>
      </c>
      <c r="F269" s="223">
        <v>100</v>
      </c>
      <c r="G269" s="224"/>
    </row>
    <row r="270" spans="1:7" ht="15" customHeight="1">
      <c r="A270" s="218" t="s">
        <v>701</v>
      </c>
      <c r="B270" s="219" t="s">
        <v>135</v>
      </c>
      <c r="C270" s="226"/>
      <c r="D270" s="360">
        <v>3.5300000000000002E-4</v>
      </c>
      <c r="E270" s="361">
        <v>3.5300000000000002E-4</v>
      </c>
      <c r="F270" s="242">
        <v>100</v>
      </c>
      <c r="G270" s="224"/>
    </row>
    <row r="271" spans="1:7" ht="26">
      <c r="A271" s="218" t="s">
        <v>702</v>
      </c>
      <c r="B271" s="219" t="s">
        <v>136</v>
      </c>
      <c r="C271" s="220"/>
      <c r="D271" s="221">
        <v>5.22E-4</v>
      </c>
      <c r="E271" s="107">
        <v>5.22E-4</v>
      </c>
      <c r="F271" s="223">
        <v>89.039301310043669</v>
      </c>
      <c r="G271" s="224" t="s">
        <v>650</v>
      </c>
    </row>
    <row r="272" spans="1:7" ht="15" customHeight="1">
      <c r="A272" s="630" t="s">
        <v>703</v>
      </c>
      <c r="B272" s="631" t="s">
        <v>137</v>
      </c>
      <c r="C272" s="267" t="s">
        <v>677</v>
      </c>
      <c r="D272" s="336">
        <v>0</v>
      </c>
      <c r="E272" s="362">
        <v>0</v>
      </c>
      <c r="F272" s="632">
        <v>98.872326179652532</v>
      </c>
      <c r="G272" s="664" t="s">
        <v>659</v>
      </c>
    </row>
    <row r="273" spans="1:7" ht="15" customHeight="1">
      <c r="A273" s="630"/>
      <c r="B273" s="631"/>
      <c r="C273" s="244" t="s">
        <v>758</v>
      </c>
      <c r="D273" s="338">
        <v>0</v>
      </c>
      <c r="E273" s="363">
        <v>0</v>
      </c>
      <c r="F273" s="632"/>
      <c r="G273" s="664"/>
    </row>
    <row r="274" spans="1:7" ht="15" customHeight="1">
      <c r="A274" s="630"/>
      <c r="B274" s="631"/>
      <c r="C274" s="226" t="s">
        <v>931</v>
      </c>
      <c r="D274" s="339">
        <v>0</v>
      </c>
      <c r="E274" s="364">
        <v>0</v>
      </c>
      <c r="F274" s="632"/>
      <c r="G274" s="664"/>
    </row>
    <row r="275" spans="1:7" ht="15" customHeight="1">
      <c r="A275" s="630"/>
      <c r="B275" s="631"/>
      <c r="C275" s="243" t="s">
        <v>932</v>
      </c>
      <c r="D275" s="339">
        <v>0</v>
      </c>
      <c r="E275" s="364">
        <v>0</v>
      </c>
      <c r="F275" s="632"/>
      <c r="G275" s="664"/>
    </row>
    <row r="276" spans="1:7" ht="15" customHeight="1">
      <c r="A276" s="630"/>
      <c r="B276" s="631"/>
      <c r="C276" s="243" t="s">
        <v>1284</v>
      </c>
      <c r="D276" s="338">
        <v>6.2799999999999998E-4</v>
      </c>
      <c r="E276" s="363">
        <v>6.2799999999999998E-4</v>
      </c>
      <c r="F276" s="632"/>
      <c r="G276" s="664"/>
    </row>
    <row r="277" spans="1:7" ht="15" customHeight="1">
      <c r="A277" s="630"/>
      <c r="B277" s="631"/>
      <c r="C277" s="288" t="s">
        <v>1114</v>
      </c>
      <c r="D277" s="228">
        <v>5.2899999999999996E-4</v>
      </c>
      <c r="E277" s="229">
        <v>5.2899999999999996E-4</v>
      </c>
      <c r="F277" s="632"/>
      <c r="G277" s="664"/>
    </row>
    <row r="278" spans="1:7" ht="15" customHeight="1">
      <c r="A278" s="630" t="s">
        <v>704</v>
      </c>
      <c r="B278" s="631" t="s">
        <v>1285</v>
      </c>
      <c r="C278" s="245" t="s">
        <v>677</v>
      </c>
      <c r="D278" s="92">
        <v>0</v>
      </c>
      <c r="E278" s="91">
        <v>0</v>
      </c>
      <c r="F278" s="632">
        <v>99.863966431457612</v>
      </c>
      <c r="G278" s="664" t="s">
        <v>1092</v>
      </c>
    </row>
    <row r="279" spans="1:7" ht="15" customHeight="1">
      <c r="A279" s="630"/>
      <c r="B279" s="631"/>
      <c r="C279" s="258" t="s">
        <v>758</v>
      </c>
      <c r="D279" s="78">
        <v>0</v>
      </c>
      <c r="E279" s="84">
        <v>0</v>
      </c>
      <c r="F279" s="632"/>
      <c r="G279" s="664"/>
    </row>
    <row r="280" spans="1:7" ht="15" customHeight="1">
      <c r="A280" s="630"/>
      <c r="B280" s="631"/>
      <c r="C280" s="258" t="s">
        <v>1240</v>
      </c>
      <c r="D280" s="78">
        <v>5.53E-4</v>
      </c>
      <c r="E280" s="84">
        <v>5.53E-4</v>
      </c>
      <c r="F280" s="632"/>
      <c r="G280" s="664"/>
    </row>
    <row r="281" spans="1:7" ht="15" customHeight="1">
      <c r="A281" s="630"/>
      <c r="B281" s="631"/>
      <c r="C281" s="289" t="s">
        <v>1114</v>
      </c>
      <c r="D281" s="228">
        <v>5.31E-4</v>
      </c>
      <c r="E281" s="229">
        <v>5.31E-4</v>
      </c>
      <c r="F281" s="632"/>
      <c r="G281" s="664"/>
    </row>
    <row r="282" spans="1:7" ht="15" customHeight="1">
      <c r="A282" s="218" t="s">
        <v>705</v>
      </c>
      <c r="B282" s="219" t="s">
        <v>139</v>
      </c>
      <c r="C282" s="283"/>
      <c r="D282" s="221">
        <v>5.0500000000000002E-4</v>
      </c>
      <c r="E282" s="107">
        <v>5.0500000000000002E-4</v>
      </c>
      <c r="F282" s="223">
        <v>100</v>
      </c>
      <c r="G282" s="224"/>
    </row>
    <row r="283" spans="1:7" ht="15" customHeight="1">
      <c r="A283" s="218" t="s">
        <v>706</v>
      </c>
      <c r="B283" s="219" t="s">
        <v>140</v>
      </c>
      <c r="C283" s="267"/>
      <c r="D283" s="221">
        <v>4.7399999999999997E-4</v>
      </c>
      <c r="E283" s="107">
        <v>4.7399999999999997E-4</v>
      </c>
      <c r="F283" s="223">
        <v>100</v>
      </c>
      <c r="G283" s="224"/>
    </row>
    <row r="284" spans="1:7" ht="15" customHeight="1">
      <c r="A284" s="630" t="s">
        <v>707</v>
      </c>
      <c r="B284" s="631" t="s">
        <v>1286</v>
      </c>
      <c r="C284" s="245" t="s">
        <v>677</v>
      </c>
      <c r="D284" s="92">
        <v>0</v>
      </c>
      <c r="E284" s="91">
        <v>0</v>
      </c>
      <c r="F284" s="632">
        <v>100</v>
      </c>
      <c r="G284" s="664"/>
    </row>
    <row r="285" spans="1:7" ht="15" customHeight="1">
      <c r="A285" s="630"/>
      <c r="B285" s="631"/>
      <c r="C285" s="258" t="s">
        <v>758</v>
      </c>
      <c r="D285" s="77">
        <v>3.8700000000000003E-4</v>
      </c>
      <c r="E285" s="97">
        <v>3.8700000000000003E-4</v>
      </c>
      <c r="F285" s="632"/>
      <c r="G285" s="664"/>
    </row>
    <row r="286" spans="1:7" ht="15" customHeight="1">
      <c r="A286" s="630"/>
      <c r="B286" s="631"/>
      <c r="C286" s="258" t="s">
        <v>1240</v>
      </c>
      <c r="D286" s="78">
        <v>3.4099999999999999E-4</v>
      </c>
      <c r="E286" s="84">
        <v>3.4099999999999999E-4</v>
      </c>
      <c r="F286" s="632"/>
      <c r="G286" s="664"/>
    </row>
    <row r="287" spans="1:7" ht="15" customHeight="1">
      <c r="A287" s="630"/>
      <c r="B287" s="631"/>
      <c r="C287" s="289" t="s">
        <v>1114</v>
      </c>
      <c r="D287" s="228">
        <v>3.3700000000000001E-4</v>
      </c>
      <c r="E287" s="229">
        <v>3.3700000000000001E-4</v>
      </c>
      <c r="F287" s="632"/>
      <c r="G287" s="664"/>
    </row>
    <row r="288" spans="1:7" ht="15" customHeight="1">
      <c r="A288" s="630" t="s">
        <v>708</v>
      </c>
      <c r="B288" s="631" t="s">
        <v>142</v>
      </c>
      <c r="C288" s="290" t="s">
        <v>677</v>
      </c>
      <c r="D288" s="92">
        <v>0</v>
      </c>
      <c r="E288" s="91">
        <v>0</v>
      </c>
      <c r="F288" s="632">
        <v>97.63</v>
      </c>
      <c r="G288" s="664" t="s">
        <v>650</v>
      </c>
    </row>
    <row r="289" spans="1:7" ht="15" customHeight="1">
      <c r="A289" s="630"/>
      <c r="B289" s="631"/>
      <c r="C289" s="244" t="s">
        <v>758</v>
      </c>
      <c r="D289" s="90">
        <v>4.1300000000000001E-4</v>
      </c>
      <c r="E289" s="83">
        <v>4.1300000000000001E-4</v>
      </c>
      <c r="F289" s="632"/>
      <c r="G289" s="664"/>
    </row>
    <row r="290" spans="1:7" ht="15" customHeight="1">
      <c r="A290" s="630"/>
      <c r="B290" s="631"/>
      <c r="C290" s="226" t="s">
        <v>1240</v>
      </c>
      <c r="D290" s="78">
        <v>5.6400000000000005E-4</v>
      </c>
      <c r="E290" s="84">
        <v>5.6400000000000005E-4</v>
      </c>
      <c r="F290" s="632"/>
      <c r="G290" s="664"/>
    </row>
    <row r="291" spans="1:7" ht="15" customHeight="1">
      <c r="A291" s="630"/>
      <c r="B291" s="631"/>
      <c r="C291" s="227" t="s">
        <v>1114</v>
      </c>
      <c r="D291" s="228">
        <v>4.2700000000000002E-4</v>
      </c>
      <c r="E291" s="229">
        <v>4.2700000000000002E-4</v>
      </c>
      <c r="F291" s="632"/>
      <c r="G291" s="664"/>
    </row>
    <row r="292" spans="1:7" ht="15" customHeight="1">
      <c r="A292" s="635" t="s">
        <v>709</v>
      </c>
      <c r="B292" s="650" t="s">
        <v>144</v>
      </c>
      <c r="C292" s="365" t="s">
        <v>677</v>
      </c>
      <c r="D292" s="366">
        <v>0</v>
      </c>
      <c r="E292" s="106">
        <v>0</v>
      </c>
      <c r="F292" s="637">
        <v>83.687809218932415</v>
      </c>
      <c r="G292" s="680" t="s">
        <v>650</v>
      </c>
    </row>
    <row r="293" spans="1:7" ht="15" customHeight="1">
      <c r="A293" s="636"/>
      <c r="B293" s="652"/>
      <c r="C293" s="367" t="s">
        <v>1114</v>
      </c>
      <c r="D293" s="368">
        <v>5.5599999999999996E-4</v>
      </c>
      <c r="E293" s="369">
        <v>5.5599999999999996E-4</v>
      </c>
      <c r="F293" s="638"/>
      <c r="G293" s="681"/>
    </row>
    <row r="294" spans="1:7" ht="15" customHeight="1">
      <c r="A294" s="630" t="s">
        <v>710</v>
      </c>
      <c r="B294" s="709" t="s">
        <v>1287</v>
      </c>
      <c r="C294" s="290" t="s">
        <v>677</v>
      </c>
      <c r="D294" s="319">
        <v>3.2000000000000003E-4</v>
      </c>
      <c r="E294" s="320">
        <v>3.2000000000000003E-4</v>
      </c>
      <c r="F294" s="632">
        <v>99.472346603420505</v>
      </c>
      <c r="G294" s="664" t="s">
        <v>659</v>
      </c>
    </row>
    <row r="295" spans="1:7" ht="15" customHeight="1">
      <c r="A295" s="630"/>
      <c r="B295" s="709"/>
      <c r="C295" s="370" t="s">
        <v>758</v>
      </c>
      <c r="D295" s="299">
        <v>0</v>
      </c>
      <c r="E295" s="299">
        <v>0</v>
      </c>
      <c r="F295" s="632"/>
      <c r="G295" s="664"/>
    </row>
    <row r="296" spans="1:7" ht="15" customHeight="1">
      <c r="A296" s="630"/>
      <c r="B296" s="631"/>
      <c r="C296" s="226" t="s">
        <v>1240</v>
      </c>
      <c r="D296" s="78">
        <v>5.0699999999999996E-4</v>
      </c>
      <c r="E296" s="84">
        <v>5.0699999999999996E-4</v>
      </c>
      <c r="F296" s="632"/>
      <c r="G296" s="664"/>
    </row>
    <row r="297" spans="1:7" ht="15" customHeight="1">
      <c r="A297" s="630"/>
      <c r="B297" s="631"/>
      <c r="C297" s="227" t="s">
        <v>1114</v>
      </c>
      <c r="D297" s="228">
        <v>4.6999999999999999E-4</v>
      </c>
      <c r="E297" s="229">
        <v>4.6999999999999999E-4</v>
      </c>
      <c r="F297" s="632"/>
      <c r="G297" s="664"/>
    </row>
    <row r="298" spans="1:7" ht="15" customHeight="1">
      <c r="A298" s="630" t="s">
        <v>711</v>
      </c>
      <c r="B298" s="631" t="s">
        <v>146</v>
      </c>
      <c r="C298" s="225" t="s">
        <v>677</v>
      </c>
      <c r="D298" s="92">
        <v>0</v>
      </c>
      <c r="E298" s="91">
        <v>0</v>
      </c>
      <c r="F298" s="718">
        <v>75.494448014327986</v>
      </c>
      <c r="G298" s="664" t="s">
        <v>1288</v>
      </c>
    </row>
    <row r="299" spans="1:7" ht="15" customHeight="1">
      <c r="A299" s="630"/>
      <c r="B299" s="631"/>
      <c r="C299" s="244" t="s">
        <v>758</v>
      </c>
      <c r="D299" s="77">
        <v>1.25E-4</v>
      </c>
      <c r="E299" s="97">
        <v>1.25E-4</v>
      </c>
      <c r="F299" s="718"/>
      <c r="G299" s="664"/>
    </row>
    <row r="300" spans="1:7" ht="15" customHeight="1">
      <c r="A300" s="630"/>
      <c r="B300" s="631"/>
      <c r="C300" s="226" t="s">
        <v>931</v>
      </c>
      <c r="D300" s="77">
        <v>1.7799999999999999E-4</v>
      </c>
      <c r="E300" s="97">
        <v>1.7799999999999999E-4</v>
      </c>
      <c r="F300" s="718"/>
      <c r="G300" s="664"/>
    </row>
    <row r="301" spans="1:7" ht="15" customHeight="1">
      <c r="A301" s="630"/>
      <c r="B301" s="631"/>
      <c r="C301" s="243" t="s">
        <v>932</v>
      </c>
      <c r="D301" s="77">
        <v>2.4699999999999999E-4</v>
      </c>
      <c r="E301" s="97">
        <v>2.4699999999999999E-4</v>
      </c>
      <c r="F301" s="718"/>
      <c r="G301" s="664"/>
    </row>
    <row r="302" spans="1:7" ht="15" customHeight="1">
      <c r="A302" s="630"/>
      <c r="B302" s="631"/>
      <c r="C302" s="243" t="s">
        <v>933</v>
      </c>
      <c r="D302" s="77">
        <v>3.8099999999999999E-4</v>
      </c>
      <c r="E302" s="97">
        <v>3.8099999999999999E-4</v>
      </c>
      <c r="F302" s="718"/>
      <c r="G302" s="664"/>
    </row>
    <row r="303" spans="1:7" ht="15" customHeight="1">
      <c r="A303" s="630"/>
      <c r="B303" s="631"/>
      <c r="C303" s="243" t="s">
        <v>934</v>
      </c>
      <c r="D303" s="78">
        <v>2.9E-4</v>
      </c>
      <c r="E303" s="84">
        <v>2.9E-4</v>
      </c>
      <c r="F303" s="718"/>
      <c r="G303" s="664"/>
    </row>
    <row r="304" spans="1:7" ht="15" customHeight="1">
      <c r="A304" s="630"/>
      <c r="B304" s="631"/>
      <c r="C304" s="244" t="s">
        <v>935</v>
      </c>
      <c r="D304" s="78">
        <v>3.9000000000000005E-4</v>
      </c>
      <c r="E304" s="84">
        <v>3.9000000000000005E-4</v>
      </c>
      <c r="F304" s="718"/>
      <c r="G304" s="664"/>
    </row>
    <row r="305" spans="1:7" ht="15" customHeight="1">
      <c r="A305" s="630"/>
      <c r="B305" s="631"/>
      <c r="C305" s="249" t="s">
        <v>1272</v>
      </c>
      <c r="D305" s="275" t="s">
        <v>1220</v>
      </c>
      <c r="E305" s="105" t="s">
        <v>1220</v>
      </c>
      <c r="F305" s="718"/>
      <c r="G305" s="664"/>
    </row>
    <row r="306" spans="1:7" ht="15" customHeight="1">
      <c r="A306" s="630"/>
      <c r="B306" s="631"/>
      <c r="C306" s="283" t="s">
        <v>1114</v>
      </c>
      <c r="D306" s="228">
        <v>5.8399999999999999E-4</v>
      </c>
      <c r="E306" s="229">
        <v>5.8399999999999999E-4</v>
      </c>
      <c r="F306" s="718"/>
      <c r="G306" s="664"/>
    </row>
    <row r="307" spans="1:7" ht="15" customHeight="1">
      <c r="A307" s="630" t="s">
        <v>712</v>
      </c>
      <c r="B307" s="631" t="s">
        <v>148</v>
      </c>
      <c r="C307" s="225" t="s">
        <v>677</v>
      </c>
      <c r="D307" s="95">
        <v>0</v>
      </c>
      <c r="E307" s="125">
        <v>0</v>
      </c>
      <c r="F307" s="632">
        <v>63.354338347503813</v>
      </c>
      <c r="G307" s="664" t="s">
        <v>650</v>
      </c>
    </row>
    <row r="308" spans="1:7" ht="15" customHeight="1">
      <c r="A308" s="630"/>
      <c r="B308" s="631"/>
      <c r="C308" s="226" t="s">
        <v>758</v>
      </c>
      <c r="D308" s="82">
        <v>2.9999999999999997E-4</v>
      </c>
      <c r="E308" s="371">
        <v>2.9999999999999997E-4</v>
      </c>
      <c r="F308" s="632"/>
      <c r="G308" s="664"/>
    </row>
    <row r="309" spans="1:7" ht="15" customHeight="1">
      <c r="A309" s="630"/>
      <c r="B309" s="631"/>
      <c r="C309" s="244" t="s">
        <v>1240</v>
      </c>
      <c r="D309" s="82">
        <v>5.8100000000000003E-4</v>
      </c>
      <c r="E309" s="371">
        <v>5.8100000000000003E-4</v>
      </c>
      <c r="F309" s="632"/>
      <c r="G309" s="664"/>
    </row>
    <row r="310" spans="1:7" ht="15" customHeight="1">
      <c r="A310" s="630"/>
      <c r="B310" s="631"/>
      <c r="C310" s="283" t="s">
        <v>1114</v>
      </c>
      <c r="D310" s="326">
        <v>4.6500000000000003E-4</v>
      </c>
      <c r="E310" s="372">
        <v>4.6500000000000003E-4</v>
      </c>
      <c r="F310" s="632"/>
      <c r="G310" s="664"/>
    </row>
    <row r="311" spans="1:7" ht="15" customHeight="1">
      <c r="A311" s="647" t="s">
        <v>713</v>
      </c>
      <c r="B311" s="726" t="s">
        <v>1289</v>
      </c>
      <c r="C311" s="365" t="s">
        <v>677</v>
      </c>
      <c r="D311" s="373">
        <v>0</v>
      </c>
      <c r="E311" s="106">
        <v>0</v>
      </c>
      <c r="F311" s="637">
        <v>100</v>
      </c>
      <c r="G311" s="678"/>
    </row>
    <row r="312" spans="1:7" ht="15" customHeight="1">
      <c r="A312" s="648"/>
      <c r="B312" s="619"/>
      <c r="C312" s="247" t="s">
        <v>1227</v>
      </c>
      <c r="D312" s="375">
        <v>4.5700000000000005E-4</v>
      </c>
      <c r="E312" s="376">
        <v>4.5700000000000005E-4</v>
      </c>
      <c r="F312" s="653"/>
      <c r="G312" s="713"/>
    </row>
    <row r="313" spans="1:7" ht="15" customHeight="1">
      <c r="A313" s="649"/>
      <c r="B313" s="720"/>
      <c r="C313" s="367" t="s">
        <v>1114</v>
      </c>
      <c r="D313" s="368">
        <v>5.6099999999999998E-4</v>
      </c>
      <c r="E313" s="369">
        <v>5.6099999999999998E-4</v>
      </c>
      <c r="F313" s="638"/>
      <c r="G313" s="679"/>
    </row>
    <row r="314" spans="1:7" ht="15" customHeight="1">
      <c r="A314" s="630" t="s">
        <v>714</v>
      </c>
      <c r="B314" s="631" t="s">
        <v>150</v>
      </c>
      <c r="C314" s="267" t="s">
        <v>677</v>
      </c>
      <c r="D314" s="102">
        <v>0</v>
      </c>
      <c r="E314" s="91">
        <v>0</v>
      </c>
      <c r="F314" s="632">
        <v>88.255782932816956</v>
      </c>
      <c r="G314" s="664" t="s">
        <v>650</v>
      </c>
    </row>
    <row r="315" spans="1:7" ht="15" customHeight="1">
      <c r="A315" s="630"/>
      <c r="B315" s="631"/>
      <c r="C315" s="243" t="s">
        <v>758</v>
      </c>
      <c r="D315" s="103">
        <v>0</v>
      </c>
      <c r="E315" s="84">
        <v>0</v>
      </c>
      <c r="F315" s="632"/>
      <c r="G315" s="664"/>
    </row>
    <row r="316" spans="1:7" ht="15" customHeight="1">
      <c r="A316" s="630"/>
      <c r="B316" s="631"/>
      <c r="C316" s="243" t="s">
        <v>931</v>
      </c>
      <c r="D316" s="274">
        <v>4.0000000000000002E-4</v>
      </c>
      <c r="E316" s="97">
        <v>4.0000000000000002E-4</v>
      </c>
      <c r="F316" s="632"/>
      <c r="G316" s="664"/>
    </row>
    <row r="317" spans="1:7" ht="15" customHeight="1">
      <c r="A317" s="630"/>
      <c r="B317" s="631"/>
      <c r="C317" s="243" t="s">
        <v>1233</v>
      </c>
      <c r="D317" s="103">
        <v>4.8700000000000002E-4</v>
      </c>
      <c r="E317" s="84">
        <v>4.8700000000000002E-4</v>
      </c>
      <c r="F317" s="632"/>
      <c r="G317" s="664"/>
    </row>
    <row r="318" spans="1:7" ht="15" customHeight="1">
      <c r="A318" s="630"/>
      <c r="B318" s="631"/>
      <c r="C318" s="227" t="s">
        <v>1114</v>
      </c>
      <c r="D318" s="324">
        <v>4.84E-4</v>
      </c>
      <c r="E318" s="325">
        <v>4.84E-4</v>
      </c>
      <c r="F318" s="632"/>
      <c r="G318" s="664"/>
    </row>
    <row r="319" spans="1:7" ht="15" customHeight="1">
      <c r="A319" s="630" t="s">
        <v>1290</v>
      </c>
      <c r="B319" s="631" t="s">
        <v>151</v>
      </c>
      <c r="C319" s="226" t="s">
        <v>677</v>
      </c>
      <c r="D319" s="114">
        <v>3.86E-4</v>
      </c>
      <c r="E319" s="89">
        <v>0</v>
      </c>
      <c r="F319" s="632">
        <v>100</v>
      </c>
      <c r="G319" s="664"/>
    </row>
    <row r="320" spans="1:7" ht="15" customHeight="1">
      <c r="A320" s="630"/>
      <c r="B320" s="631"/>
      <c r="C320" s="243" t="s">
        <v>678</v>
      </c>
      <c r="D320" s="78">
        <v>2.8899999999999998E-4</v>
      </c>
      <c r="E320" s="84">
        <v>2.8899999999999998E-4</v>
      </c>
      <c r="F320" s="632"/>
      <c r="G320" s="664"/>
    </row>
    <row r="321" spans="1:7" ht="15" customHeight="1">
      <c r="A321" s="702"/>
      <c r="B321" s="673"/>
      <c r="C321" s="227" t="s">
        <v>1114</v>
      </c>
      <c r="D321" s="228">
        <v>2.8899999999999998E-4</v>
      </c>
      <c r="E321" s="229">
        <v>2.8800000000000001E-4</v>
      </c>
      <c r="F321" s="674"/>
      <c r="G321" s="703"/>
    </row>
    <row r="322" spans="1:7" ht="26">
      <c r="A322" s="377" t="s">
        <v>715</v>
      </c>
      <c r="B322" s="378" t="s">
        <v>152</v>
      </c>
      <c r="C322" s="220"/>
      <c r="D322" s="221">
        <v>5.8799999999999998E-4</v>
      </c>
      <c r="E322" s="359">
        <v>5.8799999999999998E-4</v>
      </c>
      <c r="F322" s="284">
        <v>70.124462997934828</v>
      </c>
      <c r="G322" s="285" t="s">
        <v>650</v>
      </c>
    </row>
    <row r="323" spans="1:7">
      <c r="A323" s="670" t="s">
        <v>716</v>
      </c>
      <c r="B323" s="644" t="s">
        <v>153</v>
      </c>
      <c r="C323" s="273" t="s">
        <v>677</v>
      </c>
      <c r="D323" s="92">
        <v>0</v>
      </c>
      <c r="E323" s="102">
        <v>0</v>
      </c>
      <c r="F323" s="645">
        <v>100</v>
      </c>
      <c r="G323" s="675"/>
    </row>
    <row r="324" spans="1:7">
      <c r="A324" s="671"/>
      <c r="B324" s="631"/>
      <c r="C324" s="258" t="s">
        <v>758</v>
      </c>
      <c r="D324" s="78">
        <v>0</v>
      </c>
      <c r="E324" s="103">
        <v>0</v>
      </c>
      <c r="F324" s="632"/>
      <c r="G324" s="676"/>
    </row>
    <row r="325" spans="1:7">
      <c r="A325" s="671"/>
      <c r="B325" s="631"/>
      <c r="C325" s="258" t="s">
        <v>1240</v>
      </c>
      <c r="D325" s="78">
        <v>1.142E-3</v>
      </c>
      <c r="E325" s="103">
        <v>1.142E-3</v>
      </c>
      <c r="F325" s="632"/>
      <c r="G325" s="676"/>
    </row>
    <row r="326" spans="1:7">
      <c r="A326" s="672"/>
      <c r="B326" s="673"/>
      <c r="C326" s="277" t="s">
        <v>1114</v>
      </c>
      <c r="D326" s="379">
        <v>7.0999999999999991E-4</v>
      </c>
      <c r="E326" s="380">
        <v>7.0999999999999991E-4</v>
      </c>
      <c r="F326" s="674"/>
      <c r="G326" s="677"/>
    </row>
    <row r="327" spans="1:7" ht="15" customHeight="1">
      <c r="A327" s="649" t="s">
        <v>717</v>
      </c>
      <c r="B327" s="652" t="s">
        <v>154</v>
      </c>
      <c r="C327" s="226" t="s">
        <v>677</v>
      </c>
      <c r="D327" s="381">
        <v>0</v>
      </c>
      <c r="E327" s="89">
        <v>0</v>
      </c>
      <c r="F327" s="638">
        <v>100</v>
      </c>
      <c r="G327" s="681"/>
    </row>
    <row r="328" spans="1:7" ht="15" customHeight="1">
      <c r="A328" s="630"/>
      <c r="B328" s="631"/>
      <c r="C328" s="243" t="s">
        <v>678</v>
      </c>
      <c r="D328" s="78">
        <v>4.3100000000000001E-4</v>
      </c>
      <c r="E328" s="84">
        <v>4.3100000000000001E-4</v>
      </c>
      <c r="F328" s="632"/>
      <c r="G328" s="664"/>
    </row>
    <row r="329" spans="1:7" ht="15" customHeight="1">
      <c r="A329" s="630"/>
      <c r="B329" s="631"/>
      <c r="C329" s="227" t="s">
        <v>1114</v>
      </c>
      <c r="D329" s="228">
        <v>3.7500000000000001E-4</v>
      </c>
      <c r="E329" s="107">
        <v>3.7500000000000001E-4</v>
      </c>
      <c r="F329" s="632"/>
      <c r="G329" s="664"/>
    </row>
    <row r="330" spans="1:7" ht="15" customHeight="1">
      <c r="A330" s="630" t="s">
        <v>718</v>
      </c>
      <c r="B330" s="631" t="s">
        <v>155</v>
      </c>
      <c r="C330" s="267" t="s">
        <v>677</v>
      </c>
      <c r="D330" s="382">
        <v>0</v>
      </c>
      <c r="E330" s="91">
        <v>0</v>
      </c>
      <c r="F330" s="632">
        <v>87.194381723884177</v>
      </c>
      <c r="G330" s="664" t="s">
        <v>650</v>
      </c>
    </row>
    <row r="331" spans="1:7" ht="15" customHeight="1">
      <c r="A331" s="630"/>
      <c r="B331" s="631"/>
      <c r="C331" s="243" t="s">
        <v>678</v>
      </c>
      <c r="D331" s="78">
        <v>4.84E-4</v>
      </c>
      <c r="E331" s="84">
        <v>4.84E-4</v>
      </c>
      <c r="F331" s="632"/>
      <c r="G331" s="664"/>
    </row>
    <row r="332" spans="1:7" ht="15" customHeight="1">
      <c r="A332" s="630"/>
      <c r="B332" s="631"/>
      <c r="C332" s="227" t="s">
        <v>1114</v>
      </c>
      <c r="D332" s="228">
        <v>4.15E-4</v>
      </c>
      <c r="E332" s="107">
        <v>4.15E-4</v>
      </c>
      <c r="F332" s="632"/>
      <c r="G332" s="664"/>
    </row>
    <row r="333" spans="1:7" ht="15" customHeight="1">
      <c r="A333" s="630" t="s">
        <v>719</v>
      </c>
      <c r="B333" s="631" t="s">
        <v>156</v>
      </c>
      <c r="C333" s="267" t="s">
        <v>677</v>
      </c>
      <c r="D333" s="382">
        <v>0</v>
      </c>
      <c r="E333" s="91">
        <v>0</v>
      </c>
      <c r="F333" s="632">
        <v>100</v>
      </c>
      <c r="G333" s="664"/>
    </row>
    <row r="334" spans="1:7" ht="15" customHeight="1">
      <c r="A334" s="630"/>
      <c r="B334" s="631"/>
      <c r="C334" s="244" t="s">
        <v>678</v>
      </c>
      <c r="D334" s="78">
        <v>4.9100000000000001E-4</v>
      </c>
      <c r="E334" s="84">
        <v>4.9100000000000001E-4</v>
      </c>
      <c r="F334" s="632"/>
      <c r="G334" s="664"/>
    </row>
    <row r="335" spans="1:7" ht="15" customHeight="1">
      <c r="A335" s="630"/>
      <c r="B335" s="631"/>
      <c r="C335" s="226" t="s">
        <v>1114</v>
      </c>
      <c r="D335" s="250">
        <v>4.8099999999999998E-4</v>
      </c>
      <c r="E335" s="383">
        <v>4.8099999999999998E-4</v>
      </c>
      <c r="F335" s="632"/>
      <c r="G335" s="664"/>
    </row>
    <row r="336" spans="1:7" ht="15" customHeight="1">
      <c r="A336" s="630" t="s">
        <v>720</v>
      </c>
      <c r="B336" s="631" t="s">
        <v>157</v>
      </c>
      <c r="C336" s="241" t="s">
        <v>677</v>
      </c>
      <c r="D336" s="384">
        <v>0</v>
      </c>
      <c r="E336" s="320">
        <v>0</v>
      </c>
      <c r="F336" s="632">
        <v>85.379532586684306</v>
      </c>
      <c r="G336" s="664" t="s">
        <v>650</v>
      </c>
    </row>
    <row r="337" spans="1:7" ht="15" customHeight="1">
      <c r="A337" s="630"/>
      <c r="B337" s="631"/>
      <c r="C337" s="244" t="s">
        <v>678</v>
      </c>
      <c r="D337" s="78">
        <v>4.9200000000000003E-4</v>
      </c>
      <c r="E337" s="84">
        <v>4.9200000000000003E-4</v>
      </c>
      <c r="F337" s="632"/>
      <c r="G337" s="664"/>
    </row>
    <row r="338" spans="1:7" ht="15" customHeight="1">
      <c r="A338" s="630"/>
      <c r="B338" s="631"/>
      <c r="C338" s="263" t="s">
        <v>1114</v>
      </c>
      <c r="D338" s="324">
        <v>4.2200000000000001E-4</v>
      </c>
      <c r="E338" s="385">
        <v>4.2200000000000001E-4</v>
      </c>
      <c r="F338" s="632"/>
      <c r="G338" s="664"/>
    </row>
    <row r="339" spans="1:7" ht="15" customHeight="1">
      <c r="A339" s="630" t="s">
        <v>721</v>
      </c>
      <c r="B339" s="631" t="s">
        <v>158</v>
      </c>
      <c r="C339" s="226" t="s">
        <v>677</v>
      </c>
      <c r="D339" s="246">
        <v>0</v>
      </c>
      <c r="E339" s="89">
        <v>0</v>
      </c>
      <c r="F339" s="632">
        <v>85.426562895518785</v>
      </c>
      <c r="G339" s="664" t="s">
        <v>650</v>
      </c>
    </row>
    <row r="340" spans="1:7" ht="15" customHeight="1">
      <c r="A340" s="630"/>
      <c r="B340" s="631"/>
      <c r="C340" s="243" t="s">
        <v>678</v>
      </c>
      <c r="D340" s="103">
        <v>4.8999999999999998E-4</v>
      </c>
      <c r="E340" s="84">
        <v>4.8999999999999998E-4</v>
      </c>
      <c r="F340" s="632"/>
      <c r="G340" s="664"/>
    </row>
    <row r="341" spans="1:7" ht="15" customHeight="1">
      <c r="A341" s="630"/>
      <c r="B341" s="631"/>
      <c r="C341" s="227" t="s">
        <v>1114</v>
      </c>
      <c r="D341" s="228">
        <v>4.17E-4</v>
      </c>
      <c r="E341" s="107">
        <v>4.17E-4</v>
      </c>
      <c r="F341" s="632"/>
      <c r="G341" s="664"/>
    </row>
    <row r="342" spans="1:7" ht="15" customHeight="1">
      <c r="A342" s="630" t="s">
        <v>722</v>
      </c>
      <c r="B342" s="631" t="s">
        <v>159</v>
      </c>
      <c r="C342" s="267" t="s">
        <v>677</v>
      </c>
      <c r="D342" s="382">
        <v>0</v>
      </c>
      <c r="E342" s="91">
        <v>0</v>
      </c>
      <c r="F342" s="632">
        <v>85.397553577931134</v>
      </c>
      <c r="G342" s="664" t="s">
        <v>650</v>
      </c>
    </row>
    <row r="343" spans="1:7" ht="15" customHeight="1">
      <c r="A343" s="630"/>
      <c r="B343" s="631"/>
      <c r="C343" s="244" t="s">
        <v>678</v>
      </c>
      <c r="D343" s="78">
        <v>4.9700000000000005E-4</v>
      </c>
      <c r="E343" s="84">
        <v>4.9700000000000005E-4</v>
      </c>
      <c r="F343" s="632"/>
      <c r="G343" s="664"/>
    </row>
    <row r="344" spans="1:7" ht="15" customHeight="1">
      <c r="A344" s="630"/>
      <c r="B344" s="631"/>
      <c r="C344" s="226" t="s">
        <v>1114</v>
      </c>
      <c r="D344" s="250">
        <v>4.3399999999999998E-4</v>
      </c>
      <c r="E344" s="107">
        <v>4.3399999999999998E-4</v>
      </c>
      <c r="F344" s="632"/>
      <c r="G344" s="664"/>
    </row>
    <row r="345" spans="1:7" ht="15" customHeight="1">
      <c r="A345" s="630" t="s">
        <v>723</v>
      </c>
      <c r="B345" s="631" t="s">
        <v>160</v>
      </c>
      <c r="C345" s="267" t="s">
        <v>677</v>
      </c>
      <c r="D345" s="382">
        <v>0</v>
      </c>
      <c r="E345" s="91">
        <v>0</v>
      </c>
      <c r="F345" s="632">
        <v>85.486606267971027</v>
      </c>
      <c r="G345" s="664" t="s">
        <v>650</v>
      </c>
    </row>
    <row r="346" spans="1:7" ht="15" customHeight="1">
      <c r="A346" s="630"/>
      <c r="B346" s="631"/>
      <c r="C346" s="243" t="s">
        <v>678</v>
      </c>
      <c r="D346" s="78">
        <v>4.8799999999999999E-4</v>
      </c>
      <c r="E346" s="84">
        <v>4.8799999999999999E-4</v>
      </c>
      <c r="F346" s="632"/>
      <c r="G346" s="664"/>
    </row>
    <row r="347" spans="1:7" ht="15" customHeight="1">
      <c r="A347" s="630"/>
      <c r="B347" s="631"/>
      <c r="C347" s="227" t="s">
        <v>1114</v>
      </c>
      <c r="D347" s="250">
        <v>4.8200000000000001E-4</v>
      </c>
      <c r="E347" s="383">
        <v>4.8200000000000001E-4</v>
      </c>
      <c r="F347" s="632"/>
      <c r="G347" s="664"/>
    </row>
    <row r="348" spans="1:7" ht="15" customHeight="1">
      <c r="A348" s="218" t="s">
        <v>724</v>
      </c>
      <c r="B348" s="219" t="s">
        <v>161</v>
      </c>
      <c r="C348" s="220"/>
      <c r="D348" s="221">
        <v>4.6200000000000001E-4</v>
      </c>
      <c r="E348" s="359">
        <v>4.6200000000000001E-4</v>
      </c>
      <c r="F348" s="223">
        <v>100</v>
      </c>
      <c r="G348" s="224"/>
    </row>
    <row r="349" spans="1:7" ht="26.25" customHeight="1">
      <c r="A349" s="218" t="s">
        <v>725</v>
      </c>
      <c r="B349" s="219" t="s">
        <v>162</v>
      </c>
      <c r="C349" s="283"/>
      <c r="D349" s="337">
        <v>4.7600000000000002E-4</v>
      </c>
      <c r="E349" s="386">
        <v>4.7600000000000002E-4</v>
      </c>
      <c r="F349" s="223">
        <v>69.387328361329907</v>
      </c>
      <c r="G349" s="224" t="s">
        <v>1291</v>
      </c>
    </row>
    <row r="350" spans="1:7" ht="15" customHeight="1">
      <c r="A350" s="743" t="s">
        <v>726</v>
      </c>
      <c r="B350" s="631" t="s">
        <v>163</v>
      </c>
      <c r="C350" s="226" t="s">
        <v>677</v>
      </c>
      <c r="D350" s="92">
        <v>0</v>
      </c>
      <c r="E350" s="91">
        <v>0</v>
      </c>
      <c r="F350" s="718">
        <v>99.402779866377372</v>
      </c>
      <c r="G350" s="664" t="s">
        <v>650</v>
      </c>
    </row>
    <row r="351" spans="1:7" ht="15" customHeight="1">
      <c r="A351" s="743"/>
      <c r="B351" s="631"/>
      <c r="C351" s="244" t="s">
        <v>758</v>
      </c>
      <c r="D351" s="77">
        <v>2.9E-4</v>
      </c>
      <c r="E351" s="97">
        <v>2.9E-4</v>
      </c>
      <c r="F351" s="718"/>
      <c r="G351" s="664"/>
    </row>
    <row r="352" spans="1:7" ht="15" customHeight="1">
      <c r="A352" s="743"/>
      <c r="B352" s="631"/>
      <c r="C352" s="226" t="s">
        <v>931</v>
      </c>
      <c r="D352" s="77">
        <v>3.1599999999999998E-4</v>
      </c>
      <c r="E352" s="97">
        <v>3.1599999999999998E-4</v>
      </c>
      <c r="F352" s="718"/>
      <c r="G352" s="664"/>
    </row>
    <row r="353" spans="1:7" ht="15" customHeight="1">
      <c r="A353" s="743"/>
      <c r="B353" s="631"/>
      <c r="C353" s="243" t="s">
        <v>932</v>
      </c>
      <c r="D353" s="77">
        <v>2.5500000000000002E-4</v>
      </c>
      <c r="E353" s="97">
        <v>2.5500000000000002E-4</v>
      </c>
      <c r="F353" s="718"/>
      <c r="G353" s="664"/>
    </row>
    <row r="354" spans="1:7" ht="15" customHeight="1">
      <c r="A354" s="743"/>
      <c r="B354" s="631"/>
      <c r="C354" s="243" t="s">
        <v>933</v>
      </c>
      <c r="D354" s="77">
        <v>3.7300000000000001E-4</v>
      </c>
      <c r="E354" s="97">
        <v>3.7300000000000001E-4</v>
      </c>
      <c r="F354" s="718"/>
      <c r="G354" s="664"/>
    </row>
    <row r="355" spans="1:7" ht="15" customHeight="1">
      <c r="A355" s="743"/>
      <c r="B355" s="631"/>
      <c r="C355" s="244" t="s">
        <v>934</v>
      </c>
      <c r="D355" s="77">
        <v>3.6200000000000002E-4</v>
      </c>
      <c r="E355" s="97">
        <v>3.6200000000000002E-4</v>
      </c>
      <c r="F355" s="718"/>
      <c r="G355" s="664"/>
    </row>
    <row r="356" spans="1:7" ht="15" customHeight="1">
      <c r="A356" s="743"/>
      <c r="B356" s="631"/>
      <c r="C356" s="226" t="s">
        <v>1281</v>
      </c>
      <c r="D356" s="78">
        <v>3.9199999999999999E-4</v>
      </c>
      <c r="E356" s="84">
        <v>3.9199999999999999E-4</v>
      </c>
      <c r="F356" s="718"/>
      <c r="G356" s="664"/>
    </row>
    <row r="357" spans="1:7" ht="15" customHeight="1">
      <c r="A357" s="743"/>
      <c r="B357" s="631"/>
      <c r="C357" s="227" t="s">
        <v>1114</v>
      </c>
      <c r="D357" s="228">
        <v>2.7599999999999999E-4</v>
      </c>
      <c r="E357" s="229">
        <v>2.7599999999999999E-4</v>
      </c>
      <c r="F357" s="718"/>
      <c r="G357" s="664"/>
    </row>
    <row r="358" spans="1:7">
      <c r="A358" s="218" t="s">
        <v>727</v>
      </c>
      <c r="B358" s="219" t="s">
        <v>164</v>
      </c>
      <c r="C358" s="220"/>
      <c r="D358" s="221" t="s">
        <v>1220</v>
      </c>
      <c r="E358" s="107" t="s">
        <v>1220</v>
      </c>
      <c r="F358" s="223" t="s">
        <v>1221</v>
      </c>
      <c r="G358" s="224"/>
    </row>
    <row r="359" spans="1:7" ht="15" customHeight="1">
      <c r="A359" s="647" t="s">
        <v>728</v>
      </c>
      <c r="B359" s="618" t="s">
        <v>1292</v>
      </c>
      <c r="C359" s="365" t="s">
        <v>677</v>
      </c>
      <c r="D359" s="366">
        <v>0</v>
      </c>
      <c r="E359" s="106">
        <v>0</v>
      </c>
      <c r="F359" s="637">
        <v>100</v>
      </c>
      <c r="G359" s="680"/>
    </row>
    <row r="360" spans="1:7" ht="15" customHeight="1">
      <c r="A360" s="649"/>
      <c r="B360" s="720"/>
      <c r="C360" s="367" t="s">
        <v>1114</v>
      </c>
      <c r="D360" s="368">
        <v>4.46E-4</v>
      </c>
      <c r="E360" s="369">
        <v>4.46E-4</v>
      </c>
      <c r="F360" s="638"/>
      <c r="G360" s="681"/>
    </row>
    <row r="361" spans="1:7" ht="15" customHeight="1">
      <c r="A361" s="630" t="s">
        <v>729</v>
      </c>
      <c r="B361" s="631" t="s">
        <v>1293</v>
      </c>
      <c r="C361" s="226" t="s">
        <v>677</v>
      </c>
      <c r="D361" s="381">
        <v>0</v>
      </c>
      <c r="E361" s="387">
        <v>0</v>
      </c>
      <c r="F361" s="718">
        <v>100</v>
      </c>
      <c r="G361" s="742"/>
    </row>
    <row r="362" spans="1:7" ht="15" customHeight="1">
      <c r="A362" s="630"/>
      <c r="B362" s="631"/>
      <c r="C362" s="243" t="s">
        <v>758</v>
      </c>
      <c r="D362" s="78">
        <v>0</v>
      </c>
      <c r="E362" s="84">
        <v>0</v>
      </c>
      <c r="F362" s="718"/>
      <c r="G362" s="742"/>
    </row>
    <row r="363" spans="1:7" ht="15" customHeight="1">
      <c r="A363" s="630"/>
      <c r="B363" s="631"/>
      <c r="C363" s="243" t="s">
        <v>931</v>
      </c>
      <c r="D363" s="78">
        <v>0</v>
      </c>
      <c r="E363" s="84">
        <v>0</v>
      </c>
      <c r="F363" s="718"/>
      <c r="G363" s="742"/>
    </row>
    <row r="364" spans="1:7" ht="15" customHeight="1">
      <c r="A364" s="630"/>
      <c r="B364" s="631"/>
      <c r="C364" s="244" t="s">
        <v>932</v>
      </c>
      <c r="D364" s="77">
        <v>0</v>
      </c>
      <c r="E364" s="97">
        <v>0</v>
      </c>
      <c r="F364" s="718"/>
      <c r="G364" s="742"/>
    </row>
    <row r="365" spans="1:7" ht="15" customHeight="1">
      <c r="A365" s="630"/>
      <c r="B365" s="631"/>
      <c r="C365" s="226" t="s">
        <v>933</v>
      </c>
      <c r="D365" s="78">
        <v>0</v>
      </c>
      <c r="E365" s="84">
        <v>0</v>
      </c>
      <c r="F365" s="718"/>
      <c r="G365" s="742"/>
    </row>
    <row r="366" spans="1:7" ht="15" customHeight="1">
      <c r="A366" s="630"/>
      <c r="B366" s="631"/>
      <c r="C366" s="243" t="s">
        <v>934</v>
      </c>
      <c r="D366" s="78">
        <v>0</v>
      </c>
      <c r="E366" s="84">
        <v>0</v>
      </c>
      <c r="F366" s="718"/>
      <c r="G366" s="742"/>
    </row>
    <row r="367" spans="1:7" ht="15" customHeight="1">
      <c r="A367" s="630"/>
      <c r="B367" s="631"/>
      <c r="C367" s="244" t="s">
        <v>935</v>
      </c>
      <c r="D367" s="78">
        <v>0</v>
      </c>
      <c r="E367" s="84">
        <v>0</v>
      </c>
      <c r="F367" s="718"/>
      <c r="G367" s="742"/>
    </row>
    <row r="368" spans="1:7" ht="15" customHeight="1">
      <c r="A368" s="630"/>
      <c r="B368" s="631"/>
      <c r="C368" s="317" t="s">
        <v>1294</v>
      </c>
      <c r="D368" s="77">
        <v>0</v>
      </c>
      <c r="E368" s="97">
        <v>0</v>
      </c>
      <c r="F368" s="718"/>
      <c r="G368" s="742"/>
    </row>
    <row r="369" spans="1:7" ht="15" customHeight="1">
      <c r="A369" s="630"/>
      <c r="B369" s="631"/>
      <c r="C369" s="247" t="s">
        <v>1295</v>
      </c>
      <c r="D369" s="77">
        <v>0</v>
      </c>
      <c r="E369" s="97">
        <v>0</v>
      </c>
      <c r="F369" s="718"/>
      <c r="G369" s="742"/>
    </row>
    <row r="370" spans="1:7" ht="15" customHeight="1">
      <c r="A370" s="630"/>
      <c r="B370" s="631"/>
      <c r="C370" s="323" t="s">
        <v>1296</v>
      </c>
      <c r="D370" s="78">
        <v>2.1800000000000001E-4</v>
      </c>
      <c r="E370" s="84">
        <v>2.1800000000000001E-4</v>
      </c>
      <c r="F370" s="718"/>
      <c r="G370" s="742"/>
    </row>
    <row r="371" spans="1:7" ht="15" customHeight="1">
      <c r="A371" s="630"/>
      <c r="B371" s="631"/>
      <c r="C371" s="283" t="s">
        <v>1114</v>
      </c>
      <c r="D371" s="294">
        <v>1.6200000000000001E-4</v>
      </c>
      <c r="E371" s="388">
        <v>1.6200000000000001E-4</v>
      </c>
      <c r="F371" s="718"/>
      <c r="G371" s="742"/>
    </row>
    <row r="372" spans="1:7" ht="15" customHeight="1">
      <c r="A372" s="218" t="s">
        <v>730</v>
      </c>
      <c r="B372" s="231" t="s">
        <v>168</v>
      </c>
      <c r="C372" s="267"/>
      <c r="D372" s="336">
        <v>5.4299999999999997E-4</v>
      </c>
      <c r="E372" s="389">
        <v>5.4299999999999997E-4</v>
      </c>
      <c r="F372" s="223" t="s">
        <v>1221</v>
      </c>
      <c r="G372" s="224"/>
    </row>
    <row r="373" spans="1:7" ht="62.4" customHeight="1">
      <c r="A373" s="280" t="s">
        <v>731</v>
      </c>
      <c r="B373" s="390" t="s">
        <v>1297</v>
      </c>
      <c r="C373" s="220"/>
      <c r="D373" s="221">
        <v>5.6599999999999999E-4</v>
      </c>
      <c r="E373" s="391">
        <v>5.6599999999999999E-4</v>
      </c>
      <c r="F373" s="223">
        <v>99.300838993208146</v>
      </c>
      <c r="G373" s="224" t="s">
        <v>1298</v>
      </c>
    </row>
    <row r="374" spans="1:7" ht="15" customHeight="1">
      <c r="A374" s="639" t="s">
        <v>732</v>
      </c>
      <c r="B374" s="740" t="s">
        <v>1299</v>
      </c>
      <c r="C374" s="267" t="s">
        <v>677</v>
      </c>
      <c r="D374" s="384">
        <v>0</v>
      </c>
      <c r="E374" s="387">
        <v>0</v>
      </c>
      <c r="F374" s="632">
        <v>100</v>
      </c>
      <c r="G374" s="664"/>
    </row>
    <row r="375" spans="1:7" ht="15" customHeight="1">
      <c r="A375" s="639"/>
      <c r="B375" s="706"/>
      <c r="C375" s="244" t="s">
        <v>758</v>
      </c>
      <c r="D375" s="392">
        <v>1.6700000000000002E-4</v>
      </c>
      <c r="E375" s="322">
        <v>1.6700000000000002E-4</v>
      </c>
      <c r="F375" s="632"/>
      <c r="G375" s="664"/>
    </row>
    <row r="376" spans="1:7" ht="15" customHeight="1">
      <c r="A376" s="639"/>
      <c r="B376" s="706"/>
      <c r="C376" s="226" t="s">
        <v>931</v>
      </c>
      <c r="D376" s="392">
        <v>2.5300000000000002E-4</v>
      </c>
      <c r="E376" s="322">
        <v>2.5300000000000002E-4</v>
      </c>
      <c r="F376" s="632"/>
      <c r="G376" s="664"/>
    </row>
    <row r="377" spans="1:7" ht="15" customHeight="1">
      <c r="A377" s="639"/>
      <c r="B377" s="706"/>
      <c r="C377" s="243" t="s">
        <v>932</v>
      </c>
      <c r="D377" s="392">
        <v>2.7400000000000005E-4</v>
      </c>
      <c r="E377" s="322">
        <v>2.7400000000000005E-4</v>
      </c>
      <c r="F377" s="632"/>
      <c r="G377" s="664"/>
    </row>
    <row r="378" spans="1:7" ht="15" customHeight="1">
      <c r="A378" s="639"/>
      <c r="B378" s="706"/>
      <c r="C378" s="243" t="s">
        <v>933</v>
      </c>
      <c r="D378" s="392">
        <v>2.9500000000000001E-4</v>
      </c>
      <c r="E378" s="322">
        <v>2.9500000000000001E-4</v>
      </c>
      <c r="F378" s="632"/>
      <c r="G378" s="664"/>
    </row>
    <row r="379" spans="1:7" ht="15" customHeight="1">
      <c r="A379" s="639"/>
      <c r="B379" s="706"/>
      <c r="C379" s="243" t="s">
        <v>934</v>
      </c>
      <c r="D379" s="392">
        <v>3.8700000000000003E-4</v>
      </c>
      <c r="E379" s="322">
        <v>3.8700000000000003E-4</v>
      </c>
      <c r="F379" s="632"/>
      <c r="G379" s="664"/>
    </row>
    <row r="380" spans="1:7" ht="15" customHeight="1">
      <c r="A380" s="639"/>
      <c r="B380" s="706"/>
      <c r="C380" s="243" t="s">
        <v>935</v>
      </c>
      <c r="D380" s="393">
        <v>0</v>
      </c>
      <c r="E380" s="394">
        <v>0</v>
      </c>
      <c r="F380" s="632"/>
      <c r="G380" s="664"/>
    </row>
    <row r="381" spans="1:7" ht="15" customHeight="1">
      <c r="A381" s="639"/>
      <c r="B381" s="706"/>
      <c r="C381" s="244" t="s">
        <v>936</v>
      </c>
      <c r="D381" s="393">
        <v>0</v>
      </c>
      <c r="E381" s="394">
        <v>0</v>
      </c>
      <c r="F381" s="632"/>
      <c r="G381" s="664"/>
    </row>
    <row r="382" spans="1:7" ht="15" customHeight="1">
      <c r="A382" s="639"/>
      <c r="B382" s="706"/>
      <c r="C382" s="226" t="s">
        <v>937</v>
      </c>
      <c r="D382" s="392">
        <v>3.3E-4</v>
      </c>
      <c r="E382" s="322">
        <v>3.3E-4</v>
      </c>
      <c r="F382" s="632"/>
      <c r="G382" s="664"/>
    </row>
    <row r="383" spans="1:7" ht="15" customHeight="1">
      <c r="A383" s="639"/>
      <c r="B383" s="706"/>
      <c r="C383" s="243" t="s">
        <v>1235</v>
      </c>
      <c r="D383" s="393">
        <v>0</v>
      </c>
      <c r="E383" s="394">
        <v>0</v>
      </c>
      <c r="F383" s="632"/>
      <c r="G383" s="664"/>
    </row>
    <row r="384" spans="1:7" ht="15" customHeight="1">
      <c r="A384" s="639"/>
      <c r="B384" s="706"/>
      <c r="C384" s="243" t="s">
        <v>1300</v>
      </c>
      <c r="D384" s="393">
        <v>5.7700000000000004E-4</v>
      </c>
      <c r="E384" s="394">
        <v>5.7700000000000004E-4</v>
      </c>
      <c r="F384" s="632"/>
      <c r="G384" s="664"/>
    </row>
    <row r="385" spans="1:7" ht="15" customHeight="1">
      <c r="A385" s="639"/>
      <c r="B385" s="701"/>
      <c r="C385" s="227" t="s">
        <v>1114</v>
      </c>
      <c r="D385" s="294">
        <v>4.5199999999999998E-4</v>
      </c>
      <c r="E385" s="395">
        <v>4.5199999999999998E-4</v>
      </c>
      <c r="F385" s="632"/>
      <c r="G385" s="664"/>
    </row>
    <row r="386" spans="1:7" ht="15" customHeight="1">
      <c r="A386" s="218" t="s">
        <v>733</v>
      </c>
      <c r="B386" s="396" t="s">
        <v>171</v>
      </c>
      <c r="C386" s="220"/>
      <c r="D386" s="221">
        <v>5.6899999999999995E-4</v>
      </c>
      <c r="E386" s="386">
        <v>5.6899999999999995E-4</v>
      </c>
      <c r="F386" s="223">
        <v>100</v>
      </c>
      <c r="G386" s="224"/>
    </row>
    <row r="387" spans="1:7" ht="15" customHeight="1">
      <c r="A387" s="639" t="s">
        <v>734</v>
      </c>
      <c r="B387" s="741" t="s">
        <v>1301</v>
      </c>
      <c r="C387" s="225" t="s">
        <v>677</v>
      </c>
      <c r="D387" s="92">
        <v>0</v>
      </c>
      <c r="E387" s="91">
        <v>0</v>
      </c>
      <c r="F387" s="718">
        <v>100</v>
      </c>
      <c r="G387" s="664"/>
    </row>
    <row r="388" spans="1:7" ht="15" customHeight="1">
      <c r="A388" s="639"/>
      <c r="B388" s="694"/>
      <c r="C388" s="226" t="s">
        <v>758</v>
      </c>
      <c r="D388" s="78">
        <v>0</v>
      </c>
      <c r="E388" s="84">
        <v>0</v>
      </c>
      <c r="F388" s="718"/>
      <c r="G388" s="664"/>
    </row>
    <row r="389" spans="1:7" ht="15" customHeight="1">
      <c r="A389" s="639"/>
      <c r="B389" s="694"/>
      <c r="C389" s="244" t="s">
        <v>1240</v>
      </c>
      <c r="D389" s="78">
        <v>2.1000000000000001E-4</v>
      </c>
      <c r="E389" s="84">
        <v>2.0000000000000001E-4</v>
      </c>
      <c r="F389" s="718"/>
      <c r="G389" s="664"/>
    </row>
    <row r="390" spans="1:7" ht="15" customHeight="1">
      <c r="A390" s="639"/>
      <c r="B390" s="695"/>
      <c r="C390" s="227" t="s">
        <v>1114</v>
      </c>
      <c r="D390" s="228">
        <v>1.55E-4</v>
      </c>
      <c r="E390" s="229">
        <v>1.47E-4</v>
      </c>
      <c r="F390" s="718"/>
      <c r="G390" s="664"/>
    </row>
    <row r="391" spans="1:7" ht="15" customHeight="1">
      <c r="A391" s="630" t="s">
        <v>735</v>
      </c>
      <c r="B391" s="652" t="s">
        <v>173</v>
      </c>
      <c r="C391" s="267" t="s">
        <v>677</v>
      </c>
      <c r="D391" s="92">
        <v>0</v>
      </c>
      <c r="E391" s="91">
        <v>0</v>
      </c>
      <c r="F391" s="632">
        <v>100</v>
      </c>
      <c r="G391" s="664"/>
    </row>
    <row r="392" spans="1:7" ht="15" customHeight="1">
      <c r="A392" s="630"/>
      <c r="B392" s="631"/>
      <c r="C392" s="243" t="s">
        <v>678</v>
      </c>
      <c r="D392" s="78">
        <v>3.4099999999999999E-4</v>
      </c>
      <c r="E392" s="84">
        <v>3.4099999999999999E-4</v>
      </c>
      <c r="F392" s="632"/>
      <c r="G392" s="664"/>
    </row>
    <row r="393" spans="1:7" ht="15" customHeight="1">
      <c r="A393" s="630"/>
      <c r="B393" s="631"/>
      <c r="C393" s="288" t="s">
        <v>1114</v>
      </c>
      <c r="D393" s="228">
        <v>3.39E-4</v>
      </c>
      <c r="E393" s="229">
        <v>3.39E-4</v>
      </c>
      <c r="F393" s="632"/>
      <c r="G393" s="664"/>
    </row>
    <row r="394" spans="1:7" ht="15" customHeight="1">
      <c r="A394" s="630" t="s">
        <v>736</v>
      </c>
      <c r="B394" s="631" t="s">
        <v>1302</v>
      </c>
      <c r="C394" s="245" t="s">
        <v>677</v>
      </c>
      <c r="D394" s="92">
        <v>0</v>
      </c>
      <c r="E394" s="91">
        <v>0</v>
      </c>
      <c r="F394" s="632" t="s">
        <v>1221</v>
      </c>
      <c r="G394" s="664"/>
    </row>
    <row r="395" spans="1:7" ht="15" customHeight="1">
      <c r="A395" s="630"/>
      <c r="B395" s="631"/>
      <c r="C395" s="258" t="s">
        <v>758</v>
      </c>
      <c r="D395" s="114">
        <v>0</v>
      </c>
      <c r="E395" s="89">
        <v>0</v>
      </c>
      <c r="F395" s="632"/>
      <c r="G395" s="664"/>
    </row>
    <row r="396" spans="1:7" ht="15" customHeight="1">
      <c r="A396" s="630"/>
      <c r="B396" s="631"/>
      <c r="C396" s="258" t="s">
        <v>1240</v>
      </c>
      <c r="D396" s="78">
        <v>7.7300000000000003E-4</v>
      </c>
      <c r="E396" s="84">
        <v>7.7300000000000003E-4</v>
      </c>
      <c r="F396" s="632"/>
      <c r="G396" s="664"/>
    </row>
    <row r="397" spans="1:7" ht="15" customHeight="1">
      <c r="A397" s="647"/>
      <c r="B397" s="650"/>
      <c r="C397" s="255" t="s">
        <v>1114</v>
      </c>
      <c r="D397" s="250">
        <v>3.8900000000000002E-4</v>
      </c>
      <c r="E397" s="105">
        <v>3.8900000000000002E-4</v>
      </c>
      <c r="F397" s="637"/>
      <c r="G397" s="680"/>
    </row>
    <row r="398" spans="1:7" ht="28.25" customHeight="1">
      <c r="A398" s="397" t="s">
        <v>737</v>
      </c>
      <c r="B398" s="282" t="s">
        <v>175</v>
      </c>
      <c r="C398" s="220"/>
      <c r="D398" s="221">
        <v>6.0400000000000004E-4</v>
      </c>
      <c r="E398" s="87">
        <v>6.0400000000000004E-4</v>
      </c>
      <c r="F398" s="398">
        <v>43.40317227667795</v>
      </c>
      <c r="G398" s="137" t="s">
        <v>659</v>
      </c>
    </row>
    <row r="399" spans="1:7" ht="15" customHeight="1">
      <c r="A399" s="738" t="s">
        <v>738</v>
      </c>
      <c r="B399" s="698" t="s">
        <v>176</v>
      </c>
      <c r="C399" s="267" t="s">
        <v>677</v>
      </c>
      <c r="D399" s="92">
        <v>0</v>
      </c>
      <c r="E399" s="91">
        <v>0</v>
      </c>
      <c r="F399" s="734">
        <v>100</v>
      </c>
      <c r="G399" s="675"/>
    </row>
    <row r="400" spans="1:7" ht="15" customHeight="1">
      <c r="A400" s="639"/>
      <c r="B400" s="699"/>
      <c r="C400" s="243" t="s">
        <v>678</v>
      </c>
      <c r="D400" s="78">
        <v>6.3000000000000003E-4</v>
      </c>
      <c r="E400" s="84">
        <v>6.3000000000000003E-4</v>
      </c>
      <c r="F400" s="718"/>
      <c r="G400" s="676"/>
    </row>
    <row r="401" spans="1:7" ht="15" customHeight="1">
      <c r="A401" s="639"/>
      <c r="B401" s="641"/>
      <c r="C401" s="227" t="s">
        <v>1114</v>
      </c>
      <c r="D401" s="228">
        <v>6.0400000000000004E-4</v>
      </c>
      <c r="E401" s="229">
        <v>6.0400000000000004E-4</v>
      </c>
      <c r="F401" s="739"/>
      <c r="G401" s="677"/>
    </row>
    <row r="402" spans="1:7" ht="15" customHeight="1">
      <c r="A402" s="630" t="s">
        <v>739</v>
      </c>
      <c r="B402" s="652" t="s">
        <v>1303</v>
      </c>
      <c r="C402" s="226" t="s">
        <v>677</v>
      </c>
      <c r="D402" s="114">
        <v>0</v>
      </c>
      <c r="E402" s="89">
        <v>0</v>
      </c>
      <c r="F402" s="638">
        <v>100</v>
      </c>
      <c r="G402" s="681"/>
    </row>
    <row r="403" spans="1:7" ht="15" customHeight="1">
      <c r="A403" s="630"/>
      <c r="B403" s="631"/>
      <c r="C403" s="244" t="s">
        <v>758</v>
      </c>
      <c r="D403" s="78">
        <v>0</v>
      </c>
      <c r="E403" s="84">
        <v>0</v>
      </c>
      <c r="F403" s="632"/>
      <c r="G403" s="664"/>
    </row>
    <row r="404" spans="1:7" ht="15" customHeight="1">
      <c r="A404" s="630"/>
      <c r="B404" s="631"/>
      <c r="C404" s="226" t="s">
        <v>1304</v>
      </c>
      <c r="D404" s="78">
        <v>4.9299999999999995E-4</v>
      </c>
      <c r="E404" s="84">
        <v>4.9299999999999995E-4</v>
      </c>
      <c r="F404" s="632"/>
      <c r="G404" s="664"/>
    </row>
    <row r="405" spans="1:7" ht="15" customHeight="1">
      <c r="A405" s="630"/>
      <c r="B405" s="631"/>
      <c r="C405" s="288" t="s">
        <v>1114</v>
      </c>
      <c r="D405" s="228">
        <v>4.8799999999999999E-4</v>
      </c>
      <c r="E405" s="229">
        <v>4.8799999999999999E-4</v>
      </c>
      <c r="F405" s="632"/>
      <c r="G405" s="664"/>
    </row>
    <row r="406" spans="1:7" ht="15" customHeight="1">
      <c r="A406" s="630" t="s">
        <v>740</v>
      </c>
      <c r="B406" s="631" t="s">
        <v>178</v>
      </c>
      <c r="C406" s="241" t="s">
        <v>677</v>
      </c>
      <c r="D406" s="92">
        <v>0</v>
      </c>
      <c r="E406" s="91">
        <v>0</v>
      </c>
      <c r="F406" s="632">
        <v>100</v>
      </c>
      <c r="G406" s="664"/>
    </row>
    <row r="407" spans="1:7" ht="15" customHeight="1">
      <c r="A407" s="630"/>
      <c r="B407" s="631"/>
      <c r="C407" s="243" t="s">
        <v>758</v>
      </c>
      <c r="D407" s="114">
        <v>0</v>
      </c>
      <c r="E407" s="89">
        <v>0</v>
      </c>
      <c r="F407" s="632"/>
      <c r="G407" s="664"/>
    </row>
    <row r="408" spans="1:7" ht="15" customHeight="1">
      <c r="A408" s="630"/>
      <c r="B408" s="631"/>
      <c r="C408" s="244" t="s">
        <v>1240</v>
      </c>
      <c r="D408" s="78">
        <v>3.1100000000000002E-4</v>
      </c>
      <c r="E408" s="84">
        <v>3.1100000000000002E-4</v>
      </c>
      <c r="F408" s="632"/>
      <c r="G408" s="664"/>
    </row>
    <row r="409" spans="1:7" ht="15" customHeight="1">
      <c r="A409" s="630"/>
      <c r="B409" s="631"/>
      <c r="C409" s="226" t="s">
        <v>1114</v>
      </c>
      <c r="D409" s="228">
        <v>2.1599999999999999E-4</v>
      </c>
      <c r="E409" s="229">
        <v>2.1599999999999999E-4</v>
      </c>
      <c r="F409" s="632"/>
      <c r="G409" s="664"/>
    </row>
    <row r="410" spans="1:7" ht="15" customHeight="1">
      <c r="A410" s="630" t="s">
        <v>741</v>
      </c>
      <c r="B410" s="631" t="s">
        <v>179</v>
      </c>
      <c r="C410" s="225" t="s">
        <v>677</v>
      </c>
      <c r="D410" s="92">
        <v>0</v>
      </c>
      <c r="E410" s="91">
        <v>0</v>
      </c>
      <c r="F410" s="632">
        <v>100</v>
      </c>
      <c r="G410" s="664"/>
    </row>
    <row r="411" spans="1:7" ht="15" customHeight="1">
      <c r="A411" s="630"/>
      <c r="B411" s="631"/>
      <c r="C411" s="226" t="s">
        <v>678</v>
      </c>
      <c r="D411" s="78">
        <v>3.4099999999999999E-4</v>
      </c>
      <c r="E411" s="84">
        <v>3.4099999999999999E-4</v>
      </c>
      <c r="F411" s="632"/>
      <c r="G411" s="664"/>
    </row>
    <row r="412" spans="1:7" ht="15" customHeight="1">
      <c r="A412" s="630"/>
      <c r="B412" s="631"/>
      <c r="C412" s="288" t="s">
        <v>1114</v>
      </c>
      <c r="D412" s="228">
        <v>3.39E-4</v>
      </c>
      <c r="E412" s="229">
        <v>3.39E-4</v>
      </c>
      <c r="F412" s="632"/>
      <c r="G412" s="664"/>
    </row>
    <row r="413" spans="1:7" ht="15" customHeight="1">
      <c r="A413" s="630" t="s">
        <v>742</v>
      </c>
      <c r="B413" s="709" t="s">
        <v>1305</v>
      </c>
      <c r="C413" s="245" t="s">
        <v>677</v>
      </c>
      <c r="D413" s="93">
        <v>0</v>
      </c>
      <c r="E413" s="93">
        <v>0</v>
      </c>
      <c r="F413" s="632" t="s">
        <v>1221</v>
      </c>
      <c r="G413" s="664"/>
    </row>
    <row r="414" spans="1:7" ht="15" customHeight="1">
      <c r="A414" s="630"/>
      <c r="B414" s="631"/>
      <c r="C414" s="258" t="s">
        <v>678</v>
      </c>
      <c r="D414" s="322">
        <v>7.36E-4</v>
      </c>
      <c r="E414" s="322">
        <v>7.36E-4</v>
      </c>
      <c r="F414" s="632"/>
      <c r="G414" s="664"/>
    </row>
    <row r="415" spans="1:7" ht="15" customHeight="1">
      <c r="A415" s="630"/>
      <c r="B415" s="631"/>
      <c r="C415" s="289" t="s">
        <v>1114</v>
      </c>
      <c r="D415" s="324">
        <v>0</v>
      </c>
      <c r="E415" s="325">
        <v>0</v>
      </c>
      <c r="F415" s="632"/>
      <c r="G415" s="664"/>
    </row>
    <row r="416" spans="1:7" ht="15" customHeight="1">
      <c r="A416" s="218" t="s">
        <v>743</v>
      </c>
      <c r="B416" s="219" t="s">
        <v>181</v>
      </c>
      <c r="C416" s="283"/>
      <c r="D416" s="221">
        <v>3.4099999999999999E-4</v>
      </c>
      <c r="E416" s="107">
        <v>3.4099999999999999E-4</v>
      </c>
      <c r="F416" s="223">
        <v>100</v>
      </c>
      <c r="G416" s="224"/>
    </row>
    <row r="417" spans="1:7" ht="15" customHeight="1">
      <c r="A417" s="630" t="s">
        <v>744</v>
      </c>
      <c r="B417" s="631" t="s">
        <v>1306</v>
      </c>
      <c r="C417" s="225" t="s">
        <v>677</v>
      </c>
      <c r="D417" s="93">
        <v>2.0599999999999999E-4</v>
      </c>
      <c r="E417" s="79">
        <v>2.0599999999999999E-4</v>
      </c>
      <c r="F417" s="632">
        <v>78.561547278691975</v>
      </c>
      <c r="G417" s="664" t="s">
        <v>1307</v>
      </c>
    </row>
    <row r="418" spans="1:7" ht="15" customHeight="1">
      <c r="A418" s="630"/>
      <c r="B418" s="631"/>
      <c r="C418" s="226" t="s">
        <v>1227</v>
      </c>
      <c r="D418" s="90">
        <v>3.2500000000000004E-4</v>
      </c>
      <c r="E418" s="83">
        <v>3.2500000000000004E-4</v>
      </c>
      <c r="F418" s="632"/>
      <c r="G418" s="664"/>
    </row>
    <row r="419" spans="1:7" ht="15" customHeight="1">
      <c r="A419" s="630"/>
      <c r="B419" s="631"/>
      <c r="C419" s="243" t="s">
        <v>1240</v>
      </c>
      <c r="D419" s="78">
        <v>5.2400000000000005E-4</v>
      </c>
      <c r="E419" s="84">
        <v>5.2400000000000005E-4</v>
      </c>
      <c r="F419" s="632"/>
      <c r="G419" s="664"/>
    </row>
    <row r="420" spans="1:7" ht="15" customHeight="1">
      <c r="A420" s="630"/>
      <c r="B420" s="631"/>
      <c r="C420" s="227" t="s">
        <v>1114</v>
      </c>
      <c r="D420" s="228">
        <v>5.1099999999999995E-4</v>
      </c>
      <c r="E420" s="229">
        <v>5.1099999999999995E-4</v>
      </c>
      <c r="F420" s="632"/>
      <c r="G420" s="664"/>
    </row>
    <row r="421" spans="1:7" ht="15" customHeight="1">
      <c r="A421" s="630" t="s">
        <v>745</v>
      </c>
      <c r="B421" s="631" t="s">
        <v>183</v>
      </c>
      <c r="C421" s="267" t="s">
        <v>677</v>
      </c>
      <c r="D421" s="382">
        <v>0</v>
      </c>
      <c r="E421" s="91">
        <v>0</v>
      </c>
      <c r="F421" s="632">
        <v>100</v>
      </c>
      <c r="G421" s="664"/>
    </row>
    <row r="422" spans="1:7" ht="15" customHeight="1">
      <c r="A422" s="630"/>
      <c r="B422" s="631"/>
      <c r="C422" s="244" t="s">
        <v>678</v>
      </c>
      <c r="D422" s="78">
        <v>4.8999999999999998E-4</v>
      </c>
      <c r="E422" s="84">
        <v>4.8999999999999998E-4</v>
      </c>
      <c r="F422" s="632"/>
      <c r="G422" s="664"/>
    </row>
    <row r="423" spans="1:7" ht="15" customHeight="1">
      <c r="A423" s="630"/>
      <c r="B423" s="631"/>
      <c r="C423" s="226" t="s">
        <v>1114</v>
      </c>
      <c r="D423" s="228">
        <v>4.8799999999999999E-4</v>
      </c>
      <c r="E423" s="229">
        <v>4.8799999999999999E-4</v>
      </c>
      <c r="F423" s="632"/>
      <c r="G423" s="664"/>
    </row>
    <row r="424" spans="1:7" ht="15" customHeight="1">
      <c r="A424" s="630" t="s">
        <v>746</v>
      </c>
      <c r="B424" s="631" t="s">
        <v>184</v>
      </c>
      <c r="C424" s="225" t="s">
        <v>677</v>
      </c>
      <c r="D424" s="382">
        <v>0</v>
      </c>
      <c r="E424" s="91">
        <v>0</v>
      </c>
      <c r="F424" s="632">
        <v>100</v>
      </c>
      <c r="G424" s="664"/>
    </row>
    <row r="425" spans="1:7" ht="15" customHeight="1">
      <c r="A425" s="630"/>
      <c r="B425" s="631"/>
      <c r="C425" s="226" t="s">
        <v>678</v>
      </c>
      <c r="D425" s="78">
        <v>4.6200000000000001E-4</v>
      </c>
      <c r="E425" s="84">
        <v>4.6200000000000001E-4</v>
      </c>
      <c r="F425" s="632"/>
      <c r="G425" s="664"/>
    </row>
    <row r="426" spans="1:7" ht="15" customHeight="1">
      <c r="A426" s="630"/>
      <c r="B426" s="631"/>
      <c r="C426" s="288" t="s">
        <v>1114</v>
      </c>
      <c r="D426" s="228">
        <v>4.57E-4</v>
      </c>
      <c r="E426" s="229">
        <v>4.57E-4</v>
      </c>
      <c r="F426" s="632"/>
      <c r="G426" s="664"/>
    </row>
    <row r="427" spans="1:7" ht="15" customHeight="1">
      <c r="A427" s="630" t="s">
        <v>1308</v>
      </c>
      <c r="B427" s="631" t="s">
        <v>185</v>
      </c>
      <c r="C427" s="241" t="s">
        <v>677</v>
      </c>
      <c r="D427" s="319">
        <v>0</v>
      </c>
      <c r="E427" s="320">
        <v>0</v>
      </c>
      <c r="F427" s="632">
        <v>84.19</v>
      </c>
      <c r="G427" s="664" t="s">
        <v>1309</v>
      </c>
    </row>
    <row r="428" spans="1:7" ht="15" customHeight="1">
      <c r="A428" s="630"/>
      <c r="B428" s="631"/>
      <c r="C428" s="244" t="s">
        <v>1227</v>
      </c>
      <c r="D428" s="77">
        <v>0</v>
      </c>
      <c r="E428" s="84">
        <v>0</v>
      </c>
      <c r="F428" s="632"/>
      <c r="G428" s="664"/>
    </row>
    <row r="429" spans="1:7" ht="15" customHeight="1">
      <c r="A429" s="630"/>
      <c r="B429" s="631"/>
      <c r="C429" s="226" t="s">
        <v>1304</v>
      </c>
      <c r="D429" s="78">
        <v>5.9199999999999997E-4</v>
      </c>
      <c r="E429" s="84">
        <v>5.9199999999999997E-4</v>
      </c>
      <c r="F429" s="632"/>
      <c r="G429" s="664"/>
    </row>
    <row r="430" spans="1:7" ht="15" customHeight="1">
      <c r="A430" s="630"/>
      <c r="B430" s="631"/>
      <c r="C430" s="288" t="s">
        <v>1114</v>
      </c>
      <c r="D430" s="324">
        <v>5.7799999999999995E-4</v>
      </c>
      <c r="E430" s="325">
        <v>5.7700000000000004E-4</v>
      </c>
      <c r="F430" s="632"/>
      <c r="G430" s="664"/>
    </row>
    <row r="431" spans="1:7" ht="15" customHeight="1">
      <c r="A431" s="630" t="s">
        <v>747</v>
      </c>
      <c r="B431" s="631" t="s">
        <v>186</v>
      </c>
      <c r="C431" s="226" t="s">
        <v>677</v>
      </c>
      <c r="D431" s="114">
        <v>0</v>
      </c>
      <c r="E431" s="89">
        <v>0</v>
      </c>
      <c r="F431" s="632">
        <v>100</v>
      </c>
      <c r="G431" s="664"/>
    </row>
    <row r="432" spans="1:7" ht="15" customHeight="1">
      <c r="A432" s="630"/>
      <c r="B432" s="631"/>
      <c r="C432" s="243" t="s">
        <v>678</v>
      </c>
      <c r="D432" s="78">
        <v>3.8499999999999998E-4</v>
      </c>
      <c r="E432" s="84">
        <v>3.8499999999999998E-4</v>
      </c>
      <c r="F432" s="632"/>
      <c r="G432" s="664"/>
    </row>
    <row r="433" spans="1:7" ht="15" customHeight="1">
      <c r="A433" s="630"/>
      <c r="B433" s="631"/>
      <c r="C433" s="227" t="s">
        <v>1114</v>
      </c>
      <c r="D433" s="228">
        <v>3.8299999999999999E-4</v>
      </c>
      <c r="E433" s="229">
        <v>3.8299999999999999E-4</v>
      </c>
      <c r="F433" s="632"/>
      <c r="G433" s="664"/>
    </row>
    <row r="434" spans="1:7" ht="15" customHeight="1">
      <c r="A434" s="630" t="s">
        <v>748</v>
      </c>
      <c r="B434" s="631" t="s">
        <v>187</v>
      </c>
      <c r="C434" s="267" t="s">
        <v>677</v>
      </c>
      <c r="D434" s="92">
        <v>0</v>
      </c>
      <c r="E434" s="91">
        <v>0</v>
      </c>
      <c r="F434" s="632">
        <v>80.53208324624525</v>
      </c>
      <c r="G434" s="664" t="s">
        <v>650</v>
      </c>
    </row>
    <row r="435" spans="1:7" ht="15" customHeight="1">
      <c r="A435" s="630"/>
      <c r="B435" s="631"/>
      <c r="C435" s="243" t="s">
        <v>678</v>
      </c>
      <c r="D435" s="78">
        <v>4.6900000000000002E-4</v>
      </c>
      <c r="E435" s="84">
        <v>4.6900000000000002E-4</v>
      </c>
      <c r="F435" s="632"/>
      <c r="G435" s="664"/>
    </row>
    <row r="436" spans="1:7" ht="15" customHeight="1">
      <c r="A436" s="630"/>
      <c r="B436" s="631"/>
      <c r="C436" s="227" t="s">
        <v>1114</v>
      </c>
      <c r="D436" s="228">
        <v>4.64E-4</v>
      </c>
      <c r="E436" s="107">
        <v>4.64E-4</v>
      </c>
      <c r="F436" s="632"/>
      <c r="G436" s="664"/>
    </row>
    <row r="437" spans="1:7" ht="15" customHeight="1">
      <c r="A437" s="630" t="s">
        <v>749</v>
      </c>
      <c r="B437" s="631" t="s">
        <v>1310</v>
      </c>
      <c r="C437" s="267" t="s">
        <v>677</v>
      </c>
      <c r="D437" s="92">
        <v>0</v>
      </c>
      <c r="E437" s="91">
        <v>0</v>
      </c>
      <c r="F437" s="632">
        <v>86.04</v>
      </c>
      <c r="G437" s="664" t="s">
        <v>750</v>
      </c>
    </row>
    <row r="438" spans="1:7" ht="15" customHeight="1">
      <c r="A438" s="630"/>
      <c r="B438" s="631"/>
      <c r="C438" s="243" t="s">
        <v>758</v>
      </c>
      <c r="D438" s="78">
        <v>0</v>
      </c>
      <c r="E438" s="84">
        <v>0</v>
      </c>
      <c r="F438" s="632"/>
      <c r="G438" s="664"/>
    </row>
    <row r="439" spans="1:7" ht="15" customHeight="1">
      <c r="A439" s="630"/>
      <c r="B439" s="631"/>
      <c r="C439" s="243" t="s">
        <v>931</v>
      </c>
      <c r="D439" s="77">
        <v>4.0000000000000002E-4</v>
      </c>
      <c r="E439" s="97">
        <v>4.0000000000000002E-4</v>
      </c>
      <c r="F439" s="632"/>
      <c r="G439" s="664"/>
    </row>
    <row r="440" spans="1:7" ht="15" customHeight="1">
      <c r="A440" s="630"/>
      <c r="B440" s="631"/>
      <c r="C440" s="296" t="s">
        <v>932</v>
      </c>
      <c r="D440" s="78">
        <v>0</v>
      </c>
      <c r="E440" s="84">
        <v>0</v>
      </c>
      <c r="F440" s="632"/>
      <c r="G440" s="664"/>
    </row>
    <row r="441" spans="1:7" ht="15" customHeight="1">
      <c r="A441" s="630"/>
      <c r="B441" s="631"/>
      <c r="C441" s="249" t="s">
        <v>1259</v>
      </c>
      <c r="D441" s="78">
        <v>7.0500000000000001E-4</v>
      </c>
      <c r="E441" s="84">
        <v>7.0500000000000001E-4</v>
      </c>
      <c r="F441" s="632"/>
      <c r="G441" s="664"/>
    </row>
    <row r="442" spans="1:7" ht="15" customHeight="1">
      <c r="A442" s="630"/>
      <c r="B442" s="631"/>
      <c r="C442" s="227" t="s">
        <v>1114</v>
      </c>
      <c r="D442" s="228">
        <v>4.1599999999999997E-4</v>
      </c>
      <c r="E442" s="229">
        <v>4.1599999999999997E-4</v>
      </c>
      <c r="F442" s="632"/>
      <c r="G442" s="664"/>
    </row>
    <row r="443" spans="1:7" ht="15" customHeight="1">
      <c r="A443" s="218" t="s">
        <v>751</v>
      </c>
      <c r="B443" s="219" t="s">
        <v>189</v>
      </c>
      <c r="C443" s="267"/>
      <c r="D443" s="221">
        <v>5.6700000000000001E-4</v>
      </c>
      <c r="E443" s="359">
        <v>5.6700000000000001E-4</v>
      </c>
      <c r="F443" s="223">
        <v>100</v>
      </c>
      <c r="G443" s="224"/>
    </row>
    <row r="444" spans="1:7" ht="15" customHeight="1">
      <c r="A444" s="630" t="s">
        <v>752</v>
      </c>
      <c r="B444" s="709" t="s">
        <v>1311</v>
      </c>
      <c r="C444" s="245" t="s">
        <v>677</v>
      </c>
      <c r="D444" s="102">
        <v>0</v>
      </c>
      <c r="E444" s="91">
        <v>0</v>
      </c>
      <c r="F444" s="632">
        <v>98.963669551904843</v>
      </c>
      <c r="G444" s="664" t="s">
        <v>650</v>
      </c>
    </row>
    <row r="445" spans="1:7" ht="15" customHeight="1">
      <c r="A445" s="630"/>
      <c r="B445" s="631"/>
      <c r="C445" s="249" t="s">
        <v>1222</v>
      </c>
      <c r="D445" s="103">
        <v>5.8100000000000003E-4</v>
      </c>
      <c r="E445" s="84">
        <v>5.8100000000000003E-4</v>
      </c>
      <c r="F445" s="632"/>
      <c r="G445" s="664"/>
    </row>
    <row r="446" spans="1:7" ht="15" customHeight="1">
      <c r="A446" s="630"/>
      <c r="B446" s="631"/>
      <c r="C446" s="289" t="s">
        <v>1114</v>
      </c>
      <c r="D446" s="324">
        <v>5.71E-4</v>
      </c>
      <c r="E446" s="325">
        <v>5.71E-4</v>
      </c>
      <c r="F446" s="632"/>
      <c r="G446" s="664"/>
    </row>
    <row r="447" spans="1:7" ht="15" customHeight="1">
      <c r="A447" s="218" t="s">
        <v>753</v>
      </c>
      <c r="B447" s="219" t="s">
        <v>191</v>
      </c>
      <c r="C447" s="283"/>
      <c r="D447" s="399" t="s">
        <v>1220</v>
      </c>
      <c r="E447" s="386" t="s">
        <v>1220</v>
      </c>
      <c r="F447" s="223" t="s">
        <v>1221</v>
      </c>
      <c r="G447" s="224"/>
    </row>
    <row r="448" spans="1:7" ht="15" customHeight="1">
      <c r="A448" s="630" t="s">
        <v>754</v>
      </c>
      <c r="B448" s="631" t="s">
        <v>192</v>
      </c>
      <c r="C448" s="225" t="s">
        <v>677</v>
      </c>
      <c r="D448" s="93">
        <v>2.8299999999999999E-4</v>
      </c>
      <c r="E448" s="79">
        <v>2.8299999999999999E-4</v>
      </c>
      <c r="F448" s="632">
        <v>100</v>
      </c>
      <c r="G448" s="664"/>
    </row>
    <row r="449" spans="1:7" ht="15" customHeight="1">
      <c r="A449" s="630"/>
      <c r="B449" s="631"/>
      <c r="C449" s="244" t="s">
        <v>758</v>
      </c>
      <c r="D449" s="78">
        <v>0</v>
      </c>
      <c r="E449" s="84">
        <v>0</v>
      </c>
      <c r="F449" s="632"/>
      <c r="G449" s="664"/>
    </row>
    <row r="450" spans="1:7" ht="15" customHeight="1">
      <c r="A450" s="630"/>
      <c r="B450" s="631"/>
      <c r="C450" s="226" t="s">
        <v>1240</v>
      </c>
      <c r="D450" s="78">
        <v>4.3800000000000002E-4</v>
      </c>
      <c r="E450" s="84">
        <v>4.3800000000000002E-4</v>
      </c>
      <c r="F450" s="632"/>
      <c r="G450" s="664"/>
    </row>
    <row r="451" spans="1:7" ht="15" customHeight="1">
      <c r="A451" s="630"/>
      <c r="B451" s="631"/>
      <c r="C451" s="227" t="s">
        <v>1114</v>
      </c>
      <c r="D451" s="250">
        <v>4.1800000000000002E-4</v>
      </c>
      <c r="E451" s="105">
        <v>4.1800000000000002E-4</v>
      </c>
      <c r="F451" s="632"/>
      <c r="G451" s="664"/>
    </row>
    <row r="452" spans="1:7" ht="15" customHeight="1">
      <c r="A452" s="630" t="s">
        <v>755</v>
      </c>
      <c r="B452" s="631" t="s">
        <v>193</v>
      </c>
      <c r="C452" s="225" t="s">
        <v>677</v>
      </c>
      <c r="D452" s="400">
        <v>3.8700000000000003E-4</v>
      </c>
      <c r="E452" s="401">
        <v>3.8700000000000003E-4</v>
      </c>
      <c r="F452" s="632">
        <v>100</v>
      </c>
      <c r="G452" s="664"/>
    </row>
    <row r="453" spans="1:7" ht="15" customHeight="1">
      <c r="A453" s="630"/>
      <c r="B453" s="631"/>
      <c r="C453" s="226" t="s">
        <v>758</v>
      </c>
      <c r="D453" s="109">
        <v>3.6299999999999999E-4</v>
      </c>
      <c r="E453" s="108">
        <v>3.6299999999999999E-4</v>
      </c>
      <c r="F453" s="632"/>
      <c r="G453" s="664"/>
    </row>
    <row r="454" spans="1:7" ht="15" customHeight="1">
      <c r="A454" s="630"/>
      <c r="B454" s="631"/>
      <c r="C454" s="244" t="s">
        <v>1240</v>
      </c>
      <c r="D454" s="78">
        <v>3.7599999999999998E-4</v>
      </c>
      <c r="E454" s="84">
        <v>3.7599999999999998E-4</v>
      </c>
      <c r="F454" s="632"/>
      <c r="G454" s="664"/>
    </row>
    <row r="455" spans="1:7" ht="15" customHeight="1">
      <c r="A455" s="630"/>
      <c r="B455" s="631"/>
      <c r="C455" s="283" t="s">
        <v>1114</v>
      </c>
      <c r="D455" s="228">
        <v>3.8000000000000002E-4</v>
      </c>
      <c r="E455" s="386">
        <v>3.8000000000000002E-4</v>
      </c>
      <c r="F455" s="632"/>
      <c r="G455" s="664"/>
    </row>
    <row r="456" spans="1:7" ht="15" customHeight="1">
      <c r="A456" s="218" t="s">
        <v>756</v>
      </c>
      <c r="B456" s="219" t="s">
        <v>194</v>
      </c>
      <c r="C456" s="283"/>
      <c r="D456" s="399">
        <v>3.4099999999999999E-4</v>
      </c>
      <c r="E456" s="386">
        <v>3.4099999999999999E-4</v>
      </c>
      <c r="F456" s="223">
        <v>100</v>
      </c>
      <c r="G456" s="224"/>
    </row>
    <row r="457" spans="1:7" ht="15" customHeight="1">
      <c r="A457" s="218" t="s">
        <v>757</v>
      </c>
      <c r="B457" s="219" t="s">
        <v>195</v>
      </c>
      <c r="C457" s="220"/>
      <c r="D457" s="221">
        <v>3.4099999999999999E-4</v>
      </c>
      <c r="E457" s="107">
        <v>3.4099999999999999E-4</v>
      </c>
      <c r="F457" s="223">
        <v>100</v>
      </c>
      <c r="G457" s="224"/>
    </row>
    <row r="458" spans="1:7" ht="15" customHeight="1">
      <c r="A458" s="630" t="s">
        <v>1312</v>
      </c>
      <c r="B458" s="631" t="s">
        <v>196</v>
      </c>
      <c r="C458" s="225" t="s">
        <v>677</v>
      </c>
      <c r="D458" s="92">
        <v>0</v>
      </c>
      <c r="E458" s="91">
        <v>0</v>
      </c>
      <c r="F458" s="632">
        <v>100</v>
      </c>
      <c r="G458" s="664"/>
    </row>
    <row r="459" spans="1:7" ht="15" customHeight="1">
      <c r="A459" s="630"/>
      <c r="B459" s="631"/>
      <c r="C459" s="226" t="s">
        <v>678</v>
      </c>
      <c r="D459" s="78">
        <v>4.26E-4</v>
      </c>
      <c r="E459" s="84">
        <v>4.26E-4</v>
      </c>
      <c r="F459" s="632"/>
      <c r="G459" s="664"/>
    </row>
    <row r="460" spans="1:7" ht="15" customHeight="1">
      <c r="A460" s="630"/>
      <c r="B460" s="631"/>
      <c r="C460" s="227" t="s">
        <v>1114</v>
      </c>
      <c r="D460" s="228">
        <v>4.2400000000000001E-4</v>
      </c>
      <c r="E460" s="229">
        <v>4.2400000000000001E-4</v>
      </c>
      <c r="F460" s="632"/>
      <c r="G460" s="664"/>
    </row>
    <row r="461" spans="1:7" ht="15" customHeight="1">
      <c r="A461" s="630" t="s">
        <v>1313</v>
      </c>
      <c r="B461" s="639" t="s">
        <v>1314</v>
      </c>
      <c r="C461" s="402" t="s">
        <v>677</v>
      </c>
      <c r="D461" s="93">
        <v>8.4000000000000009E-5</v>
      </c>
      <c r="E461" s="79">
        <v>8.4000000000000009E-5</v>
      </c>
      <c r="F461" s="632">
        <v>100</v>
      </c>
      <c r="G461" s="664"/>
    </row>
    <row r="462" spans="1:7" ht="15" customHeight="1">
      <c r="A462" s="630"/>
      <c r="B462" s="631"/>
      <c r="C462" s="403" t="s">
        <v>758</v>
      </c>
      <c r="D462" s="90">
        <v>1.7199999999999998E-4</v>
      </c>
      <c r="E462" s="83">
        <v>1.7199999999999998E-4</v>
      </c>
      <c r="F462" s="632"/>
      <c r="G462" s="664"/>
    </row>
    <row r="463" spans="1:7" ht="15" customHeight="1">
      <c r="A463" s="630"/>
      <c r="B463" s="631"/>
      <c r="C463" s="404" t="s">
        <v>931</v>
      </c>
      <c r="D463" s="90">
        <v>1.7999999999999998E-4</v>
      </c>
      <c r="E463" s="83">
        <v>1.7999999999999998E-4</v>
      </c>
      <c r="F463" s="632"/>
      <c r="G463" s="664"/>
    </row>
    <row r="464" spans="1:7" ht="15" customHeight="1">
      <c r="A464" s="630"/>
      <c r="B464" s="631"/>
      <c r="C464" s="403" t="s">
        <v>1233</v>
      </c>
      <c r="D464" s="78">
        <v>5.2999999999999998E-4</v>
      </c>
      <c r="E464" s="84">
        <v>5.2999999999999998E-4</v>
      </c>
      <c r="F464" s="632"/>
      <c r="G464" s="664"/>
    </row>
    <row r="465" spans="1:7" ht="15" customHeight="1">
      <c r="A465" s="630"/>
      <c r="B465" s="631"/>
      <c r="C465" s="288" t="s">
        <v>1114</v>
      </c>
      <c r="D465" s="250">
        <v>5.0500000000000002E-4</v>
      </c>
      <c r="E465" s="105">
        <v>5.0500000000000002E-4</v>
      </c>
      <c r="F465" s="632"/>
      <c r="G465" s="664"/>
    </row>
    <row r="466" spans="1:7" ht="15" customHeight="1">
      <c r="A466" s="630" t="s">
        <v>759</v>
      </c>
      <c r="B466" s="631" t="s">
        <v>198</v>
      </c>
      <c r="C466" s="245" t="s">
        <v>677</v>
      </c>
      <c r="D466" s="405">
        <v>0</v>
      </c>
      <c r="E466" s="343">
        <v>0</v>
      </c>
      <c r="F466" s="632">
        <v>100</v>
      </c>
      <c r="G466" s="688"/>
    </row>
    <row r="467" spans="1:7" ht="15" customHeight="1">
      <c r="A467" s="630"/>
      <c r="B467" s="631"/>
      <c r="C467" s="269" t="s">
        <v>678</v>
      </c>
      <c r="D467" s="406">
        <v>3.4099999999999999E-4</v>
      </c>
      <c r="E467" s="86">
        <v>3.4099999999999999E-4</v>
      </c>
      <c r="F467" s="632"/>
      <c r="G467" s="688"/>
    </row>
    <row r="468" spans="1:7" ht="15" customHeight="1">
      <c r="A468" s="630"/>
      <c r="B468" s="631"/>
      <c r="C468" s="263" t="s">
        <v>1114</v>
      </c>
      <c r="D468" s="407">
        <v>3.39E-4</v>
      </c>
      <c r="E468" s="265">
        <v>3.39E-4</v>
      </c>
      <c r="F468" s="632"/>
      <c r="G468" s="688"/>
    </row>
    <row r="469" spans="1:7" ht="15" customHeight="1">
      <c r="A469" s="218" t="s">
        <v>760</v>
      </c>
      <c r="B469" s="219" t="s">
        <v>199</v>
      </c>
      <c r="C469" s="304"/>
      <c r="D469" s="399">
        <v>3.4099999999999999E-4</v>
      </c>
      <c r="E469" s="386">
        <v>3.4099999999999999E-4</v>
      </c>
      <c r="F469" s="223">
        <v>100</v>
      </c>
      <c r="G469" s="224"/>
    </row>
    <row r="470" spans="1:7" ht="15" customHeight="1">
      <c r="A470" s="630" t="s">
        <v>761</v>
      </c>
      <c r="B470" s="631" t="s">
        <v>200</v>
      </c>
      <c r="C470" s="267" t="s">
        <v>677</v>
      </c>
      <c r="D470" s="92">
        <v>0</v>
      </c>
      <c r="E470" s="91">
        <v>0</v>
      </c>
      <c r="F470" s="632">
        <v>82.305339265850947</v>
      </c>
      <c r="G470" s="664" t="s">
        <v>650</v>
      </c>
    </row>
    <row r="471" spans="1:7" ht="15" customHeight="1">
      <c r="A471" s="630"/>
      <c r="B471" s="631"/>
      <c r="C471" s="244" t="s">
        <v>678</v>
      </c>
      <c r="D471" s="78">
        <v>2.14E-4</v>
      </c>
      <c r="E471" s="84">
        <v>2.14E-4</v>
      </c>
      <c r="F471" s="632"/>
      <c r="G471" s="664"/>
    </row>
    <row r="472" spans="1:7" ht="15" customHeight="1">
      <c r="A472" s="630"/>
      <c r="B472" s="631"/>
      <c r="C472" s="283" t="s">
        <v>1114</v>
      </c>
      <c r="D472" s="228">
        <v>2.12E-4</v>
      </c>
      <c r="E472" s="229">
        <v>2.12E-4</v>
      </c>
      <c r="F472" s="632"/>
      <c r="G472" s="664"/>
    </row>
    <row r="473" spans="1:7" ht="15" customHeight="1">
      <c r="A473" s="230" t="s">
        <v>762</v>
      </c>
      <c r="B473" s="231" t="s">
        <v>201</v>
      </c>
      <c r="C473" s="267"/>
      <c r="D473" s="351">
        <v>6.2799999999999998E-4</v>
      </c>
      <c r="E473" s="383">
        <v>6.2799999999999998E-4</v>
      </c>
      <c r="F473" s="233">
        <v>100</v>
      </c>
      <c r="G473" s="234"/>
    </row>
    <row r="474" spans="1:7" ht="15" customHeight="1">
      <c r="A474" s="735" t="s">
        <v>763</v>
      </c>
      <c r="B474" s="698" t="s">
        <v>202</v>
      </c>
      <c r="C474" s="267" t="s">
        <v>677</v>
      </c>
      <c r="D474" s="92">
        <v>0</v>
      </c>
      <c r="E474" s="91">
        <v>0</v>
      </c>
      <c r="F474" s="645">
        <v>100</v>
      </c>
      <c r="G474" s="675"/>
    </row>
    <row r="475" spans="1:7" ht="15" customHeight="1">
      <c r="A475" s="736"/>
      <c r="B475" s="699"/>
      <c r="C475" s="244" t="s">
        <v>678</v>
      </c>
      <c r="D475" s="408">
        <v>3.4000000000000002E-4</v>
      </c>
      <c r="E475" s="272">
        <v>3.4000000000000002E-4</v>
      </c>
      <c r="F475" s="632"/>
      <c r="G475" s="676"/>
    </row>
    <row r="476" spans="1:7" ht="15" customHeight="1">
      <c r="A476" s="737"/>
      <c r="B476" s="641"/>
      <c r="C476" s="283" t="s">
        <v>1114</v>
      </c>
      <c r="D476" s="228">
        <v>3.3100000000000002E-4</v>
      </c>
      <c r="E476" s="229">
        <v>3.3100000000000002E-4</v>
      </c>
      <c r="F476" s="674"/>
      <c r="G476" s="677"/>
    </row>
    <row r="477" spans="1:7" ht="15" customHeight="1">
      <c r="A477" s="374" t="s">
        <v>764</v>
      </c>
      <c r="B477" s="282" t="s">
        <v>203</v>
      </c>
      <c r="C477" s="220"/>
      <c r="D477" s="399">
        <v>3.4099999999999999E-4</v>
      </c>
      <c r="E477" s="87">
        <v>3.4099999999999999E-4</v>
      </c>
      <c r="F477" s="398">
        <v>100</v>
      </c>
      <c r="G477" s="137"/>
    </row>
    <row r="478" spans="1:7" ht="15" customHeight="1">
      <c r="A478" s="630" t="s">
        <v>765</v>
      </c>
      <c r="B478" s="709" t="s">
        <v>1315</v>
      </c>
      <c r="C478" s="225" t="s">
        <v>677</v>
      </c>
      <c r="D478" s="92">
        <v>0</v>
      </c>
      <c r="E478" s="91">
        <v>0</v>
      </c>
      <c r="F478" s="638" t="s">
        <v>1221</v>
      </c>
      <c r="G478" s="681"/>
    </row>
    <row r="479" spans="1:7" ht="15" customHeight="1">
      <c r="A479" s="630"/>
      <c r="B479" s="731"/>
      <c r="C479" s="226" t="s">
        <v>1222</v>
      </c>
      <c r="D479" s="78">
        <v>4.9399999999999997E-4</v>
      </c>
      <c r="E479" s="84">
        <v>4.9399999999999997E-4</v>
      </c>
      <c r="F479" s="632"/>
      <c r="G479" s="664"/>
    </row>
    <row r="480" spans="1:7" ht="15" customHeight="1">
      <c r="A480" s="702"/>
      <c r="B480" s="732"/>
      <c r="C480" s="227" t="s">
        <v>1114</v>
      </c>
      <c r="D480" s="228">
        <v>0</v>
      </c>
      <c r="E480" s="229">
        <v>0</v>
      </c>
      <c r="F480" s="674"/>
      <c r="G480" s="703"/>
    </row>
    <row r="481" spans="1:7" ht="15" customHeight="1">
      <c r="A481" s="643" t="s">
        <v>766</v>
      </c>
      <c r="B481" s="733" t="s">
        <v>1316</v>
      </c>
      <c r="C481" s="267" t="s">
        <v>677</v>
      </c>
      <c r="D481" s="409">
        <v>0</v>
      </c>
      <c r="E481" s="409">
        <v>0</v>
      </c>
      <c r="F481" s="734">
        <v>64.123814102644786</v>
      </c>
      <c r="G481" s="696" t="s">
        <v>650</v>
      </c>
    </row>
    <row r="482" spans="1:7" ht="15" customHeight="1">
      <c r="A482" s="630"/>
      <c r="B482" s="631"/>
      <c r="C482" s="244" t="s">
        <v>758</v>
      </c>
      <c r="D482" s="322">
        <v>0</v>
      </c>
      <c r="E482" s="322">
        <v>0</v>
      </c>
      <c r="F482" s="718"/>
      <c r="G482" s="664"/>
    </row>
    <row r="483" spans="1:7" ht="15" customHeight="1">
      <c r="A483" s="630"/>
      <c r="B483" s="631"/>
      <c r="C483" s="244" t="s">
        <v>931</v>
      </c>
      <c r="D483" s="322">
        <v>7.8999999999999996E-5</v>
      </c>
      <c r="E483" s="322">
        <v>7.8999999999999996E-5</v>
      </c>
      <c r="F483" s="718"/>
      <c r="G483" s="664"/>
    </row>
    <row r="484" spans="1:7" ht="15" customHeight="1">
      <c r="A484" s="630"/>
      <c r="B484" s="631"/>
      <c r="C484" s="244" t="s">
        <v>932</v>
      </c>
      <c r="D484" s="322">
        <v>2.5500000000000002E-4</v>
      </c>
      <c r="E484" s="322">
        <v>2.5500000000000002E-4</v>
      </c>
      <c r="F484" s="718"/>
      <c r="G484" s="664"/>
    </row>
    <row r="485" spans="1:7" ht="15" customHeight="1">
      <c r="A485" s="630"/>
      <c r="B485" s="631"/>
      <c r="C485" s="249" t="s">
        <v>1230</v>
      </c>
      <c r="D485" s="322">
        <v>2.7500000000000002E-4</v>
      </c>
      <c r="E485" s="322">
        <v>2.7500000000000002E-4</v>
      </c>
      <c r="F485" s="718"/>
      <c r="G485" s="664"/>
    </row>
    <row r="486" spans="1:7" ht="15" customHeight="1">
      <c r="A486" s="630"/>
      <c r="B486" s="631"/>
      <c r="C486" s="327" t="s">
        <v>1231</v>
      </c>
      <c r="D486" s="78">
        <v>4.2000000000000002E-4</v>
      </c>
      <c r="E486" s="84">
        <v>4.2000000000000002E-4</v>
      </c>
      <c r="F486" s="718"/>
      <c r="G486" s="664"/>
    </row>
    <row r="487" spans="1:7" ht="15" customHeight="1">
      <c r="A487" s="630"/>
      <c r="B487" s="631"/>
      <c r="C487" s="227" t="s">
        <v>1114</v>
      </c>
      <c r="D487" s="228">
        <v>4.0400000000000001E-4</v>
      </c>
      <c r="E487" s="229">
        <v>4.0400000000000001E-4</v>
      </c>
      <c r="F487" s="718"/>
      <c r="G487" s="664"/>
    </row>
    <row r="488" spans="1:7" ht="15" customHeight="1">
      <c r="A488" s="630" t="s">
        <v>767</v>
      </c>
      <c r="B488" s="631" t="s">
        <v>1317</v>
      </c>
      <c r="C488" s="225" t="s">
        <v>677</v>
      </c>
      <c r="D488" s="92">
        <v>0</v>
      </c>
      <c r="E488" s="91">
        <v>0</v>
      </c>
      <c r="F488" s="632">
        <v>0.2523955398674782</v>
      </c>
      <c r="G488" s="664" t="s">
        <v>1318</v>
      </c>
    </row>
    <row r="489" spans="1:7" ht="15" customHeight="1">
      <c r="A489" s="630"/>
      <c r="B489" s="631"/>
      <c r="C489" s="266" t="s">
        <v>678</v>
      </c>
      <c r="D489" s="78">
        <v>3.3599999999999998E-4</v>
      </c>
      <c r="E489" s="84">
        <v>3.3599999999999998E-4</v>
      </c>
      <c r="F489" s="632"/>
      <c r="G489" s="664"/>
    </row>
    <row r="490" spans="1:7" ht="15" customHeight="1">
      <c r="A490" s="630"/>
      <c r="B490" s="631"/>
      <c r="C490" s="226" t="s">
        <v>1114</v>
      </c>
      <c r="D490" s="228">
        <v>3.2699999999999998E-4</v>
      </c>
      <c r="E490" s="229">
        <v>3.2699999999999998E-4</v>
      </c>
      <c r="F490" s="632"/>
      <c r="G490" s="664"/>
    </row>
    <row r="491" spans="1:7" ht="15" customHeight="1">
      <c r="A491" s="218" t="s">
        <v>768</v>
      </c>
      <c r="B491" s="219" t="s">
        <v>207</v>
      </c>
      <c r="C491" s="220"/>
      <c r="D491" s="221">
        <v>5.8299999999999997E-4</v>
      </c>
      <c r="E491" s="107">
        <v>5.8299999999999997E-4</v>
      </c>
      <c r="F491" s="223">
        <v>100</v>
      </c>
      <c r="G491" s="224"/>
    </row>
    <row r="492" spans="1:7" ht="15" customHeight="1">
      <c r="A492" s="218" t="s">
        <v>769</v>
      </c>
      <c r="B492" s="219" t="s">
        <v>208</v>
      </c>
      <c r="C492" s="220"/>
      <c r="D492" s="221">
        <v>6.0099999999999997E-4</v>
      </c>
      <c r="E492" s="107">
        <v>6.0099999999999997E-4</v>
      </c>
      <c r="F492" s="223">
        <v>100</v>
      </c>
      <c r="G492" s="224"/>
    </row>
    <row r="493" spans="1:7" ht="15" customHeight="1">
      <c r="A493" s="630" t="s">
        <v>770</v>
      </c>
      <c r="B493" s="709" t="s">
        <v>1319</v>
      </c>
      <c r="C493" s="225" t="s">
        <v>677</v>
      </c>
      <c r="D493" s="92">
        <v>0</v>
      </c>
      <c r="E493" s="91">
        <v>0</v>
      </c>
      <c r="F493" s="632">
        <v>100</v>
      </c>
      <c r="G493" s="664"/>
    </row>
    <row r="494" spans="1:7" ht="15" customHeight="1">
      <c r="A494" s="630"/>
      <c r="B494" s="631"/>
      <c r="C494" s="226" t="s">
        <v>678</v>
      </c>
      <c r="D494" s="78">
        <v>4.0999999999999999E-4</v>
      </c>
      <c r="E494" s="84">
        <v>4.0999999999999999E-4</v>
      </c>
      <c r="F494" s="632"/>
      <c r="G494" s="664"/>
    </row>
    <row r="495" spans="1:7" ht="15" customHeight="1">
      <c r="A495" s="630"/>
      <c r="B495" s="631"/>
      <c r="C495" s="227" t="s">
        <v>1114</v>
      </c>
      <c r="D495" s="228">
        <v>3.8999999999999999E-4</v>
      </c>
      <c r="E495" s="229">
        <v>3.8999999999999999E-4</v>
      </c>
      <c r="F495" s="632"/>
      <c r="G495" s="664"/>
    </row>
    <row r="496" spans="1:7" ht="15" customHeight="1">
      <c r="A496" s="218" t="s">
        <v>771</v>
      </c>
      <c r="B496" s="219" t="s">
        <v>210</v>
      </c>
      <c r="C496" s="220"/>
      <c r="D496" s="221">
        <v>5.8600000000000004E-4</v>
      </c>
      <c r="E496" s="107">
        <v>5.8600000000000004E-4</v>
      </c>
      <c r="F496" s="223">
        <v>100</v>
      </c>
      <c r="G496" s="224"/>
    </row>
    <row r="497" spans="1:7" ht="15" customHeight="1">
      <c r="A497" s="630" t="s">
        <v>772</v>
      </c>
      <c r="B497" s="631" t="s">
        <v>1320</v>
      </c>
      <c r="C497" s="267" t="s">
        <v>677</v>
      </c>
      <c r="D497" s="92">
        <v>0</v>
      </c>
      <c r="E497" s="91">
        <v>0</v>
      </c>
      <c r="F497" s="632">
        <v>0</v>
      </c>
      <c r="G497" s="664" t="s">
        <v>1321</v>
      </c>
    </row>
    <row r="498" spans="1:7" ht="15" customHeight="1">
      <c r="A498" s="630"/>
      <c r="B498" s="631"/>
      <c r="C498" s="327" t="s">
        <v>1222</v>
      </c>
      <c r="D498" s="103">
        <v>3.7300000000000001E-4</v>
      </c>
      <c r="E498" s="84">
        <v>3.7300000000000001E-4</v>
      </c>
      <c r="F498" s="632"/>
      <c r="G498" s="664"/>
    </row>
    <row r="499" spans="1:7" ht="15" customHeight="1">
      <c r="A499" s="630"/>
      <c r="B499" s="631"/>
      <c r="C499" s="227" t="s">
        <v>1114</v>
      </c>
      <c r="D499" s="324">
        <v>3.4600000000000001E-4</v>
      </c>
      <c r="E499" s="325">
        <v>3.4600000000000001E-4</v>
      </c>
      <c r="F499" s="632"/>
      <c r="G499" s="664"/>
    </row>
    <row r="500" spans="1:7" ht="15" customHeight="1">
      <c r="A500" s="630" t="s">
        <v>773</v>
      </c>
      <c r="B500" s="631" t="s">
        <v>212</v>
      </c>
      <c r="C500" s="225" t="s">
        <v>677</v>
      </c>
      <c r="D500" s="118">
        <v>4.2499999999999998E-4</v>
      </c>
      <c r="E500" s="117">
        <v>4.2499999999999998E-4</v>
      </c>
      <c r="F500" s="632" t="s">
        <v>1221</v>
      </c>
      <c r="G500" s="664"/>
    </row>
    <row r="501" spans="1:7" ht="15" customHeight="1">
      <c r="A501" s="630"/>
      <c r="B501" s="631"/>
      <c r="C501" s="283" t="s">
        <v>1114</v>
      </c>
      <c r="D501" s="410" t="s">
        <v>1220</v>
      </c>
      <c r="E501" s="229" t="s">
        <v>1220</v>
      </c>
      <c r="F501" s="632"/>
      <c r="G501" s="664"/>
    </row>
    <row r="502" spans="1:7" ht="15" customHeight="1">
      <c r="A502" s="630" t="s">
        <v>1322</v>
      </c>
      <c r="B502" s="709" t="s">
        <v>1323</v>
      </c>
      <c r="C502" s="225" t="s">
        <v>677</v>
      </c>
      <c r="D502" s="90">
        <v>2.9599999999999998E-4</v>
      </c>
      <c r="E502" s="83">
        <v>2.9599999999999998E-4</v>
      </c>
      <c r="F502" s="718">
        <v>99.773086641128046</v>
      </c>
      <c r="G502" s="664" t="s">
        <v>650</v>
      </c>
    </row>
    <row r="503" spans="1:7" ht="15" customHeight="1">
      <c r="A503" s="630"/>
      <c r="B503" s="631"/>
      <c r="C503" s="226" t="s">
        <v>758</v>
      </c>
      <c r="D503" s="78">
        <v>0</v>
      </c>
      <c r="E503" s="84">
        <v>0</v>
      </c>
      <c r="F503" s="718"/>
      <c r="G503" s="664"/>
    </row>
    <row r="504" spans="1:7" ht="15" customHeight="1">
      <c r="A504" s="630"/>
      <c r="B504" s="631"/>
      <c r="C504" s="243" t="s">
        <v>931</v>
      </c>
      <c r="D504" s="78">
        <v>0</v>
      </c>
      <c r="E504" s="84">
        <v>0</v>
      </c>
      <c r="F504" s="718"/>
      <c r="G504" s="664"/>
    </row>
    <row r="505" spans="1:7" ht="15" customHeight="1">
      <c r="A505" s="630"/>
      <c r="B505" s="631"/>
      <c r="C505" s="243" t="s">
        <v>932</v>
      </c>
      <c r="D505" s="77">
        <v>5.3000000000000009E-4</v>
      </c>
      <c r="E505" s="97">
        <v>5.3000000000000009E-4</v>
      </c>
      <c r="F505" s="718"/>
      <c r="G505" s="664"/>
    </row>
    <row r="506" spans="1:7" ht="15" customHeight="1">
      <c r="A506" s="630"/>
      <c r="B506" s="631"/>
      <c r="C506" s="243" t="s">
        <v>933</v>
      </c>
      <c r="D506" s="110">
        <v>5.2000000000000006E-4</v>
      </c>
      <c r="E506" s="287">
        <v>5.2000000000000006E-4</v>
      </c>
      <c r="F506" s="718"/>
      <c r="G506" s="664"/>
    </row>
    <row r="507" spans="1:7" ht="15" customHeight="1">
      <c r="A507" s="630"/>
      <c r="B507" s="631"/>
      <c r="C507" s="243" t="s">
        <v>934</v>
      </c>
      <c r="D507" s="110">
        <v>4.6999999999999999E-4</v>
      </c>
      <c r="E507" s="287">
        <v>4.6999999999999999E-4</v>
      </c>
      <c r="F507" s="718"/>
      <c r="G507" s="664"/>
    </row>
    <row r="508" spans="1:7" ht="15" customHeight="1">
      <c r="A508" s="630"/>
      <c r="B508" s="631"/>
      <c r="C508" s="247" t="s">
        <v>1324</v>
      </c>
      <c r="D508" s="110">
        <v>0</v>
      </c>
      <c r="E508" s="287">
        <v>0</v>
      </c>
      <c r="F508" s="718"/>
      <c r="G508" s="664"/>
    </row>
    <row r="509" spans="1:7" ht="15" customHeight="1">
      <c r="A509" s="630"/>
      <c r="B509" s="631"/>
      <c r="C509" s="323" t="s">
        <v>1272</v>
      </c>
      <c r="D509" s="275">
        <v>5.3799999999999996E-4</v>
      </c>
      <c r="E509" s="105">
        <v>5.3799999999999996E-4</v>
      </c>
      <c r="F509" s="718"/>
      <c r="G509" s="664"/>
    </row>
    <row r="510" spans="1:7" ht="15" customHeight="1">
      <c r="A510" s="630"/>
      <c r="B510" s="631"/>
      <c r="C510" s="226" t="s">
        <v>1114</v>
      </c>
      <c r="D510" s="324">
        <v>4.15E-4</v>
      </c>
      <c r="E510" s="325">
        <v>4.15E-4</v>
      </c>
      <c r="F510" s="718"/>
      <c r="G510" s="664"/>
    </row>
    <row r="511" spans="1:7" ht="15" customHeight="1">
      <c r="A511" s="630" t="s">
        <v>774</v>
      </c>
      <c r="B511" s="631" t="s">
        <v>215</v>
      </c>
      <c r="C511" s="245" t="s">
        <v>677</v>
      </c>
      <c r="D511" s="92">
        <v>0</v>
      </c>
      <c r="E511" s="91">
        <v>0</v>
      </c>
      <c r="F511" s="632">
        <v>75.134004283185391</v>
      </c>
      <c r="G511" s="664" t="s">
        <v>650</v>
      </c>
    </row>
    <row r="512" spans="1:7" ht="15" customHeight="1">
      <c r="A512" s="630"/>
      <c r="B512" s="631"/>
      <c r="C512" s="258" t="s">
        <v>678</v>
      </c>
      <c r="D512" s="78">
        <v>5.5099999999999995E-4</v>
      </c>
      <c r="E512" s="84">
        <v>5.5099999999999995E-4</v>
      </c>
      <c r="F512" s="632"/>
      <c r="G512" s="664"/>
    </row>
    <row r="513" spans="1:7" ht="15" customHeight="1">
      <c r="A513" s="630"/>
      <c r="B513" s="631"/>
      <c r="C513" s="289" t="s">
        <v>1114</v>
      </c>
      <c r="D513" s="324">
        <v>4.6200000000000001E-4</v>
      </c>
      <c r="E513" s="325">
        <v>4.6200000000000001E-4</v>
      </c>
      <c r="F513" s="632"/>
      <c r="G513" s="664"/>
    </row>
    <row r="514" spans="1:7" ht="26.25" customHeight="1">
      <c r="A514" s="218" t="s">
        <v>775</v>
      </c>
      <c r="B514" s="219" t="s">
        <v>216</v>
      </c>
      <c r="C514" s="283"/>
      <c r="D514" s="399">
        <v>4.7399999999999997E-4</v>
      </c>
      <c r="E514" s="386">
        <v>4.7399999999999997E-4</v>
      </c>
      <c r="F514" s="223">
        <v>95.38</v>
      </c>
      <c r="G514" s="224" t="s">
        <v>659</v>
      </c>
    </row>
    <row r="515" spans="1:7" ht="15" customHeight="1">
      <c r="A515" s="630" t="s">
        <v>776</v>
      </c>
      <c r="B515" s="631" t="s">
        <v>1325</v>
      </c>
      <c r="C515" s="267" t="s">
        <v>677</v>
      </c>
      <c r="D515" s="92">
        <v>0</v>
      </c>
      <c r="E515" s="91">
        <v>0</v>
      </c>
      <c r="F515" s="632">
        <v>86.97</v>
      </c>
      <c r="G515" s="664" t="s">
        <v>650</v>
      </c>
    </row>
    <row r="516" spans="1:7" ht="15" customHeight="1">
      <c r="A516" s="630"/>
      <c r="B516" s="631"/>
      <c r="C516" s="244" t="s">
        <v>758</v>
      </c>
      <c r="D516" s="77">
        <v>0</v>
      </c>
      <c r="E516" s="97">
        <v>0</v>
      </c>
      <c r="F516" s="632"/>
      <c r="G516" s="664"/>
    </row>
    <row r="517" spans="1:7" ht="15" customHeight="1">
      <c r="A517" s="630"/>
      <c r="B517" s="631"/>
      <c r="C517" s="244" t="s">
        <v>931</v>
      </c>
      <c r="D517" s="77">
        <v>1.6600000000000002E-4</v>
      </c>
      <c r="E517" s="97">
        <v>1.6600000000000002E-4</v>
      </c>
      <c r="F517" s="632"/>
      <c r="G517" s="664"/>
    </row>
    <row r="518" spans="1:7" ht="15" customHeight="1">
      <c r="A518" s="630"/>
      <c r="B518" s="631"/>
      <c r="C518" s="286" t="s">
        <v>1229</v>
      </c>
      <c r="D518" s="77">
        <v>3.9000000000000005E-4</v>
      </c>
      <c r="E518" s="97">
        <v>3.9000000000000005E-4</v>
      </c>
      <c r="F518" s="632"/>
      <c r="G518" s="664"/>
    </row>
    <row r="519" spans="1:7" ht="15" customHeight="1">
      <c r="A519" s="630"/>
      <c r="B519" s="631"/>
      <c r="C519" s="323" t="s">
        <v>1259</v>
      </c>
      <c r="D519" s="78">
        <v>5.4799999999999998E-4</v>
      </c>
      <c r="E519" s="84">
        <v>5.4799999999999998E-4</v>
      </c>
      <c r="F519" s="632"/>
      <c r="G519" s="664"/>
    </row>
    <row r="520" spans="1:7" ht="15" customHeight="1">
      <c r="A520" s="630"/>
      <c r="B520" s="631"/>
      <c r="C520" s="226" t="s">
        <v>1114</v>
      </c>
      <c r="D520" s="324">
        <v>5.3399999999999997E-4</v>
      </c>
      <c r="E520" s="325">
        <v>5.3399999999999997E-4</v>
      </c>
      <c r="F520" s="632"/>
      <c r="G520" s="664"/>
    </row>
    <row r="521" spans="1:7" ht="15" customHeight="1">
      <c r="A521" s="630" t="s">
        <v>777</v>
      </c>
      <c r="B521" s="631" t="s">
        <v>1326</v>
      </c>
      <c r="C521" s="267" t="s">
        <v>677</v>
      </c>
      <c r="D521" s="92">
        <v>0</v>
      </c>
      <c r="E521" s="91">
        <v>0</v>
      </c>
      <c r="F521" s="632">
        <v>100</v>
      </c>
      <c r="G521" s="664"/>
    </row>
    <row r="522" spans="1:7" ht="15" customHeight="1">
      <c r="A522" s="630"/>
      <c r="B522" s="631"/>
      <c r="C522" s="244" t="s">
        <v>678</v>
      </c>
      <c r="D522" s="78">
        <v>3.7100000000000002E-4</v>
      </c>
      <c r="E522" s="84">
        <v>3.7100000000000002E-4</v>
      </c>
      <c r="F522" s="632"/>
      <c r="G522" s="664"/>
    </row>
    <row r="523" spans="1:7" ht="15" customHeight="1">
      <c r="A523" s="630"/>
      <c r="B523" s="631"/>
      <c r="C523" s="288" t="s">
        <v>1114</v>
      </c>
      <c r="D523" s="228">
        <v>3.1700000000000001E-4</v>
      </c>
      <c r="E523" s="229">
        <v>3.1700000000000001E-4</v>
      </c>
      <c r="F523" s="632"/>
      <c r="G523" s="664"/>
    </row>
    <row r="524" spans="1:7" ht="15" customHeight="1">
      <c r="A524" s="630" t="s">
        <v>778</v>
      </c>
      <c r="B524" s="709" t="s">
        <v>1327</v>
      </c>
      <c r="C524" s="245" t="s">
        <v>677</v>
      </c>
      <c r="D524" s="93">
        <v>2.9299999999999997E-4</v>
      </c>
      <c r="E524" s="79">
        <v>2.9299999999999997E-4</v>
      </c>
      <c r="F524" s="632">
        <v>100</v>
      </c>
      <c r="G524" s="664"/>
    </row>
    <row r="525" spans="1:7" ht="15" customHeight="1">
      <c r="A525" s="630"/>
      <c r="B525" s="631"/>
      <c r="C525" s="258" t="s">
        <v>758</v>
      </c>
      <c r="D525" s="77">
        <v>3.4000000000000002E-4</v>
      </c>
      <c r="E525" s="97">
        <v>3.4000000000000002E-4</v>
      </c>
      <c r="F525" s="632"/>
      <c r="G525" s="664"/>
    </row>
    <row r="526" spans="1:7" ht="15" customHeight="1">
      <c r="A526" s="630"/>
      <c r="B526" s="631"/>
      <c r="C526" s="258" t="s">
        <v>931</v>
      </c>
      <c r="D526" s="77">
        <v>2.0599999999999999E-4</v>
      </c>
      <c r="E526" s="97">
        <v>2.0599999999999999E-4</v>
      </c>
      <c r="F526" s="632"/>
      <c r="G526" s="664"/>
    </row>
    <row r="527" spans="1:7" ht="15" customHeight="1">
      <c r="A527" s="630"/>
      <c r="B527" s="631"/>
      <c r="C527" s="321" t="s">
        <v>1229</v>
      </c>
      <c r="D527" s="77">
        <v>0</v>
      </c>
      <c r="E527" s="97">
        <v>0</v>
      </c>
      <c r="F527" s="632"/>
      <c r="G527" s="664"/>
    </row>
    <row r="528" spans="1:7" ht="15" customHeight="1">
      <c r="A528" s="630"/>
      <c r="B528" s="631"/>
      <c r="C528" s="249" t="s">
        <v>1259</v>
      </c>
      <c r="D528" s="275">
        <v>5.1099999999999995E-4</v>
      </c>
      <c r="E528" s="105">
        <v>5.1099999999999995E-4</v>
      </c>
      <c r="F528" s="632"/>
      <c r="G528" s="664"/>
    </row>
    <row r="529" spans="1:7" ht="15" customHeight="1">
      <c r="A529" s="630"/>
      <c r="B529" s="631"/>
      <c r="C529" s="289" t="s">
        <v>1114</v>
      </c>
      <c r="D529" s="228">
        <v>4.9299999999999995E-4</v>
      </c>
      <c r="E529" s="229">
        <v>4.9299999999999995E-4</v>
      </c>
      <c r="F529" s="632"/>
      <c r="G529" s="664"/>
    </row>
    <row r="530" spans="1:7" ht="15" customHeight="1">
      <c r="A530" s="218" t="s">
        <v>779</v>
      </c>
      <c r="B530" s="219" t="s">
        <v>220</v>
      </c>
      <c r="C530" s="283"/>
      <c r="D530" s="221">
        <v>5.5199999999999997E-4</v>
      </c>
      <c r="E530" s="107">
        <v>5.5199999999999997E-4</v>
      </c>
      <c r="F530" s="223">
        <v>100</v>
      </c>
      <c r="G530" s="224"/>
    </row>
    <row r="531" spans="1:7" ht="15" customHeight="1">
      <c r="A531" s="218" t="s">
        <v>780</v>
      </c>
      <c r="B531" s="219" t="s">
        <v>1328</v>
      </c>
      <c r="C531" s="220"/>
      <c r="D531" s="221">
        <v>4.5199999999999998E-4</v>
      </c>
      <c r="E531" s="107">
        <v>4.5199999999999998E-4</v>
      </c>
      <c r="F531" s="223">
        <v>100</v>
      </c>
      <c r="G531" s="224"/>
    </row>
    <row r="532" spans="1:7" ht="15" customHeight="1">
      <c r="A532" s="630" t="s">
        <v>781</v>
      </c>
      <c r="B532" s="631" t="s">
        <v>222</v>
      </c>
      <c r="C532" s="267" t="s">
        <v>677</v>
      </c>
      <c r="D532" s="411">
        <v>0</v>
      </c>
      <c r="E532" s="80">
        <v>0</v>
      </c>
      <c r="F532" s="632">
        <v>17.637295379572194</v>
      </c>
      <c r="G532" s="664" t="s">
        <v>1274</v>
      </c>
    </row>
    <row r="533" spans="1:7" ht="15" customHeight="1">
      <c r="A533" s="630"/>
      <c r="B533" s="631"/>
      <c r="C533" s="244" t="s">
        <v>678</v>
      </c>
      <c r="D533" s="78">
        <v>3.4099999999999999E-4</v>
      </c>
      <c r="E533" s="84">
        <v>3.4099999999999999E-4</v>
      </c>
      <c r="F533" s="632"/>
      <c r="G533" s="664"/>
    </row>
    <row r="534" spans="1:7" ht="15" customHeight="1">
      <c r="A534" s="630"/>
      <c r="B534" s="631"/>
      <c r="C534" s="226" t="s">
        <v>1114</v>
      </c>
      <c r="D534" s="228">
        <v>2.9799999999999998E-4</v>
      </c>
      <c r="E534" s="386">
        <v>2.9799999999999998E-4</v>
      </c>
      <c r="F534" s="632"/>
      <c r="G534" s="664"/>
    </row>
    <row r="535" spans="1:7" ht="15" customHeight="1">
      <c r="A535" s="630" t="s">
        <v>782</v>
      </c>
      <c r="B535" s="631" t="s">
        <v>223</v>
      </c>
      <c r="C535" s="267" t="s">
        <v>677</v>
      </c>
      <c r="D535" s="92">
        <v>0</v>
      </c>
      <c r="E535" s="91">
        <v>0</v>
      </c>
      <c r="F535" s="632">
        <v>68.524584625745661</v>
      </c>
      <c r="G535" s="664" t="s">
        <v>1329</v>
      </c>
    </row>
    <row r="536" spans="1:7" ht="15" customHeight="1">
      <c r="A536" s="630"/>
      <c r="B536" s="631"/>
      <c r="C536" s="244" t="s">
        <v>678</v>
      </c>
      <c r="D536" s="78">
        <v>4.95E-4</v>
      </c>
      <c r="E536" s="84">
        <v>4.95E-4</v>
      </c>
      <c r="F536" s="632"/>
      <c r="G536" s="664"/>
    </row>
    <row r="537" spans="1:7" ht="15" customHeight="1">
      <c r="A537" s="630"/>
      <c r="B537" s="631"/>
      <c r="C537" s="227" t="s">
        <v>1114</v>
      </c>
      <c r="D537" s="228">
        <v>4.8700000000000002E-4</v>
      </c>
      <c r="E537" s="229">
        <v>4.8700000000000002E-4</v>
      </c>
      <c r="F537" s="632"/>
      <c r="G537" s="664"/>
    </row>
    <row r="538" spans="1:7" ht="15" customHeight="1">
      <c r="A538" s="218" t="s">
        <v>783</v>
      </c>
      <c r="B538" s="219" t="s">
        <v>224</v>
      </c>
      <c r="C538" s="220"/>
      <c r="D538" s="221">
        <v>8.4000000000000003E-4</v>
      </c>
      <c r="E538" s="107">
        <v>8.4000000000000003E-4</v>
      </c>
      <c r="F538" s="223">
        <v>100</v>
      </c>
      <c r="G538" s="224"/>
    </row>
    <row r="539" spans="1:7" ht="15" customHeight="1">
      <c r="A539" s="218" t="s">
        <v>784</v>
      </c>
      <c r="B539" s="219" t="s">
        <v>225</v>
      </c>
      <c r="C539" s="220"/>
      <c r="D539" s="221">
        <v>4.2000000000000002E-4</v>
      </c>
      <c r="E539" s="359">
        <v>4.2000000000000002E-4</v>
      </c>
      <c r="F539" s="223">
        <v>100</v>
      </c>
      <c r="G539" s="224"/>
    </row>
    <row r="540" spans="1:7" ht="15" customHeight="1">
      <c r="A540" s="218" t="s">
        <v>785</v>
      </c>
      <c r="B540" s="219" t="s">
        <v>226</v>
      </c>
      <c r="C540" s="226"/>
      <c r="D540" s="399">
        <v>3.4099999999999999E-4</v>
      </c>
      <c r="E540" s="386">
        <v>3.4099999999999999E-4</v>
      </c>
      <c r="F540" s="223">
        <v>100</v>
      </c>
      <c r="G540" s="224"/>
    </row>
    <row r="541" spans="1:7" ht="15" customHeight="1">
      <c r="A541" s="630" t="s">
        <v>786</v>
      </c>
      <c r="B541" s="631" t="s">
        <v>227</v>
      </c>
      <c r="C541" s="245" t="s">
        <v>677</v>
      </c>
      <c r="D541" s="102">
        <v>0</v>
      </c>
      <c r="E541" s="91">
        <v>0</v>
      </c>
      <c r="F541" s="632">
        <v>100</v>
      </c>
      <c r="G541" s="664"/>
    </row>
    <row r="542" spans="1:7" ht="15" customHeight="1">
      <c r="A542" s="630"/>
      <c r="B542" s="631"/>
      <c r="C542" s="255" t="s">
        <v>1114</v>
      </c>
      <c r="D542" s="228">
        <v>7.85E-4</v>
      </c>
      <c r="E542" s="229">
        <v>7.85E-4</v>
      </c>
      <c r="F542" s="632"/>
      <c r="G542" s="664"/>
    </row>
    <row r="543" spans="1:7" ht="15" customHeight="1">
      <c r="A543" s="630" t="s">
        <v>787</v>
      </c>
      <c r="B543" s="631" t="s">
        <v>228</v>
      </c>
      <c r="C543" s="245" t="s">
        <v>677</v>
      </c>
      <c r="D543" s="92">
        <v>0</v>
      </c>
      <c r="E543" s="91">
        <v>0</v>
      </c>
      <c r="F543" s="632">
        <v>69.84315922139757</v>
      </c>
      <c r="G543" s="664" t="s">
        <v>650</v>
      </c>
    </row>
    <row r="544" spans="1:7" ht="15" customHeight="1">
      <c r="A544" s="630"/>
      <c r="B544" s="631"/>
      <c r="C544" s="258" t="s">
        <v>678</v>
      </c>
      <c r="D544" s="78">
        <v>5.3899999999999998E-4</v>
      </c>
      <c r="E544" s="84">
        <v>5.3899999999999998E-4</v>
      </c>
      <c r="F544" s="632"/>
      <c r="G544" s="664"/>
    </row>
    <row r="545" spans="1:7" ht="15" customHeight="1">
      <c r="A545" s="630"/>
      <c r="B545" s="631"/>
      <c r="C545" s="289" t="s">
        <v>1114</v>
      </c>
      <c r="D545" s="228">
        <v>3.7399999999999998E-4</v>
      </c>
      <c r="E545" s="229">
        <v>3.7399999999999998E-4</v>
      </c>
      <c r="F545" s="632"/>
      <c r="G545" s="664"/>
    </row>
    <row r="546" spans="1:7" ht="15" customHeight="1">
      <c r="A546" s="630" t="s">
        <v>788</v>
      </c>
      <c r="B546" s="709" t="s">
        <v>1330</v>
      </c>
      <c r="C546" s="290" t="s">
        <v>677</v>
      </c>
      <c r="D546" s="92">
        <v>0</v>
      </c>
      <c r="E546" s="91">
        <v>0</v>
      </c>
      <c r="F546" s="632">
        <v>100</v>
      </c>
      <c r="G546" s="664"/>
    </row>
    <row r="547" spans="1:7" ht="15" customHeight="1">
      <c r="A547" s="630"/>
      <c r="B547" s="631"/>
      <c r="C547" s="321" t="s">
        <v>1227</v>
      </c>
      <c r="D547" s="77">
        <v>4.3800000000000002E-4</v>
      </c>
      <c r="E547" s="97">
        <v>4.3800000000000002E-4</v>
      </c>
      <c r="F547" s="632"/>
      <c r="G547" s="664"/>
    </row>
    <row r="548" spans="1:7" ht="15" customHeight="1">
      <c r="A548" s="630"/>
      <c r="B548" s="631"/>
      <c r="C548" s="412" t="s">
        <v>1304</v>
      </c>
      <c r="D548" s="78">
        <v>4.0999999999999999E-4</v>
      </c>
      <c r="E548" s="84">
        <v>4.0999999999999999E-4</v>
      </c>
      <c r="F548" s="632"/>
      <c r="G548" s="664"/>
    </row>
    <row r="549" spans="1:7" ht="15" customHeight="1">
      <c r="A549" s="630"/>
      <c r="B549" s="631"/>
      <c r="C549" s="226" t="s">
        <v>1114</v>
      </c>
      <c r="D549" s="228">
        <v>3.7100000000000002E-4</v>
      </c>
      <c r="E549" s="229">
        <v>3.7100000000000002E-4</v>
      </c>
      <c r="F549" s="632"/>
      <c r="G549" s="664"/>
    </row>
    <row r="550" spans="1:7" ht="15" customHeight="1">
      <c r="A550" s="218" t="s">
        <v>789</v>
      </c>
      <c r="B550" s="219" t="s">
        <v>230</v>
      </c>
      <c r="C550" s="220"/>
      <c r="D550" s="221">
        <v>5.0199999999999995E-4</v>
      </c>
      <c r="E550" s="107">
        <v>5.0199999999999995E-4</v>
      </c>
      <c r="F550" s="223">
        <v>100</v>
      </c>
      <c r="G550" s="224"/>
    </row>
    <row r="551" spans="1:7" ht="15" customHeight="1">
      <c r="A551" s="647" t="s">
        <v>790</v>
      </c>
      <c r="B551" s="709" t="s">
        <v>1331</v>
      </c>
      <c r="C551" s="365" t="s">
        <v>677</v>
      </c>
      <c r="D551" s="366">
        <v>0</v>
      </c>
      <c r="E551" s="106">
        <v>0</v>
      </c>
      <c r="F551" s="637">
        <v>100</v>
      </c>
      <c r="G551" s="678"/>
    </row>
    <row r="552" spans="1:7" ht="15" customHeight="1">
      <c r="A552" s="649"/>
      <c r="B552" s="720"/>
      <c r="C552" s="367" t="s">
        <v>1114</v>
      </c>
      <c r="D552" s="368">
        <v>4.2400000000000001E-4</v>
      </c>
      <c r="E552" s="369">
        <v>4.2400000000000001E-4</v>
      </c>
      <c r="F552" s="638"/>
      <c r="G552" s="679"/>
    </row>
    <row r="553" spans="1:7" ht="15" customHeight="1">
      <c r="A553" s="630" t="s">
        <v>791</v>
      </c>
      <c r="B553" s="631" t="s">
        <v>232</v>
      </c>
      <c r="C553" s="267" t="s">
        <v>677</v>
      </c>
      <c r="D553" s="102">
        <v>0</v>
      </c>
      <c r="E553" s="91">
        <v>0</v>
      </c>
      <c r="F553" s="632">
        <v>100</v>
      </c>
      <c r="G553" s="664"/>
    </row>
    <row r="554" spans="1:7" ht="15" customHeight="1">
      <c r="A554" s="630"/>
      <c r="B554" s="631"/>
      <c r="C554" s="243" t="s">
        <v>678</v>
      </c>
      <c r="D554" s="103">
        <v>4.2700000000000002E-4</v>
      </c>
      <c r="E554" s="84">
        <v>4.2700000000000002E-4</v>
      </c>
      <c r="F554" s="632"/>
      <c r="G554" s="664"/>
    </row>
    <row r="555" spans="1:7" ht="15" customHeight="1">
      <c r="A555" s="630"/>
      <c r="B555" s="631"/>
      <c r="C555" s="227" t="s">
        <v>1114</v>
      </c>
      <c r="D555" s="228">
        <v>3.48E-4</v>
      </c>
      <c r="E555" s="229">
        <v>3.48E-4</v>
      </c>
      <c r="F555" s="632"/>
      <c r="G555" s="664"/>
    </row>
    <row r="556" spans="1:7" ht="15" customHeight="1">
      <c r="A556" s="218" t="s">
        <v>792</v>
      </c>
      <c r="B556" s="219" t="s">
        <v>233</v>
      </c>
      <c r="C556" s="220"/>
      <c r="D556" s="221">
        <v>3.4099999999999999E-4</v>
      </c>
      <c r="E556" s="107">
        <v>3.4099999999999999E-4</v>
      </c>
      <c r="F556" s="223">
        <v>100</v>
      </c>
      <c r="G556" s="224"/>
    </row>
    <row r="557" spans="1:7" ht="15" customHeight="1">
      <c r="A557" s="218" t="s">
        <v>793</v>
      </c>
      <c r="B557" s="219" t="s">
        <v>234</v>
      </c>
      <c r="C557" s="220"/>
      <c r="D557" s="221">
        <v>4.2400000000000001E-4</v>
      </c>
      <c r="E557" s="107">
        <v>4.2400000000000001E-4</v>
      </c>
      <c r="F557" s="223">
        <v>100</v>
      </c>
      <c r="G557" s="224"/>
    </row>
    <row r="558" spans="1:7" ht="15" customHeight="1">
      <c r="A558" s="230" t="s">
        <v>794</v>
      </c>
      <c r="B558" s="231" t="s">
        <v>235</v>
      </c>
      <c r="C558" s="267"/>
      <c r="D558" s="351">
        <v>4.37E-4</v>
      </c>
      <c r="E558" s="383">
        <v>4.37E-4</v>
      </c>
      <c r="F558" s="233">
        <v>100</v>
      </c>
      <c r="G558" s="234"/>
    </row>
    <row r="559" spans="1:7" ht="15" customHeight="1">
      <c r="A559" s="670" t="s">
        <v>795</v>
      </c>
      <c r="B559" s="644" t="s">
        <v>1332</v>
      </c>
      <c r="C559" s="273" t="s">
        <v>677</v>
      </c>
      <c r="D559" s="92">
        <v>0</v>
      </c>
      <c r="E559" s="91">
        <v>0</v>
      </c>
      <c r="F559" s="645">
        <v>98.439711271330111</v>
      </c>
      <c r="G559" s="675" t="s">
        <v>659</v>
      </c>
    </row>
    <row r="560" spans="1:7" ht="15" customHeight="1">
      <c r="A560" s="671"/>
      <c r="B560" s="631"/>
      <c r="C560" s="258" t="s">
        <v>758</v>
      </c>
      <c r="D560" s="322">
        <v>4.9600000000000002E-4</v>
      </c>
      <c r="E560" s="322">
        <v>4.9600000000000002E-4</v>
      </c>
      <c r="F560" s="632"/>
      <c r="G560" s="676"/>
    </row>
    <row r="561" spans="1:7" ht="15" customHeight="1">
      <c r="A561" s="671"/>
      <c r="B561" s="631"/>
      <c r="C561" s="258" t="s">
        <v>931</v>
      </c>
      <c r="D561" s="322">
        <v>5.4100000000000003E-4</v>
      </c>
      <c r="E561" s="322">
        <v>5.4100000000000003E-4</v>
      </c>
      <c r="F561" s="632"/>
      <c r="G561" s="676"/>
    </row>
    <row r="562" spans="1:7" ht="15" customHeight="1">
      <c r="A562" s="671"/>
      <c r="B562" s="631"/>
      <c r="C562" s="247" t="s">
        <v>1229</v>
      </c>
      <c r="D562" s="77">
        <v>0</v>
      </c>
      <c r="E562" s="97">
        <v>0</v>
      </c>
      <c r="F562" s="632"/>
      <c r="G562" s="676"/>
    </row>
    <row r="563" spans="1:7" ht="15" customHeight="1">
      <c r="A563" s="671"/>
      <c r="B563" s="631"/>
      <c r="C563" s="249" t="s">
        <v>1259</v>
      </c>
      <c r="D563" s="78">
        <v>7.0100000000000002E-4</v>
      </c>
      <c r="E563" s="84">
        <v>7.0100000000000002E-4</v>
      </c>
      <c r="F563" s="632"/>
      <c r="G563" s="676"/>
    </row>
    <row r="564" spans="1:7" ht="15" customHeight="1">
      <c r="A564" s="672"/>
      <c r="B564" s="673"/>
      <c r="C564" s="277" t="s">
        <v>1114</v>
      </c>
      <c r="D564" s="228">
        <v>4.9200000000000003E-4</v>
      </c>
      <c r="E564" s="107">
        <v>4.9200000000000003E-4</v>
      </c>
      <c r="F564" s="674"/>
      <c r="G564" s="677"/>
    </row>
    <row r="565" spans="1:7" ht="15" customHeight="1">
      <c r="A565" s="397" t="s">
        <v>796</v>
      </c>
      <c r="B565" s="282" t="s">
        <v>1333</v>
      </c>
      <c r="C565" s="220"/>
      <c r="D565" s="221">
        <v>4.7100000000000001E-4</v>
      </c>
      <c r="E565" s="87">
        <v>4.7100000000000001E-4</v>
      </c>
      <c r="F565" s="398">
        <v>100</v>
      </c>
      <c r="G565" s="137"/>
    </row>
    <row r="566" spans="1:7" ht="15" customHeight="1">
      <c r="A566" s="710" t="s">
        <v>797</v>
      </c>
      <c r="B566" s="728" t="s">
        <v>238</v>
      </c>
      <c r="C566" s="365" t="s">
        <v>677</v>
      </c>
      <c r="D566" s="366">
        <v>0</v>
      </c>
      <c r="E566" s="106">
        <v>0</v>
      </c>
      <c r="F566" s="729">
        <v>100</v>
      </c>
      <c r="G566" s="730"/>
    </row>
    <row r="567" spans="1:7" ht="15" customHeight="1">
      <c r="A567" s="649"/>
      <c r="B567" s="720"/>
      <c r="C567" s="367" t="s">
        <v>1114</v>
      </c>
      <c r="D567" s="368">
        <v>4.5399999999999998E-4</v>
      </c>
      <c r="E567" s="369">
        <v>4.5399999999999998E-4</v>
      </c>
      <c r="F567" s="722"/>
      <c r="G567" s="724"/>
    </row>
    <row r="568" spans="1:7" ht="15" customHeight="1">
      <c r="A568" s="647" t="s">
        <v>798</v>
      </c>
      <c r="B568" s="618" t="s">
        <v>239</v>
      </c>
      <c r="C568" s="365" t="s">
        <v>677</v>
      </c>
      <c r="D568" s="366">
        <v>0</v>
      </c>
      <c r="E568" s="106">
        <v>0</v>
      </c>
      <c r="F568" s="721" t="s">
        <v>1221</v>
      </c>
      <c r="G568" s="723"/>
    </row>
    <row r="569" spans="1:7" ht="15" customHeight="1">
      <c r="A569" s="649"/>
      <c r="B569" s="720"/>
      <c r="C569" s="367" t="s">
        <v>1114</v>
      </c>
      <c r="D569" s="368">
        <v>5.9099999999999995E-4</v>
      </c>
      <c r="E569" s="369">
        <v>5.9099999999999995E-4</v>
      </c>
      <c r="F569" s="722"/>
      <c r="G569" s="724"/>
    </row>
    <row r="570" spans="1:7" ht="15" customHeight="1">
      <c r="A570" s="630" t="s">
        <v>1334</v>
      </c>
      <c r="B570" s="631" t="s">
        <v>240</v>
      </c>
      <c r="C570" s="267" t="s">
        <v>677</v>
      </c>
      <c r="D570" s="92">
        <v>0</v>
      </c>
      <c r="E570" s="91">
        <v>0</v>
      </c>
      <c r="F570" s="632">
        <v>100</v>
      </c>
      <c r="G570" s="664"/>
    </row>
    <row r="571" spans="1:7" ht="15" customHeight="1">
      <c r="A571" s="630"/>
      <c r="B571" s="631"/>
      <c r="C571" s="244" t="s">
        <v>678</v>
      </c>
      <c r="D571" s="78">
        <v>3.5300000000000002E-4</v>
      </c>
      <c r="E571" s="84">
        <v>3.5300000000000002E-4</v>
      </c>
      <c r="F571" s="632"/>
      <c r="G571" s="664"/>
    </row>
    <row r="572" spans="1:7" ht="15" customHeight="1">
      <c r="A572" s="630"/>
      <c r="B572" s="631"/>
      <c r="C572" s="227" t="s">
        <v>1114</v>
      </c>
      <c r="D572" s="228">
        <v>3.4000000000000002E-4</v>
      </c>
      <c r="E572" s="413">
        <v>3.4000000000000002E-4</v>
      </c>
      <c r="F572" s="632"/>
      <c r="G572" s="664"/>
    </row>
    <row r="573" spans="1:7" ht="15" customHeight="1">
      <c r="A573" s="630" t="s">
        <v>799</v>
      </c>
      <c r="B573" s="709" t="s">
        <v>1335</v>
      </c>
      <c r="C573" s="225" t="s">
        <v>677</v>
      </c>
      <c r="D573" s="111">
        <v>0</v>
      </c>
      <c r="E573" s="352">
        <v>0</v>
      </c>
      <c r="F573" s="632">
        <v>100</v>
      </c>
      <c r="G573" s="664"/>
    </row>
    <row r="574" spans="1:7" ht="15" customHeight="1">
      <c r="A574" s="630"/>
      <c r="B574" s="631"/>
      <c r="C574" s="244" t="s">
        <v>678</v>
      </c>
      <c r="D574" s="78">
        <v>1.0950000000000001E-3</v>
      </c>
      <c r="E574" s="84">
        <v>1.0950000000000001E-3</v>
      </c>
      <c r="F574" s="632"/>
      <c r="G574" s="664"/>
    </row>
    <row r="575" spans="1:7" ht="15" customHeight="1">
      <c r="A575" s="630"/>
      <c r="B575" s="631"/>
      <c r="C575" s="283" t="s">
        <v>1114</v>
      </c>
      <c r="D575" s="294">
        <v>0</v>
      </c>
      <c r="E575" s="414">
        <v>0</v>
      </c>
      <c r="F575" s="632"/>
      <c r="G575" s="664"/>
    </row>
    <row r="576" spans="1:7" ht="15" customHeight="1">
      <c r="A576" s="630" t="s">
        <v>800</v>
      </c>
      <c r="B576" s="631" t="s">
        <v>1336</v>
      </c>
      <c r="C576" s="226" t="s">
        <v>677</v>
      </c>
      <c r="D576" s="114">
        <v>0</v>
      </c>
      <c r="E576" s="89">
        <v>0</v>
      </c>
      <c r="F576" s="632" t="s">
        <v>1221</v>
      </c>
      <c r="G576" s="664"/>
    </row>
    <row r="577" spans="1:8" ht="15" customHeight="1">
      <c r="A577" s="630"/>
      <c r="B577" s="631"/>
      <c r="C577" s="244" t="s">
        <v>1222</v>
      </c>
      <c r="D577" s="275">
        <v>9.8499999999999998E-4</v>
      </c>
      <c r="E577" s="105">
        <v>9.8499999999999998E-4</v>
      </c>
      <c r="F577" s="632"/>
      <c r="G577" s="664"/>
    </row>
    <row r="578" spans="1:8" ht="15" customHeight="1">
      <c r="A578" s="630"/>
      <c r="B578" s="631"/>
      <c r="C578" s="227" t="s">
        <v>1114</v>
      </c>
      <c r="D578" s="228">
        <v>9.7199999999999999E-4</v>
      </c>
      <c r="E578" s="229">
        <v>9.7199999999999999E-4</v>
      </c>
      <c r="F578" s="632"/>
      <c r="G578" s="664"/>
    </row>
    <row r="579" spans="1:8" ht="15" customHeight="1">
      <c r="A579" s="218" t="s">
        <v>801</v>
      </c>
      <c r="B579" s="219" t="s">
        <v>1337</v>
      </c>
      <c r="C579" s="220"/>
      <c r="D579" s="221">
        <v>6.1600000000000001E-4</v>
      </c>
      <c r="E579" s="107">
        <v>6.1600000000000001E-4</v>
      </c>
      <c r="F579" s="223">
        <v>100</v>
      </c>
      <c r="G579" s="224"/>
    </row>
    <row r="580" spans="1:8" ht="15" customHeight="1">
      <c r="A580" s="647" t="s">
        <v>802</v>
      </c>
      <c r="B580" s="726" t="s">
        <v>1338</v>
      </c>
      <c r="C580" s="415" t="s">
        <v>677</v>
      </c>
      <c r="D580" s="366">
        <v>0</v>
      </c>
      <c r="E580" s="106">
        <v>0</v>
      </c>
      <c r="F580" s="721">
        <v>98.532437251405852</v>
      </c>
      <c r="G580" s="680" t="s">
        <v>688</v>
      </c>
    </row>
    <row r="581" spans="1:8" ht="15" customHeight="1">
      <c r="A581" s="649"/>
      <c r="B581" s="720"/>
      <c r="C581" s="367" t="s">
        <v>1114</v>
      </c>
      <c r="D581" s="368">
        <v>5.3200000000000003E-4</v>
      </c>
      <c r="E581" s="369">
        <v>5.3200000000000003E-4</v>
      </c>
      <c r="F581" s="722"/>
      <c r="G581" s="616"/>
    </row>
    <row r="582" spans="1:8" ht="14.25" customHeight="1">
      <c r="A582" s="630" t="s">
        <v>1339</v>
      </c>
      <c r="B582" s="727" t="s">
        <v>247</v>
      </c>
      <c r="C582" s="416" t="s">
        <v>677</v>
      </c>
      <c r="D582" s="115">
        <v>0</v>
      </c>
      <c r="E582" s="343">
        <v>0</v>
      </c>
      <c r="F582" s="632">
        <v>100</v>
      </c>
      <c r="G582" s="664"/>
      <c r="H582" s="417"/>
    </row>
    <row r="583" spans="1:8" ht="15" customHeight="1">
      <c r="A583" s="630"/>
      <c r="B583" s="727"/>
      <c r="C583" s="418" t="s">
        <v>678</v>
      </c>
      <c r="D583" s="94">
        <v>6.8400000000000004E-4</v>
      </c>
      <c r="E583" s="86">
        <v>6.8400000000000004E-4</v>
      </c>
      <c r="F583" s="632"/>
      <c r="G583" s="664"/>
    </row>
    <row r="584" spans="1:8" ht="15" customHeight="1">
      <c r="A584" s="630"/>
      <c r="B584" s="727"/>
      <c r="C584" s="419" t="s">
        <v>1114</v>
      </c>
      <c r="D584" s="420">
        <v>4.7899999999999999E-4</v>
      </c>
      <c r="E584" s="344">
        <v>4.7899999999999999E-4</v>
      </c>
      <c r="F584" s="632"/>
      <c r="G584" s="664"/>
    </row>
    <row r="585" spans="1:8" ht="15" customHeight="1">
      <c r="A585" s="630" t="s">
        <v>803</v>
      </c>
      <c r="B585" s="709" t="s">
        <v>1340</v>
      </c>
      <c r="C585" s="290" t="s">
        <v>677</v>
      </c>
      <c r="D585" s="421">
        <v>0</v>
      </c>
      <c r="E585" s="98">
        <v>0</v>
      </c>
      <c r="F585" s="632">
        <v>100</v>
      </c>
      <c r="G585" s="664"/>
    </row>
    <row r="586" spans="1:8" ht="15" customHeight="1">
      <c r="A586" s="630"/>
      <c r="B586" s="631"/>
      <c r="C586" s="226" t="s">
        <v>758</v>
      </c>
      <c r="D586" s="422">
        <v>0</v>
      </c>
      <c r="E586" s="98">
        <v>0</v>
      </c>
      <c r="F586" s="632"/>
      <c r="G586" s="664"/>
    </row>
    <row r="587" spans="1:8" ht="15" customHeight="1">
      <c r="A587" s="630"/>
      <c r="B587" s="631"/>
      <c r="C587" s="243" t="s">
        <v>931</v>
      </c>
      <c r="D587" s="423">
        <v>0</v>
      </c>
      <c r="E587" s="99">
        <v>0</v>
      </c>
      <c r="F587" s="632"/>
      <c r="G587" s="664"/>
    </row>
    <row r="588" spans="1:8" ht="15" customHeight="1">
      <c r="A588" s="630"/>
      <c r="B588" s="631"/>
      <c r="C588" s="243" t="s">
        <v>932</v>
      </c>
      <c r="D588" s="423">
        <v>0</v>
      </c>
      <c r="E588" s="99">
        <v>0</v>
      </c>
      <c r="F588" s="632"/>
      <c r="G588" s="664"/>
    </row>
    <row r="589" spans="1:8" ht="15" customHeight="1">
      <c r="A589" s="630"/>
      <c r="B589" s="631"/>
      <c r="C589" s="243" t="s">
        <v>933</v>
      </c>
      <c r="D589" s="423">
        <v>0</v>
      </c>
      <c r="E589" s="99">
        <v>0</v>
      </c>
      <c r="F589" s="632"/>
      <c r="G589" s="664"/>
    </row>
    <row r="590" spans="1:8" ht="15" customHeight="1">
      <c r="A590" s="630"/>
      <c r="B590" s="631"/>
      <c r="C590" s="244" t="s">
        <v>934</v>
      </c>
      <c r="D590" s="422">
        <v>0</v>
      </c>
      <c r="E590" s="98">
        <v>0</v>
      </c>
      <c r="F590" s="632"/>
      <c r="G590" s="664"/>
    </row>
    <row r="591" spans="1:8" ht="15" customHeight="1">
      <c r="A591" s="630"/>
      <c r="B591" s="631"/>
      <c r="C591" s="226" t="s">
        <v>935</v>
      </c>
      <c r="D591" s="423">
        <v>0</v>
      </c>
      <c r="E591" s="99">
        <v>0</v>
      </c>
      <c r="F591" s="632"/>
      <c r="G591" s="664"/>
    </row>
    <row r="592" spans="1:8" ht="15" customHeight="1">
      <c r="A592" s="630"/>
      <c r="B592" s="631"/>
      <c r="C592" s="243" t="s">
        <v>936</v>
      </c>
      <c r="D592" s="423">
        <v>0</v>
      </c>
      <c r="E592" s="99">
        <v>0</v>
      </c>
      <c r="F592" s="632"/>
      <c r="G592" s="664"/>
    </row>
    <row r="593" spans="1:7" ht="15" customHeight="1">
      <c r="A593" s="630"/>
      <c r="B593" s="631"/>
      <c r="C593" s="243" t="s">
        <v>1341</v>
      </c>
      <c r="D593" s="422">
        <v>3.4900000000000003E-4</v>
      </c>
      <c r="E593" s="98">
        <v>3.4900000000000003E-4</v>
      </c>
      <c r="F593" s="632"/>
      <c r="G593" s="664"/>
    </row>
    <row r="594" spans="1:7" ht="15" customHeight="1">
      <c r="A594" s="630"/>
      <c r="B594" s="631"/>
      <c r="C594" s="243" t="s">
        <v>1114</v>
      </c>
      <c r="D594" s="332">
        <v>1.7100000000000001E-4</v>
      </c>
      <c r="E594" s="272">
        <v>1.7100000000000001E-4</v>
      </c>
      <c r="F594" s="632"/>
      <c r="G594" s="664"/>
    </row>
    <row r="595" spans="1:7" ht="15" customHeight="1">
      <c r="A595" s="630" t="s">
        <v>804</v>
      </c>
      <c r="B595" s="709" t="s">
        <v>1342</v>
      </c>
      <c r="C595" s="245" t="s">
        <v>677</v>
      </c>
      <c r="D595" s="405">
        <v>0</v>
      </c>
      <c r="E595" s="343">
        <v>0</v>
      </c>
      <c r="F595" s="632">
        <v>100</v>
      </c>
      <c r="G595" s="688"/>
    </row>
    <row r="596" spans="1:7" ht="15" customHeight="1">
      <c r="A596" s="630"/>
      <c r="B596" s="631"/>
      <c r="C596" s="301" t="s">
        <v>758</v>
      </c>
      <c r="D596" s="423">
        <v>0</v>
      </c>
      <c r="E596" s="99">
        <v>0</v>
      </c>
      <c r="F596" s="632"/>
      <c r="G596" s="688"/>
    </row>
    <row r="597" spans="1:7" ht="15" customHeight="1">
      <c r="A597" s="630"/>
      <c r="B597" s="631"/>
      <c r="C597" s="424" t="s">
        <v>931</v>
      </c>
      <c r="D597" s="423">
        <v>4.1399999999999998E-4</v>
      </c>
      <c r="E597" s="99">
        <v>4.1399999999999998E-4</v>
      </c>
      <c r="F597" s="632"/>
      <c r="G597" s="688"/>
    </row>
    <row r="598" spans="1:7" ht="15" customHeight="1">
      <c r="A598" s="630"/>
      <c r="B598" s="631"/>
      <c r="C598" s="249" t="s">
        <v>1232</v>
      </c>
      <c r="D598" s="82">
        <v>6.1399999999999996E-4</v>
      </c>
      <c r="E598" s="259">
        <v>6.1399999999999996E-4</v>
      </c>
      <c r="F598" s="632"/>
      <c r="G598" s="688"/>
    </row>
    <row r="599" spans="1:7" ht="15" customHeight="1">
      <c r="A599" s="630"/>
      <c r="B599" s="631"/>
      <c r="C599" s="289" t="s">
        <v>1114</v>
      </c>
      <c r="D599" s="260">
        <v>6.1300000000000005E-4</v>
      </c>
      <c r="E599" s="261">
        <v>6.1300000000000005E-4</v>
      </c>
      <c r="F599" s="632"/>
      <c r="G599" s="688"/>
    </row>
    <row r="600" spans="1:7" ht="15" customHeight="1">
      <c r="A600" s="630" t="s">
        <v>1343</v>
      </c>
      <c r="B600" s="631" t="s">
        <v>1344</v>
      </c>
      <c r="C600" s="290" t="s">
        <v>677</v>
      </c>
      <c r="D600" s="114">
        <v>0</v>
      </c>
      <c r="E600" s="89">
        <v>0</v>
      </c>
      <c r="F600" s="632" t="s">
        <v>1221</v>
      </c>
      <c r="G600" s="664"/>
    </row>
    <row r="601" spans="1:7" ht="15" customHeight="1">
      <c r="A601" s="630"/>
      <c r="B601" s="631"/>
      <c r="C601" s="244" t="s">
        <v>758</v>
      </c>
      <c r="D601" s="90">
        <v>5.0000000000000004E-6</v>
      </c>
      <c r="E601" s="83">
        <v>5.0000000000000004E-6</v>
      </c>
      <c r="F601" s="632"/>
      <c r="G601" s="664"/>
    </row>
    <row r="602" spans="1:7" ht="15" customHeight="1">
      <c r="A602" s="630"/>
      <c r="B602" s="631"/>
      <c r="C602" s="266" t="s">
        <v>931</v>
      </c>
      <c r="D602" s="90">
        <v>1.1700000000000001E-4</v>
      </c>
      <c r="E602" s="83">
        <v>1.1700000000000001E-4</v>
      </c>
      <c r="F602" s="632"/>
      <c r="G602" s="664"/>
    </row>
    <row r="603" spans="1:7" ht="15" customHeight="1">
      <c r="A603" s="630"/>
      <c r="B603" s="631"/>
      <c r="C603" s="226" t="s">
        <v>1232</v>
      </c>
      <c r="D603" s="78" t="s">
        <v>1220</v>
      </c>
      <c r="E603" s="84" t="s">
        <v>1220</v>
      </c>
      <c r="F603" s="632"/>
      <c r="G603" s="664"/>
    </row>
    <row r="604" spans="1:7" ht="15" customHeight="1">
      <c r="A604" s="630"/>
      <c r="B604" s="631"/>
      <c r="C604" s="425" t="s">
        <v>1114</v>
      </c>
      <c r="D604" s="228">
        <v>5.8E-4</v>
      </c>
      <c r="E604" s="229">
        <v>5.8E-4</v>
      </c>
      <c r="F604" s="632"/>
      <c r="G604" s="664"/>
    </row>
    <row r="605" spans="1:7" ht="15" customHeight="1">
      <c r="A605" s="630" t="s">
        <v>805</v>
      </c>
      <c r="B605" s="631" t="s">
        <v>1345</v>
      </c>
      <c r="C605" s="245" t="s">
        <v>677</v>
      </c>
      <c r="D605" s="90">
        <v>9.0000000000000002E-6</v>
      </c>
      <c r="E605" s="83">
        <v>9.0000000000000002E-6</v>
      </c>
      <c r="F605" s="632">
        <v>100</v>
      </c>
      <c r="G605" s="664"/>
    </row>
    <row r="606" spans="1:7" ht="15" customHeight="1">
      <c r="A606" s="630"/>
      <c r="B606" s="631"/>
      <c r="C606" s="258" t="s">
        <v>678</v>
      </c>
      <c r="D606" s="78">
        <v>4.7399999999999997E-4</v>
      </c>
      <c r="E606" s="84">
        <v>4.7399999999999997E-4</v>
      </c>
      <c r="F606" s="632"/>
      <c r="G606" s="664"/>
    </row>
    <row r="607" spans="1:7" ht="15.9" customHeight="1">
      <c r="A607" s="630"/>
      <c r="B607" s="631"/>
      <c r="C607" s="289" t="s">
        <v>1114</v>
      </c>
      <c r="D607" s="228">
        <v>4.7199999999999998E-4</v>
      </c>
      <c r="E607" s="107">
        <v>4.7199999999999998E-4</v>
      </c>
      <c r="F607" s="632"/>
      <c r="G607" s="664"/>
    </row>
    <row r="608" spans="1:7" ht="15" customHeight="1">
      <c r="A608" s="630" t="s">
        <v>806</v>
      </c>
      <c r="B608" s="631" t="s">
        <v>1346</v>
      </c>
      <c r="C608" s="290" t="s">
        <v>677</v>
      </c>
      <c r="D608" s="92">
        <v>0</v>
      </c>
      <c r="E608" s="91">
        <v>0</v>
      </c>
      <c r="F608" s="632">
        <v>100</v>
      </c>
      <c r="G608" s="664"/>
    </row>
    <row r="609" spans="1:7" ht="15" customHeight="1">
      <c r="A609" s="630"/>
      <c r="B609" s="631"/>
      <c r="C609" s="301" t="s">
        <v>758</v>
      </c>
      <c r="D609" s="423">
        <v>1.2E-4</v>
      </c>
      <c r="E609" s="99">
        <v>1.2E-4</v>
      </c>
      <c r="F609" s="632"/>
      <c r="G609" s="664"/>
    </row>
    <row r="610" spans="1:7" ht="15" customHeight="1">
      <c r="A610" s="630"/>
      <c r="B610" s="631"/>
      <c r="C610" s="426" t="s">
        <v>1304</v>
      </c>
      <c r="D610" s="78">
        <v>2.9799999999999998E-4</v>
      </c>
      <c r="E610" s="84">
        <v>2.9799999999999998E-4</v>
      </c>
      <c r="F610" s="632"/>
      <c r="G610" s="664"/>
    </row>
    <row r="611" spans="1:7" ht="15" customHeight="1">
      <c r="A611" s="630"/>
      <c r="B611" s="631"/>
      <c r="C611" s="227" t="s">
        <v>1114</v>
      </c>
      <c r="D611" s="228">
        <v>2.02E-4</v>
      </c>
      <c r="E611" s="229">
        <v>2.02E-4</v>
      </c>
      <c r="F611" s="632"/>
      <c r="G611" s="664"/>
    </row>
    <row r="612" spans="1:7" ht="15" customHeight="1">
      <c r="A612" s="630" t="s">
        <v>807</v>
      </c>
      <c r="B612" s="631" t="s">
        <v>1347</v>
      </c>
      <c r="C612" s="225" t="s">
        <v>677</v>
      </c>
      <c r="D612" s="92">
        <v>0</v>
      </c>
      <c r="E612" s="91">
        <v>0</v>
      </c>
      <c r="F612" s="632">
        <v>98.120854826823873</v>
      </c>
      <c r="G612" s="664" t="s">
        <v>1348</v>
      </c>
    </row>
    <row r="613" spans="1:7" ht="15" customHeight="1">
      <c r="A613" s="630"/>
      <c r="B613" s="631"/>
      <c r="C613" s="226" t="s">
        <v>678</v>
      </c>
      <c r="D613" s="78">
        <v>5.22E-4</v>
      </c>
      <c r="E613" s="84">
        <v>5.22E-4</v>
      </c>
      <c r="F613" s="632"/>
      <c r="G613" s="664"/>
    </row>
    <row r="614" spans="1:7" ht="15" customHeight="1">
      <c r="A614" s="630"/>
      <c r="B614" s="631"/>
      <c r="C614" s="288" t="s">
        <v>1114</v>
      </c>
      <c r="D614" s="324">
        <v>4.1800000000000002E-4</v>
      </c>
      <c r="E614" s="325">
        <v>4.1800000000000002E-4</v>
      </c>
      <c r="F614" s="632"/>
      <c r="G614" s="664"/>
    </row>
    <row r="615" spans="1:7" ht="15" customHeight="1">
      <c r="A615" s="218" t="s">
        <v>808</v>
      </c>
      <c r="B615" s="219" t="s">
        <v>254</v>
      </c>
      <c r="C615" s="283"/>
      <c r="D615" s="399">
        <v>4.6200000000000001E-4</v>
      </c>
      <c r="E615" s="386">
        <v>4.6200000000000001E-4</v>
      </c>
      <c r="F615" s="223">
        <v>100</v>
      </c>
      <c r="G615" s="224"/>
    </row>
    <row r="616" spans="1:7" ht="15" customHeight="1">
      <c r="A616" s="647" t="s">
        <v>809</v>
      </c>
      <c r="B616" s="618" t="s">
        <v>1349</v>
      </c>
      <c r="C616" s="365" t="s">
        <v>677</v>
      </c>
      <c r="D616" s="366">
        <v>0</v>
      </c>
      <c r="E616" s="106">
        <v>0</v>
      </c>
      <c r="F616" s="637" t="s">
        <v>1221</v>
      </c>
      <c r="G616" s="678"/>
    </row>
    <row r="617" spans="1:7" ht="15" customHeight="1">
      <c r="A617" s="649"/>
      <c r="B617" s="720"/>
      <c r="C617" s="367" t="s">
        <v>1114</v>
      </c>
      <c r="D617" s="368">
        <v>4.2200000000000001E-4</v>
      </c>
      <c r="E617" s="369">
        <v>4.2200000000000001E-4</v>
      </c>
      <c r="F617" s="638"/>
      <c r="G617" s="679"/>
    </row>
    <row r="618" spans="1:7" ht="15" customHeight="1">
      <c r="A618" s="647" t="s">
        <v>810</v>
      </c>
      <c r="B618" s="709" t="s">
        <v>1350</v>
      </c>
      <c r="C618" s="365" t="s">
        <v>677</v>
      </c>
      <c r="D618" s="366">
        <v>0</v>
      </c>
      <c r="E618" s="106">
        <v>0</v>
      </c>
      <c r="F618" s="721">
        <v>100</v>
      </c>
      <c r="G618" s="723"/>
    </row>
    <row r="619" spans="1:7" ht="15" customHeight="1">
      <c r="A619" s="649"/>
      <c r="B619" s="720"/>
      <c r="C619" s="367" t="s">
        <v>1114</v>
      </c>
      <c r="D619" s="368">
        <v>4.4000000000000002E-4</v>
      </c>
      <c r="E619" s="369">
        <v>4.4000000000000002E-4</v>
      </c>
      <c r="F619" s="722"/>
      <c r="G619" s="724"/>
    </row>
    <row r="620" spans="1:7" ht="15" customHeight="1">
      <c r="A620" s="218" t="s">
        <v>811</v>
      </c>
      <c r="B620" s="219" t="s">
        <v>257</v>
      </c>
      <c r="C620" s="220"/>
      <c r="D620" s="221">
        <v>1.9600000000000002E-4</v>
      </c>
      <c r="E620" s="107">
        <v>1.9600000000000002E-4</v>
      </c>
      <c r="F620" s="223">
        <v>100</v>
      </c>
      <c r="G620" s="224"/>
    </row>
    <row r="621" spans="1:7" ht="30" customHeight="1">
      <c r="A621" s="218" t="s">
        <v>812</v>
      </c>
      <c r="B621" s="219" t="s">
        <v>258</v>
      </c>
      <c r="C621" s="220"/>
      <c r="D621" s="221">
        <v>4.2999999999999999E-4</v>
      </c>
      <c r="E621" s="107">
        <v>4.2999999999999999E-4</v>
      </c>
      <c r="F621" s="223">
        <v>45.601187822332975</v>
      </c>
      <c r="G621" s="224" t="s">
        <v>650</v>
      </c>
    </row>
    <row r="622" spans="1:7" ht="30" customHeight="1">
      <c r="A622" s="218" t="s">
        <v>813</v>
      </c>
      <c r="B622" s="219" t="s">
        <v>259</v>
      </c>
      <c r="C622" s="220"/>
      <c r="D622" s="221">
        <v>3.8900000000000002E-4</v>
      </c>
      <c r="E622" s="385">
        <v>3.8900000000000002E-4</v>
      </c>
      <c r="F622" s="223">
        <v>81.214367160775367</v>
      </c>
      <c r="G622" s="224" t="s">
        <v>650</v>
      </c>
    </row>
    <row r="623" spans="1:7" ht="15" customHeight="1">
      <c r="A623" s="630" t="s">
        <v>814</v>
      </c>
      <c r="B623" s="709" t="s">
        <v>1351</v>
      </c>
      <c r="C623" s="267" t="s">
        <v>677</v>
      </c>
      <c r="D623" s="92">
        <v>0</v>
      </c>
      <c r="E623" s="91">
        <v>0</v>
      </c>
      <c r="F623" s="632">
        <v>100</v>
      </c>
      <c r="G623" s="664"/>
    </row>
    <row r="624" spans="1:7" ht="15" customHeight="1">
      <c r="A624" s="630"/>
      <c r="B624" s="631"/>
      <c r="C624" s="427" t="s">
        <v>1222</v>
      </c>
      <c r="D624" s="103">
        <v>5.1699999999999999E-4</v>
      </c>
      <c r="E624" s="84">
        <v>5.1699999999999999E-4</v>
      </c>
      <c r="F624" s="632"/>
      <c r="G624" s="664"/>
    </row>
    <row r="625" spans="1:7" ht="15" customHeight="1">
      <c r="A625" s="630"/>
      <c r="B625" s="631"/>
      <c r="C625" s="283" t="s">
        <v>1114</v>
      </c>
      <c r="D625" s="228">
        <v>4.7699999999999999E-4</v>
      </c>
      <c r="E625" s="386">
        <v>4.7699999999999999E-4</v>
      </c>
      <c r="F625" s="632"/>
      <c r="G625" s="664"/>
    </row>
    <row r="626" spans="1:7" ht="30" customHeight="1">
      <c r="A626" s="218" t="s">
        <v>815</v>
      </c>
      <c r="B626" s="219" t="s">
        <v>261</v>
      </c>
      <c r="C626" s="267"/>
      <c r="D626" s="337">
        <v>5.71E-4</v>
      </c>
      <c r="E626" s="107">
        <v>5.71E-4</v>
      </c>
      <c r="F626" s="223">
        <v>97.258889938281087</v>
      </c>
      <c r="G626" s="224" t="s">
        <v>688</v>
      </c>
    </row>
    <row r="627" spans="1:7" ht="15" customHeight="1">
      <c r="A627" s="218" t="s">
        <v>816</v>
      </c>
      <c r="B627" s="219" t="s">
        <v>262</v>
      </c>
      <c r="C627" s="220"/>
      <c r="D627" s="221">
        <v>6.1499999999999999E-4</v>
      </c>
      <c r="E627" s="107">
        <v>6.1499999999999999E-4</v>
      </c>
      <c r="F627" s="223">
        <v>100</v>
      </c>
      <c r="G627" s="224"/>
    </row>
    <row r="628" spans="1:7" ht="15" customHeight="1">
      <c r="A628" s="630" t="s">
        <v>817</v>
      </c>
      <c r="B628" s="725" t="s">
        <v>263</v>
      </c>
      <c r="C628" s="267" t="s">
        <v>677</v>
      </c>
      <c r="D628" s="411">
        <v>0</v>
      </c>
      <c r="E628" s="80">
        <v>0</v>
      </c>
      <c r="F628" s="632">
        <v>100</v>
      </c>
      <c r="G628" s="664"/>
    </row>
    <row r="629" spans="1:7" ht="15" customHeight="1">
      <c r="A629" s="630"/>
      <c r="B629" s="631"/>
      <c r="C629" s="244" t="s">
        <v>678</v>
      </c>
      <c r="D629" s="78">
        <v>5.5599999999999996E-4</v>
      </c>
      <c r="E629" s="84">
        <v>5.5599999999999996E-4</v>
      </c>
      <c r="F629" s="632"/>
      <c r="G629" s="664"/>
    </row>
    <row r="630" spans="1:7" ht="15" customHeight="1">
      <c r="A630" s="630"/>
      <c r="B630" s="631"/>
      <c r="C630" s="226" t="s">
        <v>1114</v>
      </c>
      <c r="D630" s="228">
        <v>4.9799999999999996E-4</v>
      </c>
      <c r="E630" s="386">
        <v>4.9799999999999996E-4</v>
      </c>
      <c r="F630" s="632"/>
      <c r="G630" s="664"/>
    </row>
    <row r="631" spans="1:7">
      <c r="A631" s="218" t="s">
        <v>818</v>
      </c>
      <c r="B631" s="219" t="s">
        <v>264</v>
      </c>
      <c r="C631" s="220"/>
      <c r="D631" s="221">
        <v>3.77E-4</v>
      </c>
      <c r="E631" s="107">
        <v>3.77E-4</v>
      </c>
      <c r="F631" s="223">
        <v>0</v>
      </c>
      <c r="G631" s="224" t="s">
        <v>1352</v>
      </c>
    </row>
    <row r="632" spans="1:7" ht="15" customHeight="1">
      <c r="A632" s="218" t="s">
        <v>819</v>
      </c>
      <c r="B632" s="219" t="s">
        <v>265</v>
      </c>
      <c r="C632" s="220"/>
      <c r="D632" s="221">
        <v>3.2699999999999998E-4</v>
      </c>
      <c r="E632" s="107">
        <v>3.2699999999999998E-4</v>
      </c>
      <c r="F632" s="223">
        <v>100</v>
      </c>
      <c r="G632" s="224"/>
    </row>
    <row r="633" spans="1:7" ht="15" customHeight="1">
      <c r="A633" s="218" t="s">
        <v>820</v>
      </c>
      <c r="B633" s="219" t="s">
        <v>266</v>
      </c>
      <c r="C633" s="220"/>
      <c r="D633" s="221">
        <v>3.86E-4</v>
      </c>
      <c r="E633" s="107">
        <v>3.86E-4</v>
      </c>
      <c r="F633" s="223">
        <v>100</v>
      </c>
      <c r="G633" s="224"/>
    </row>
    <row r="634" spans="1:7" ht="15" customHeight="1">
      <c r="A634" s="630" t="s">
        <v>1353</v>
      </c>
      <c r="B634" s="631" t="s">
        <v>267</v>
      </c>
      <c r="C634" s="225" t="s">
        <v>677</v>
      </c>
      <c r="D634" s="92">
        <v>0</v>
      </c>
      <c r="E634" s="91">
        <v>0</v>
      </c>
      <c r="F634" s="632">
        <v>100</v>
      </c>
      <c r="G634" s="664"/>
    </row>
    <row r="635" spans="1:7" ht="15" customHeight="1">
      <c r="A635" s="630"/>
      <c r="B635" s="631"/>
      <c r="C635" s="226" t="s">
        <v>678</v>
      </c>
      <c r="D635" s="78">
        <v>3.2699999999999998E-4</v>
      </c>
      <c r="E635" s="84">
        <v>3.2699999999999998E-4</v>
      </c>
      <c r="F635" s="632"/>
      <c r="G635" s="664"/>
    </row>
    <row r="636" spans="1:7" ht="15" customHeight="1">
      <c r="A636" s="630"/>
      <c r="B636" s="631"/>
      <c r="C636" s="227" t="s">
        <v>1114</v>
      </c>
      <c r="D636" s="228">
        <v>3.2000000000000003E-4</v>
      </c>
      <c r="E636" s="229">
        <v>3.2000000000000003E-4</v>
      </c>
      <c r="F636" s="632"/>
      <c r="G636" s="664"/>
    </row>
    <row r="637" spans="1:7" ht="15" customHeight="1">
      <c r="A637" s="218" t="s">
        <v>821</v>
      </c>
      <c r="B637" s="219" t="s">
        <v>268</v>
      </c>
      <c r="C637" s="220"/>
      <c r="D637" s="221">
        <v>5.1000000000000004E-4</v>
      </c>
      <c r="E637" s="107">
        <v>5.1000000000000004E-4</v>
      </c>
      <c r="F637" s="223">
        <v>100</v>
      </c>
      <c r="G637" s="224"/>
    </row>
    <row r="638" spans="1:7" ht="15" customHeight="1">
      <c r="A638" s="218" t="s">
        <v>822</v>
      </c>
      <c r="B638" s="219" t="s">
        <v>269</v>
      </c>
      <c r="C638" s="220"/>
      <c r="D638" s="221">
        <v>4.1599999999999997E-4</v>
      </c>
      <c r="E638" s="107">
        <v>4.1599999999999997E-4</v>
      </c>
      <c r="F638" s="223">
        <v>100</v>
      </c>
      <c r="G638" s="224"/>
    </row>
    <row r="639" spans="1:7" ht="15" customHeight="1">
      <c r="A639" s="218" t="s">
        <v>1354</v>
      </c>
      <c r="B639" s="219" t="s">
        <v>1355</v>
      </c>
      <c r="C639" s="220"/>
      <c r="D639" s="221">
        <v>4.9899999999999999E-4</v>
      </c>
      <c r="E639" s="107">
        <v>4.9899999999999999E-4</v>
      </c>
      <c r="F639" s="223">
        <v>100</v>
      </c>
      <c r="G639" s="224"/>
    </row>
    <row r="640" spans="1:7" ht="15" customHeight="1">
      <c r="A640" s="647" t="s">
        <v>823</v>
      </c>
      <c r="B640" s="709" t="s">
        <v>1356</v>
      </c>
      <c r="C640" s="365" t="s">
        <v>677</v>
      </c>
      <c r="D640" s="366">
        <v>0</v>
      </c>
      <c r="E640" s="106">
        <v>0</v>
      </c>
      <c r="F640" s="721">
        <v>100</v>
      </c>
      <c r="G640" s="723"/>
    </row>
    <row r="641" spans="1:7" ht="15" customHeight="1">
      <c r="A641" s="649"/>
      <c r="B641" s="720"/>
      <c r="C641" s="367" t="s">
        <v>1114</v>
      </c>
      <c r="D641" s="368">
        <v>1.0900000000000001E-4</v>
      </c>
      <c r="E641" s="369">
        <v>1.0900000000000001E-4</v>
      </c>
      <c r="F641" s="722"/>
      <c r="G641" s="724"/>
    </row>
    <row r="642" spans="1:7" ht="15" customHeight="1">
      <c r="A642" s="218" t="s">
        <v>824</v>
      </c>
      <c r="B642" s="219" t="s">
        <v>272</v>
      </c>
      <c r="C642" s="220"/>
      <c r="D642" s="221">
        <v>4.1599999999999997E-4</v>
      </c>
      <c r="E642" s="107">
        <v>4.1599999999999997E-4</v>
      </c>
      <c r="F642" s="223">
        <v>100</v>
      </c>
      <c r="G642" s="224"/>
    </row>
    <row r="643" spans="1:7" ht="15" customHeight="1">
      <c r="A643" s="630" t="s">
        <v>825</v>
      </c>
      <c r="B643" s="709" t="s">
        <v>1357</v>
      </c>
      <c r="C643" s="267" t="s">
        <v>677</v>
      </c>
      <c r="D643" s="92">
        <v>0</v>
      </c>
      <c r="E643" s="91">
        <v>0</v>
      </c>
      <c r="F643" s="632">
        <v>100</v>
      </c>
      <c r="G643" s="664"/>
    </row>
    <row r="644" spans="1:7" ht="15" customHeight="1">
      <c r="A644" s="630"/>
      <c r="B644" s="631"/>
      <c r="C644" s="244" t="s">
        <v>758</v>
      </c>
      <c r="D644" s="90">
        <v>2.05E-4</v>
      </c>
      <c r="E644" s="83">
        <v>2.05E-4</v>
      </c>
      <c r="F644" s="632"/>
      <c r="G644" s="664"/>
    </row>
    <row r="645" spans="1:7" ht="15" customHeight="1">
      <c r="A645" s="630"/>
      <c r="B645" s="631"/>
      <c r="C645" s="428" t="s">
        <v>1304</v>
      </c>
      <c r="D645" s="78">
        <v>3.4099999999999999E-4</v>
      </c>
      <c r="E645" s="84">
        <v>3.4099999999999999E-4</v>
      </c>
      <c r="F645" s="632"/>
      <c r="G645" s="664"/>
    </row>
    <row r="646" spans="1:7" ht="15" customHeight="1">
      <c r="A646" s="702"/>
      <c r="B646" s="673"/>
      <c r="C646" s="283" t="s">
        <v>1114</v>
      </c>
      <c r="D646" s="228">
        <v>3.3700000000000001E-4</v>
      </c>
      <c r="E646" s="229">
        <v>3.3700000000000001E-4</v>
      </c>
      <c r="F646" s="674"/>
      <c r="G646" s="703"/>
    </row>
    <row r="647" spans="1:7" ht="15" customHeight="1">
      <c r="A647" s="670" t="s">
        <v>826</v>
      </c>
      <c r="B647" s="719" t="s">
        <v>1358</v>
      </c>
      <c r="C647" s="225" t="s">
        <v>677</v>
      </c>
      <c r="D647" s="92">
        <v>0</v>
      </c>
      <c r="E647" s="91">
        <v>0</v>
      </c>
      <c r="F647" s="645">
        <v>94.327330405343886</v>
      </c>
      <c r="G647" s="675" t="s">
        <v>659</v>
      </c>
    </row>
    <row r="648" spans="1:7" ht="15" customHeight="1">
      <c r="A648" s="671"/>
      <c r="B648" s="631"/>
      <c r="C648" s="226" t="s">
        <v>758</v>
      </c>
      <c r="D648" s="78">
        <v>0</v>
      </c>
      <c r="E648" s="84">
        <v>0</v>
      </c>
      <c r="F648" s="632"/>
      <c r="G648" s="676"/>
    </row>
    <row r="649" spans="1:7" ht="15" customHeight="1">
      <c r="A649" s="671"/>
      <c r="B649" s="631"/>
      <c r="C649" s="244" t="s">
        <v>931</v>
      </c>
      <c r="D649" s="78">
        <v>0</v>
      </c>
      <c r="E649" s="84">
        <v>0</v>
      </c>
      <c r="F649" s="632"/>
      <c r="G649" s="676"/>
    </row>
    <row r="650" spans="1:7" ht="15" customHeight="1">
      <c r="A650" s="671"/>
      <c r="B650" s="631"/>
      <c r="C650" s="249" t="s">
        <v>1229</v>
      </c>
      <c r="D650" s="78">
        <v>0</v>
      </c>
      <c r="E650" s="84">
        <v>0</v>
      </c>
      <c r="F650" s="632"/>
      <c r="G650" s="676"/>
    </row>
    <row r="651" spans="1:7" ht="15" customHeight="1">
      <c r="A651" s="671"/>
      <c r="B651" s="631"/>
      <c r="C651" s="429" t="s">
        <v>933</v>
      </c>
      <c r="D651" s="322">
        <v>0</v>
      </c>
      <c r="E651" s="322">
        <v>0</v>
      </c>
      <c r="F651" s="632"/>
      <c r="G651" s="676"/>
    </row>
    <row r="652" spans="1:7" ht="15" customHeight="1">
      <c r="A652" s="671"/>
      <c r="B652" s="631"/>
      <c r="C652" s="430" t="s">
        <v>1231</v>
      </c>
      <c r="D652" s="431">
        <v>5.3499999999999999E-4</v>
      </c>
      <c r="E652" s="431">
        <v>5.3499999999999999E-4</v>
      </c>
      <c r="F652" s="632"/>
      <c r="G652" s="676"/>
    </row>
    <row r="653" spans="1:7" ht="15" customHeight="1">
      <c r="A653" s="672"/>
      <c r="B653" s="673"/>
      <c r="C653" s="283" t="s">
        <v>1114</v>
      </c>
      <c r="D653" s="228">
        <v>5.3200000000000003E-4</v>
      </c>
      <c r="E653" s="229">
        <v>5.3200000000000003E-4</v>
      </c>
      <c r="F653" s="674"/>
      <c r="G653" s="677"/>
    </row>
    <row r="654" spans="1:7" ht="15" customHeight="1">
      <c r="A654" s="670" t="s">
        <v>827</v>
      </c>
      <c r="B654" s="644" t="s">
        <v>275</v>
      </c>
      <c r="C654" s="225" t="s">
        <v>677</v>
      </c>
      <c r="D654" s="92">
        <v>0</v>
      </c>
      <c r="E654" s="91">
        <v>0</v>
      </c>
      <c r="F654" s="645">
        <v>99.99964605641199</v>
      </c>
      <c r="G654" s="675"/>
    </row>
    <row r="655" spans="1:7" ht="15" customHeight="1">
      <c r="A655" s="671"/>
      <c r="B655" s="631"/>
      <c r="C655" s="226" t="s">
        <v>758</v>
      </c>
      <c r="D655" s="78">
        <v>0</v>
      </c>
      <c r="E655" s="84">
        <v>0</v>
      </c>
      <c r="F655" s="632"/>
      <c r="G655" s="676"/>
    </row>
    <row r="656" spans="1:7" ht="15" customHeight="1">
      <c r="A656" s="671"/>
      <c r="B656" s="631"/>
      <c r="C656" s="243" t="s">
        <v>931</v>
      </c>
      <c r="D656" s="78">
        <v>0</v>
      </c>
      <c r="E656" s="84">
        <v>0</v>
      </c>
      <c r="F656" s="632"/>
      <c r="G656" s="676"/>
    </row>
    <row r="657" spans="1:7" ht="15" customHeight="1">
      <c r="A657" s="671"/>
      <c r="B657" s="631"/>
      <c r="C657" s="243" t="s">
        <v>1232</v>
      </c>
      <c r="D657" s="78">
        <v>4.0200000000000001E-4</v>
      </c>
      <c r="E657" s="84">
        <v>4.0200000000000001E-4</v>
      </c>
      <c r="F657" s="632"/>
      <c r="G657" s="676"/>
    </row>
    <row r="658" spans="1:7" ht="15" customHeight="1">
      <c r="A658" s="672"/>
      <c r="B658" s="673"/>
      <c r="C658" s="227" t="s">
        <v>1114</v>
      </c>
      <c r="D658" s="228">
        <v>3.8499999999999998E-4</v>
      </c>
      <c r="E658" s="229">
        <v>3.8499999999999998E-4</v>
      </c>
      <c r="F658" s="674"/>
      <c r="G658" s="677"/>
    </row>
    <row r="659" spans="1:7" ht="15" customHeight="1">
      <c r="A659" s="649" t="s">
        <v>828</v>
      </c>
      <c r="B659" s="709" t="s">
        <v>1359</v>
      </c>
      <c r="C659" s="266" t="s">
        <v>677</v>
      </c>
      <c r="D659" s="246">
        <v>0</v>
      </c>
      <c r="E659" s="89">
        <v>0</v>
      </c>
      <c r="F659" s="717">
        <v>100</v>
      </c>
      <c r="G659" s="681"/>
    </row>
    <row r="660" spans="1:7" ht="15" customHeight="1">
      <c r="A660" s="630"/>
      <c r="B660" s="631"/>
      <c r="C660" s="244" t="s">
        <v>758</v>
      </c>
      <c r="D660" s="246">
        <v>0</v>
      </c>
      <c r="E660" s="89">
        <v>0</v>
      </c>
      <c r="F660" s="718"/>
      <c r="G660" s="664"/>
    </row>
    <row r="661" spans="1:7" ht="15" customHeight="1">
      <c r="A661" s="630"/>
      <c r="B661" s="631"/>
      <c r="C661" s="226" t="s">
        <v>931</v>
      </c>
      <c r="D661" s="246">
        <v>0</v>
      </c>
      <c r="E661" s="89">
        <v>0</v>
      </c>
      <c r="F661" s="718"/>
      <c r="G661" s="664"/>
    </row>
    <row r="662" spans="1:7" ht="15" customHeight="1">
      <c r="A662" s="630"/>
      <c r="B662" s="631"/>
      <c r="C662" s="243" t="s">
        <v>932</v>
      </c>
      <c r="D662" s="246">
        <v>0</v>
      </c>
      <c r="E662" s="89">
        <v>0</v>
      </c>
      <c r="F662" s="718"/>
      <c r="G662" s="664"/>
    </row>
    <row r="663" spans="1:7" ht="15" customHeight="1">
      <c r="A663" s="630"/>
      <c r="B663" s="631"/>
      <c r="C663" s="243" t="s">
        <v>1230</v>
      </c>
      <c r="D663" s="246">
        <v>0</v>
      </c>
      <c r="E663" s="89">
        <v>0</v>
      </c>
      <c r="F663" s="718"/>
      <c r="G663" s="664"/>
    </row>
    <row r="664" spans="1:7" ht="15" customHeight="1">
      <c r="A664" s="630"/>
      <c r="B664" s="631"/>
      <c r="C664" s="244" t="s">
        <v>934</v>
      </c>
      <c r="D664" s="246">
        <v>0</v>
      </c>
      <c r="E664" s="89">
        <v>0</v>
      </c>
      <c r="F664" s="718"/>
      <c r="G664" s="664"/>
    </row>
    <row r="665" spans="1:7" ht="15" customHeight="1">
      <c r="A665" s="630"/>
      <c r="B665" s="631"/>
      <c r="C665" s="226" t="s">
        <v>935</v>
      </c>
      <c r="D665" s="246">
        <v>0</v>
      </c>
      <c r="E665" s="89">
        <v>0</v>
      </c>
      <c r="F665" s="718"/>
      <c r="G665" s="664"/>
    </row>
    <row r="666" spans="1:7" ht="15" customHeight="1">
      <c r="A666" s="630"/>
      <c r="B666" s="631"/>
      <c r="C666" s="244" t="s">
        <v>936</v>
      </c>
      <c r="D666" s="246">
        <v>0</v>
      </c>
      <c r="E666" s="89">
        <v>0</v>
      </c>
      <c r="F666" s="718"/>
      <c r="G666" s="664"/>
    </row>
    <row r="667" spans="1:7" ht="15" customHeight="1">
      <c r="A667" s="630"/>
      <c r="B667" s="631"/>
      <c r="C667" s="244" t="s">
        <v>937</v>
      </c>
      <c r="D667" s="246">
        <v>0</v>
      </c>
      <c r="E667" s="89">
        <v>0</v>
      </c>
      <c r="F667" s="718"/>
      <c r="G667" s="664"/>
    </row>
    <row r="668" spans="1:7" ht="15" customHeight="1">
      <c r="A668" s="630"/>
      <c r="B668" s="631"/>
      <c r="C668" s="226" t="s">
        <v>1235</v>
      </c>
      <c r="D668" s="246">
        <v>0</v>
      </c>
      <c r="E668" s="89">
        <v>0</v>
      </c>
      <c r="F668" s="718"/>
      <c r="G668" s="664"/>
    </row>
    <row r="669" spans="1:7" ht="15" customHeight="1">
      <c r="A669" s="630"/>
      <c r="B669" s="631"/>
      <c r="C669" s="355" t="s">
        <v>1360</v>
      </c>
      <c r="D669" s="246">
        <v>0</v>
      </c>
      <c r="E669" s="89">
        <v>0</v>
      </c>
      <c r="F669" s="718"/>
      <c r="G669" s="664"/>
    </row>
    <row r="670" spans="1:7" ht="15" customHeight="1">
      <c r="A670" s="630"/>
      <c r="B670" s="631"/>
      <c r="C670" s="355" t="s">
        <v>1361</v>
      </c>
      <c r="D670" s="246">
        <v>0</v>
      </c>
      <c r="E670" s="89">
        <v>0</v>
      </c>
      <c r="F670" s="718"/>
      <c r="G670" s="664"/>
    </row>
    <row r="671" spans="1:7" ht="15" customHeight="1">
      <c r="A671" s="630"/>
      <c r="B671" s="631"/>
      <c r="C671" s="327" t="s">
        <v>1362</v>
      </c>
      <c r="D671" s="246">
        <v>4.3100000000000001E-4</v>
      </c>
      <c r="E671" s="89">
        <v>4.3100000000000001E-4</v>
      </c>
      <c r="F671" s="718"/>
      <c r="G671" s="664"/>
    </row>
    <row r="672" spans="1:7" ht="15" customHeight="1">
      <c r="A672" s="630"/>
      <c r="B672" s="631"/>
      <c r="C672" s="226" t="s">
        <v>1114</v>
      </c>
      <c r="D672" s="228">
        <v>4.08E-4</v>
      </c>
      <c r="E672" s="229">
        <v>4.08E-4</v>
      </c>
      <c r="F672" s="718"/>
      <c r="G672" s="664"/>
    </row>
    <row r="673" spans="1:7" ht="15" customHeight="1">
      <c r="A673" s="630" t="s">
        <v>1363</v>
      </c>
      <c r="B673" s="631" t="s">
        <v>277</v>
      </c>
      <c r="C673" s="225" t="s">
        <v>677</v>
      </c>
      <c r="D673" s="92">
        <v>0</v>
      </c>
      <c r="E673" s="91">
        <v>0</v>
      </c>
      <c r="F673" s="632">
        <v>99.04406730874878</v>
      </c>
      <c r="G673" s="664" t="s">
        <v>650</v>
      </c>
    </row>
    <row r="674" spans="1:7" ht="15" customHeight="1">
      <c r="A674" s="630"/>
      <c r="B674" s="631"/>
      <c r="C674" s="243" t="s">
        <v>1222</v>
      </c>
      <c r="D674" s="78">
        <v>4.2099999999999999E-4</v>
      </c>
      <c r="E674" s="84">
        <v>4.2099999999999999E-4</v>
      </c>
      <c r="F674" s="632"/>
      <c r="G674" s="664"/>
    </row>
    <row r="675" spans="1:7" ht="15" customHeight="1">
      <c r="A675" s="630"/>
      <c r="B675" s="631"/>
      <c r="C675" s="227" t="s">
        <v>1114</v>
      </c>
      <c r="D675" s="228">
        <v>3.9300000000000001E-4</v>
      </c>
      <c r="E675" s="229">
        <v>3.9300000000000001E-4</v>
      </c>
      <c r="F675" s="632"/>
      <c r="G675" s="664"/>
    </row>
    <row r="676" spans="1:7" ht="15" customHeight="1">
      <c r="A676" s="630" t="s">
        <v>1364</v>
      </c>
      <c r="B676" s="631" t="s">
        <v>278</v>
      </c>
      <c r="C676" s="266" t="s">
        <v>677</v>
      </c>
      <c r="D676" s="92">
        <v>0</v>
      </c>
      <c r="E676" s="91">
        <v>0</v>
      </c>
      <c r="F676" s="632">
        <v>98.495472472611283</v>
      </c>
      <c r="G676" s="664" t="s">
        <v>650</v>
      </c>
    </row>
    <row r="677" spans="1:7" ht="15" customHeight="1">
      <c r="A677" s="630"/>
      <c r="B677" s="631"/>
      <c r="C677" s="243" t="s">
        <v>1222</v>
      </c>
      <c r="D677" s="78">
        <v>4.9600000000000002E-4</v>
      </c>
      <c r="E677" s="84">
        <v>4.9600000000000002E-4</v>
      </c>
      <c r="F677" s="632"/>
      <c r="G677" s="664"/>
    </row>
    <row r="678" spans="1:7" ht="15" customHeight="1">
      <c r="A678" s="630"/>
      <c r="B678" s="631"/>
      <c r="C678" s="227" t="s">
        <v>1114</v>
      </c>
      <c r="D678" s="228">
        <v>4.8099999999999998E-4</v>
      </c>
      <c r="E678" s="229">
        <v>4.8099999999999998E-4</v>
      </c>
      <c r="F678" s="632"/>
      <c r="G678" s="664"/>
    </row>
    <row r="679" spans="1:7" ht="15" customHeight="1">
      <c r="A679" s="630" t="s">
        <v>1365</v>
      </c>
      <c r="B679" s="631" t="s">
        <v>1366</v>
      </c>
      <c r="C679" s="267" t="s">
        <v>677</v>
      </c>
      <c r="D679" s="246">
        <v>0</v>
      </c>
      <c r="E679" s="89">
        <v>0</v>
      </c>
      <c r="F679" s="632">
        <v>100</v>
      </c>
      <c r="G679" s="664"/>
    </row>
    <row r="680" spans="1:7" ht="15" customHeight="1">
      <c r="A680" s="630"/>
      <c r="B680" s="631"/>
      <c r="C680" s="243" t="s">
        <v>758</v>
      </c>
      <c r="D680" s="103">
        <v>0</v>
      </c>
      <c r="E680" s="84">
        <v>0</v>
      </c>
      <c r="F680" s="632"/>
      <c r="G680" s="664"/>
    </row>
    <row r="681" spans="1:7" ht="15" customHeight="1">
      <c r="A681" s="630"/>
      <c r="B681" s="631"/>
      <c r="C681" s="244" t="s">
        <v>931</v>
      </c>
      <c r="D681" s="103">
        <v>0</v>
      </c>
      <c r="E681" s="84">
        <v>0</v>
      </c>
      <c r="F681" s="632"/>
      <c r="G681" s="664"/>
    </row>
    <row r="682" spans="1:7" ht="15" customHeight="1">
      <c r="A682" s="630"/>
      <c r="B682" s="631"/>
      <c r="C682" s="244" t="s">
        <v>932</v>
      </c>
      <c r="D682" s="103">
        <v>0</v>
      </c>
      <c r="E682" s="84">
        <v>0</v>
      </c>
      <c r="F682" s="632"/>
      <c r="G682" s="664"/>
    </row>
    <row r="683" spans="1:7" ht="15" customHeight="1">
      <c r="A683" s="630"/>
      <c r="B683" s="631"/>
      <c r="C683" s="244" t="s">
        <v>933</v>
      </c>
      <c r="D683" s="103">
        <v>0</v>
      </c>
      <c r="E683" s="84">
        <v>0</v>
      </c>
      <c r="F683" s="632"/>
      <c r="G683" s="664"/>
    </row>
    <row r="684" spans="1:7" ht="15" customHeight="1">
      <c r="A684" s="630"/>
      <c r="B684" s="631"/>
      <c r="C684" s="244" t="s">
        <v>934</v>
      </c>
      <c r="D684" s="103">
        <v>0</v>
      </c>
      <c r="E684" s="84">
        <v>0</v>
      </c>
      <c r="F684" s="632"/>
      <c r="G684" s="664"/>
    </row>
    <row r="685" spans="1:7" ht="15" customHeight="1">
      <c r="A685" s="630"/>
      <c r="B685" s="631"/>
      <c r="C685" s="226" t="s">
        <v>935</v>
      </c>
      <c r="D685" s="103">
        <v>0</v>
      </c>
      <c r="E685" s="84">
        <v>0</v>
      </c>
      <c r="F685" s="632"/>
      <c r="G685" s="664"/>
    </row>
    <row r="686" spans="1:7" ht="15" customHeight="1">
      <c r="A686" s="630"/>
      <c r="B686" s="631"/>
      <c r="C686" s="296" t="s">
        <v>1294</v>
      </c>
      <c r="D686" s="103">
        <v>0</v>
      </c>
      <c r="E686" s="84">
        <v>0</v>
      </c>
      <c r="F686" s="632"/>
      <c r="G686" s="664"/>
    </row>
    <row r="687" spans="1:7" ht="15" customHeight="1">
      <c r="A687" s="630"/>
      <c r="B687" s="631"/>
      <c r="C687" s="249" t="s">
        <v>1295</v>
      </c>
      <c r="D687" s="103">
        <v>0</v>
      </c>
      <c r="E687" s="84">
        <v>0</v>
      </c>
      <c r="F687" s="632"/>
      <c r="G687" s="664"/>
    </row>
    <row r="688" spans="1:7" ht="15" customHeight="1">
      <c r="A688" s="630"/>
      <c r="B688" s="631"/>
      <c r="C688" s="243" t="s">
        <v>1296</v>
      </c>
      <c r="D688" s="103">
        <v>4.1899999999999999E-4</v>
      </c>
      <c r="E688" s="84">
        <v>4.1899999999999999E-4</v>
      </c>
      <c r="F688" s="632"/>
      <c r="G688" s="664"/>
    </row>
    <row r="689" spans="1:7" ht="15" customHeight="1">
      <c r="A689" s="630"/>
      <c r="B689" s="631"/>
      <c r="C689" s="227" t="s">
        <v>1114</v>
      </c>
      <c r="D689" s="228">
        <v>4.0099999999999999E-4</v>
      </c>
      <c r="E689" s="229">
        <v>4.0099999999999999E-4</v>
      </c>
      <c r="F689" s="632"/>
      <c r="G689" s="664"/>
    </row>
    <row r="690" spans="1:7" ht="15" customHeight="1">
      <c r="A690" s="630" t="s">
        <v>1367</v>
      </c>
      <c r="B690" s="709" t="s">
        <v>1368</v>
      </c>
      <c r="C690" s="267" t="s">
        <v>677</v>
      </c>
      <c r="D690" s="92">
        <v>0</v>
      </c>
      <c r="E690" s="91">
        <v>0</v>
      </c>
      <c r="F690" s="632">
        <v>98.00616845588695</v>
      </c>
      <c r="G690" s="664" t="s">
        <v>659</v>
      </c>
    </row>
    <row r="691" spans="1:7" ht="15" customHeight="1">
      <c r="A691" s="630"/>
      <c r="B691" s="631"/>
      <c r="C691" s="243" t="s">
        <v>758</v>
      </c>
      <c r="D691" s="78">
        <v>0</v>
      </c>
      <c r="E691" s="84">
        <v>0</v>
      </c>
      <c r="F691" s="632"/>
      <c r="G691" s="664"/>
    </row>
    <row r="692" spans="1:7" ht="15" customHeight="1">
      <c r="A692" s="630"/>
      <c r="B692" s="631"/>
      <c r="C692" s="244" t="s">
        <v>931</v>
      </c>
      <c r="D692" s="78">
        <v>0</v>
      </c>
      <c r="E692" s="84">
        <v>0</v>
      </c>
      <c r="F692" s="632"/>
      <c r="G692" s="664"/>
    </row>
    <row r="693" spans="1:7" ht="15" customHeight="1">
      <c r="A693" s="630"/>
      <c r="B693" s="631"/>
      <c r="C693" s="226" t="s">
        <v>932</v>
      </c>
      <c r="D693" s="78">
        <v>0</v>
      </c>
      <c r="E693" s="84">
        <v>0</v>
      </c>
      <c r="F693" s="632"/>
      <c r="G693" s="664"/>
    </row>
    <row r="694" spans="1:7" ht="15" customHeight="1">
      <c r="A694" s="630"/>
      <c r="B694" s="631"/>
      <c r="C694" s="243" t="s">
        <v>933</v>
      </c>
      <c r="D694" s="78">
        <v>0</v>
      </c>
      <c r="E694" s="84">
        <v>0</v>
      </c>
      <c r="F694" s="632"/>
      <c r="G694" s="664"/>
    </row>
    <row r="695" spans="1:7" ht="15" customHeight="1">
      <c r="A695" s="630"/>
      <c r="B695" s="631"/>
      <c r="C695" s="244" t="s">
        <v>934</v>
      </c>
      <c r="D695" s="78">
        <v>0</v>
      </c>
      <c r="E695" s="84">
        <v>0</v>
      </c>
      <c r="F695" s="632"/>
      <c r="G695" s="664"/>
    </row>
    <row r="696" spans="1:7" ht="15" customHeight="1">
      <c r="A696" s="630"/>
      <c r="B696" s="631"/>
      <c r="C696" s="244" t="s">
        <v>935</v>
      </c>
      <c r="D696" s="77">
        <v>3.8700000000000003E-4</v>
      </c>
      <c r="E696" s="97">
        <v>3.8700000000000003E-4</v>
      </c>
      <c r="F696" s="632"/>
      <c r="G696" s="664"/>
    </row>
    <row r="697" spans="1:7" ht="15" customHeight="1">
      <c r="A697" s="630"/>
      <c r="B697" s="631"/>
      <c r="C697" s="296" t="s">
        <v>1272</v>
      </c>
      <c r="D697" s="275">
        <v>5.1999999999999995E-4</v>
      </c>
      <c r="E697" s="105">
        <v>5.1999999999999995E-4</v>
      </c>
      <c r="F697" s="632"/>
      <c r="G697" s="664"/>
    </row>
    <row r="698" spans="1:7" ht="15" customHeight="1">
      <c r="A698" s="630"/>
      <c r="B698" s="631"/>
      <c r="C698" s="227" t="s">
        <v>1114</v>
      </c>
      <c r="D698" s="228">
        <v>5.1099999999999995E-4</v>
      </c>
      <c r="E698" s="229">
        <v>5.1099999999999995E-4</v>
      </c>
      <c r="F698" s="632"/>
      <c r="G698" s="664"/>
    </row>
    <row r="699" spans="1:7" ht="15" customHeight="1">
      <c r="A699" s="630" t="s">
        <v>829</v>
      </c>
      <c r="B699" s="631" t="s">
        <v>281</v>
      </c>
      <c r="C699" s="267" t="s">
        <v>677</v>
      </c>
      <c r="D699" s="92">
        <v>0</v>
      </c>
      <c r="E699" s="91">
        <v>0</v>
      </c>
      <c r="F699" s="632">
        <v>100</v>
      </c>
      <c r="G699" s="664"/>
    </row>
    <row r="700" spans="1:7" ht="15" customHeight="1">
      <c r="A700" s="630"/>
      <c r="B700" s="631"/>
      <c r="C700" s="243" t="s">
        <v>758</v>
      </c>
      <c r="D700" s="78">
        <v>0</v>
      </c>
      <c r="E700" s="84">
        <v>0</v>
      </c>
      <c r="F700" s="632"/>
      <c r="G700" s="664"/>
    </row>
    <row r="701" spans="1:7" ht="15" customHeight="1">
      <c r="A701" s="630"/>
      <c r="B701" s="631"/>
      <c r="C701" s="244" t="s">
        <v>1304</v>
      </c>
      <c r="D701" s="78">
        <v>4.64E-4</v>
      </c>
      <c r="E701" s="84">
        <v>4.64E-4</v>
      </c>
      <c r="F701" s="632"/>
      <c r="G701" s="664"/>
    </row>
    <row r="702" spans="1:7" ht="15" customHeight="1">
      <c r="A702" s="630"/>
      <c r="B702" s="631"/>
      <c r="C702" s="226" t="s">
        <v>1114</v>
      </c>
      <c r="D702" s="228">
        <v>4.5399999999999998E-4</v>
      </c>
      <c r="E702" s="229">
        <v>4.5399999999999998E-4</v>
      </c>
      <c r="F702" s="632"/>
      <c r="G702" s="664"/>
    </row>
    <row r="703" spans="1:7" ht="15" customHeight="1">
      <c r="A703" s="630" t="s">
        <v>830</v>
      </c>
      <c r="B703" s="631" t="s">
        <v>282</v>
      </c>
      <c r="C703" s="225" t="s">
        <v>677</v>
      </c>
      <c r="D703" s="92">
        <v>0</v>
      </c>
      <c r="E703" s="91">
        <v>0</v>
      </c>
      <c r="F703" s="632">
        <v>100</v>
      </c>
      <c r="G703" s="664"/>
    </row>
    <row r="704" spans="1:7" ht="15" customHeight="1">
      <c r="A704" s="630"/>
      <c r="B704" s="631"/>
      <c r="C704" s="243" t="s">
        <v>1222</v>
      </c>
      <c r="D704" s="78">
        <v>4.17E-4</v>
      </c>
      <c r="E704" s="84">
        <v>4.17E-4</v>
      </c>
      <c r="F704" s="632"/>
      <c r="G704" s="664"/>
    </row>
    <row r="705" spans="1:7" ht="15" customHeight="1">
      <c r="A705" s="630"/>
      <c r="B705" s="631"/>
      <c r="C705" s="227" t="s">
        <v>1114</v>
      </c>
      <c r="D705" s="228">
        <v>4.0200000000000001E-4</v>
      </c>
      <c r="E705" s="229">
        <v>4.0200000000000001E-4</v>
      </c>
      <c r="F705" s="632"/>
      <c r="G705" s="664"/>
    </row>
    <row r="706" spans="1:7" ht="33.65" customHeight="1">
      <c r="A706" s="630" t="s">
        <v>831</v>
      </c>
      <c r="B706" s="631" t="s">
        <v>283</v>
      </c>
      <c r="C706" s="245" t="s">
        <v>677</v>
      </c>
      <c r="D706" s="102">
        <v>0</v>
      </c>
      <c r="E706" s="91">
        <v>0</v>
      </c>
      <c r="F706" s="632">
        <v>99.036613997503977</v>
      </c>
      <c r="G706" s="664" t="s">
        <v>1369</v>
      </c>
    </row>
    <row r="707" spans="1:7" ht="33.65" customHeight="1">
      <c r="A707" s="630"/>
      <c r="B707" s="631"/>
      <c r="C707" s="258" t="s">
        <v>1222</v>
      </c>
      <c r="D707" s="103">
        <v>6.4400000000000004E-4</v>
      </c>
      <c r="E707" s="84">
        <v>6.4400000000000004E-4</v>
      </c>
      <c r="F707" s="632"/>
      <c r="G707" s="664"/>
    </row>
    <row r="708" spans="1:7" ht="33.65" customHeight="1">
      <c r="A708" s="630"/>
      <c r="B708" s="631"/>
      <c r="C708" s="289" t="s">
        <v>1225</v>
      </c>
      <c r="D708" s="228">
        <v>6.38E-4</v>
      </c>
      <c r="E708" s="229">
        <v>6.38E-4</v>
      </c>
      <c r="F708" s="632"/>
      <c r="G708" s="664"/>
    </row>
    <row r="709" spans="1:7" ht="15" customHeight="1">
      <c r="A709" s="218" t="s">
        <v>832</v>
      </c>
      <c r="B709" s="219" t="s">
        <v>284</v>
      </c>
      <c r="C709" s="283"/>
      <c r="D709" s="399">
        <v>4.3399999999999998E-4</v>
      </c>
      <c r="E709" s="386">
        <v>4.3399999999999998E-4</v>
      </c>
      <c r="F709" s="223">
        <v>100</v>
      </c>
      <c r="G709" s="224"/>
    </row>
    <row r="710" spans="1:7">
      <c r="A710" s="218" t="s">
        <v>833</v>
      </c>
      <c r="B710" s="219" t="s">
        <v>285</v>
      </c>
      <c r="C710" s="220"/>
      <c r="D710" s="221">
        <v>3.9800000000000002E-4</v>
      </c>
      <c r="E710" s="107">
        <v>3.9800000000000002E-4</v>
      </c>
      <c r="F710" s="223" t="s">
        <v>1221</v>
      </c>
      <c r="G710" s="224"/>
    </row>
    <row r="711" spans="1:7">
      <c r="A711" s="218" t="s">
        <v>834</v>
      </c>
      <c r="B711" s="219" t="s">
        <v>287</v>
      </c>
      <c r="C711" s="220"/>
      <c r="D711" s="221">
        <v>4.8200000000000001E-4</v>
      </c>
      <c r="E711" s="107">
        <v>4.8200000000000001E-4</v>
      </c>
      <c r="F711" s="223">
        <v>100</v>
      </c>
      <c r="G711" s="224"/>
    </row>
    <row r="712" spans="1:7">
      <c r="A712" s="218" t="s">
        <v>835</v>
      </c>
      <c r="B712" s="219" t="s">
        <v>288</v>
      </c>
      <c r="C712" s="220"/>
      <c r="D712" s="221">
        <v>4.5800000000000002E-4</v>
      </c>
      <c r="E712" s="107">
        <v>4.5800000000000002E-4</v>
      </c>
      <c r="F712" s="223">
        <v>100</v>
      </c>
      <c r="G712" s="224"/>
    </row>
    <row r="713" spans="1:7" ht="15" customHeight="1">
      <c r="A713" s="218" t="s">
        <v>836</v>
      </c>
      <c r="B713" s="219" t="s">
        <v>289</v>
      </c>
      <c r="C713" s="220"/>
      <c r="D713" s="221">
        <v>3.4099999999999999E-4</v>
      </c>
      <c r="E713" s="107">
        <v>3.4099999999999999E-4</v>
      </c>
      <c r="F713" s="223">
        <v>100</v>
      </c>
      <c r="G713" s="224"/>
    </row>
    <row r="714" spans="1:7" ht="15" customHeight="1">
      <c r="A714" s="218" t="s">
        <v>837</v>
      </c>
      <c r="B714" s="219" t="s">
        <v>1370</v>
      </c>
      <c r="C714" s="220"/>
      <c r="D714" s="221">
        <v>3.4400000000000001E-4</v>
      </c>
      <c r="E714" s="107">
        <v>3.4400000000000001E-4</v>
      </c>
      <c r="F714" s="223">
        <v>100</v>
      </c>
      <c r="G714" s="224"/>
    </row>
    <row r="715" spans="1:7" ht="15" customHeight="1">
      <c r="A715" s="218" t="s">
        <v>838</v>
      </c>
      <c r="B715" s="219" t="s">
        <v>291</v>
      </c>
      <c r="C715" s="220"/>
      <c r="D715" s="221">
        <v>4.2700000000000002E-4</v>
      </c>
      <c r="E715" s="107">
        <v>4.2700000000000002E-4</v>
      </c>
      <c r="F715" s="223">
        <v>100</v>
      </c>
      <c r="G715" s="234"/>
    </row>
    <row r="716" spans="1:7">
      <c r="A716" s="618" t="s">
        <v>839</v>
      </c>
      <c r="B716" s="714" t="s">
        <v>292</v>
      </c>
      <c r="C716" s="232" t="s">
        <v>1371</v>
      </c>
      <c r="D716" s="93">
        <v>0</v>
      </c>
      <c r="E716" s="79">
        <v>0</v>
      </c>
      <c r="F716" s="715">
        <v>100</v>
      </c>
      <c r="G716" s="678"/>
    </row>
    <row r="717" spans="1:7">
      <c r="A717" s="620"/>
      <c r="B717" s="701"/>
      <c r="C717" s="237" t="s">
        <v>1225</v>
      </c>
      <c r="D717" s="432">
        <v>9.9200000000000004E-4</v>
      </c>
      <c r="E717" s="108">
        <v>9.9200000000000004E-4</v>
      </c>
      <c r="F717" s="716"/>
      <c r="G717" s="679"/>
    </row>
    <row r="718" spans="1:7" ht="15" customHeight="1">
      <c r="A718" s="280" t="s">
        <v>840</v>
      </c>
      <c r="B718" s="282" t="s">
        <v>293</v>
      </c>
      <c r="C718" s="226"/>
      <c r="D718" s="221">
        <v>4.1599999999999997E-4</v>
      </c>
      <c r="E718" s="359">
        <v>4.1599999999999997E-4</v>
      </c>
      <c r="F718" s="284">
        <v>100</v>
      </c>
      <c r="G718" s="433"/>
    </row>
    <row r="719" spans="1:7" ht="15" customHeight="1">
      <c r="A719" s="630" t="s">
        <v>841</v>
      </c>
      <c r="B719" s="652" t="s">
        <v>294</v>
      </c>
      <c r="C719" s="225" t="s">
        <v>1371</v>
      </c>
      <c r="D719" s="114">
        <v>0</v>
      </c>
      <c r="E719" s="89">
        <v>0</v>
      </c>
      <c r="F719" s="638">
        <v>97.814818579123894</v>
      </c>
      <c r="G719" s="681" t="s">
        <v>1372</v>
      </c>
    </row>
    <row r="720" spans="1:7" ht="15" customHeight="1">
      <c r="A720" s="630"/>
      <c r="B720" s="631"/>
      <c r="C720" s="269" t="s">
        <v>1222</v>
      </c>
      <c r="D720" s="78">
        <v>5.8500000000000002E-4</v>
      </c>
      <c r="E720" s="84">
        <v>5.8500000000000002E-4</v>
      </c>
      <c r="F720" s="632"/>
      <c r="G720" s="664"/>
    </row>
    <row r="721" spans="1:7" ht="15" customHeight="1">
      <c r="A721" s="630"/>
      <c r="B721" s="631"/>
      <c r="C721" s="283" t="s">
        <v>1114</v>
      </c>
      <c r="D721" s="228">
        <v>5.5000000000000003E-4</v>
      </c>
      <c r="E721" s="107">
        <v>5.5000000000000003E-4</v>
      </c>
      <c r="F721" s="632"/>
      <c r="G721" s="664"/>
    </row>
    <row r="722" spans="1:7" ht="15" customHeight="1">
      <c r="A722" s="218" t="s">
        <v>842</v>
      </c>
      <c r="B722" s="219" t="s">
        <v>295</v>
      </c>
      <c r="C722" s="283"/>
      <c r="D722" s="221">
        <v>6.6299999999999996E-4</v>
      </c>
      <c r="E722" s="107">
        <v>6.6299999999999996E-4</v>
      </c>
      <c r="F722" s="223">
        <v>100</v>
      </c>
      <c r="G722" s="224"/>
    </row>
    <row r="723" spans="1:7" ht="15" customHeight="1">
      <c r="A723" s="218" t="s">
        <v>843</v>
      </c>
      <c r="B723" s="219" t="s">
        <v>296</v>
      </c>
      <c r="C723" s="267"/>
      <c r="D723" s="221">
        <v>4.1599999999999997E-4</v>
      </c>
      <c r="E723" s="107">
        <v>4.1599999999999997E-4</v>
      </c>
      <c r="F723" s="223">
        <v>100</v>
      </c>
      <c r="G723" s="224"/>
    </row>
    <row r="724" spans="1:7" ht="15" customHeight="1">
      <c r="A724" s="630" t="s">
        <v>844</v>
      </c>
      <c r="B724" s="631" t="s">
        <v>1373</v>
      </c>
      <c r="C724" s="245" t="s">
        <v>677</v>
      </c>
      <c r="D724" s="92">
        <v>0</v>
      </c>
      <c r="E724" s="91">
        <v>0</v>
      </c>
      <c r="F724" s="632">
        <v>100</v>
      </c>
      <c r="G724" s="664"/>
    </row>
    <row r="725" spans="1:7" ht="15" customHeight="1">
      <c r="A725" s="630"/>
      <c r="B725" s="631"/>
      <c r="C725" s="434" t="s">
        <v>1227</v>
      </c>
      <c r="D725" s="90">
        <v>0</v>
      </c>
      <c r="E725" s="83">
        <v>0</v>
      </c>
      <c r="F725" s="632"/>
      <c r="G725" s="664"/>
    </row>
    <row r="726" spans="1:7" ht="15" customHeight="1">
      <c r="A726" s="630"/>
      <c r="B726" s="631"/>
      <c r="C726" s="271" t="s">
        <v>1304</v>
      </c>
      <c r="D726" s="78">
        <v>4.5300000000000001E-4</v>
      </c>
      <c r="E726" s="84">
        <v>4.5300000000000001E-4</v>
      </c>
      <c r="F726" s="632"/>
      <c r="G726" s="664"/>
    </row>
    <row r="727" spans="1:7" ht="15" customHeight="1">
      <c r="A727" s="702"/>
      <c r="B727" s="673"/>
      <c r="C727" s="277" t="s">
        <v>1114</v>
      </c>
      <c r="D727" s="228">
        <v>3.9500000000000001E-4</v>
      </c>
      <c r="E727" s="229">
        <v>3.9500000000000001E-4</v>
      </c>
      <c r="F727" s="674"/>
      <c r="G727" s="703"/>
    </row>
    <row r="728" spans="1:7" ht="15" customHeight="1">
      <c r="A728" s="710" t="s">
        <v>845</v>
      </c>
      <c r="B728" s="683" t="s">
        <v>299</v>
      </c>
      <c r="C728" s="415" t="s">
        <v>677</v>
      </c>
      <c r="D728" s="366">
        <v>4.4799999999999999E-4</v>
      </c>
      <c r="E728" s="117">
        <v>4.4799999999999999E-4</v>
      </c>
      <c r="F728" s="711" t="s">
        <v>1221</v>
      </c>
      <c r="G728" s="712"/>
    </row>
    <row r="729" spans="1:7" ht="15" customHeight="1">
      <c r="A729" s="648"/>
      <c r="B729" s="651"/>
      <c r="C729" s="434" t="s">
        <v>1227</v>
      </c>
      <c r="D729" s="375">
        <v>4.4799999999999999E-4</v>
      </c>
      <c r="E729" s="376">
        <v>4.4799999999999999E-4</v>
      </c>
      <c r="F729" s="653"/>
      <c r="G729" s="713"/>
    </row>
    <row r="730" spans="1:7" ht="15" customHeight="1">
      <c r="A730" s="648"/>
      <c r="B730" s="651"/>
      <c r="C730" s="434" t="s">
        <v>1228</v>
      </c>
      <c r="D730" s="375">
        <v>3.3300000000000002E-4</v>
      </c>
      <c r="E730" s="376">
        <v>3.3300000000000002E-4</v>
      </c>
      <c r="F730" s="653"/>
      <c r="G730" s="713"/>
    </row>
    <row r="731" spans="1:7" ht="15" customHeight="1">
      <c r="A731" s="649"/>
      <c r="B731" s="652"/>
      <c r="C731" s="367" t="s">
        <v>1114</v>
      </c>
      <c r="D731" s="435">
        <v>4.1300000000000001E-4</v>
      </c>
      <c r="E731" s="81">
        <v>4.1300000000000001E-4</v>
      </c>
      <c r="F731" s="638"/>
      <c r="G731" s="679"/>
    </row>
    <row r="732" spans="1:7" ht="15" customHeight="1">
      <c r="A732" s="218" t="s">
        <v>846</v>
      </c>
      <c r="B732" s="219" t="s">
        <v>300</v>
      </c>
      <c r="C732" s="220"/>
      <c r="D732" s="221">
        <v>2.9999999999999997E-4</v>
      </c>
      <c r="E732" s="359">
        <v>2.9999999999999997E-4</v>
      </c>
      <c r="F732" s="223">
        <v>100</v>
      </c>
      <c r="G732" s="436"/>
    </row>
    <row r="733" spans="1:7" ht="15" customHeight="1">
      <c r="A733" s="630" t="s">
        <v>847</v>
      </c>
      <c r="B733" s="631" t="s">
        <v>301</v>
      </c>
      <c r="C733" s="267" t="s">
        <v>677</v>
      </c>
      <c r="D733" s="92">
        <v>0</v>
      </c>
      <c r="E733" s="91">
        <v>0</v>
      </c>
      <c r="F733" s="632">
        <v>100</v>
      </c>
      <c r="G733" s="664"/>
    </row>
    <row r="734" spans="1:7" ht="15" customHeight="1">
      <c r="A734" s="630"/>
      <c r="B734" s="631"/>
      <c r="C734" s="244" t="s">
        <v>758</v>
      </c>
      <c r="D734" s="78">
        <v>0</v>
      </c>
      <c r="E734" s="84">
        <v>0</v>
      </c>
      <c r="F734" s="632"/>
      <c r="G734" s="664"/>
    </row>
    <row r="735" spans="1:7" ht="15" customHeight="1">
      <c r="A735" s="630"/>
      <c r="B735" s="631"/>
      <c r="C735" s="226" t="s">
        <v>931</v>
      </c>
      <c r="D735" s="78">
        <v>0</v>
      </c>
      <c r="E735" s="84">
        <v>0</v>
      </c>
      <c r="F735" s="632"/>
      <c r="G735" s="664"/>
    </row>
    <row r="736" spans="1:7" ht="15" customHeight="1">
      <c r="A736" s="630"/>
      <c r="B736" s="631"/>
      <c r="C736" s="244" t="s">
        <v>1229</v>
      </c>
      <c r="D736" s="78">
        <v>0</v>
      </c>
      <c r="E736" s="84">
        <v>0</v>
      </c>
      <c r="F736" s="632"/>
      <c r="G736" s="664"/>
    </row>
    <row r="737" spans="1:7" ht="15" customHeight="1">
      <c r="A737" s="630"/>
      <c r="B737" s="631"/>
      <c r="C737" s="268" t="s">
        <v>1259</v>
      </c>
      <c r="D737" s="78">
        <v>5.2999999999999998E-4</v>
      </c>
      <c r="E737" s="84">
        <v>5.2999999999999998E-4</v>
      </c>
      <c r="F737" s="632"/>
      <c r="G737" s="664"/>
    </row>
    <row r="738" spans="1:7" ht="15" customHeight="1">
      <c r="A738" s="630"/>
      <c r="B738" s="631"/>
      <c r="C738" s="227" t="s">
        <v>1114</v>
      </c>
      <c r="D738" s="228">
        <v>4.7399999999999997E-4</v>
      </c>
      <c r="E738" s="229">
        <v>4.7399999999999997E-4</v>
      </c>
      <c r="F738" s="632"/>
      <c r="G738" s="664"/>
    </row>
    <row r="739" spans="1:7" ht="15" customHeight="1">
      <c r="A739" s="218" t="s">
        <v>848</v>
      </c>
      <c r="B739" s="219" t="s">
        <v>1374</v>
      </c>
      <c r="C739" s="220"/>
      <c r="D739" s="221">
        <v>6.2299999999999996E-4</v>
      </c>
      <c r="E739" s="107">
        <v>6.2299999999999996E-4</v>
      </c>
      <c r="F739" s="223">
        <v>100</v>
      </c>
      <c r="G739" s="224"/>
    </row>
    <row r="740" spans="1:7" ht="15" customHeight="1">
      <c r="A740" s="218" t="s">
        <v>849</v>
      </c>
      <c r="B740" s="219" t="s">
        <v>303</v>
      </c>
      <c r="C740" s="220"/>
      <c r="D740" s="221">
        <v>5.8799999999999998E-4</v>
      </c>
      <c r="E740" s="107">
        <v>5.8799999999999998E-4</v>
      </c>
      <c r="F740" s="223">
        <v>100</v>
      </c>
      <c r="G740" s="224"/>
    </row>
    <row r="741" spans="1:7" ht="15" customHeight="1">
      <c r="A741" s="218" t="s">
        <v>850</v>
      </c>
      <c r="B741" s="219" t="s">
        <v>1375</v>
      </c>
      <c r="C741" s="220"/>
      <c r="D741" s="221" t="s">
        <v>1220</v>
      </c>
      <c r="E741" s="107" t="s">
        <v>1220</v>
      </c>
      <c r="F741" s="223" t="s">
        <v>1221</v>
      </c>
      <c r="G741" s="224"/>
    </row>
    <row r="742" spans="1:7" ht="15" customHeight="1">
      <c r="A742" s="630" t="s">
        <v>1376</v>
      </c>
      <c r="B742" s="631" t="s">
        <v>305</v>
      </c>
      <c r="C742" s="267" t="s">
        <v>677</v>
      </c>
      <c r="D742" s="92">
        <v>0</v>
      </c>
      <c r="E742" s="91">
        <v>0</v>
      </c>
      <c r="F742" s="632">
        <v>67.944076894270381</v>
      </c>
      <c r="G742" s="664" t="s">
        <v>650</v>
      </c>
    </row>
    <row r="743" spans="1:7" ht="15" customHeight="1">
      <c r="A743" s="630"/>
      <c r="B743" s="631"/>
      <c r="C743" s="243" t="s">
        <v>678</v>
      </c>
      <c r="D743" s="78">
        <v>0</v>
      </c>
      <c r="E743" s="84">
        <v>0</v>
      </c>
      <c r="F743" s="632"/>
      <c r="G743" s="664"/>
    </row>
    <row r="744" spans="1:7" ht="15" customHeight="1">
      <c r="A744" s="630"/>
      <c r="B744" s="631"/>
      <c r="C744" s="227" t="s">
        <v>1114</v>
      </c>
      <c r="D744" s="228">
        <v>0</v>
      </c>
      <c r="E744" s="229">
        <v>0</v>
      </c>
      <c r="F744" s="632"/>
      <c r="G744" s="664"/>
    </row>
    <row r="745" spans="1:7" ht="15" customHeight="1">
      <c r="A745" s="630" t="s">
        <v>851</v>
      </c>
      <c r="B745" s="631" t="s">
        <v>306</v>
      </c>
      <c r="C745" s="267" t="s">
        <v>677</v>
      </c>
      <c r="D745" s="92">
        <v>0</v>
      </c>
      <c r="E745" s="91">
        <v>0</v>
      </c>
      <c r="F745" s="632">
        <v>93.604959676360096</v>
      </c>
      <c r="G745" s="664" t="s">
        <v>659</v>
      </c>
    </row>
    <row r="746" spans="1:7" ht="17.25" customHeight="1">
      <c r="A746" s="630"/>
      <c r="B746" s="631"/>
      <c r="C746" s="243" t="s">
        <v>1222</v>
      </c>
      <c r="D746" s="78">
        <v>5.8399999999999999E-4</v>
      </c>
      <c r="E746" s="84">
        <v>5.8399999999999999E-4</v>
      </c>
      <c r="F746" s="632"/>
      <c r="G746" s="664"/>
    </row>
    <row r="747" spans="1:7" ht="15" customHeight="1">
      <c r="A747" s="630"/>
      <c r="B747" s="631"/>
      <c r="C747" s="227" t="s">
        <v>1114</v>
      </c>
      <c r="D747" s="228">
        <v>5.8299999999999997E-4</v>
      </c>
      <c r="E747" s="229">
        <v>5.8299999999999997E-4</v>
      </c>
      <c r="F747" s="632"/>
      <c r="G747" s="664"/>
    </row>
    <row r="748" spans="1:7">
      <c r="A748" s="630" t="s">
        <v>852</v>
      </c>
      <c r="B748" s="631" t="s">
        <v>307</v>
      </c>
      <c r="C748" s="267" t="s">
        <v>677</v>
      </c>
      <c r="D748" s="408">
        <v>0</v>
      </c>
      <c r="E748" s="437">
        <v>0</v>
      </c>
      <c r="F748" s="632">
        <v>2.5115407246733557</v>
      </c>
      <c r="G748" s="664" t="s">
        <v>1318</v>
      </c>
    </row>
    <row r="749" spans="1:7">
      <c r="A749" s="630"/>
      <c r="B749" s="631"/>
      <c r="C749" s="321" t="s">
        <v>758</v>
      </c>
      <c r="D749" s="438">
        <v>0</v>
      </c>
      <c r="E749" s="329">
        <v>0</v>
      </c>
      <c r="F749" s="632"/>
      <c r="G749" s="664"/>
    </row>
    <row r="750" spans="1:7">
      <c r="A750" s="630"/>
      <c r="B750" s="631"/>
      <c r="C750" s="244" t="s">
        <v>1304</v>
      </c>
      <c r="D750" s="78">
        <v>3.1799999999999998E-4</v>
      </c>
      <c r="E750" s="103">
        <v>3.1799999999999998E-4</v>
      </c>
      <c r="F750" s="632"/>
      <c r="G750" s="664"/>
    </row>
    <row r="751" spans="1:7">
      <c r="A751" s="630"/>
      <c r="B751" s="631"/>
      <c r="C751" s="226" t="s">
        <v>1114</v>
      </c>
      <c r="D751" s="399">
        <v>3.1800000000000003E-4</v>
      </c>
      <c r="E751" s="279">
        <v>3.1800000000000003E-4</v>
      </c>
      <c r="F751" s="632"/>
      <c r="G751" s="664"/>
    </row>
    <row r="752" spans="1:7" ht="26">
      <c r="A752" s="218" t="s">
        <v>853</v>
      </c>
      <c r="B752" s="219" t="s">
        <v>309</v>
      </c>
      <c r="C752" s="220"/>
      <c r="D752" s="221">
        <v>3.6200000000000002E-4</v>
      </c>
      <c r="E752" s="107">
        <v>3.6200000000000002E-4</v>
      </c>
      <c r="F752" s="223">
        <v>99.45054945054946</v>
      </c>
      <c r="G752" s="224" t="s">
        <v>650</v>
      </c>
    </row>
    <row r="753" spans="1:7" ht="15" customHeight="1">
      <c r="A753" s="218" t="s">
        <v>854</v>
      </c>
      <c r="B753" s="219" t="s">
        <v>310</v>
      </c>
      <c r="C753" s="220"/>
      <c r="D753" s="221">
        <v>4.4099999999999999E-4</v>
      </c>
      <c r="E753" s="107">
        <v>4.4099999999999999E-4</v>
      </c>
      <c r="F753" s="223">
        <v>100</v>
      </c>
      <c r="G753" s="224"/>
    </row>
    <row r="754" spans="1:7" ht="15" customHeight="1">
      <c r="A754" s="218" t="s">
        <v>855</v>
      </c>
      <c r="B754" s="219" t="s">
        <v>311</v>
      </c>
      <c r="C754" s="220"/>
      <c r="D754" s="221">
        <v>3.4099999999999999E-4</v>
      </c>
      <c r="E754" s="107">
        <v>3.4099999999999999E-4</v>
      </c>
      <c r="F754" s="223">
        <v>100</v>
      </c>
      <c r="G754" s="224"/>
    </row>
    <row r="755" spans="1:7" ht="15" customHeight="1">
      <c r="A755" s="218" t="s">
        <v>856</v>
      </c>
      <c r="B755" s="219" t="s">
        <v>312</v>
      </c>
      <c r="C755" s="220"/>
      <c r="D755" s="221">
        <v>5.9500000000000004E-4</v>
      </c>
      <c r="E755" s="107">
        <v>5.9500000000000004E-4</v>
      </c>
      <c r="F755" s="223">
        <v>100</v>
      </c>
      <c r="G755" s="224"/>
    </row>
    <row r="756" spans="1:7" ht="15" customHeight="1">
      <c r="A756" s="218" t="s">
        <v>857</v>
      </c>
      <c r="B756" s="219" t="s">
        <v>313</v>
      </c>
      <c r="C756" s="220"/>
      <c r="D756" s="221">
        <v>6.2E-4</v>
      </c>
      <c r="E756" s="107">
        <v>6.2E-4</v>
      </c>
      <c r="F756" s="223">
        <v>100</v>
      </c>
      <c r="G756" s="224"/>
    </row>
    <row r="757" spans="1:7" ht="15" customHeight="1">
      <c r="A757" s="218" t="s">
        <v>858</v>
      </c>
      <c r="B757" s="219" t="s">
        <v>314</v>
      </c>
      <c r="C757" s="267"/>
      <c r="D757" s="351">
        <v>4.2700000000000002E-4</v>
      </c>
      <c r="E757" s="352">
        <v>4.2700000000000002E-4</v>
      </c>
      <c r="F757" s="223">
        <v>100</v>
      </c>
      <c r="G757" s="224"/>
    </row>
    <row r="758" spans="1:7" ht="15" customHeight="1">
      <c r="A758" s="630" t="s">
        <v>1377</v>
      </c>
      <c r="B758" s="631" t="s">
        <v>315</v>
      </c>
      <c r="C758" s="225" t="s">
        <v>677</v>
      </c>
      <c r="D758" s="92">
        <v>3.86E-4</v>
      </c>
      <c r="E758" s="91">
        <v>0</v>
      </c>
      <c r="F758" s="632">
        <v>100</v>
      </c>
      <c r="G758" s="664"/>
    </row>
    <row r="759" spans="1:7" ht="15" customHeight="1">
      <c r="A759" s="630"/>
      <c r="B759" s="631"/>
      <c r="C759" s="226" t="s">
        <v>678</v>
      </c>
      <c r="D759" s="78">
        <v>3.1500000000000001E-4</v>
      </c>
      <c r="E759" s="84">
        <v>3.1500000000000001E-4</v>
      </c>
      <c r="F759" s="632"/>
      <c r="G759" s="664"/>
    </row>
    <row r="760" spans="1:7" ht="15" customHeight="1">
      <c r="A760" s="630"/>
      <c r="B760" s="631"/>
      <c r="C760" s="227" t="s">
        <v>1114</v>
      </c>
      <c r="D760" s="228">
        <v>3.1500000000000001E-4</v>
      </c>
      <c r="E760" s="229">
        <v>3.1399999999999999E-4</v>
      </c>
      <c r="F760" s="632"/>
      <c r="G760" s="664"/>
    </row>
    <row r="761" spans="1:7" ht="15" customHeight="1">
      <c r="A761" s="630" t="s">
        <v>859</v>
      </c>
      <c r="B761" s="709" t="s">
        <v>1378</v>
      </c>
      <c r="C761" s="267" t="s">
        <v>677</v>
      </c>
      <c r="D761" s="421">
        <v>0</v>
      </c>
      <c r="E761" s="98">
        <v>0</v>
      </c>
      <c r="F761" s="632">
        <v>100</v>
      </c>
      <c r="G761" s="664"/>
    </row>
    <row r="762" spans="1:7" ht="15" customHeight="1">
      <c r="A762" s="630"/>
      <c r="B762" s="631"/>
      <c r="C762" s="424" t="s">
        <v>758</v>
      </c>
      <c r="D762" s="439">
        <v>1.84E-4</v>
      </c>
      <c r="E762" s="112">
        <v>1.84E-4</v>
      </c>
      <c r="F762" s="632"/>
      <c r="G762" s="664"/>
    </row>
    <row r="763" spans="1:7" ht="15" customHeight="1">
      <c r="A763" s="630"/>
      <c r="B763" s="631"/>
      <c r="C763" s="321" t="s">
        <v>931</v>
      </c>
      <c r="D763" s="77">
        <v>3.1199999999999999E-4</v>
      </c>
      <c r="E763" s="392">
        <v>3.1199999999999999E-4</v>
      </c>
      <c r="F763" s="632"/>
      <c r="G763" s="664"/>
    </row>
    <row r="764" spans="1:7" ht="15" customHeight="1">
      <c r="A764" s="630"/>
      <c r="B764" s="631"/>
      <c r="C764" s="266" t="s">
        <v>1232</v>
      </c>
      <c r="D764" s="422">
        <v>5.6099999999999998E-4</v>
      </c>
      <c r="E764" s="98">
        <v>5.6099999999999998E-4</v>
      </c>
      <c r="F764" s="632"/>
      <c r="G764" s="664"/>
    </row>
    <row r="765" spans="1:7" ht="15" customHeight="1">
      <c r="A765" s="630"/>
      <c r="B765" s="631"/>
      <c r="C765" s="227" t="s">
        <v>1114</v>
      </c>
      <c r="D765" s="399">
        <v>5.5999999999999995E-4</v>
      </c>
      <c r="E765" s="372">
        <v>5.5999999999999995E-4</v>
      </c>
      <c r="F765" s="632"/>
      <c r="G765" s="664"/>
    </row>
    <row r="766" spans="1:7" ht="15" customHeight="1">
      <c r="A766" s="630" t="s">
        <v>860</v>
      </c>
      <c r="B766" s="631" t="s">
        <v>1379</v>
      </c>
      <c r="C766" s="269" t="s">
        <v>677</v>
      </c>
      <c r="D766" s="360">
        <v>0</v>
      </c>
      <c r="E766" s="440">
        <v>0</v>
      </c>
      <c r="F766" s="632">
        <v>100</v>
      </c>
      <c r="G766" s="664"/>
    </row>
    <row r="767" spans="1:7" ht="15" customHeight="1">
      <c r="A767" s="630"/>
      <c r="B767" s="631"/>
      <c r="C767" s="258" t="s">
        <v>758</v>
      </c>
      <c r="D767" s="360">
        <v>0</v>
      </c>
      <c r="E767" s="440">
        <v>0</v>
      </c>
      <c r="F767" s="632"/>
      <c r="G767" s="664"/>
    </row>
    <row r="768" spans="1:7" ht="15" customHeight="1">
      <c r="A768" s="630"/>
      <c r="B768" s="631"/>
      <c r="C768" s="258" t="s">
        <v>1304</v>
      </c>
      <c r="D768" s="441">
        <v>3.6900000000000002E-4</v>
      </c>
      <c r="E768" s="363">
        <v>3.6900000000000002E-4</v>
      </c>
      <c r="F768" s="632"/>
      <c r="G768" s="664"/>
    </row>
    <row r="769" spans="1:7" ht="15" customHeight="1">
      <c r="A769" s="630"/>
      <c r="B769" s="631"/>
      <c r="C769" s="255" t="s">
        <v>1114</v>
      </c>
      <c r="D769" s="324">
        <v>3.6699999999999998E-4</v>
      </c>
      <c r="E769" s="357">
        <v>3.6699999999999998E-4</v>
      </c>
      <c r="F769" s="632"/>
      <c r="G769" s="664"/>
    </row>
    <row r="770" spans="1:7" ht="15" customHeight="1">
      <c r="A770" s="630" t="s">
        <v>861</v>
      </c>
      <c r="B770" s="631" t="s">
        <v>318</v>
      </c>
      <c r="C770" s="245" t="s">
        <v>677</v>
      </c>
      <c r="D770" s="114">
        <v>0</v>
      </c>
      <c r="E770" s="89">
        <v>0</v>
      </c>
      <c r="F770" s="632">
        <v>100</v>
      </c>
      <c r="G770" s="664"/>
    </row>
    <row r="771" spans="1:7" ht="15" customHeight="1">
      <c r="A771" s="630"/>
      <c r="B771" s="631"/>
      <c r="C771" s="258" t="s">
        <v>1222</v>
      </c>
      <c r="D771" s="78">
        <v>4.5199999999999998E-4</v>
      </c>
      <c r="E771" s="84">
        <v>4.5199999999999998E-4</v>
      </c>
      <c r="F771" s="632"/>
      <c r="G771" s="664"/>
    </row>
    <row r="772" spans="1:7" ht="15" customHeight="1">
      <c r="A772" s="630"/>
      <c r="B772" s="631"/>
      <c r="C772" s="289" t="s">
        <v>1114</v>
      </c>
      <c r="D772" s="228">
        <v>4.3800000000000002E-4</v>
      </c>
      <c r="E772" s="229">
        <v>4.3800000000000002E-4</v>
      </c>
      <c r="F772" s="632"/>
      <c r="G772" s="664"/>
    </row>
    <row r="773" spans="1:7" ht="15" customHeight="1">
      <c r="A773" s="218" t="s">
        <v>862</v>
      </c>
      <c r="B773" s="219" t="s">
        <v>319</v>
      </c>
      <c r="C773" s="283"/>
      <c r="D773" s="221">
        <v>3.4099999999999999E-4</v>
      </c>
      <c r="E773" s="107">
        <v>3.4099999999999999E-4</v>
      </c>
      <c r="F773" s="223">
        <v>100</v>
      </c>
      <c r="G773" s="224"/>
    </row>
    <row r="774" spans="1:7" ht="15" customHeight="1">
      <c r="A774" s="218" t="s">
        <v>863</v>
      </c>
      <c r="B774" s="219" t="s">
        <v>320</v>
      </c>
      <c r="C774" s="220"/>
      <c r="D774" s="221">
        <v>6.0999999999999997E-4</v>
      </c>
      <c r="E774" s="107">
        <v>6.0999999999999997E-4</v>
      </c>
      <c r="F774" s="223">
        <v>100</v>
      </c>
      <c r="G774" s="224"/>
    </row>
    <row r="775" spans="1:7" ht="15" customHeight="1">
      <c r="A775" s="218" t="s">
        <v>864</v>
      </c>
      <c r="B775" s="219" t="s">
        <v>322</v>
      </c>
      <c r="C775" s="220"/>
      <c r="D775" s="221">
        <v>5.53E-4</v>
      </c>
      <c r="E775" s="107">
        <v>5.53E-4</v>
      </c>
      <c r="F775" s="223">
        <v>100</v>
      </c>
      <c r="G775" s="224"/>
    </row>
    <row r="776" spans="1:7" ht="15" customHeight="1">
      <c r="A776" s="218" t="s">
        <v>865</v>
      </c>
      <c r="B776" s="219" t="s">
        <v>1380</v>
      </c>
      <c r="C776" s="220"/>
      <c r="D776" s="221">
        <v>2.32E-4</v>
      </c>
      <c r="E776" s="107">
        <v>2.32E-4</v>
      </c>
      <c r="F776" s="223" t="s">
        <v>1221</v>
      </c>
      <c r="G776" s="224"/>
    </row>
    <row r="777" spans="1:7" ht="19.399999999999999" customHeight="1">
      <c r="A777" s="218" t="s">
        <v>866</v>
      </c>
      <c r="B777" s="219" t="s">
        <v>1381</v>
      </c>
      <c r="C777" s="220"/>
      <c r="D777" s="221">
        <v>3.4099999999999999E-4</v>
      </c>
      <c r="E777" s="359">
        <v>3.4099999999999999E-4</v>
      </c>
      <c r="F777" s="223">
        <v>100</v>
      </c>
      <c r="G777" s="442"/>
    </row>
    <row r="778" spans="1:7" ht="15" customHeight="1">
      <c r="A778" s="630" t="s">
        <v>867</v>
      </c>
      <c r="B778" s="631" t="s">
        <v>325</v>
      </c>
      <c r="C778" s="225" t="s">
        <v>677</v>
      </c>
      <c r="D778" s="422">
        <v>0</v>
      </c>
      <c r="E778" s="88">
        <v>0</v>
      </c>
      <c r="F778" s="632">
        <v>100</v>
      </c>
      <c r="G778" s="664"/>
    </row>
    <row r="779" spans="1:7" ht="15" customHeight="1">
      <c r="A779" s="630"/>
      <c r="B779" s="631"/>
      <c r="C779" s="244" t="s">
        <v>1222</v>
      </c>
      <c r="D779" s="78">
        <v>3.3100000000000002E-4</v>
      </c>
      <c r="E779" s="84">
        <v>3.3100000000000002E-4</v>
      </c>
      <c r="F779" s="632"/>
      <c r="G779" s="664"/>
    </row>
    <row r="780" spans="1:7" ht="15" customHeight="1">
      <c r="A780" s="630"/>
      <c r="B780" s="631"/>
      <c r="C780" s="226" t="s">
        <v>1114</v>
      </c>
      <c r="D780" s="228">
        <v>2.8200000000000002E-4</v>
      </c>
      <c r="E780" s="386">
        <v>2.8200000000000002E-4</v>
      </c>
      <c r="F780" s="632"/>
      <c r="G780" s="664"/>
    </row>
    <row r="781" spans="1:7" ht="15" customHeight="1">
      <c r="A781" s="218" t="s">
        <v>868</v>
      </c>
      <c r="B781" s="219" t="s">
        <v>326</v>
      </c>
      <c r="C781" s="220"/>
      <c r="D781" s="221">
        <v>4.9299999999999995E-4</v>
      </c>
      <c r="E781" s="107">
        <v>4.9299999999999995E-4</v>
      </c>
      <c r="F781" s="223">
        <v>100</v>
      </c>
      <c r="G781" s="224"/>
    </row>
    <row r="782" spans="1:7" ht="26">
      <c r="A782" s="218" t="s">
        <v>869</v>
      </c>
      <c r="B782" s="219" t="s">
        <v>327</v>
      </c>
      <c r="C782" s="220"/>
      <c r="D782" s="221">
        <v>5.3399999999999997E-4</v>
      </c>
      <c r="E782" s="107">
        <v>5.3399999999999997E-4</v>
      </c>
      <c r="F782" s="223">
        <v>97.56500149519178</v>
      </c>
      <c r="G782" s="224" t="s">
        <v>1348</v>
      </c>
    </row>
    <row r="783" spans="1:7" ht="15" customHeight="1">
      <c r="A783" s="218" t="s">
        <v>870</v>
      </c>
      <c r="B783" s="219" t="s">
        <v>328</v>
      </c>
      <c r="C783" s="220"/>
      <c r="D783" s="221">
        <v>4.37E-4</v>
      </c>
      <c r="E783" s="107">
        <v>4.37E-4</v>
      </c>
      <c r="F783" s="223">
        <v>100</v>
      </c>
      <c r="G783" s="224"/>
    </row>
    <row r="784" spans="1:7" ht="15" customHeight="1">
      <c r="A784" s="218" t="s">
        <v>871</v>
      </c>
      <c r="B784" s="219" t="s">
        <v>1382</v>
      </c>
      <c r="C784" s="220"/>
      <c r="D784" s="221">
        <v>3.4400000000000001E-4</v>
      </c>
      <c r="E784" s="107">
        <v>3.4400000000000001E-4</v>
      </c>
      <c r="F784" s="223">
        <v>100</v>
      </c>
      <c r="G784" s="224"/>
    </row>
    <row r="785" spans="1:7" ht="15" customHeight="1">
      <c r="A785" s="218" t="s">
        <v>872</v>
      </c>
      <c r="B785" s="219" t="s">
        <v>330</v>
      </c>
      <c r="C785" s="220"/>
      <c r="D785" s="221">
        <v>5.13E-4</v>
      </c>
      <c r="E785" s="107">
        <v>5.13E-4</v>
      </c>
      <c r="F785" s="223">
        <v>100</v>
      </c>
      <c r="G785" s="224"/>
    </row>
    <row r="786" spans="1:7" ht="15" customHeight="1">
      <c r="A786" s="218" t="s">
        <v>873</v>
      </c>
      <c r="B786" s="219" t="s">
        <v>331</v>
      </c>
      <c r="C786" s="267"/>
      <c r="D786" s="351">
        <v>4.86E-4</v>
      </c>
      <c r="E786" s="383">
        <v>4.86E-4</v>
      </c>
      <c r="F786" s="223">
        <v>100</v>
      </c>
      <c r="G786" s="224"/>
    </row>
    <row r="787" spans="1:7" ht="15" customHeight="1">
      <c r="A787" s="630" t="s">
        <v>874</v>
      </c>
      <c r="B787" s="631" t="s">
        <v>1383</v>
      </c>
      <c r="C787" s="245" t="s">
        <v>677</v>
      </c>
      <c r="D787" s="319">
        <v>0</v>
      </c>
      <c r="E787" s="320">
        <v>0</v>
      </c>
      <c r="F787" s="632">
        <v>99.676608807020145</v>
      </c>
      <c r="G787" s="664" t="s">
        <v>650</v>
      </c>
    </row>
    <row r="788" spans="1:7" ht="15" customHeight="1">
      <c r="A788" s="630"/>
      <c r="B788" s="631"/>
      <c r="C788" s="258" t="s">
        <v>758</v>
      </c>
      <c r="D788" s="78">
        <v>0</v>
      </c>
      <c r="E788" s="84">
        <v>0</v>
      </c>
      <c r="F788" s="632"/>
      <c r="G788" s="664"/>
    </row>
    <row r="789" spans="1:7" ht="15" customHeight="1">
      <c r="A789" s="630"/>
      <c r="B789" s="631"/>
      <c r="C789" s="258" t="s">
        <v>931</v>
      </c>
      <c r="D789" s="78">
        <v>0</v>
      </c>
      <c r="E789" s="84">
        <v>0</v>
      </c>
      <c r="F789" s="632"/>
      <c r="G789" s="664"/>
    </row>
    <row r="790" spans="1:7" ht="15" customHeight="1">
      <c r="A790" s="630"/>
      <c r="B790" s="631"/>
      <c r="C790" s="258" t="s">
        <v>1232</v>
      </c>
      <c r="D790" s="78">
        <v>4.3899999999999999E-4</v>
      </c>
      <c r="E790" s="84">
        <v>4.3899999999999999E-4</v>
      </c>
      <c r="F790" s="632"/>
      <c r="G790" s="664"/>
    </row>
    <row r="791" spans="1:7" ht="15" customHeight="1">
      <c r="A791" s="630"/>
      <c r="B791" s="631"/>
      <c r="C791" s="289" t="s">
        <v>1114</v>
      </c>
      <c r="D791" s="324">
        <v>2.9799999999999998E-4</v>
      </c>
      <c r="E791" s="325">
        <v>2.9799999999999998E-4</v>
      </c>
      <c r="F791" s="632"/>
      <c r="G791" s="664"/>
    </row>
    <row r="792" spans="1:7" ht="15" customHeight="1">
      <c r="A792" s="218" t="s">
        <v>875</v>
      </c>
      <c r="B792" s="219" t="s">
        <v>333</v>
      </c>
      <c r="C792" s="283"/>
      <c r="D792" s="326">
        <v>4.3399999999999998E-4</v>
      </c>
      <c r="E792" s="122">
        <v>4.3399999999999998E-4</v>
      </c>
      <c r="F792" s="223">
        <v>100</v>
      </c>
      <c r="G792" s="224"/>
    </row>
    <row r="793" spans="1:7">
      <c r="A793" s="218" t="s">
        <v>876</v>
      </c>
      <c r="B793" s="219" t="s">
        <v>334</v>
      </c>
      <c r="C793" s="220"/>
      <c r="D793" s="399">
        <v>3.8900000000000002E-4</v>
      </c>
      <c r="E793" s="107">
        <v>3.8900000000000002E-4</v>
      </c>
      <c r="F793" s="223">
        <v>100</v>
      </c>
      <c r="G793" s="224"/>
    </row>
    <row r="794" spans="1:7" ht="15" customHeight="1">
      <c r="A794" s="218" t="s">
        <v>877</v>
      </c>
      <c r="B794" s="219" t="s">
        <v>1384</v>
      </c>
      <c r="C794" s="220"/>
      <c r="D794" s="221">
        <v>3.7500000000000001E-4</v>
      </c>
      <c r="E794" s="107">
        <v>3.7500000000000001E-4</v>
      </c>
      <c r="F794" s="223">
        <v>100</v>
      </c>
      <c r="G794" s="224"/>
    </row>
    <row r="795" spans="1:7" ht="24" customHeight="1">
      <c r="A795" s="218" t="s">
        <v>878</v>
      </c>
      <c r="B795" s="219" t="s">
        <v>336</v>
      </c>
      <c r="C795" s="220"/>
      <c r="D795" s="221">
        <v>4.5300000000000001E-4</v>
      </c>
      <c r="E795" s="107">
        <v>4.5300000000000001E-4</v>
      </c>
      <c r="F795" s="223">
        <v>97.455335842654932</v>
      </c>
      <c r="G795" s="224" t="s">
        <v>650</v>
      </c>
    </row>
    <row r="796" spans="1:7" s="446" customFormat="1" ht="15" customHeight="1">
      <c r="A796" s="630" t="s">
        <v>879</v>
      </c>
      <c r="B796" s="631" t="s">
        <v>337</v>
      </c>
      <c r="C796" s="443" t="s">
        <v>677</v>
      </c>
      <c r="D796" s="444">
        <v>0</v>
      </c>
      <c r="E796" s="445">
        <v>0</v>
      </c>
      <c r="F796" s="707">
        <v>100</v>
      </c>
      <c r="G796" s="708"/>
    </row>
    <row r="797" spans="1:7" s="446" customFormat="1" ht="15" customHeight="1">
      <c r="A797" s="630"/>
      <c r="B797" s="631"/>
      <c r="C797" s="447" t="s">
        <v>1222</v>
      </c>
      <c r="D797" s="448">
        <v>4.4700000000000002E-4</v>
      </c>
      <c r="E797" s="449">
        <v>4.4700000000000002E-4</v>
      </c>
      <c r="F797" s="707"/>
      <c r="G797" s="708"/>
    </row>
    <row r="798" spans="1:7" s="446" customFormat="1" ht="15" customHeight="1">
      <c r="A798" s="630"/>
      <c r="B798" s="631"/>
      <c r="C798" s="450" t="s">
        <v>1114</v>
      </c>
      <c r="D798" s="451">
        <v>4.3899999999999999E-4</v>
      </c>
      <c r="E798" s="452">
        <v>4.3899999999999999E-4</v>
      </c>
      <c r="F798" s="707"/>
      <c r="G798" s="708"/>
    </row>
    <row r="799" spans="1:7">
      <c r="A799" s="218" t="s">
        <v>880</v>
      </c>
      <c r="B799" s="219" t="s">
        <v>338</v>
      </c>
      <c r="C799" s="220"/>
      <c r="D799" s="221">
        <v>3.6900000000000002E-4</v>
      </c>
      <c r="E799" s="107">
        <v>3.6900000000000002E-4</v>
      </c>
      <c r="F799" s="223" t="s">
        <v>1221</v>
      </c>
      <c r="G799" s="224"/>
    </row>
    <row r="800" spans="1:7">
      <c r="A800" s="218" t="s">
        <v>881</v>
      </c>
      <c r="B800" s="219" t="s">
        <v>339</v>
      </c>
      <c r="C800" s="220"/>
      <c r="D800" s="221">
        <v>4.6000000000000001E-4</v>
      </c>
      <c r="E800" s="107">
        <v>4.6000000000000001E-4</v>
      </c>
      <c r="F800" s="223">
        <v>100</v>
      </c>
      <c r="G800" s="224"/>
    </row>
    <row r="801" spans="1:7" ht="15" customHeight="1">
      <c r="A801" s="218" t="s">
        <v>882</v>
      </c>
      <c r="B801" s="219" t="s">
        <v>340</v>
      </c>
      <c r="C801" s="220"/>
      <c r="D801" s="221">
        <v>3.7300000000000001E-4</v>
      </c>
      <c r="E801" s="107">
        <v>3.68E-4</v>
      </c>
      <c r="F801" s="223">
        <v>100</v>
      </c>
      <c r="G801" s="224"/>
    </row>
    <row r="802" spans="1:7" ht="15" customHeight="1">
      <c r="A802" s="630" t="s">
        <v>1385</v>
      </c>
      <c r="B802" s="631" t="s">
        <v>341</v>
      </c>
      <c r="C802" s="267" t="s">
        <v>1371</v>
      </c>
      <c r="D802" s="92">
        <v>3.86E-4</v>
      </c>
      <c r="E802" s="91">
        <v>0</v>
      </c>
      <c r="F802" s="632">
        <v>100</v>
      </c>
      <c r="G802" s="664"/>
    </row>
    <row r="803" spans="1:7" ht="15" customHeight="1">
      <c r="A803" s="630"/>
      <c r="B803" s="631"/>
      <c r="C803" s="243" t="s">
        <v>678</v>
      </c>
      <c r="D803" s="78">
        <v>3.3300000000000002E-4</v>
      </c>
      <c r="E803" s="84">
        <v>3.3300000000000002E-4</v>
      </c>
      <c r="F803" s="632"/>
      <c r="G803" s="664"/>
    </row>
    <row r="804" spans="1:7" ht="15" customHeight="1">
      <c r="A804" s="630"/>
      <c r="B804" s="631"/>
      <c r="C804" s="227" t="s">
        <v>1114</v>
      </c>
      <c r="D804" s="228">
        <v>3.3300000000000002E-4</v>
      </c>
      <c r="E804" s="229">
        <v>3.3300000000000002E-4</v>
      </c>
      <c r="F804" s="632"/>
      <c r="G804" s="664"/>
    </row>
    <row r="805" spans="1:7" ht="26">
      <c r="A805" s="218" t="s">
        <v>883</v>
      </c>
      <c r="B805" s="219" t="s">
        <v>342</v>
      </c>
      <c r="C805" s="226"/>
      <c r="D805" s="399">
        <v>5.4699999999999996E-4</v>
      </c>
      <c r="E805" s="386">
        <v>5.4699999999999996E-4</v>
      </c>
      <c r="F805" s="223">
        <v>73.653058666469946</v>
      </c>
      <c r="G805" s="224" t="s">
        <v>650</v>
      </c>
    </row>
    <row r="806" spans="1:7" ht="17.399999999999999" customHeight="1">
      <c r="A806" s="647" t="s">
        <v>884</v>
      </c>
      <c r="B806" s="650" t="s">
        <v>343</v>
      </c>
      <c r="C806" s="415" t="s">
        <v>1371</v>
      </c>
      <c r="D806" s="453">
        <v>0</v>
      </c>
      <c r="E806" s="454">
        <v>0</v>
      </c>
      <c r="F806" s="637">
        <v>83.089661157483491</v>
      </c>
      <c r="G806" s="680" t="s">
        <v>1092</v>
      </c>
    </row>
    <row r="807" spans="1:7">
      <c r="A807" s="649"/>
      <c r="B807" s="652"/>
      <c r="C807" s="301" t="s">
        <v>1225</v>
      </c>
      <c r="D807" s="432">
        <v>4.6899999999999996E-4</v>
      </c>
      <c r="E807" s="108">
        <v>4.6899999999999996E-4</v>
      </c>
      <c r="F807" s="638"/>
      <c r="G807" s="681"/>
    </row>
    <row r="808" spans="1:7" ht="15" customHeight="1">
      <c r="A808" s="630" t="s">
        <v>1386</v>
      </c>
      <c r="B808" s="631" t="s">
        <v>344</v>
      </c>
      <c r="C808" s="267" t="s">
        <v>677</v>
      </c>
      <c r="D808" s="92">
        <v>0</v>
      </c>
      <c r="E808" s="91">
        <v>0</v>
      </c>
      <c r="F808" s="632">
        <v>100</v>
      </c>
      <c r="G808" s="664"/>
    </row>
    <row r="809" spans="1:7" ht="15" customHeight="1">
      <c r="A809" s="702"/>
      <c r="B809" s="673"/>
      <c r="C809" s="227" t="s">
        <v>1114</v>
      </c>
      <c r="D809" s="228">
        <v>0</v>
      </c>
      <c r="E809" s="229">
        <v>0</v>
      </c>
      <c r="F809" s="674"/>
      <c r="G809" s="703"/>
    </row>
    <row r="810" spans="1:7" ht="15" customHeight="1">
      <c r="A810" s="314" t="s">
        <v>885</v>
      </c>
      <c r="B810" s="315" t="s">
        <v>346</v>
      </c>
      <c r="C810" s="220"/>
      <c r="D810" s="221">
        <v>1.0399999999999999E-4</v>
      </c>
      <c r="E810" s="359">
        <v>1.0399999999999999E-4</v>
      </c>
      <c r="F810" s="281">
        <v>100</v>
      </c>
      <c r="G810" s="316"/>
    </row>
    <row r="811" spans="1:7" ht="15" customHeight="1">
      <c r="A811" s="218" t="s">
        <v>886</v>
      </c>
      <c r="B811" s="219" t="s">
        <v>347</v>
      </c>
      <c r="C811" s="220"/>
      <c r="D811" s="221">
        <v>3.4099999999999999E-4</v>
      </c>
      <c r="E811" s="107">
        <v>3.4099999999999999E-4</v>
      </c>
      <c r="F811" s="223">
        <v>100</v>
      </c>
      <c r="G811" s="224"/>
    </row>
    <row r="812" spans="1:7" ht="28.5" customHeight="1">
      <c r="A812" s="218" t="s">
        <v>887</v>
      </c>
      <c r="B812" s="219" t="s">
        <v>349</v>
      </c>
      <c r="C812" s="220"/>
      <c r="D812" s="221">
        <v>1.4999999999999999E-4</v>
      </c>
      <c r="E812" s="222">
        <v>1.4999999999999999E-4</v>
      </c>
      <c r="F812" s="223">
        <v>84.953150835936071</v>
      </c>
      <c r="G812" s="224" t="s">
        <v>650</v>
      </c>
    </row>
    <row r="813" spans="1:7" ht="15" customHeight="1">
      <c r="A813" s="630" t="s">
        <v>1387</v>
      </c>
      <c r="B813" s="631" t="s">
        <v>350</v>
      </c>
      <c r="C813" s="226" t="s">
        <v>1371</v>
      </c>
      <c r="D813" s="455">
        <v>0</v>
      </c>
      <c r="E813" s="346">
        <v>0</v>
      </c>
      <c r="F813" s="632">
        <v>100</v>
      </c>
      <c r="G813" s="664"/>
    </row>
    <row r="814" spans="1:7" ht="15" customHeight="1">
      <c r="A814" s="630"/>
      <c r="B814" s="631"/>
      <c r="C814" s="243" t="s">
        <v>1222</v>
      </c>
      <c r="D814" s="78">
        <v>8.1999999999999998E-4</v>
      </c>
      <c r="E814" s="84">
        <v>8.1999999999999998E-4</v>
      </c>
      <c r="F814" s="632"/>
      <c r="G814" s="664"/>
    </row>
    <row r="815" spans="1:7" ht="15" customHeight="1">
      <c r="A815" s="630"/>
      <c r="B815" s="631"/>
      <c r="C815" s="288" t="s">
        <v>1114</v>
      </c>
      <c r="D815" s="228">
        <v>2.0599999999999999E-4</v>
      </c>
      <c r="E815" s="386">
        <v>2.0599999999999999E-4</v>
      </c>
      <c r="F815" s="632"/>
      <c r="G815" s="664"/>
    </row>
    <row r="816" spans="1:7" ht="15" customHeight="1">
      <c r="A816" s="630" t="s">
        <v>888</v>
      </c>
      <c r="B816" s="631" t="s">
        <v>351</v>
      </c>
      <c r="C816" s="267" t="s">
        <v>1371</v>
      </c>
      <c r="D816" s="455">
        <v>0</v>
      </c>
      <c r="E816" s="346">
        <v>0</v>
      </c>
      <c r="F816" s="632" t="s">
        <v>1221</v>
      </c>
      <c r="G816" s="664"/>
    </row>
    <row r="817" spans="1:7" ht="15" customHeight="1">
      <c r="A817" s="630"/>
      <c r="B817" s="631"/>
      <c r="C817" s="258" t="s">
        <v>1222</v>
      </c>
      <c r="D817" s="78">
        <v>3.9599999999999998E-4</v>
      </c>
      <c r="E817" s="84">
        <v>3.9599999999999998E-4</v>
      </c>
      <c r="F817" s="632"/>
      <c r="G817" s="664"/>
    </row>
    <row r="818" spans="1:7" ht="15" customHeight="1">
      <c r="A818" s="630"/>
      <c r="B818" s="631"/>
      <c r="C818" s="289" t="s">
        <v>1114</v>
      </c>
      <c r="D818" s="228">
        <v>3.79E-4</v>
      </c>
      <c r="E818" s="229">
        <v>3.79E-4</v>
      </c>
      <c r="F818" s="632"/>
      <c r="G818" s="664"/>
    </row>
    <row r="819" spans="1:7" ht="15" customHeight="1">
      <c r="A819" s="218" t="s">
        <v>889</v>
      </c>
      <c r="B819" s="311" t="s">
        <v>352</v>
      </c>
      <c r="C819" s="304"/>
      <c r="D819" s="221">
        <v>4.6099999999999998E-4</v>
      </c>
      <c r="E819" s="107">
        <v>4.6099999999999998E-4</v>
      </c>
      <c r="F819" s="223">
        <v>100</v>
      </c>
      <c r="G819" s="224"/>
    </row>
    <row r="820" spans="1:7" ht="15" customHeight="1">
      <c r="A820" s="639" t="s">
        <v>890</v>
      </c>
      <c r="B820" s="706" t="s">
        <v>1388</v>
      </c>
      <c r="C820" s="269" t="s">
        <v>677</v>
      </c>
      <c r="D820" s="92">
        <v>0</v>
      </c>
      <c r="E820" s="91">
        <v>0</v>
      </c>
      <c r="F820" s="632">
        <v>92.783199505867813</v>
      </c>
      <c r="G820" s="664" t="s">
        <v>650</v>
      </c>
    </row>
    <row r="821" spans="1:7" ht="15" customHeight="1">
      <c r="A821" s="639"/>
      <c r="B821" s="706"/>
      <c r="C821" s="258" t="s">
        <v>1222</v>
      </c>
      <c r="D821" s="78">
        <v>5.0699999999999996E-4</v>
      </c>
      <c r="E821" s="84">
        <v>5.0699999999999996E-4</v>
      </c>
      <c r="F821" s="632"/>
      <c r="G821" s="664"/>
    </row>
    <row r="822" spans="1:7" ht="15" customHeight="1">
      <c r="A822" s="639"/>
      <c r="B822" s="701"/>
      <c r="C822" s="289" t="s">
        <v>1114</v>
      </c>
      <c r="D822" s="324">
        <v>4.8899999999999996E-4</v>
      </c>
      <c r="E822" s="105">
        <v>4.8899999999999996E-4</v>
      </c>
      <c r="F822" s="632"/>
      <c r="G822" s="664"/>
    </row>
    <row r="823" spans="1:7" ht="14.25" customHeight="1">
      <c r="A823" s="630" t="s">
        <v>891</v>
      </c>
      <c r="B823" s="652" t="s">
        <v>354</v>
      </c>
      <c r="C823" s="267" t="s">
        <v>1371</v>
      </c>
      <c r="D823" s="455">
        <v>0</v>
      </c>
      <c r="E823" s="456">
        <v>0</v>
      </c>
      <c r="F823" s="704" t="s">
        <v>1221</v>
      </c>
      <c r="G823" s="664"/>
    </row>
    <row r="824" spans="1:7" ht="14.25" customHeight="1">
      <c r="A824" s="630"/>
      <c r="B824" s="631"/>
      <c r="C824" s="258" t="s">
        <v>1222</v>
      </c>
      <c r="D824" s="125">
        <v>0</v>
      </c>
      <c r="E824" s="73">
        <v>0</v>
      </c>
      <c r="F824" s="704"/>
      <c r="G824" s="664"/>
    </row>
    <row r="825" spans="1:7">
      <c r="A825" s="630"/>
      <c r="B825" s="650"/>
      <c r="C825" s="289" t="s">
        <v>1114</v>
      </c>
      <c r="D825" s="294">
        <v>0</v>
      </c>
      <c r="E825" s="71">
        <v>0</v>
      </c>
      <c r="F825" s="704"/>
      <c r="G825" s="664"/>
    </row>
    <row r="826" spans="1:7" ht="15" customHeight="1">
      <c r="A826" s="639" t="s">
        <v>892</v>
      </c>
      <c r="B826" s="693" t="s">
        <v>1389</v>
      </c>
      <c r="C826" s="290" t="s">
        <v>677</v>
      </c>
      <c r="D826" s="102">
        <v>0</v>
      </c>
      <c r="E826" s="72">
        <v>0</v>
      </c>
      <c r="F826" s="704">
        <v>100</v>
      </c>
      <c r="G826" s="705"/>
    </row>
    <row r="827" spans="1:7" ht="15" customHeight="1">
      <c r="A827" s="639"/>
      <c r="B827" s="694"/>
      <c r="C827" s="244" t="s">
        <v>758</v>
      </c>
      <c r="D827" s="103">
        <v>0</v>
      </c>
      <c r="E827" s="73">
        <v>0</v>
      </c>
      <c r="F827" s="704"/>
      <c r="G827" s="705"/>
    </row>
    <row r="828" spans="1:7" ht="15" customHeight="1">
      <c r="A828" s="639"/>
      <c r="B828" s="694"/>
      <c r="C828" s="226" t="s">
        <v>1304</v>
      </c>
      <c r="D828" s="103">
        <v>5.0100000000000003E-4</v>
      </c>
      <c r="E828" s="73">
        <v>5.0100000000000003E-4</v>
      </c>
      <c r="F828" s="704"/>
      <c r="G828" s="705"/>
    </row>
    <row r="829" spans="1:7" ht="15" customHeight="1">
      <c r="A829" s="639"/>
      <c r="B829" s="695"/>
      <c r="C829" s="288" t="s">
        <v>1114</v>
      </c>
      <c r="D829" s="264">
        <v>4.9399999999999997E-4</v>
      </c>
      <c r="E829" s="76">
        <v>4.9399999999999997E-4</v>
      </c>
      <c r="F829" s="704"/>
      <c r="G829" s="705"/>
    </row>
    <row r="830" spans="1:7" ht="27" customHeight="1">
      <c r="A830" s="218" t="s">
        <v>893</v>
      </c>
      <c r="B830" s="236" t="s">
        <v>357</v>
      </c>
      <c r="C830" s="283"/>
      <c r="D830" s="399">
        <v>4.7399999999999997E-4</v>
      </c>
      <c r="E830" s="386">
        <v>4.7399999999999997E-4</v>
      </c>
      <c r="F830" s="223">
        <v>94.04</v>
      </c>
      <c r="G830" s="224" t="s">
        <v>650</v>
      </c>
    </row>
    <row r="831" spans="1:7" ht="42" customHeight="1">
      <c r="A831" s="218" t="s">
        <v>894</v>
      </c>
      <c r="B831" s="219" t="s">
        <v>359</v>
      </c>
      <c r="C831" s="220"/>
      <c r="D831" s="221">
        <v>4.7800000000000002E-4</v>
      </c>
      <c r="E831" s="222">
        <v>4.7800000000000002E-4</v>
      </c>
      <c r="F831" s="223">
        <v>2.52948699729999</v>
      </c>
      <c r="G831" s="224" t="s">
        <v>1390</v>
      </c>
    </row>
    <row r="832" spans="1:7" ht="15" customHeight="1">
      <c r="A832" s="630" t="s">
        <v>895</v>
      </c>
      <c r="B832" s="631" t="s">
        <v>360</v>
      </c>
      <c r="C832" s="267" t="s">
        <v>1371</v>
      </c>
      <c r="D832" s="457">
        <v>7.9999999999999996E-6</v>
      </c>
      <c r="E832" s="456">
        <v>0</v>
      </c>
      <c r="F832" s="632">
        <v>93.621887729540148</v>
      </c>
      <c r="G832" s="664" t="s">
        <v>650</v>
      </c>
    </row>
    <row r="833" spans="1:7" ht="15" customHeight="1">
      <c r="A833" s="630"/>
      <c r="B833" s="631"/>
      <c r="C833" s="258" t="s">
        <v>1222</v>
      </c>
      <c r="D833" s="98">
        <v>0</v>
      </c>
      <c r="E833" s="73">
        <v>0</v>
      </c>
      <c r="F833" s="632"/>
      <c r="G833" s="664"/>
    </row>
    <row r="834" spans="1:7" ht="15" customHeight="1">
      <c r="A834" s="630"/>
      <c r="B834" s="631"/>
      <c r="C834" s="263" t="s">
        <v>1114</v>
      </c>
      <c r="D834" s="407">
        <v>0</v>
      </c>
      <c r="E834" s="265">
        <v>0</v>
      </c>
      <c r="F834" s="632"/>
      <c r="G834" s="664"/>
    </row>
    <row r="835" spans="1:7" ht="15" customHeight="1">
      <c r="A835" s="218" t="s">
        <v>896</v>
      </c>
      <c r="B835" s="219" t="s">
        <v>362</v>
      </c>
      <c r="C835" s="220"/>
      <c r="D835" s="221">
        <v>2.0599999999999999E-4</v>
      </c>
      <c r="E835" s="107">
        <v>2.0599999999999999E-4</v>
      </c>
      <c r="F835" s="223">
        <v>100</v>
      </c>
      <c r="G835" s="224"/>
    </row>
    <row r="836" spans="1:7" ht="15" customHeight="1">
      <c r="A836" s="218" t="s">
        <v>897</v>
      </c>
      <c r="B836" s="219" t="s">
        <v>363</v>
      </c>
      <c r="C836" s="220"/>
      <c r="D836" s="221">
        <v>3.4099999999999999E-4</v>
      </c>
      <c r="E836" s="107">
        <v>3.4099999999999999E-4</v>
      </c>
      <c r="F836" s="223">
        <v>100</v>
      </c>
      <c r="G836" s="224"/>
    </row>
    <row r="837" spans="1:7" ht="15" customHeight="1">
      <c r="A837" s="218" t="s">
        <v>898</v>
      </c>
      <c r="B837" s="219" t="s">
        <v>1391</v>
      </c>
      <c r="C837" s="220"/>
      <c r="D837" s="221">
        <v>5.9999999999999995E-4</v>
      </c>
      <c r="E837" s="107">
        <v>5.9999999999999995E-4</v>
      </c>
      <c r="F837" s="223">
        <v>100</v>
      </c>
      <c r="G837" s="224"/>
    </row>
    <row r="838" spans="1:7" ht="15" customHeight="1">
      <c r="A838" s="630" t="s">
        <v>899</v>
      </c>
      <c r="B838" s="631" t="s">
        <v>366</v>
      </c>
      <c r="C838" s="225" t="s">
        <v>677</v>
      </c>
      <c r="D838" s="113">
        <v>0</v>
      </c>
      <c r="E838" s="458">
        <v>0</v>
      </c>
      <c r="F838" s="632">
        <v>100</v>
      </c>
      <c r="G838" s="664"/>
    </row>
    <row r="839" spans="1:7" ht="15" customHeight="1">
      <c r="A839" s="630"/>
      <c r="B839" s="631"/>
      <c r="C839" s="244" t="s">
        <v>678</v>
      </c>
      <c r="D839" s="78">
        <v>5.1699999999999999E-4</v>
      </c>
      <c r="E839" s="84">
        <v>5.1699999999999999E-4</v>
      </c>
      <c r="F839" s="632"/>
      <c r="G839" s="664"/>
    </row>
    <row r="840" spans="1:7" ht="15" customHeight="1">
      <c r="A840" s="630"/>
      <c r="B840" s="631"/>
      <c r="C840" s="263" t="s">
        <v>1114</v>
      </c>
      <c r="D840" s="228">
        <v>5.1699999999999999E-4</v>
      </c>
      <c r="E840" s="413">
        <v>5.1699999999999999E-4</v>
      </c>
      <c r="F840" s="632"/>
      <c r="G840" s="664"/>
    </row>
    <row r="841" spans="1:7" ht="15" customHeight="1">
      <c r="A841" s="630" t="s">
        <v>900</v>
      </c>
      <c r="B841" s="631" t="s">
        <v>1392</v>
      </c>
      <c r="C841" s="290" t="s">
        <v>677</v>
      </c>
      <c r="D841" s="95">
        <v>0</v>
      </c>
      <c r="E841" s="125">
        <v>0</v>
      </c>
      <c r="F841" s="632" t="s">
        <v>1221</v>
      </c>
      <c r="G841" s="664"/>
    </row>
    <row r="842" spans="1:7" ht="15" customHeight="1">
      <c r="A842" s="630"/>
      <c r="B842" s="631"/>
      <c r="C842" s="244" t="s">
        <v>758</v>
      </c>
      <c r="D842" s="82">
        <v>0</v>
      </c>
      <c r="E842" s="371">
        <v>0</v>
      </c>
      <c r="F842" s="632"/>
      <c r="G842" s="664"/>
    </row>
    <row r="843" spans="1:7" ht="15" customHeight="1">
      <c r="A843" s="630"/>
      <c r="B843" s="631"/>
      <c r="C843" s="270" t="s">
        <v>931</v>
      </c>
      <c r="D843" s="329">
        <v>0</v>
      </c>
      <c r="E843" s="459">
        <v>0</v>
      </c>
      <c r="F843" s="632"/>
      <c r="G843" s="664"/>
    </row>
    <row r="844" spans="1:7" ht="15" customHeight="1">
      <c r="A844" s="630"/>
      <c r="B844" s="631"/>
      <c r="C844" s="244" t="s">
        <v>1232</v>
      </c>
      <c r="D844" s="78">
        <v>4.0700000000000003E-4</v>
      </c>
      <c r="E844" s="84">
        <v>4.0700000000000003E-4</v>
      </c>
      <c r="F844" s="632"/>
      <c r="G844" s="664"/>
    </row>
    <row r="845" spans="1:7" ht="15" customHeight="1">
      <c r="A845" s="630"/>
      <c r="B845" s="631"/>
      <c r="C845" s="263" t="s">
        <v>1114</v>
      </c>
      <c r="D845" s="278">
        <v>3.9800000000000002E-4</v>
      </c>
      <c r="E845" s="372">
        <v>3.9800000000000002E-4</v>
      </c>
      <c r="F845" s="632"/>
      <c r="G845" s="664"/>
    </row>
    <row r="846" spans="1:7" ht="15" customHeight="1">
      <c r="A846" s="218" t="s">
        <v>901</v>
      </c>
      <c r="B846" s="219" t="s">
        <v>368</v>
      </c>
      <c r="C846" s="283"/>
      <c r="D846" s="399">
        <v>2.2499999999999999E-4</v>
      </c>
      <c r="E846" s="386">
        <v>2.2499999999999999E-4</v>
      </c>
      <c r="F846" s="223">
        <v>100</v>
      </c>
      <c r="G846" s="224"/>
    </row>
    <row r="847" spans="1:7" ht="15" customHeight="1">
      <c r="A847" s="218" t="s">
        <v>1393</v>
      </c>
      <c r="B847" s="219" t="s">
        <v>1394</v>
      </c>
      <c r="C847" s="283"/>
      <c r="D847" s="399">
        <v>3.4299999999999999E-4</v>
      </c>
      <c r="E847" s="386">
        <v>3.4299999999999999E-4</v>
      </c>
      <c r="F847" s="223">
        <v>100</v>
      </c>
      <c r="G847" s="224"/>
    </row>
    <row r="848" spans="1:7" ht="15" customHeight="1">
      <c r="A848" s="218" t="s">
        <v>902</v>
      </c>
      <c r="B848" s="219" t="s">
        <v>369</v>
      </c>
      <c r="C848" s="220"/>
      <c r="D848" s="221">
        <v>5.8200000000000005E-4</v>
      </c>
      <c r="E848" s="107">
        <v>5.8200000000000005E-4</v>
      </c>
      <c r="F848" s="223">
        <v>100</v>
      </c>
      <c r="G848" s="224"/>
    </row>
    <row r="849" spans="1:7" ht="15" customHeight="1">
      <c r="A849" s="218" t="s">
        <v>903</v>
      </c>
      <c r="B849" s="219" t="s">
        <v>1395</v>
      </c>
      <c r="C849" s="220"/>
      <c r="D849" s="221">
        <v>5.9500000000000004E-4</v>
      </c>
      <c r="E849" s="107">
        <v>5.9500000000000004E-4</v>
      </c>
      <c r="F849" s="223">
        <v>100</v>
      </c>
      <c r="G849" s="224"/>
    </row>
    <row r="850" spans="1:7" ht="15" customHeight="1">
      <c r="A850" s="630" t="s">
        <v>904</v>
      </c>
      <c r="B850" s="631" t="s">
        <v>371</v>
      </c>
      <c r="C850" s="267" t="s">
        <v>677</v>
      </c>
      <c r="D850" s="93">
        <v>4.3199999999999998E-4</v>
      </c>
      <c r="E850" s="91">
        <v>0</v>
      </c>
      <c r="F850" s="632">
        <v>100</v>
      </c>
      <c r="G850" s="664"/>
    </row>
    <row r="851" spans="1:7" ht="15" customHeight="1">
      <c r="A851" s="630"/>
      <c r="B851" s="631"/>
      <c r="C851" s="244" t="s">
        <v>1222</v>
      </c>
      <c r="D851" s="78">
        <v>4.6500000000000003E-4</v>
      </c>
      <c r="E851" s="84">
        <v>4.6500000000000003E-4</v>
      </c>
      <c r="F851" s="632"/>
      <c r="G851" s="664"/>
    </row>
    <row r="852" spans="1:7" ht="15" customHeight="1">
      <c r="A852" s="630"/>
      <c r="B852" s="631"/>
      <c r="C852" s="226" t="s">
        <v>1114</v>
      </c>
      <c r="D852" s="228">
        <v>4.6500000000000003E-4</v>
      </c>
      <c r="E852" s="229">
        <v>4.6500000000000003E-4</v>
      </c>
      <c r="F852" s="632"/>
      <c r="G852" s="664"/>
    </row>
    <row r="853" spans="1:7" ht="15" customHeight="1">
      <c r="A853" s="218" t="s">
        <v>905</v>
      </c>
      <c r="B853" s="219" t="s">
        <v>373</v>
      </c>
      <c r="C853" s="220"/>
      <c r="D853" s="460">
        <v>4.0999999999999999E-4</v>
      </c>
      <c r="E853" s="107">
        <v>4.0999999999999999E-4</v>
      </c>
      <c r="F853" s="223">
        <v>100</v>
      </c>
      <c r="G853" s="224"/>
    </row>
    <row r="854" spans="1:7" ht="15" customHeight="1">
      <c r="A854" s="630" t="s">
        <v>906</v>
      </c>
      <c r="B854" s="631" t="s">
        <v>374</v>
      </c>
      <c r="C854" s="267" t="s">
        <v>677</v>
      </c>
      <c r="D854" s="92">
        <v>0</v>
      </c>
      <c r="E854" s="102">
        <v>0</v>
      </c>
      <c r="F854" s="632">
        <v>100</v>
      </c>
      <c r="G854" s="664"/>
    </row>
    <row r="855" spans="1:7" ht="15" customHeight="1">
      <c r="A855" s="630"/>
      <c r="B855" s="631"/>
      <c r="C855" s="243" t="s">
        <v>758</v>
      </c>
      <c r="D855" s="114">
        <v>3.0600000000000001E-4</v>
      </c>
      <c r="E855" s="89">
        <v>3.0600000000000001E-4</v>
      </c>
      <c r="F855" s="632"/>
      <c r="G855" s="664"/>
    </row>
    <row r="856" spans="1:7" ht="15" customHeight="1">
      <c r="A856" s="630"/>
      <c r="B856" s="631"/>
      <c r="C856" s="244" t="s">
        <v>1304</v>
      </c>
      <c r="D856" s="78">
        <v>3.4099999999999999E-4</v>
      </c>
      <c r="E856" s="84">
        <v>3.4099999999999999E-4</v>
      </c>
      <c r="F856" s="632"/>
      <c r="G856" s="664"/>
    </row>
    <row r="857" spans="1:7" ht="15" customHeight="1">
      <c r="A857" s="630"/>
      <c r="B857" s="631"/>
      <c r="C857" s="226" t="s">
        <v>1114</v>
      </c>
      <c r="D857" s="228">
        <v>3.3199999999999999E-4</v>
      </c>
      <c r="E857" s="229">
        <v>3.3199999999999999E-4</v>
      </c>
      <c r="F857" s="632"/>
      <c r="G857" s="664"/>
    </row>
    <row r="858" spans="1:7" ht="15" customHeight="1">
      <c r="A858" s="218" t="s">
        <v>907</v>
      </c>
      <c r="B858" s="219" t="s">
        <v>1396</v>
      </c>
      <c r="C858" s="220"/>
      <c r="D858" s="221">
        <v>4.6500000000000003E-4</v>
      </c>
      <c r="E858" s="107">
        <v>4.6500000000000003E-4</v>
      </c>
      <c r="F858" s="223">
        <v>100</v>
      </c>
      <c r="G858" s="224"/>
    </row>
    <row r="859" spans="1:7" ht="15" customHeight="1">
      <c r="A859" s="218" t="s">
        <v>908</v>
      </c>
      <c r="B859" s="219" t="s">
        <v>377</v>
      </c>
      <c r="C859" s="220"/>
      <c r="D859" s="221" t="s">
        <v>1220</v>
      </c>
      <c r="E859" s="107" t="s">
        <v>1220</v>
      </c>
      <c r="F859" s="223" t="s">
        <v>1221</v>
      </c>
      <c r="G859" s="224"/>
    </row>
    <row r="860" spans="1:7" ht="15" customHeight="1">
      <c r="A860" s="218" t="s">
        <v>909</v>
      </c>
      <c r="B860" s="219" t="s">
        <v>379</v>
      </c>
      <c r="C860" s="220"/>
      <c r="D860" s="221">
        <v>5.9800000000000001E-4</v>
      </c>
      <c r="E860" s="107">
        <v>5.9800000000000001E-4</v>
      </c>
      <c r="F860" s="223">
        <v>100</v>
      </c>
      <c r="G860" s="224"/>
    </row>
    <row r="861" spans="1:7" ht="15" customHeight="1">
      <c r="A861" s="630" t="s">
        <v>910</v>
      </c>
      <c r="B861" s="631" t="s">
        <v>380</v>
      </c>
      <c r="C861" s="225" t="s">
        <v>677</v>
      </c>
      <c r="D861" s="92">
        <v>0</v>
      </c>
      <c r="E861" s="91">
        <v>0</v>
      </c>
      <c r="F861" s="632">
        <v>89.587114337568053</v>
      </c>
      <c r="G861" s="664" t="s">
        <v>650</v>
      </c>
    </row>
    <row r="862" spans="1:7" ht="15" customHeight="1">
      <c r="A862" s="630"/>
      <c r="B862" s="631"/>
      <c r="C862" s="226" t="s">
        <v>1222</v>
      </c>
      <c r="D862" s="78">
        <v>5.4600000000000004E-4</v>
      </c>
      <c r="E862" s="84">
        <v>5.4600000000000004E-4</v>
      </c>
      <c r="F862" s="632"/>
      <c r="G862" s="664"/>
    </row>
    <row r="863" spans="1:7" ht="15" customHeight="1">
      <c r="A863" s="630"/>
      <c r="B863" s="631"/>
      <c r="C863" s="227" t="s">
        <v>1114</v>
      </c>
      <c r="D863" s="228">
        <v>5.0900000000000001E-4</v>
      </c>
      <c r="E863" s="229">
        <v>5.0900000000000001E-4</v>
      </c>
      <c r="F863" s="632"/>
      <c r="G863" s="664"/>
    </row>
    <row r="864" spans="1:7" ht="15" customHeight="1">
      <c r="A864" s="218" t="s">
        <v>911</v>
      </c>
      <c r="B864" s="219" t="s">
        <v>381</v>
      </c>
      <c r="C864" s="220"/>
      <c r="D864" s="221">
        <v>1.9100000000000001E-4</v>
      </c>
      <c r="E864" s="107">
        <v>1.9100000000000001E-4</v>
      </c>
      <c r="F864" s="223">
        <v>100</v>
      </c>
      <c r="G864" s="224"/>
    </row>
    <row r="865" spans="1:7" ht="26">
      <c r="A865" s="218" t="s">
        <v>912</v>
      </c>
      <c r="B865" s="219" t="s">
        <v>382</v>
      </c>
      <c r="C865" s="220"/>
      <c r="D865" s="221">
        <v>4.8099999999999998E-4</v>
      </c>
      <c r="E865" s="107">
        <v>4.8099999999999998E-4</v>
      </c>
      <c r="F865" s="223">
        <v>90.980366746581993</v>
      </c>
      <c r="G865" s="224" t="s">
        <v>650</v>
      </c>
    </row>
    <row r="866" spans="1:7" ht="15" customHeight="1">
      <c r="A866" s="630" t="s">
        <v>913</v>
      </c>
      <c r="B866" s="631" t="s">
        <v>384</v>
      </c>
      <c r="C866" s="225" t="s">
        <v>677</v>
      </c>
      <c r="D866" s="92">
        <v>0</v>
      </c>
      <c r="E866" s="91">
        <v>0</v>
      </c>
      <c r="F866" s="632">
        <v>100</v>
      </c>
      <c r="G866" s="664"/>
    </row>
    <row r="867" spans="1:7" ht="15" customHeight="1">
      <c r="A867" s="630"/>
      <c r="B867" s="631"/>
      <c r="C867" s="258" t="s">
        <v>1222</v>
      </c>
      <c r="D867" s="408">
        <v>9.1000000000000003E-5</v>
      </c>
      <c r="E867" s="272">
        <v>9.1000000000000003E-5</v>
      </c>
      <c r="F867" s="632"/>
      <c r="G867" s="664"/>
    </row>
    <row r="868" spans="1:7" ht="15" customHeight="1">
      <c r="A868" s="630"/>
      <c r="B868" s="631"/>
      <c r="C868" s="226" t="s">
        <v>1114</v>
      </c>
      <c r="D868" s="228">
        <v>0</v>
      </c>
      <c r="E868" s="229">
        <v>0</v>
      </c>
      <c r="F868" s="632"/>
      <c r="G868" s="664"/>
    </row>
    <row r="869" spans="1:7" ht="15" customHeight="1">
      <c r="A869" s="218" t="s">
        <v>914</v>
      </c>
      <c r="B869" s="219" t="s">
        <v>385</v>
      </c>
      <c r="C869" s="220"/>
      <c r="D869" s="221">
        <v>3.6299999999999999E-4</v>
      </c>
      <c r="E869" s="107">
        <v>3.6299999999999999E-4</v>
      </c>
      <c r="F869" s="223">
        <v>100</v>
      </c>
      <c r="G869" s="224"/>
    </row>
    <row r="870" spans="1:7" ht="15" customHeight="1">
      <c r="A870" s="218" t="s">
        <v>915</v>
      </c>
      <c r="B870" s="219" t="s">
        <v>386</v>
      </c>
      <c r="C870" s="267"/>
      <c r="D870" s="221">
        <v>3.4099999999999999E-4</v>
      </c>
      <c r="E870" s="107">
        <v>3.4099999999999999E-4</v>
      </c>
      <c r="F870" s="223">
        <v>100</v>
      </c>
      <c r="G870" s="224"/>
    </row>
    <row r="871" spans="1:7" ht="15" customHeight="1">
      <c r="A871" s="630" t="s">
        <v>916</v>
      </c>
      <c r="B871" s="631" t="s">
        <v>1397</v>
      </c>
      <c r="C871" s="245" t="s">
        <v>677</v>
      </c>
      <c r="D871" s="92">
        <v>0</v>
      </c>
      <c r="E871" s="91">
        <v>0</v>
      </c>
      <c r="F871" s="632">
        <v>100</v>
      </c>
      <c r="G871" s="664"/>
    </row>
    <row r="872" spans="1:7" ht="15" customHeight="1">
      <c r="A872" s="630"/>
      <c r="B872" s="631"/>
      <c r="C872" s="258" t="s">
        <v>1222</v>
      </c>
      <c r="D872" s="78">
        <v>3.8200000000000002E-4</v>
      </c>
      <c r="E872" s="84">
        <v>3.8200000000000002E-4</v>
      </c>
      <c r="F872" s="632"/>
      <c r="G872" s="664"/>
    </row>
    <row r="873" spans="1:7" ht="15" customHeight="1">
      <c r="A873" s="630"/>
      <c r="B873" s="631"/>
      <c r="C873" s="289" t="s">
        <v>1114</v>
      </c>
      <c r="D873" s="228">
        <v>3.8000000000000002E-4</v>
      </c>
      <c r="E873" s="229">
        <v>3.8000000000000002E-4</v>
      </c>
      <c r="F873" s="632"/>
      <c r="G873" s="664"/>
    </row>
    <row r="874" spans="1:7" ht="26">
      <c r="A874" s="218" t="s">
        <v>917</v>
      </c>
      <c r="B874" s="219" t="s">
        <v>389</v>
      </c>
      <c r="C874" s="283"/>
      <c r="D874" s="221">
        <v>3.6999999999999999E-4</v>
      </c>
      <c r="E874" s="107">
        <v>3.6999999999999999E-4</v>
      </c>
      <c r="F874" s="223">
        <v>23.846325332540687</v>
      </c>
      <c r="G874" s="224" t="s">
        <v>650</v>
      </c>
    </row>
    <row r="875" spans="1:7" ht="15" customHeight="1">
      <c r="A875" s="218" t="s">
        <v>918</v>
      </c>
      <c r="B875" s="219" t="s">
        <v>390</v>
      </c>
      <c r="C875" s="220"/>
      <c r="D875" s="221">
        <v>5.6999999999999998E-4</v>
      </c>
      <c r="E875" s="107">
        <v>5.6999999999999998E-4</v>
      </c>
      <c r="F875" s="223">
        <v>100</v>
      </c>
      <c r="G875" s="224"/>
    </row>
    <row r="876" spans="1:7" ht="30" customHeight="1">
      <c r="A876" s="310" t="s">
        <v>919</v>
      </c>
      <c r="B876" s="311" t="s">
        <v>1398</v>
      </c>
      <c r="C876" s="220"/>
      <c r="D876" s="221">
        <v>6.0099999999999997E-4</v>
      </c>
      <c r="E876" s="107">
        <v>6.0099999999999997E-4</v>
      </c>
      <c r="F876" s="312">
        <v>97.6341897735945</v>
      </c>
      <c r="G876" s="313" t="s">
        <v>1399</v>
      </c>
    </row>
    <row r="877" spans="1:7" ht="30" customHeight="1">
      <c r="A877" s="377" t="s">
        <v>920</v>
      </c>
      <c r="B877" s="378" t="s">
        <v>393</v>
      </c>
      <c r="C877" s="220"/>
      <c r="D877" s="221">
        <v>5.5599999999999996E-4</v>
      </c>
      <c r="E877" s="359">
        <v>5.5599999999999996E-4</v>
      </c>
      <c r="F877" s="284">
        <v>100</v>
      </c>
      <c r="G877" s="285"/>
    </row>
    <row r="878" spans="1:7" ht="15" customHeight="1">
      <c r="A878" s="670" t="s">
        <v>1400</v>
      </c>
      <c r="B878" s="644" t="s">
        <v>394</v>
      </c>
      <c r="C878" s="267" t="s">
        <v>677</v>
      </c>
      <c r="D878" s="92">
        <v>0</v>
      </c>
      <c r="E878" s="91">
        <v>0</v>
      </c>
      <c r="F878" s="645">
        <v>100</v>
      </c>
      <c r="G878" s="675"/>
    </row>
    <row r="879" spans="1:7" ht="15" customHeight="1">
      <c r="A879" s="671"/>
      <c r="B879" s="631"/>
      <c r="C879" s="243" t="s">
        <v>678</v>
      </c>
      <c r="D879" s="78">
        <v>2.8899999999999998E-4</v>
      </c>
      <c r="E879" s="84">
        <v>2.8899999999999998E-4</v>
      </c>
      <c r="F879" s="632"/>
      <c r="G879" s="676"/>
    </row>
    <row r="880" spans="1:7" ht="15" customHeight="1">
      <c r="A880" s="672"/>
      <c r="B880" s="673"/>
      <c r="C880" s="227" t="s">
        <v>1114</v>
      </c>
      <c r="D880" s="228">
        <v>2.8699999999999998E-4</v>
      </c>
      <c r="E880" s="229">
        <v>2.8699999999999998E-4</v>
      </c>
      <c r="F880" s="674"/>
      <c r="G880" s="677"/>
    </row>
    <row r="881" spans="1:7">
      <c r="A881" s="235" t="s">
        <v>921</v>
      </c>
      <c r="B881" s="236" t="s">
        <v>1401</v>
      </c>
      <c r="C881" s="283"/>
      <c r="D881" s="399">
        <v>4.8999999999999998E-4</v>
      </c>
      <c r="E881" s="386">
        <v>4.8999999999999998E-4</v>
      </c>
      <c r="F881" s="239">
        <v>100</v>
      </c>
      <c r="G881" s="240"/>
    </row>
    <row r="882" spans="1:7" ht="15" customHeight="1">
      <c r="A882" s="218" t="s">
        <v>922</v>
      </c>
      <c r="B882" s="219" t="s">
        <v>396</v>
      </c>
      <c r="C882" s="220"/>
      <c r="D882" s="221" t="s">
        <v>1220</v>
      </c>
      <c r="E882" s="107" t="s">
        <v>1220</v>
      </c>
      <c r="F882" s="223" t="s">
        <v>1221</v>
      </c>
      <c r="G882" s="224"/>
    </row>
    <row r="883" spans="1:7" ht="15" customHeight="1">
      <c r="A883" s="218" t="s">
        <v>923</v>
      </c>
      <c r="B883" s="219" t="s">
        <v>397</v>
      </c>
      <c r="C883" s="267"/>
      <c r="D883" s="221">
        <v>4.1599999999999997E-4</v>
      </c>
      <c r="E883" s="359">
        <v>4.1599999999999997E-4</v>
      </c>
      <c r="F883" s="223">
        <v>100</v>
      </c>
      <c r="G883" s="224"/>
    </row>
    <row r="884" spans="1:7" ht="15" customHeight="1">
      <c r="A884" s="630" t="s">
        <v>924</v>
      </c>
      <c r="B884" s="631" t="s">
        <v>398</v>
      </c>
      <c r="C884" s="245" t="s">
        <v>677</v>
      </c>
      <c r="D884" s="422">
        <v>0</v>
      </c>
      <c r="E884" s="88">
        <v>0</v>
      </c>
      <c r="F884" s="632">
        <v>98.533827467741503</v>
      </c>
      <c r="G884" s="664" t="s">
        <v>650</v>
      </c>
    </row>
    <row r="885" spans="1:7" ht="15" customHeight="1">
      <c r="A885" s="630"/>
      <c r="B885" s="631"/>
      <c r="C885" s="258" t="s">
        <v>1222</v>
      </c>
      <c r="D885" s="78">
        <v>6.3400000000000001E-4</v>
      </c>
      <c r="E885" s="84">
        <v>6.3400000000000001E-4</v>
      </c>
      <c r="F885" s="632"/>
      <c r="G885" s="664"/>
    </row>
    <row r="886" spans="1:7" ht="15" customHeight="1">
      <c r="A886" s="702"/>
      <c r="B886" s="673"/>
      <c r="C886" s="227" t="s">
        <v>1114</v>
      </c>
      <c r="D886" s="228">
        <v>5.9500000000000004E-4</v>
      </c>
      <c r="E886" s="386">
        <v>5.9500000000000004E-4</v>
      </c>
      <c r="F886" s="674"/>
      <c r="G886" s="703"/>
    </row>
    <row r="887" spans="1:7">
      <c r="A887" s="314" t="s">
        <v>925</v>
      </c>
      <c r="B887" s="315" t="s">
        <v>1402</v>
      </c>
      <c r="C887" s="220"/>
      <c r="D887" s="221">
        <v>6.69E-4</v>
      </c>
      <c r="E887" s="359">
        <v>6.69E-4</v>
      </c>
      <c r="F887" s="281">
        <v>100</v>
      </c>
      <c r="G887" s="316"/>
    </row>
    <row r="888" spans="1:7" ht="15" customHeight="1">
      <c r="A888" s="630" t="s">
        <v>926</v>
      </c>
      <c r="B888" s="631" t="s">
        <v>400</v>
      </c>
      <c r="C888" s="225" t="s">
        <v>677</v>
      </c>
      <c r="D888" s="92">
        <v>0</v>
      </c>
      <c r="E888" s="91">
        <v>0</v>
      </c>
      <c r="F888" s="632">
        <v>100</v>
      </c>
      <c r="G888" s="664"/>
    </row>
    <row r="889" spans="1:7" ht="15" customHeight="1">
      <c r="A889" s="630"/>
      <c r="B889" s="631"/>
      <c r="C889" s="226" t="s">
        <v>678</v>
      </c>
      <c r="D889" s="78">
        <v>6.11E-4</v>
      </c>
      <c r="E889" s="84">
        <v>6.11E-4</v>
      </c>
      <c r="F889" s="632"/>
      <c r="G889" s="664"/>
    </row>
    <row r="890" spans="1:7" ht="15" customHeight="1">
      <c r="A890" s="630"/>
      <c r="B890" s="631"/>
      <c r="C890" s="227" t="s">
        <v>1114</v>
      </c>
      <c r="D890" s="228">
        <v>6.0800000000000003E-4</v>
      </c>
      <c r="E890" s="229">
        <v>6.0800000000000003E-4</v>
      </c>
      <c r="F890" s="632"/>
      <c r="G890" s="664"/>
    </row>
    <row r="891" spans="1:7" ht="15" customHeight="1">
      <c r="A891" s="218" t="s">
        <v>927</v>
      </c>
      <c r="B891" s="219" t="s">
        <v>401</v>
      </c>
      <c r="C891" s="220"/>
      <c r="D891" s="221">
        <v>5.6300000000000002E-4</v>
      </c>
      <c r="E891" s="359">
        <v>5.6300000000000002E-4</v>
      </c>
      <c r="F891" s="223">
        <v>100</v>
      </c>
      <c r="G891" s="436"/>
    </row>
    <row r="892" spans="1:7" ht="15" customHeight="1">
      <c r="A892" s="218" t="s">
        <v>928</v>
      </c>
      <c r="B892" s="219" t="s">
        <v>402</v>
      </c>
      <c r="C892" s="267"/>
      <c r="D892" s="351">
        <v>5.2700000000000002E-4</v>
      </c>
      <c r="E892" s="383">
        <v>5.2700000000000002E-4</v>
      </c>
      <c r="F892" s="223">
        <v>100</v>
      </c>
      <c r="G892" s="224"/>
    </row>
    <row r="893" spans="1:7" ht="15" customHeight="1">
      <c r="A893" s="218" t="s">
        <v>929</v>
      </c>
      <c r="B893" s="219" t="s">
        <v>1403</v>
      </c>
      <c r="C893" s="461"/>
      <c r="D893" s="462">
        <v>4.3199999999999998E-4</v>
      </c>
      <c r="E893" s="361">
        <v>4.3199999999999998E-4</v>
      </c>
      <c r="F893" s="223">
        <v>100</v>
      </c>
      <c r="G893" s="224"/>
    </row>
    <row r="894" spans="1:7" ht="27" customHeight="1">
      <c r="A894" s="218" t="s">
        <v>930</v>
      </c>
      <c r="B894" s="219" t="s">
        <v>1404</v>
      </c>
      <c r="C894" s="461"/>
      <c r="D894" s="462">
        <v>5.0000000000000001E-4</v>
      </c>
      <c r="E894" s="361">
        <v>5.0000000000000001E-4</v>
      </c>
      <c r="F894" s="223">
        <v>50.63</v>
      </c>
      <c r="G894" s="463" t="s">
        <v>650</v>
      </c>
    </row>
    <row r="895" spans="1:7" ht="15" customHeight="1">
      <c r="A895" s="218" t="s">
        <v>938</v>
      </c>
      <c r="B895" s="219" t="s">
        <v>1405</v>
      </c>
      <c r="C895" s="283"/>
      <c r="D895" s="399">
        <v>4.7399999999999997E-4</v>
      </c>
      <c r="E895" s="386">
        <v>4.7399999999999997E-4</v>
      </c>
      <c r="F895" s="223">
        <v>100</v>
      </c>
      <c r="G895" s="224"/>
    </row>
    <row r="896" spans="1:7" ht="36" customHeight="1">
      <c r="A896" s="218" t="s">
        <v>939</v>
      </c>
      <c r="B896" s="219" t="s">
        <v>407</v>
      </c>
      <c r="C896" s="220"/>
      <c r="D896" s="221">
        <v>4.4499999999999997E-4</v>
      </c>
      <c r="E896" s="107">
        <v>4.4499999999999997E-4</v>
      </c>
      <c r="F896" s="223">
        <v>96.835025715416066</v>
      </c>
      <c r="G896" s="224" t="s">
        <v>688</v>
      </c>
    </row>
    <row r="897" spans="1:7" ht="15" customHeight="1">
      <c r="A897" s="218" t="s">
        <v>940</v>
      </c>
      <c r="B897" s="219" t="s">
        <v>408</v>
      </c>
      <c r="C897" s="220"/>
      <c r="D897" s="221">
        <v>5.6899999999999995E-4</v>
      </c>
      <c r="E897" s="107">
        <v>5.6899999999999995E-4</v>
      </c>
      <c r="F897" s="223">
        <v>100</v>
      </c>
      <c r="G897" s="224"/>
    </row>
    <row r="898" spans="1:7" ht="15" customHeight="1">
      <c r="A898" s="218" t="s">
        <v>941</v>
      </c>
      <c r="B898" s="231" t="s">
        <v>409</v>
      </c>
      <c r="C898" s="220"/>
      <c r="D898" s="351">
        <v>6.6299999999999996E-4</v>
      </c>
      <c r="E898" s="383">
        <v>6.6299999999999996E-4</v>
      </c>
      <c r="F898" s="223">
        <v>100</v>
      </c>
      <c r="G898" s="224"/>
    </row>
    <row r="899" spans="1:7" ht="15" customHeight="1">
      <c r="A899" s="618" t="s">
        <v>942</v>
      </c>
      <c r="B899" s="700" t="s">
        <v>410</v>
      </c>
      <c r="C899" s="415" t="s">
        <v>677</v>
      </c>
      <c r="D899" s="93">
        <v>0</v>
      </c>
      <c r="E899" s="79">
        <v>0</v>
      </c>
      <c r="F899" s="637">
        <v>100</v>
      </c>
      <c r="G899" s="680"/>
    </row>
    <row r="900" spans="1:7" ht="15" customHeight="1">
      <c r="A900" s="620"/>
      <c r="B900" s="701"/>
      <c r="C900" s="301" t="s">
        <v>1114</v>
      </c>
      <c r="D900" s="238">
        <v>3.7300000000000001E-4</v>
      </c>
      <c r="E900" s="85">
        <v>3.7300000000000001E-4</v>
      </c>
      <c r="F900" s="638"/>
      <c r="G900" s="681"/>
    </row>
    <row r="901" spans="1:7">
      <c r="A901" s="218" t="s">
        <v>943</v>
      </c>
      <c r="B901" s="236" t="s">
        <v>411</v>
      </c>
      <c r="C901" s="267"/>
      <c r="D901" s="399">
        <v>5.5699999999999999E-4</v>
      </c>
      <c r="E901" s="386">
        <v>5.5699999999999999E-4</v>
      </c>
      <c r="F901" s="223">
        <v>100</v>
      </c>
      <c r="G901" s="224"/>
    </row>
    <row r="902" spans="1:7" ht="15" customHeight="1">
      <c r="A902" s="630" t="s">
        <v>944</v>
      </c>
      <c r="B902" s="631" t="s">
        <v>412</v>
      </c>
      <c r="C902" s="245" t="s">
        <v>677</v>
      </c>
      <c r="D902" s="93">
        <v>0</v>
      </c>
      <c r="E902" s="91">
        <v>0</v>
      </c>
      <c r="F902" s="632">
        <v>100</v>
      </c>
      <c r="G902" s="664"/>
    </row>
    <row r="903" spans="1:7" ht="15" customHeight="1">
      <c r="A903" s="630"/>
      <c r="B903" s="631"/>
      <c r="C903" s="258" t="s">
        <v>1222</v>
      </c>
      <c r="D903" s="78">
        <v>4.9899999999999999E-4</v>
      </c>
      <c r="E903" s="84">
        <v>4.9899999999999999E-4</v>
      </c>
      <c r="F903" s="632"/>
      <c r="G903" s="664"/>
    </row>
    <row r="904" spans="1:7" ht="15" customHeight="1">
      <c r="A904" s="630"/>
      <c r="B904" s="631"/>
      <c r="C904" s="289" t="s">
        <v>1114</v>
      </c>
      <c r="D904" s="228">
        <v>4.95E-4</v>
      </c>
      <c r="E904" s="229">
        <v>4.9399999999999997E-4</v>
      </c>
      <c r="F904" s="632"/>
      <c r="G904" s="664"/>
    </row>
    <row r="905" spans="1:7" ht="28.5" customHeight="1">
      <c r="A905" s="218" t="s">
        <v>945</v>
      </c>
      <c r="B905" s="280" t="s">
        <v>1406</v>
      </c>
      <c r="C905" s="283"/>
      <c r="D905" s="221">
        <v>3.0299999999999999E-4</v>
      </c>
      <c r="E905" s="107">
        <v>3.0299999999999999E-4</v>
      </c>
      <c r="F905" s="223">
        <v>1.7774295634006232</v>
      </c>
      <c r="G905" s="224" t="s">
        <v>1352</v>
      </c>
    </row>
    <row r="906" spans="1:7" ht="15" customHeight="1">
      <c r="A906" s="218" t="s">
        <v>946</v>
      </c>
      <c r="B906" s="219" t="s">
        <v>414</v>
      </c>
      <c r="C906" s="220"/>
      <c r="D906" s="221">
        <v>5.5000000000000003E-4</v>
      </c>
      <c r="E906" s="107">
        <v>5.5000000000000003E-4</v>
      </c>
      <c r="F906" s="223">
        <v>100</v>
      </c>
      <c r="G906" s="224"/>
    </row>
    <row r="907" spans="1:7" ht="15" customHeight="1">
      <c r="A907" s="218" t="s">
        <v>947</v>
      </c>
      <c r="B907" s="219" t="s">
        <v>415</v>
      </c>
      <c r="C907" s="267"/>
      <c r="D907" s="351">
        <v>4.1300000000000001E-4</v>
      </c>
      <c r="E907" s="383">
        <v>2.8899999999999998E-4</v>
      </c>
      <c r="F907" s="223">
        <v>100</v>
      </c>
      <c r="G907" s="224"/>
    </row>
    <row r="908" spans="1:7" ht="15" customHeight="1">
      <c r="A908" s="630" t="s">
        <v>948</v>
      </c>
      <c r="B908" s="631" t="s">
        <v>416</v>
      </c>
      <c r="C908" s="245" t="s">
        <v>677</v>
      </c>
      <c r="D908" s="405">
        <v>0</v>
      </c>
      <c r="E908" s="343">
        <v>0</v>
      </c>
      <c r="F908" s="632">
        <v>99.119870108056659</v>
      </c>
      <c r="G908" s="664" t="s">
        <v>1372</v>
      </c>
    </row>
    <row r="909" spans="1:7" ht="15" customHeight="1">
      <c r="A909" s="630"/>
      <c r="B909" s="631"/>
      <c r="C909" s="258" t="s">
        <v>1222</v>
      </c>
      <c r="D909" s="82">
        <v>4.6299999999999998E-4</v>
      </c>
      <c r="E909" s="259">
        <v>4.6299999999999998E-4</v>
      </c>
      <c r="F909" s="632"/>
      <c r="G909" s="664"/>
    </row>
    <row r="910" spans="1:7" ht="15" customHeight="1">
      <c r="A910" s="630"/>
      <c r="B910" s="631"/>
      <c r="C910" s="289" t="s">
        <v>1114</v>
      </c>
      <c r="D910" s="260">
        <v>3.4400000000000001E-4</v>
      </c>
      <c r="E910" s="261">
        <v>3.4400000000000001E-4</v>
      </c>
      <c r="F910" s="632"/>
      <c r="G910" s="664"/>
    </row>
    <row r="911" spans="1:7" ht="15" customHeight="1">
      <c r="A911" s="218" t="s">
        <v>949</v>
      </c>
      <c r="B911" s="231" t="s">
        <v>417</v>
      </c>
      <c r="C911" s="226"/>
      <c r="D911" s="399">
        <v>5.5999999999999995E-4</v>
      </c>
      <c r="E911" s="386">
        <v>5.5999999999999995E-4</v>
      </c>
      <c r="F911" s="223">
        <v>100</v>
      </c>
      <c r="G911" s="224"/>
    </row>
    <row r="912" spans="1:7" ht="15" customHeight="1">
      <c r="A912" s="639" t="s">
        <v>1407</v>
      </c>
      <c r="B912" s="698" t="s">
        <v>1408</v>
      </c>
      <c r="C912" s="225" t="s">
        <v>677</v>
      </c>
      <c r="D912" s="92">
        <v>0</v>
      </c>
      <c r="E912" s="91">
        <v>0</v>
      </c>
      <c r="F912" s="632">
        <v>100</v>
      </c>
      <c r="G912" s="664"/>
    </row>
    <row r="913" spans="1:7" ht="15" customHeight="1">
      <c r="A913" s="639"/>
      <c r="B913" s="699"/>
      <c r="C913" s="244" t="s">
        <v>1222</v>
      </c>
      <c r="D913" s="78">
        <v>3.2200000000000002E-4</v>
      </c>
      <c r="E913" s="84">
        <v>3.2200000000000002E-4</v>
      </c>
      <c r="F913" s="632"/>
      <c r="G913" s="664"/>
    </row>
    <row r="914" spans="1:7" ht="15" customHeight="1">
      <c r="A914" s="639"/>
      <c r="B914" s="641"/>
      <c r="C914" s="289" t="s">
        <v>1114</v>
      </c>
      <c r="D914" s="228">
        <v>2.9799999999999998E-4</v>
      </c>
      <c r="E914" s="229">
        <v>2.9799999999999998E-4</v>
      </c>
      <c r="F914" s="632"/>
      <c r="G914" s="664"/>
    </row>
    <row r="915" spans="1:7" ht="15" customHeight="1">
      <c r="A915" s="630" t="s">
        <v>950</v>
      </c>
      <c r="B915" s="652" t="s">
        <v>1409</v>
      </c>
      <c r="C915" s="226" t="s">
        <v>677</v>
      </c>
      <c r="D915" s="92">
        <v>0</v>
      </c>
      <c r="E915" s="91">
        <v>0</v>
      </c>
      <c r="F915" s="632">
        <v>43.158599695585998</v>
      </c>
      <c r="G915" s="664" t="s">
        <v>659</v>
      </c>
    </row>
    <row r="916" spans="1:7" ht="15" customHeight="1">
      <c r="A916" s="630"/>
      <c r="B916" s="631"/>
      <c r="C916" s="244" t="s">
        <v>758</v>
      </c>
      <c r="D916" s="77">
        <v>3.7199999999999999E-4</v>
      </c>
      <c r="E916" s="97">
        <v>3.7199999999999999E-4</v>
      </c>
      <c r="F916" s="632"/>
      <c r="G916" s="664"/>
    </row>
    <row r="917" spans="1:7" ht="15" customHeight="1">
      <c r="A917" s="630"/>
      <c r="B917" s="631"/>
      <c r="C917" s="464" t="s">
        <v>931</v>
      </c>
      <c r="D917" s="322">
        <v>4.9399999999999997E-4</v>
      </c>
      <c r="E917" s="322">
        <v>4.9399999999999997E-4</v>
      </c>
      <c r="F917" s="632"/>
      <c r="G917" s="664"/>
    </row>
    <row r="918" spans="1:7" ht="15" customHeight="1">
      <c r="A918" s="630"/>
      <c r="B918" s="631"/>
      <c r="C918" s="465" t="s">
        <v>1232</v>
      </c>
      <c r="D918" s="394">
        <v>3.28E-4</v>
      </c>
      <c r="E918" s="394">
        <v>3.28E-4</v>
      </c>
      <c r="F918" s="632"/>
      <c r="G918" s="664"/>
    </row>
    <row r="919" spans="1:7" ht="15" customHeight="1">
      <c r="A919" s="630"/>
      <c r="B919" s="631"/>
      <c r="C919" s="227" t="s">
        <v>1114</v>
      </c>
      <c r="D919" s="228">
        <v>3.3700000000000001E-4</v>
      </c>
      <c r="E919" s="229">
        <v>3.3700000000000001E-4</v>
      </c>
      <c r="F919" s="632"/>
      <c r="G919" s="664"/>
    </row>
    <row r="920" spans="1:7" ht="26.25" customHeight="1">
      <c r="A920" s="647" t="s">
        <v>951</v>
      </c>
      <c r="B920" s="650" t="s">
        <v>423</v>
      </c>
      <c r="C920" s="232" t="s">
        <v>677</v>
      </c>
      <c r="D920" s="466">
        <v>0</v>
      </c>
      <c r="E920" s="467">
        <v>0</v>
      </c>
      <c r="F920" s="637">
        <v>93.955434133014606</v>
      </c>
      <c r="G920" s="680" t="s">
        <v>650</v>
      </c>
    </row>
    <row r="921" spans="1:7" ht="26.25" customHeight="1">
      <c r="A921" s="648"/>
      <c r="B921" s="651"/>
      <c r="C921" s="270" t="s">
        <v>1227</v>
      </c>
      <c r="D921" s="90">
        <v>3.8500000000000003E-4</v>
      </c>
      <c r="E921" s="83">
        <v>3.8500000000000003E-4</v>
      </c>
      <c r="F921" s="653"/>
      <c r="G921" s="697"/>
    </row>
    <row r="922" spans="1:7" ht="26.25" customHeight="1">
      <c r="A922" s="649"/>
      <c r="B922" s="652"/>
      <c r="C922" s="301" t="s">
        <v>1114</v>
      </c>
      <c r="D922" s="238">
        <v>4.8500000000000003E-4</v>
      </c>
      <c r="E922" s="85">
        <v>4.8500000000000003E-4</v>
      </c>
      <c r="F922" s="638"/>
      <c r="G922" s="681"/>
    </row>
    <row r="923" spans="1:7" ht="15" customHeight="1">
      <c r="A923" s="218" t="s">
        <v>952</v>
      </c>
      <c r="B923" s="219" t="s">
        <v>424</v>
      </c>
      <c r="C923" s="220"/>
      <c r="D923" s="221">
        <v>3.4900000000000003E-4</v>
      </c>
      <c r="E923" s="107">
        <v>3.4900000000000003E-4</v>
      </c>
      <c r="F923" s="223">
        <v>100</v>
      </c>
      <c r="G923" s="224"/>
    </row>
    <row r="924" spans="1:7" ht="15" customHeight="1">
      <c r="A924" s="218" t="s">
        <v>953</v>
      </c>
      <c r="B924" s="219" t="s">
        <v>425</v>
      </c>
      <c r="C924" s="220"/>
      <c r="D924" s="221">
        <v>2.7500000000000002E-4</v>
      </c>
      <c r="E924" s="107">
        <v>2.7500000000000002E-4</v>
      </c>
      <c r="F924" s="223">
        <v>100</v>
      </c>
      <c r="G924" s="224"/>
    </row>
    <row r="925" spans="1:7" ht="15" customHeight="1">
      <c r="A925" s="630" t="s">
        <v>954</v>
      </c>
      <c r="B925" s="631" t="s">
        <v>426</v>
      </c>
      <c r="C925" s="225" t="s">
        <v>677</v>
      </c>
      <c r="D925" s="92">
        <v>0</v>
      </c>
      <c r="E925" s="91">
        <v>0</v>
      </c>
      <c r="F925" s="632">
        <v>100</v>
      </c>
      <c r="G925" s="664"/>
    </row>
    <row r="926" spans="1:7" ht="15" customHeight="1">
      <c r="A926" s="630"/>
      <c r="B926" s="631"/>
      <c r="C926" s="266" t="s">
        <v>1222</v>
      </c>
      <c r="D926" s="78">
        <v>3.4099999999999999E-4</v>
      </c>
      <c r="E926" s="84">
        <v>3.4099999999999999E-4</v>
      </c>
      <c r="F926" s="632"/>
      <c r="G926" s="664"/>
    </row>
    <row r="927" spans="1:7" ht="15" customHeight="1">
      <c r="A927" s="630"/>
      <c r="B927" s="631"/>
      <c r="C927" s="226" t="s">
        <v>1114</v>
      </c>
      <c r="D927" s="228">
        <v>3.3599999999999998E-4</v>
      </c>
      <c r="E927" s="229">
        <v>3.3599999999999998E-4</v>
      </c>
      <c r="F927" s="632"/>
      <c r="G927" s="664"/>
    </row>
    <row r="928" spans="1:7" ht="15" customHeight="1">
      <c r="A928" s="630" t="s">
        <v>955</v>
      </c>
      <c r="B928" s="631" t="s">
        <v>427</v>
      </c>
      <c r="C928" s="225" t="s">
        <v>677</v>
      </c>
      <c r="D928" s="411">
        <v>2.1100000000000001E-4</v>
      </c>
      <c r="E928" s="80">
        <v>2.1100000000000001E-4</v>
      </c>
      <c r="F928" s="632">
        <v>100</v>
      </c>
      <c r="G928" s="688"/>
    </row>
    <row r="929" spans="1:7" ht="15" customHeight="1">
      <c r="A929" s="630"/>
      <c r="B929" s="631"/>
      <c r="C929" s="226" t="s">
        <v>1114</v>
      </c>
      <c r="D929" s="399">
        <v>2.1100000000000001E-4</v>
      </c>
      <c r="E929" s="386">
        <v>2.1100000000000001E-4</v>
      </c>
      <c r="F929" s="632"/>
      <c r="G929" s="688"/>
    </row>
    <row r="930" spans="1:7" ht="15" customHeight="1">
      <c r="A930" s="218" t="s">
        <v>956</v>
      </c>
      <c r="B930" s="219" t="s">
        <v>428</v>
      </c>
      <c r="C930" s="220"/>
      <c r="D930" s="221">
        <v>3.4099999999999999E-4</v>
      </c>
      <c r="E930" s="107">
        <v>3.4099999999999999E-4</v>
      </c>
      <c r="F930" s="223">
        <v>100</v>
      </c>
      <c r="G930" s="224"/>
    </row>
    <row r="931" spans="1:7" ht="25.5" customHeight="1">
      <c r="A931" s="218" t="s">
        <v>957</v>
      </c>
      <c r="B931" s="219" t="s">
        <v>429</v>
      </c>
      <c r="C931" s="220"/>
      <c r="D931" s="221">
        <v>5.5199999999999997E-4</v>
      </c>
      <c r="E931" s="383">
        <v>5.5199999999999997E-4</v>
      </c>
      <c r="F931" s="223">
        <v>47.871933980285775</v>
      </c>
      <c r="G931" s="224" t="s">
        <v>650</v>
      </c>
    </row>
    <row r="932" spans="1:7" ht="15" customHeight="1">
      <c r="A932" s="630" t="s">
        <v>1410</v>
      </c>
      <c r="B932" s="631" t="s">
        <v>430</v>
      </c>
      <c r="C932" s="225" t="s">
        <v>677</v>
      </c>
      <c r="D932" s="92">
        <v>0</v>
      </c>
      <c r="E932" s="91">
        <v>0</v>
      </c>
      <c r="F932" s="632">
        <v>100</v>
      </c>
      <c r="G932" s="664"/>
    </row>
    <row r="933" spans="1:7" ht="15" customHeight="1">
      <c r="A933" s="630"/>
      <c r="B933" s="631"/>
      <c r="C933" s="244" t="s">
        <v>1222</v>
      </c>
      <c r="D933" s="78">
        <v>4.46E-4</v>
      </c>
      <c r="E933" s="84">
        <v>4.46E-4</v>
      </c>
      <c r="F933" s="632"/>
      <c r="G933" s="664"/>
    </row>
    <row r="934" spans="1:7" ht="15" customHeight="1">
      <c r="A934" s="630"/>
      <c r="B934" s="631"/>
      <c r="C934" s="226" t="s">
        <v>1114</v>
      </c>
      <c r="D934" s="399">
        <v>4.4000000000000002E-4</v>
      </c>
      <c r="E934" s="386">
        <v>4.4000000000000002E-4</v>
      </c>
      <c r="F934" s="632"/>
      <c r="G934" s="664"/>
    </row>
    <row r="935" spans="1:7" ht="15" customHeight="1">
      <c r="A935" s="630" t="s">
        <v>958</v>
      </c>
      <c r="B935" s="631" t="s">
        <v>431</v>
      </c>
      <c r="C935" s="225" t="s">
        <v>677</v>
      </c>
      <c r="D935" s="92">
        <v>0</v>
      </c>
      <c r="E935" s="91">
        <v>0</v>
      </c>
      <c r="F935" s="632">
        <v>99.337396733705702</v>
      </c>
      <c r="G935" s="664" t="s">
        <v>659</v>
      </c>
    </row>
    <row r="936" spans="1:7" ht="15" customHeight="1">
      <c r="A936" s="630"/>
      <c r="B936" s="631"/>
      <c r="C936" s="226" t="s">
        <v>758</v>
      </c>
      <c r="D936" s="78">
        <v>0</v>
      </c>
      <c r="E936" s="84">
        <v>0</v>
      </c>
      <c r="F936" s="632"/>
      <c r="G936" s="664"/>
    </row>
    <row r="937" spans="1:7" ht="15" customHeight="1">
      <c r="A937" s="630"/>
      <c r="B937" s="631"/>
      <c r="C937" s="243" t="s">
        <v>931</v>
      </c>
      <c r="D937" s="78">
        <v>0</v>
      </c>
      <c r="E937" s="84">
        <v>0</v>
      </c>
      <c r="F937" s="632"/>
      <c r="G937" s="664"/>
    </row>
    <row r="938" spans="1:7" ht="15" customHeight="1">
      <c r="A938" s="630"/>
      <c r="B938" s="631"/>
      <c r="C938" s="243" t="s">
        <v>932</v>
      </c>
      <c r="D938" s="78">
        <v>0</v>
      </c>
      <c r="E938" s="84">
        <v>0</v>
      </c>
      <c r="F938" s="632"/>
      <c r="G938" s="664"/>
    </row>
    <row r="939" spans="1:7" ht="15" customHeight="1">
      <c r="A939" s="630"/>
      <c r="B939" s="631"/>
      <c r="C939" s="244" t="s">
        <v>933</v>
      </c>
      <c r="D939" s="78">
        <v>0</v>
      </c>
      <c r="E939" s="84">
        <v>0</v>
      </c>
      <c r="F939" s="632"/>
      <c r="G939" s="664"/>
    </row>
    <row r="940" spans="1:7" ht="15" customHeight="1">
      <c r="A940" s="630"/>
      <c r="B940" s="631"/>
      <c r="C940" s="269" t="s">
        <v>934</v>
      </c>
      <c r="D940" s="78">
        <v>0</v>
      </c>
      <c r="E940" s="84">
        <v>0</v>
      </c>
      <c r="F940" s="632"/>
      <c r="G940" s="664"/>
    </row>
    <row r="941" spans="1:7" ht="15" customHeight="1">
      <c r="A941" s="630"/>
      <c r="B941" s="631"/>
      <c r="C941" s="226" t="s">
        <v>935</v>
      </c>
      <c r="D941" s="77">
        <v>5.8799999999999998E-4</v>
      </c>
      <c r="E941" s="97">
        <v>5.8799999999999998E-4</v>
      </c>
      <c r="F941" s="632"/>
      <c r="G941" s="664"/>
    </row>
    <row r="942" spans="1:7" ht="15" customHeight="1">
      <c r="A942" s="630"/>
      <c r="B942" s="631"/>
      <c r="C942" s="243" t="s">
        <v>936</v>
      </c>
      <c r="D942" s="77">
        <v>5.8500000000000002E-4</v>
      </c>
      <c r="E942" s="97">
        <v>5.8500000000000002E-4</v>
      </c>
      <c r="F942" s="632"/>
      <c r="G942" s="664"/>
    </row>
    <row r="943" spans="1:7" ht="15" customHeight="1">
      <c r="A943" s="630"/>
      <c r="B943" s="631"/>
      <c r="C943" s="244" t="s">
        <v>937</v>
      </c>
      <c r="D943" s="77">
        <v>5.8399999999999999E-4</v>
      </c>
      <c r="E943" s="97">
        <v>5.8399999999999999E-4</v>
      </c>
      <c r="F943" s="632"/>
      <c r="G943" s="664"/>
    </row>
    <row r="944" spans="1:7" ht="15" customHeight="1">
      <c r="A944" s="630"/>
      <c r="B944" s="631"/>
      <c r="C944" s="266" t="s">
        <v>1235</v>
      </c>
      <c r="D944" s="77">
        <v>5.8E-4</v>
      </c>
      <c r="E944" s="97">
        <v>5.8E-4</v>
      </c>
      <c r="F944" s="632"/>
      <c r="G944" s="664"/>
    </row>
    <row r="945" spans="1:7" ht="15" customHeight="1">
      <c r="A945" s="630"/>
      <c r="B945" s="631"/>
      <c r="C945" s="468" t="s">
        <v>1248</v>
      </c>
      <c r="D945" s="77">
        <v>0</v>
      </c>
      <c r="E945" s="97">
        <v>0</v>
      </c>
      <c r="F945" s="632"/>
      <c r="G945" s="664"/>
    </row>
    <row r="946" spans="1:7" ht="15" customHeight="1">
      <c r="A946" s="630"/>
      <c r="B946" s="631"/>
      <c r="C946" s="468" t="s">
        <v>1411</v>
      </c>
      <c r="D946" s="78">
        <v>5.8399999999999999E-4</v>
      </c>
      <c r="E946" s="84">
        <v>5.8399999999999999E-4</v>
      </c>
      <c r="F946" s="632"/>
      <c r="G946" s="664"/>
    </row>
    <row r="947" spans="1:7" ht="15" customHeight="1">
      <c r="A947" s="630"/>
      <c r="B947" s="631"/>
      <c r="C947" s="226" t="s">
        <v>1114</v>
      </c>
      <c r="D947" s="250">
        <v>4.9700000000000005E-4</v>
      </c>
      <c r="E947" s="105">
        <v>4.9700000000000005E-4</v>
      </c>
      <c r="F947" s="632"/>
      <c r="G947" s="664"/>
    </row>
    <row r="948" spans="1:7" ht="15" customHeight="1">
      <c r="A948" s="630" t="s">
        <v>959</v>
      </c>
      <c r="B948" s="631" t="s">
        <v>432</v>
      </c>
      <c r="C948" s="225" t="s">
        <v>677</v>
      </c>
      <c r="D948" s="421">
        <v>0</v>
      </c>
      <c r="E948" s="469">
        <v>0</v>
      </c>
      <c r="F948" s="632">
        <v>45.028636401920316</v>
      </c>
      <c r="G948" s="664" t="s">
        <v>1274</v>
      </c>
    </row>
    <row r="949" spans="1:7" ht="15" customHeight="1">
      <c r="A949" s="630"/>
      <c r="B949" s="631"/>
      <c r="C949" s="244" t="s">
        <v>1222</v>
      </c>
      <c r="D949" s="78">
        <v>4.3199999999999998E-4</v>
      </c>
      <c r="E949" s="84">
        <v>4.3199999999999998E-4</v>
      </c>
      <c r="F949" s="632"/>
      <c r="G949" s="664"/>
    </row>
    <row r="950" spans="1:7">
      <c r="A950" s="630"/>
      <c r="B950" s="631"/>
      <c r="C950" s="283" t="s">
        <v>1114</v>
      </c>
      <c r="D950" s="228">
        <v>4.2099999999999999E-4</v>
      </c>
      <c r="E950" s="386">
        <v>4.2099999999999999E-4</v>
      </c>
      <c r="F950" s="632"/>
      <c r="G950" s="664"/>
    </row>
    <row r="951" spans="1:7" ht="15" customHeight="1">
      <c r="A951" s="218" t="s">
        <v>960</v>
      </c>
      <c r="B951" s="219" t="s">
        <v>433</v>
      </c>
      <c r="C951" s="283"/>
      <c r="D951" s="399">
        <v>2.2499999999999999E-4</v>
      </c>
      <c r="E951" s="386">
        <v>2.2499999999999999E-4</v>
      </c>
      <c r="F951" s="223">
        <v>100</v>
      </c>
      <c r="G951" s="224"/>
    </row>
    <row r="952" spans="1:7" ht="15" customHeight="1">
      <c r="A952" s="218" t="s">
        <v>961</v>
      </c>
      <c r="B952" s="219" t="s">
        <v>434</v>
      </c>
      <c r="C952" s="220"/>
      <c r="D952" s="221">
        <v>2.2499999999999999E-4</v>
      </c>
      <c r="E952" s="107">
        <v>2.2499999999999999E-4</v>
      </c>
      <c r="F952" s="223">
        <v>100</v>
      </c>
      <c r="G952" s="224"/>
    </row>
    <row r="953" spans="1:7" ht="15" customHeight="1">
      <c r="A953" s="218" t="s">
        <v>962</v>
      </c>
      <c r="B953" s="219" t="s">
        <v>435</v>
      </c>
      <c r="C953" s="220"/>
      <c r="D953" s="221">
        <v>2.2499999999999999E-4</v>
      </c>
      <c r="E953" s="359">
        <v>2.2499999999999999E-4</v>
      </c>
      <c r="F953" s="223">
        <v>100</v>
      </c>
      <c r="G953" s="224"/>
    </row>
    <row r="954" spans="1:7">
      <c r="A954" s="218" t="s">
        <v>963</v>
      </c>
      <c r="B954" s="219" t="s">
        <v>436</v>
      </c>
      <c r="C954" s="220"/>
      <c r="D954" s="221">
        <v>5.0799999999999999E-4</v>
      </c>
      <c r="E954" s="107">
        <v>5.0799999999999999E-4</v>
      </c>
      <c r="F954" s="223">
        <v>100</v>
      </c>
      <c r="G954" s="224"/>
    </row>
    <row r="955" spans="1:7" ht="15" customHeight="1">
      <c r="A955" s="630" t="s">
        <v>964</v>
      </c>
      <c r="B955" s="631" t="s">
        <v>437</v>
      </c>
      <c r="C955" s="225" t="s">
        <v>677</v>
      </c>
      <c r="D955" s="93">
        <v>4.2400000000000001E-4</v>
      </c>
      <c r="E955" s="79">
        <v>4.2400000000000001E-4</v>
      </c>
      <c r="F955" s="632">
        <v>100</v>
      </c>
      <c r="G955" s="664"/>
    </row>
    <row r="956" spans="1:7" ht="15" customHeight="1">
      <c r="A956" s="630"/>
      <c r="B956" s="631"/>
      <c r="C956" s="266" t="s">
        <v>678</v>
      </c>
      <c r="D956" s="78">
        <v>5.2499999999999997E-4</v>
      </c>
      <c r="E956" s="84">
        <v>5.2499999999999997E-4</v>
      </c>
      <c r="F956" s="632"/>
      <c r="G956" s="664"/>
    </row>
    <row r="957" spans="1:7" ht="15" customHeight="1">
      <c r="A957" s="630"/>
      <c r="B957" s="631"/>
      <c r="C957" s="226" t="s">
        <v>1114</v>
      </c>
      <c r="D957" s="228">
        <v>5.1999999999999995E-4</v>
      </c>
      <c r="E957" s="229">
        <v>5.1999999999999995E-4</v>
      </c>
      <c r="F957" s="632"/>
      <c r="G957" s="664"/>
    </row>
    <row r="958" spans="1:7" ht="15" customHeight="1">
      <c r="A958" s="630" t="s">
        <v>965</v>
      </c>
      <c r="B958" s="631" t="s">
        <v>1412</v>
      </c>
      <c r="C958" s="245" t="s">
        <v>677</v>
      </c>
      <c r="D958" s="92">
        <v>0</v>
      </c>
      <c r="E958" s="91">
        <v>0</v>
      </c>
      <c r="F958" s="632">
        <v>100</v>
      </c>
      <c r="G958" s="664"/>
    </row>
    <row r="959" spans="1:7" ht="15" customHeight="1">
      <c r="A959" s="630"/>
      <c r="B959" s="631"/>
      <c r="C959" s="258" t="s">
        <v>1222</v>
      </c>
      <c r="D959" s="78">
        <v>3.9800000000000002E-4</v>
      </c>
      <c r="E959" s="84">
        <v>3.9800000000000002E-4</v>
      </c>
      <c r="F959" s="632"/>
      <c r="G959" s="664"/>
    </row>
    <row r="960" spans="1:7" ht="15" customHeight="1">
      <c r="A960" s="630"/>
      <c r="B960" s="631"/>
      <c r="C960" s="289" t="s">
        <v>1114</v>
      </c>
      <c r="D960" s="324">
        <v>3.8400000000000001E-4</v>
      </c>
      <c r="E960" s="325">
        <v>3.8400000000000001E-4</v>
      </c>
      <c r="F960" s="632"/>
      <c r="G960" s="664"/>
    </row>
    <row r="961" spans="1:7" ht="15" customHeight="1">
      <c r="A961" s="218" t="s">
        <v>966</v>
      </c>
      <c r="B961" s="219" t="s">
        <v>1413</v>
      </c>
      <c r="C961" s="283"/>
      <c r="D961" s="399">
        <v>5.0500000000000002E-4</v>
      </c>
      <c r="E961" s="386">
        <v>5.0500000000000002E-4</v>
      </c>
      <c r="F961" s="223">
        <v>100</v>
      </c>
      <c r="G961" s="224"/>
    </row>
    <row r="962" spans="1:7" ht="15" customHeight="1">
      <c r="A962" s="310" t="s">
        <v>967</v>
      </c>
      <c r="B962" s="311" t="s">
        <v>440</v>
      </c>
      <c r="C962" s="220"/>
      <c r="D962" s="221">
        <v>3.4099999999999999E-4</v>
      </c>
      <c r="E962" s="359">
        <v>3.4099999999999999E-4</v>
      </c>
      <c r="F962" s="312">
        <v>100</v>
      </c>
      <c r="G962" s="313"/>
    </row>
    <row r="963" spans="1:7" ht="15" customHeight="1">
      <c r="A963" s="643" t="s">
        <v>968</v>
      </c>
      <c r="B963" s="644" t="s">
        <v>441</v>
      </c>
      <c r="C963" s="225" t="s">
        <v>677</v>
      </c>
      <c r="D963" s="92">
        <v>0</v>
      </c>
      <c r="E963" s="91">
        <v>0</v>
      </c>
      <c r="F963" s="645">
        <v>100</v>
      </c>
      <c r="G963" s="696"/>
    </row>
    <row r="964" spans="1:7" ht="15" customHeight="1">
      <c r="A964" s="630"/>
      <c r="B964" s="631"/>
      <c r="C964" s="226" t="s">
        <v>758</v>
      </c>
      <c r="D964" s="90">
        <v>1.6700000000000002E-4</v>
      </c>
      <c r="E964" s="83">
        <v>1.6700000000000002E-4</v>
      </c>
      <c r="F964" s="632"/>
      <c r="G964" s="664"/>
    </row>
    <row r="965" spans="1:7" ht="15" customHeight="1">
      <c r="A965" s="630"/>
      <c r="B965" s="631"/>
      <c r="C965" s="244" t="s">
        <v>931</v>
      </c>
      <c r="D965" s="90">
        <v>2.1000000000000001E-4</v>
      </c>
      <c r="E965" s="83">
        <v>2.1000000000000001E-4</v>
      </c>
      <c r="F965" s="632"/>
      <c r="G965" s="664"/>
    </row>
    <row r="966" spans="1:7" ht="15" customHeight="1">
      <c r="A966" s="630"/>
      <c r="B966" s="631"/>
      <c r="C966" s="244" t="s">
        <v>932</v>
      </c>
      <c r="D966" s="90">
        <v>2.7400000000000005E-4</v>
      </c>
      <c r="E966" s="83">
        <v>2.7400000000000005E-4</v>
      </c>
      <c r="F966" s="632"/>
      <c r="G966" s="664"/>
    </row>
    <row r="967" spans="1:7" ht="15" customHeight="1">
      <c r="A967" s="630"/>
      <c r="B967" s="631"/>
      <c r="C967" s="244" t="s">
        <v>933</v>
      </c>
      <c r="D967" s="90">
        <v>2.9500000000000001E-4</v>
      </c>
      <c r="E967" s="83">
        <v>2.9500000000000001E-4</v>
      </c>
      <c r="F967" s="632"/>
      <c r="G967" s="664"/>
    </row>
    <row r="968" spans="1:7" ht="15" customHeight="1">
      <c r="A968" s="630"/>
      <c r="B968" s="631"/>
      <c r="C968" s="321" t="s">
        <v>1267</v>
      </c>
      <c r="D968" s="90">
        <v>3.8000000000000002E-4</v>
      </c>
      <c r="E968" s="83">
        <v>3.8000000000000002E-4</v>
      </c>
      <c r="F968" s="632"/>
      <c r="G968" s="664"/>
    </row>
    <row r="969" spans="1:7" ht="15" customHeight="1">
      <c r="A969" s="630"/>
      <c r="B969" s="631"/>
      <c r="C969" s="266" t="s">
        <v>1268</v>
      </c>
      <c r="D969" s="78">
        <v>5.0699999999999996E-4</v>
      </c>
      <c r="E969" s="84">
        <v>5.0699999999999996E-4</v>
      </c>
      <c r="F969" s="632"/>
      <c r="G969" s="664"/>
    </row>
    <row r="970" spans="1:7" ht="15" customHeight="1">
      <c r="A970" s="630"/>
      <c r="B970" s="631"/>
      <c r="C970" s="263" t="s">
        <v>1114</v>
      </c>
      <c r="D970" s="324">
        <v>4.1800000000000002E-4</v>
      </c>
      <c r="E970" s="325">
        <v>4.1800000000000002E-4</v>
      </c>
      <c r="F970" s="632"/>
      <c r="G970" s="664"/>
    </row>
    <row r="971" spans="1:7" ht="15" customHeight="1">
      <c r="A971" s="218" t="s">
        <v>969</v>
      </c>
      <c r="B971" s="219" t="s">
        <v>442</v>
      </c>
      <c r="C971" s="283"/>
      <c r="D971" s="399">
        <v>3.4099999999999999E-4</v>
      </c>
      <c r="E971" s="386">
        <v>3.4099999999999999E-4</v>
      </c>
      <c r="F971" s="223">
        <v>100</v>
      </c>
      <c r="G971" s="224"/>
    </row>
    <row r="972" spans="1:7" ht="15" customHeight="1">
      <c r="A972" s="630" t="s">
        <v>970</v>
      </c>
      <c r="B972" s="631" t="s">
        <v>444</v>
      </c>
      <c r="C972" s="267" t="s">
        <v>677</v>
      </c>
      <c r="D972" s="93">
        <v>1E-4</v>
      </c>
      <c r="E972" s="79">
        <v>1E-4</v>
      </c>
      <c r="F972" s="632">
        <v>100</v>
      </c>
      <c r="G972" s="664"/>
    </row>
    <row r="973" spans="1:7" ht="15" customHeight="1">
      <c r="A973" s="630"/>
      <c r="B973" s="631"/>
      <c r="C973" s="244" t="s">
        <v>758</v>
      </c>
      <c r="D973" s="78">
        <v>0</v>
      </c>
      <c r="E973" s="84">
        <v>0</v>
      </c>
      <c r="F973" s="632"/>
      <c r="G973" s="664"/>
    </row>
    <row r="974" spans="1:7" ht="15" customHeight="1">
      <c r="A974" s="630"/>
      <c r="B974" s="631"/>
      <c r="C974" s="244" t="s">
        <v>1240</v>
      </c>
      <c r="D974" s="78">
        <v>2.1100000000000001E-4</v>
      </c>
      <c r="E974" s="84">
        <v>2.1100000000000001E-4</v>
      </c>
      <c r="F974" s="632"/>
      <c r="G974" s="664"/>
    </row>
    <row r="975" spans="1:7" ht="15" customHeight="1">
      <c r="A975" s="630"/>
      <c r="B975" s="631"/>
      <c r="C975" s="227" t="s">
        <v>1114</v>
      </c>
      <c r="D975" s="228">
        <v>2.03E-4</v>
      </c>
      <c r="E975" s="229">
        <v>2.03E-4</v>
      </c>
      <c r="F975" s="632"/>
      <c r="G975" s="664"/>
    </row>
    <row r="976" spans="1:7" ht="15" customHeight="1">
      <c r="A976" s="218" t="s">
        <v>971</v>
      </c>
      <c r="B976" s="219" t="s">
        <v>445</v>
      </c>
      <c r="C976" s="267"/>
      <c r="D976" s="351">
        <v>3.4099999999999999E-4</v>
      </c>
      <c r="E976" s="383">
        <v>3.4099999999999999E-4</v>
      </c>
      <c r="F976" s="223">
        <v>100</v>
      </c>
      <c r="G976" s="224"/>
    </row>
    <row r="977" spans="1:7" ht="15" customHeight="1">
      <c r="A977" s="630" t="s">
        <v>972</v>
      </c>
      <c r="B977" s="631" t="s">
        <v>446</v>
      </c>
      <c r="C977" s="241" t="s">
        <v>677</v>
      </c>
      <c r="D977" s="319">
        <v>0</v>
      </c>
      <c r="E977" s="320">
        <v>0</v>
      </c>
      <c r="F977" s="632">
        <v>100</v>
      </c>
      <c r="G977" s="664"/>
    </row>
    <row r="978" spans="1:7" ht="15" customHeight="1">
      <c r="A978" s="630"/>
      <c r="B978" s="631"/>
      <c r="C978" s="244" t="s">
        <v>758</v>
      </c>
      <c r="D978" s="77">
        <v>8.7000000000000001E-5</v>
      </c>
      <c r="E978" s="97">
        <v>8.7000000000000001E-5</v>
      </c>
      <c r="F978" s="632"/>
      <c r="G978" s="664"/>
    </row>
    <row r="979" spans="1:7" ht="15" customHeight="1">
      <c r="A979" s="630"/>
      <c r="B979" s="631"/>
      <c r="C979" s="244" t="s">
        <v>1304</v>
      </c>
      <c r="D979" s="78">
        <v>1.76E-4</v>
      </c>
      <c r="E979" s="84">
        <v>1.76E-4</v>
      </c>
      <c r="F979" s="632"/>
      <c r="G979" s="664"/>
    </row>
    <row r="980" spans="1:7" ht="15" customHeight="1">
      <c r="A980" s="630"/>
      <c r="B980" s="631"/>
      <c r="C980" s="263" t="s">
        <v>1114</v>
      </c>
      <c r="D980" s="324">
        <v>1.74E-4</v>
      </c>
      <c r="E980" s="325">
        <v>1.74E-4</v>
      </c>
      <c r="F980" s="632"/>
      <c r="G980" s="664"/>
    </row>
    <row r="981" spans="1:7" ht="15" customHeight="1">
      <c r="A981" s="218" t="s">
        <v>973</v>
      </c>
      <c r="B981" s="219" t="s">
        <v>447</v>
      </c>
      <c r="C981" s="283"/>
      <c r="D981" s="399">
        <v>4.7699999999999999E-4</v>
      </c>
      <c r="E981" s="386">
        <v>4.7699999999999999E-4</v>
      </c>
      <c r="F981" s="223">
        <v>100</v>
      </c>
      <c r="G981" s="224"/>
    </row>
    <row r="982" spans="1:7" ht="15" customHeight="1">
      <c r="A982" s="630" t="s">
        <v>974</v>
      </c>
      <c r="B982" s="631" t="s">
        <v>448</v>
      </c>
      <c r="C982" s="225" t="s">
        <v>677</v>
      </c>
      <c r="D982" s="92">
        <v>0</v>
      </c>
      <c r="E982" s="91">
        <v>0</v>
      </c>
      <c r="F982" s="632">
        <v>92.0323133956731</v>
      </c>
      <c r="G982" s="664" t="s">
        <v>1414</v>
      </c>
    </row>
    <row r="983" spans="1:7" ht="15" customHeight="1">
      <c r="A983" s="630"/>
      <c r="B983" s="631"/>
      <c r="C983" s="266" t="s">
        <v>758</v>
      </c>
      <c r="D983" s="77">
        <v>2.99E-4</v>
      </c>
      <c r="E983" s="97">
        <v>2.99E-4</v>
      </c>
      <c r="F983" s="632"/>
      <c r="G983" s="664"/>
    </row>
    <row r="984" spans="1:7" ht="15" customHeight="1">
      <c r="A984" s="630"/>
      <c r="B984" s="631"/>
      <c r="C984" s="226" t="s">
        <v>1304</v>
      </c>
      <c r="D984" s="78">
        <v>3.1199999999999999E-4</v>
      </c>
      <c r="E984" s="84">
        <v>3.1199999999999999E-4</v>
      </c>
      <c r="F984" s="632"/>
      <c r="G984" s="664"/>
    </row>
    <row r="985" spans="1:7" ht="15" customHeight="1">
      <c r="A985" s="630"/>
      <c r="B985" s="631"/>
      <c r="C985" s="227" t="s">
        <v>1114</v>
      </c>
      <c r="D985" s="228">
        <v>2.0900000000000001E-4</v>
      </c>
      <c r="E985" s="229">
        <v>2.0900000000000001E-4</v>
      </c>
      <c r="F985" s="632"/>
      <c r="G985" s="664"/>
    </row>
    <row r="986" spans="1:7" ht="15" customHeight="1">
      <c r="A986" s="633" t="s">
        <v>975</v>
      </c>
      <c r="B986" s="650" t="s">
        <v>449</v>
      </c>
      <c r="C986" s="470" t="s">
        <v>677</v>
      </c>
      <c r="D986" s="471">
        <v>4.35E-4</v>
      </c>
      <c r="E986" s="472">
        <v>4.35E-4</v>
      </c>
      <c r="F986" s="637">
        <v>100</v>
      </c>
      <c r="G986" s="678"/>
    </row>
    <row r="987" spans="1:7" ht="15" customHeight="1">
      <c r="A987" s="634"/>
      <c r="B987" s="652"/>
      <c r="C987" s="473" t="s">
        <v>1114</v>
      </c>
      <c r="D987" s="474">
        <v>3.7300000000000001E-4</v>
      </c>
      <c r="E987" s="101">
        <v>3.7300000000000001E-4</v>
      </c>
      <c r="F987" s="638"/>
      <c r="G987" s="679"/>
    </row>
    <row r="988" spans="1:7" ht="15" customHeight="1">
      <c r="A988" s="218" t="s">
        <v>976</v>
      </c>
      <c r="B988" s="219" t="s">
        <v>452</v>
      </c>
      <c r="C988" s="283"/>
      <c r="D988" s="399">
        <v>6.0599999999999998E-4</v>
      </c>
      <c r="E988" s="386">
        <v>6.0599999999999998E-4</v>
      </c>
      <c r="F988" s="223">
        <v>100</v>
      </c>
      <c r="G988" s="224"/>
    </row>
    <row r="989" spans="1:7" ht="15" customHeight="1">
      <c r="A989" s="218" t="s">
        <v>977</v>
      </c>
      <c r="B989" s="219" t="s">
        <v>1415</v>
      </c>
      <c r="C989" s="220"/>
      <c r="D989" s="221">
        <v>4.17E-4</v>
      </c>
      <c r="E989" s="107">
        <v>4.17E-4</v>
      </c>
      <c r="F989" s="223">
        <v>100</v>
      </c>
      <c r="G989" s="224"/>
    </row>
    <row r="990" spans="1:7" ht="15" customHeight="1">
      <c r="A990" s="218" t="s">
        <v>978</v>
      </c>
      <c r="B990" s="219" t="s">
        <v>454</v>
      </c>
      <c r="C990" s="220"/>
      <c r="D990" s="221">
        <v>5.71E-4</v>
      </c>
      <c r="E990" s="107">
        <v>5.71E-4</v>
      </c>
      <c r="F990" s="223">
        <v>100</v>
      </c>
      <c r="G990" s="224"/>
    </row>
    <row r="991" spans="1:7" ht="15" customHeight="1">
      <c r="A991" s="633" t="s">
        <v>1416</v>
      </c>
      <c r="B991" s="650" t="s">
        <v>455</v>
      </c>
      <c r="C991" s="475" t="s">
        <v>677</v>
      </c>
      <c r="D991" s="471">
        <v>6.0599999999999998E-4</v>
      </c>
      <c r="E991" s="472">
        <v>6.0599999999999998E-4</v>
      </c>
      <c r="F991" s="637">
        <v>100</v>
      </c>
      <c r="G991" s="678"/>
    </row>
    <row r="992" spans="1:7" ht="15" customHeight="1">
      <c r="A992" s="634"/>
      <c r="B992" s="652"/>
      <c r="C992" s="473" t="s">
        <v>1114</v>
      </c>
      <c r="D992" s="474">
        <v>3.8699999999999997E-4</v>
      </c>
      <c r="E992" s="101">
        <v>3.8699999999999997E-4</v>
      </c>
      <c r="F992" s="638"/>
      <c r="G992" s="679"/>
    </row>
    <row r="993" spans="1:7" ht="15" customHeight="1">
      <c r="A993" s="218" t="s">
        <v>979</v>
      </c>
      <c r="B993" s="219" t="s">
        <v>456</v>
      </c>
      <c r="C993" s="220"/>
      <c r="D993" s="221">
        <v>2.5000000000000001E-4</v>
      </c>
      <c r="E993" s="107">
        <v>2.5000000000000001E-4</v>
      </c>
      <c r="F993" s="223">
        <v>100</v>
      </c>
      <c r="G993" s="224"/>
    </row>
    <row r="994" spans="1:7" ht="15" customHeight="1">
      <c r="A994" s="218" t="s">
        <v>980</v>
      </c>
      <c r="B994" s="219" t="s">
        <v>1417</v>
      </c>
      <c r="C994" s="220"/>
      <c r="D994" s="221">
        <v>5.6499999999999996E-4</v>
      </c>
      <c r="E994" s="359">
        <v>5.6499999999999996E-4</v>
      </c>
      <c r="F994" s="223">
        <v>100</v>
      </c>
      <c r="G994" s="436"/>
    </row>
    <row r="995" spans="1:7" ht="15" customHeight="1">
      <c r="A995" s="218" t="s">
        <v>981</v>
      </c>
      <c r="B995" s="219" t="s">
        <v>459</v>
      </c>
      <c r="C995" s="267"/>
      <c r="D995" s="221">
        <v>3.77E-4</v>
      </c>
      <c r="E995" s="359">
        <v>3.77E-4</v>
      </c>
      <c r="F995" s="223">
        <v>0</v>
      </c>
      <c r="G995" s="436" t="s">
        <v>1352</v>
      </c>
    </row>
    <row r="996" spans="1:7" ht="15" customHeight="1">
      <c r="A996" s="630" t="s">
        <v>982</v>
      </c>
      <c r="B996" s="631" t="s">
        <v>460</v>
      </c>
      <c r="C996" s="225" t="s">
        <v>677</v>
      </c>
      <c r="D996" s="93">
        <v>0</v>
      </c>
      <c r="E996" s="467">
        <v>0</v>
      </c>
      <c r="F996" s="632">
        <v>100</v>
      </c>
      <c r="G996" s="664"/>
    </row>
    <row r="997" spans="1:7" ht="15" customHeight="1">
      <c r="A997" s="630"/>
      <c r="B997" s="631"/>
      <c r="C997" s="468" t="s">
        <v>758</v>
      </c>
      <c r="D997" s="77">
        <v>4.2700000000000002E-4</v>
      </c>
      <c r="E997" s="476">
        <v>4.2700000000000002E-4</v>
      </c>
      <c r="F997" s="632"/>
      <c r="G997" s="664"/>
    </row>
    <row r="998" spans="1:7" ht="15" customHeight="1">
      <c r="A998" s="630"/>
      <c r="B998" s="631"/>
      <c r="C998" s="321" t="s">
        <v>1228</v>
      </c>
      <c r="D998" s="77">
        <v>3.7600000000000003E-4</v>
      </c>
      <c r="E998" s="476">
        <v>3.7600000000000003E-4</v>
      </c>
      <c r="F998" s="632"/>
      <c r="G998" s="664"/>
    </row>
    <row r="999" spans="1:7" ht="15" customHeight="1">
      <c r="A999" s="630"/>
      <c r="B999" s="631"/>
      <c r="C999" s="301" t="s">
        <v>1229</v>
      </c>
      <c r="D999" s="77">
        <v>2.9999999999999997E-4</v>
      </c>
      <c r="E999" s="476">
        <v>2.9999999999999997E-4</v>
      </c>
      <c r="F999" s="632"/>
      <c r="G999" s="664"/>
    </row>
    <row r="1000" spans="1:7" ht="15" customHeight="1">
      <c r="A1000" s="630"/>
      <c r="B1000" s="631"/>
      <c r="C1000" s="255" t="s">
        <v>1114</v>
      </c>
      <c r="D1000" s="250">
        <v>3.39E-4</v>
      </c>
      <c r="E1000" s="105">
        <v>3.39E-4</v>
      </c>
      <c r="F1000" s="632"/>
      <c r="G1000" s="664"/>
    </row>
    <row r="1001" spans="1:7" ht="15" customHeight="1">
      <c r="A1001" s="218" t="s">
        <v>983</v>
      </c>
      <c r="B1001" s="219" t="s">
        <v>461</v>
      </c>
      <c r="C1001" s="461"/>
      <c r="D1001" s="477">
        <v>3.4099999999999999E-4</v>
      </c>
      <c r="E1001" s="361">
        <v>3.4099999999999999E-4</v>
      </c>
      <c r="F1001" s="223">
        <v>100</v>
      </c>
      <c r="G1001" s="224"/>
    </row>
    <row r="1002" spans="1:7" ht="15" customHeight="1">
      <c r="A1002" s="630" t="s">
        <v>984</v>
      </c>
      <c r="B1002" s="631" t="s">
        <v>462</v>
      </c>
      <c r="C1002" s="226" t="s">
        <v>677</v>
      </c>
      <c r="D1002" s="478">
        <v>0</v>
      </c>
      <c r="E1002" s="248">
        <v>0</v>
      </c>
      <c r="F1002" s="632" t="s">
        <v>1221</v>
      </c>
      <c r="G1002" s="664"/>
    </row>
    <row r="1003" spans="1:7" ht="15" customHeight="1">
      <c r="A1003" s="630"/>
      <c r="B1003" s="631"/>
      <c r="C1003" s="244" t="s">
        <v>758</v>
      </c>
      <c r="D1003" s="329">
        <v>2.9999999999999997E-4</v>
      </c>
      <c r="E1003" s="248">
        <v>2.9999999999999997E-4</v>
      </c>
      <c r="F1003" s="632"/>
      <c r="G1003" s="664"/>
    </row>
    <row r="1004" spans="1:7" ht="15" customHeight="1">
      <c r="A1004" s="630"/>
      <c r="B1004" s="631"/>
      <c r="C1004" s="266" t="s">
        <v>1304</v>
      </c>
      <c r="D1004" s="82" t="s">
        <v>1220</v>
      </c>
      <c r="E1004" s="125" t="s">
        <v>1220</v>
      </c>
      <c r="F1004" s="632"/>
      <c r="G1004" s="664"/>
    </row>
    <row r="1005" spans="1:7" ht="15" customHeight="1">
      <c r="A1005" s="630"/>
      <c r="B1005" s="631"/>
      <c r="C1005" s="263" t="s">
        <v>1114</v>
      </c>
      <c r="D1005" s="479" t="s">
        <v>1220</v>
      </c>
      <c r="E1005" s="279" t="s">
        <v>1220</v>
      </c>
      <c r="F1005" s="632"/>
      <c r="G1005" s="664"/>
    </row>
    <row r="1006" spans="1:7" ht="15" customHeight="1">
      <c r="A1006" s="218" t="s">
        <v>985</v>
      </c>
      <c r="B1006" s="219" t="s">
        <v>463</v>
      </c>
      <c r="C1006" s="226"/>
      <c r="D1006" s="399" t="s">
        <v>1220</v>
      </c>
      <c r="E1006" s="386" t="s">
        <v>1220</v>
      </c>
      <c r="F1006" s="223" t="s">
        <v>1221</v>
      </c>
      <c r="G1006" s="224"/>
    </row>
    <row r="1007" spans="1:7" ht="15" customHeight="1">
      <c r="A1007" s="630" t="s">
        <v>986</v>
      </c>
      <c r="B1007" s="631" t="s">
        <v>464</v>
      </c>
      <c r="C1007" s="245" t="s">
        <v>677</v>
      </c>
      <c r="D1007" s="92">
        <v>0</v>
      </c>
      <c r="E1007" s="91">
        <v>0</v>
      </c>
      <c r="F1007" s="632">
        <v>99.637214170692431</v>
      </c>
      <c r="G1007" s="664" t="s">
        <v>650</v>
      </c>
    </row>
    <row r="1008" spans="1:7" ht="15" customHeight="1">
      <c r="A1008" s="630"/>
      <c r="B1008" s="631"/>
      <c r="C1008" s="258" t="s">
        <v>1222</v>
      </c>
      <c r="D1008" s="78">
        <v>4.95E-4</v>
      </c>
      <c r="E1008" s="84">
        <v>4.95E-4</v>
      </c>
      <c r="F1008" s="632"/>
      <c r="G1008" s="664"/>
    </row>
    <row r="1009" spans="1:7" ht="15" customHeight="1">
      <c r="A1009" s="630"/>
      <c r="B1009" s="631"/>
      <c r="C1009" s="289" t="s">
        <v>1114</v>
      </c>
      <c r="D1009" s="228">
        <v>2.2900000000000001E-4</v>
      </c>
      <c r="E1009" s="229">
        <v>2.2900000000000001E-4</v>
      </c>
      <c r="F1009" s="632"/>
      <c r="G1009" s="664"/>
    </row>
    <row r="1010" spans="1:7" ht="15" customHeight="1">
      <c r="A1010" s="218" t="s">
        <v>987</v>
      </c>
      <c r="B1010" s="219" t="s">
        <v>465</v>
      </c>
      <c r="C1010" s="283"/>
      <c r="D1010" s="221">
        <v>3.6600000000000001E-4</v>
      </c>
      <c r="E1010" s="107">
        <v>3.6600000000000001E-4</v>
      </c>
      <c r="F1010" s="223">
        <v>100</v>
      </c>
      <c r="G1010" s="224"/>
    </row>
    <row r="1011" spans="1:7" ht="15" customHeight="1">
      <c r="A1011" s="218" t="s">
        <v>988</v>
      </c>
      <c r="B1011" s="219" t="s">
        <v>466</v>
      </c>
      <c r="C1011" s="220"/>
      <c r="D1011" s="221">
        <v>2.99E-4</v>
      </c>
      <c r="E1011" s="107">
        <v>2.99E-4</v>
      </c>
      <c r="F1011" s="223">
        <v>100</v>
      </c>
      <c r="G1011" s="224"/>
    </row>
    <row r="1012" spans="1:7" ht="26.25" customHeight="1">
      <c r="A1012" s="218" t="s">
        <v>989</v>
      </c>
      <c r="B1012" s="219" t="s">
        <v>467</v>
      </c>
      <c r="C1012" s="220"/>
      <c r="D1012" s="221">
        <v>3.1100000000000002E-4</v>
      </c>
      <c r="E1012" s="107">
        <v>3.1100000000000002E-4</v>
      </c>
      <c r="F1012" s="223">
        <v>60.461751298392031</v>
      </c>
      <c r="G1012" s="224" t="s">
        <v>650</v>
      </c>
    </row>
    <row r="1013" spans="1:7" ht="30" customHeight="1">
      <c r="A1013" s="218" t="s">
        <v>990</v>
      </c>
      <c r="B1013" s="219" t="s">
        <v>1418</v>
      </c>
      <c r="C1013" s="220"/>
      <c r="D1013" s="221">
        <v>4.2499999999999998E-4</v>
      </c>
      <c r="E1013" s="107">
        <v>4.2499999999999998E-4</v>
      </c>
      <c r="F1013" s="223">
        <v>72.952438011464977</v>
      </c>
      <c r="G1013" s="224" t="s">
        <v>1348</v>
      </c>
    </row>
    <row r="1014" spans="1:7" ht="15" customHeight="1">
      <c r="A1014" s="218" t="s">
        <v>991</v>
      </c>
      <c r="B1014" s="219" t="s">
        <v>469</v>
      </c>
      <c r="C1014" s="220"/>
      <c r="D1014" s="221" t="s">
        <v>1220</v>
      </c>
      <c r="E1014" s="480" t="s">
        <v>1220</v>
      </c>
      <c r="F1014" s="223" t="s">
        <v>1221</v>
      </c>
      <c r="G1014" s="224"/>
    </row>
    <row r="1015" spans="1:7" ht="15" customHeight="1">
      <c r="A1015" s="218" t="s">
        <v>1419</v>
      </c>
      <c r="B1015" s="219" t="s">
        <v>1420</v>
      </c>
      <c r="C1015" s="220"/>
      <c r="D1015" s="221">
        <v>5.1800000000000001E-4</v>
      </c>
      <c r="E1015" s="481">
        <v>5.1800000000000001E-4</v>
      </c>
      <c r="F1015" s="223">
        <v>100</v>
      </c>
      <c r="G1015" s="224"/>
    </row>
    <row r="1016" spans="1:7" ht="15" customHeight="1">
      <c r="A1016" s="218" t="s">
        <v>992</v>
      </c>
      <c r="B1016" s="219" t="s">
        <v>470</v>
      </c>
      <c r="C1016" s="220"/>
      <c r="D1016" s="221">
        <v>4.5899999999999999E-4</v>
      </c>
      <c r="E1016" s="107">
        <v>4.5899999999999999E-4</v>
      </c>
      <c r="F1016" s="223">
        <v>100</v>
      </c>
      <c r="G1016" s="224"/>
    </row>
    <row r="1017" spans="1:7" ht="15" customHeight="1">
      <c r="A1017" s="218" t="s">
        <v>1421</v>
      </c>
      <c r="B1017" s="219" t="s">
        <v>472</v>
      </c>
      <c r="C1017" s="220"/>
      <c r="D1017" s="221">
        <v>3.4099999999999999E-4</v>
      </c>
      <c r="E1017" s="107">
        <v>3.4099999999999999E-4</v>
      </c>
      <c r="F1017" s="223">
        <v>100</v>
      </c>
      <c r="G1017" s="224"/>
    </row>
    <row r="1018" spans="1:7" ht="15" customHeight="1">
      <c r="A1018" s="630" t="s">
        <v>993</v>
      </c>
      <c r="B1018" s="631" t="s">
        <v>473</v>
      </c>
      <c r="C1018" s="267" t="s">
        <v>677</v>
      </c>
      <c r="D1018" s="421">
        <v>0</v>
      </c>
      <c r="E1018" s="469">
        <v>0</v>
      </c>
      <c r="F1018" s="632">
        <v>100</v>
      </c>
      <c r="G1018" s="664"/>
    </row>
    <row r="1019" spans="1:7" ht="15" customHeight="1">
      <c r="A1019" s="630"/>
      <c r="B1019" s="631"/>
      <c r="C1019" s="244" t="s">
        <v>758</v>
      </c>
      <c r="D1019" s="114">
        <v>0</v>
      </c>
      <c r="E1019" s="89">
        <v>0</v>
      </c>
      <c r="F1019" s="632"/>
      <c r="G1019" s="664"/>
    </row>
    <row r="1020" spans="1:7" ht="15" customHeight="1">
      <c r="A1020" s="630"/>
      <c r="B1020" s="631"/>
      <c r="C1020" s="266" t="s">
        <v>1240</v>
      </c>
      <c r="D1020" s="78">
        <v>7.7000000000000001E-5</v>
      </c>
      <c r="E1020" s="84">
        <v>7.7000000000000001E-5</v>
      </c>
      <c r="F1020" s="632"/>
      <c r="G1020" s="664"/>
    </row>
    <row r="1021" spans="1:7" ht="15" customHeight="1">
      <c r="A1021" s="630"/>
      <c r="B1021" s="631"/>
      <c r="C1021" s="226" t="s">
        <v>1114</v>
      </c>
      <c r="D1021" s="228">
        <v>7.6000000000000004E-5</v>
      </c>
      <c r="E1021" s="229">
        <v>7.6000000000000004E-5</v>
      </c>
      <c r="F1021" s="632"/>
      <c r="G1021" s="664"/>
    </row>
    <row r="1022" spans="1:7" ht="15" customHeight="1">
      <c r="A1022" s="218" t="s">
        <v>994</v>
      </c>
      <c r="B1022" s="219" t="s">
        <v>474</v>
      </c>
      <c r="C1022" s="220"/>
      <c r="D1022" s="221">
        <v>6.1700000000000004E-4</v>
      </c>
      <c r="E1022" s="107">
        <v>6.1700000000000004E-4</v>
      </c>
      <c r="F1022" s="223">
        <v>100</v>
      </c>
      <c r="G1022" s="224"/>
    </row>
    <row r="1023" spans="1:7" ht="15" customHeight="1">
      <c r="A1023" s="689" t="s">
        <v>995</v>
      </c>
      <c r="B1023" s="691" t="s">
        <v>1422</v>
      </c>
      <c r="C1023" s="482" t="s">
        <v>677</v>
      </c>
      <c r="D1023" s="471">
        <v>0</v>
      </c>
      <c r="E1023" s="471">
        <v>0</v>
      </c>
      <c r="F1023" s="637">
        <v>100</v>
      </c>
      <c r="G1023" s="654"/>
    </row>
    <row r="1024" spans="1:7" ht="15" customHeight="1">
      <c r="A1024" s="690"/>
      <c r="B1024" s="692"/>
      <c r="C1024" s="301" t="s">
        <v>1114</v>
      </c>
      <c r="D1024" s="474">
        <v>2.5000000000000001E-4</v>
      </c>
      <c r="E1024" s="101">
        <v>2.5000000000000001E-4</v>
      </c>
      <c r="F1024" s="638"/>
      <c r="G1024" s="656"/>
    </row>
    <row r="1025" spans="1:7" ht="15" customHeight="1">
      <c r="A1025" s="483" t="s">
        <v>1423</v>
      </c>
      <c r="B1025" s="119" t="s">
        <v>1424</v>
      </c>
      <c r="C1025" s="484"/>
      <c r="D1025" s="485">
        <v>6.1700000000000004E-4</v>
      </c>
      <c r="E1025" s="486">
        <v>6.1700000000000004E-4</v>
      </c>
      <c r="F1025" s="487">
        <v>100</v>
      </c>
      <c r="G1025" s="488"/>
    </row>
    <row r="1026" spans="1:7" ht="15" customHeight="1">
      <c r="A1026" s="639" t="s">
        <v>996</v>
      </c>
      <c r="B1026" s="693" t="s">
        <v>1425</v>
      </c>
      <c r="C1026" s="245" t="s">
        <v>677</v>
      </c>
      <c r="D1026" s="92">
        <v>0</v>
      </c>
      <c r="E1026" s="91">
        <v>0</v>
      </c>
      <c r="F1026" s="632">
        <v>100</v>
      </c>
      <c r="G1026" s="664"/>
    </row>
    <row r="1027" spans="1:7" ht="15" customHeight="1">
      <c r="A1027" s="639"/>
      <c r="B1027" s="694"/>
      <c r="C1027" s="258" t="s">
        <v>1222</v>
      </c>
      <c r="D1027" s="78">
        <v>3.21E-4</v>
      </c>
      <c r="E1027" s="84">
        <v>3.21E-4</v>
      </c>
      <c r="F1027" s="632"/>
      <c r="G1027" s="664"/>
    </row>
    <row r="1028" spans="1:7" ht="15" customHeight="1">
      <c r="A1028" s="639"/>
      <c r="B1028" s="695"/>
      <c r="C1028" s="283" t="s">
        <v>1114</v>
      </c>
      <c r="D1028" s="228">
        <v>2.9999999999999997E-4</v>
      </c>
      <c r="E1028" s="229">
        <v>2.9999999999999997E-4</v>
      </c>
      <c r="F1028" s="632"/>
      <c r="G1028" s="664"/>
    </row>
    <row r="1029" spans="1:7" ht="15" customHeight="1">
      <c r="A1029" s="218" t="s">
        <v>997</v>
      </c>
      <c r="B1029" s="236" t="s">
        <v>478</v>
      </c>
      <c r="C1029" s="267"/>
      <c r="D1029" s="351">
        <v>5.3899999999999998E-4</v>
      </c>
      <c r="E1029" s="383">
        <v>5.3899999999999998E-4</v>
      </c>
      <c r="F1029" s="223">
        <v>100</v>
      </c>
      <c r="G1029" s="224"/>
    </row>
    <row r="1030" spans="1:7" ht="15" customHeight="1">
      <c r="A1030" s="630" t="s">
        <v>998</v>
      </c>
      <c r="B1030" s="631" t="s">
        <v>1426</v>
      </c>
      <c r="C1030" s="245" t="s">
        <v>677</v>
      </c>
      <c r="D1030" s="405">
        <v>2.7E-4</v>
      </c>
      <c r="E1030" s="343">
        <v>2.7E-4</v>
      </c>
      <c r="F1030" s="632">
        <v>100</v>
      </c>
      <c r="G1030" s="688"/>
    </row>
    <row r="1031" spans="1:7" ht="15" customHeight="1">
      <c r="A1031" s="630"/>
      <c r="B1031" s="631"/>
      <c r="C1031" s="258" t="s">
        <v>758</v>
      </c>
      <c r="D1031" s="82">
        <v>0</v>
      </c>
      <c r="E1031" s="259">
        <v>0</v>
      </c>
      <c r="F1031" s="632"/>
      <c r="G1031" s="688"/>
    </row>
    <row r="1032" spans="1:7" ht="15" customHeight="1">
      <c r="A1032" s="630"/>
      <c r="B1032" s="631"/>
      <c r="C1032" s="258" t="s">
        <v>1240</v>
      </c>
      <c r="D1032" s="82">
        <v>3.3599999999999998E-4</v>
      </c>
      <c r="E1032" s="259">
        <v>3.3599999999999998E-4</v>
      </c>
      <c r="F1032" s="632"/>
      <c r="G1032" s="688"/>
    </row>
    <row r="1033" spans="1:7" ht="15" customHeight="1">
      <c r="A1033" s="630"/>
      <c r="B1033" s="631"/>
      <c r="C1033" s="289" t="s">
        <v>1114</v>
      </c>
      <c r="D1033" s="260">
        <v>3.0899999999999998E-4</v>
      </c>
      <c r="E1033" s="261">
        <v>3.0899999999999998E-4</v>
      </c>
      <c r="F1033" s="632"/>
      <c r="G1033" s="688"/>
    </row>
    <row r="1034" spans="1:7" ht="15" customHeight="1">
      <c r="A1034" s="630" t="s">
        <v>1000</v>
      </c>
      <c r="B1034" s="639" t="s">
        <v>1427</v>
      </c>
      <c r="C1034" s="226" t="s">
        <v>677</v>
      </c>
      <c r="D1034" s="90">
        <v>0</v>
      </c>
      <c r="E1034" s="83">
        <v>0</v>
      </c>
      <c r="F1034" s="632">
        <v>100</v>
      </c>
      <c r="G1034" s="664"/>
    </row>
    <row r="1035" spans="1:7" ht="15" customHeight="1">
      <c r="A1035" s="630"/>
      <c r="B1035" s="639"/>
      <c r="C1035" s="321" t="s">
        <v>758</v>
      </c>
      <c r="D1035" s="489">
        <v>4.0099999999999999E-4</v>
      </c>
      <c r="E1035" s="489">
        <v>4.0099999999999999E-4</v>
      </c>
      <c r="F1035" s="632"/>
      <c r="G1035" s="664"/>
    </row>
    <row r="1036" spans="1:7" ht="15" customHeight="1">
      <c r="A1036" s="630"/>
      <c r="B1036" s="631"/>
      <c r="C1036" s="243" t="s">
        <v>1240</v>
      </c>
      <c r="D1036" s="262">
        <v>0</v>
      </c>
      <c r="E1036" s="262">
        <v>0</v>
      </c>
      <c r="F1036" s="632"/>
      <c r="G1036" s="664"/>
    </row>
    <row r="1037" spans="1:7" ht="15" customHeight="1">
      <c r="A1037" s="630"/>
      <c r="B1037" s="631" t="s">
        <v>999</v>
      </c>
      <c r="C1037" s="243" t="s">
        <v>1114</v>
      </c>
      <c r="D1037" s="228">
        <v>3.6699999999999998E-4</v>
      </c>
      <c r="E1037" s="229">
        <v>3.6699999999999998E-4</v>
      </c>
      <c r="F1037" s="632"/>
      <c r="G1037" s="664"/>
    </row>
    <row r="1038" spans="1:7" ht="15" customHeight="1">
      <c r="A1038" s="630" t="s">
        <v>1001</v>
      </c>
      <c r="B1038" s="631" t="s">
        <v>1428</v>
      </c>
      <c r="C1038" s="273" t="s">
        <v>677</v>
      </c>
      <c r="D1038" s="92">
        <v>0</v>
      </c>
      <c r="E1038" s="91">
        <v>0</v>
      </c>
      <c r="F1038" s="632">
        <v>100</v>
      </c>
      <c r="G1038" s="664"/>
    </row>
    <row r="1039" spans="1:7" ht="15" customHeight="1">
      <c r="A1039" s="630"/>
      <c r="B1039" s="631"/>
      <c r="C1039" s="244" t="s">
        <v>1222</v>
      </c>
      <c r="D1039" s="408">
        <v>0</v>
      </c>
      <c r="E1039" s="272">
        <v>0</v>
      </c>
      <c r="F1039" s="632"/>
      <c r="G1039" s="664"/>
    </row>
    <row r="1040" spans="1:7" ht="15" customHeight="1">
      <c r="A1040" s="630"/>
      <c r="B1040" s="631" t="s">
        <v>999</v>
      </c>
      <c r="C1040" s="277" t="s">
        <v>1114</v>
      </c>
      <c r="D1040" s="228">
        <v>0</v>
      </c>
      <c r="E1040" s="490">
        <v>0</v>
      </c>
      <c r="F1040" s="632"/>
      <c r="G1040" s="664"/>
    </row>
    <row r="1041" spans="1:7" ht="15" customHeight="1">
      <c r="A1041" s="218" t="s">
        <v>1002</v>
      </c>
      <c r="B1041" s="219" t="s">
        <v>483</v>
      </c>
      <c r="C1041" s="220"/>
      <c r="D1041" s="221">
        <v>5.8699999999999996E-4</v>
      </c>
      <c r="E1041" s="107">
        <v>5.8699999999999996E-4</v>
      </c>
      <c r="F1041" s="223">
        <v>100</v>
      </c>
      <c r="G1041" s="224"/>
    </row>
    <row r="1042" spans="1:7" ht="15" customHeight="1">
      <c r="A1042" s="218" t="s">
        <v>1003</v>
      </c>
      <c r="B1042" s="219" t="s">
        <v>484</v>
      </c>
      <c r="C1042" s="220"/>
      <c r="D1042" s="221">
        <v>3.4099999999999999E-4</v>
      </c>
      <c r="E1042" s="107">
        <v>3.4099999999999999E-4</v>
      </c>
      <c r="F1042" s="223">
        <v>100</v>
      </c>
      <c r="G1042" s="224"/>
    </row>
    <row r="1043" spans="1:7" ht="15" customHeight="1">
      <c r="A1043" s="230" t="s">
        <v>1004</v>
      </c>
      <c r="B1043" s="231" t="s">
        <v>485</v>
      </c>
      <c r="C1043" s="267"/>
      <c r="D1043" s="351">
        <v>0</v>
      </c>
      <c r="E1043" s="383">
        <v>0</v>
      </c>
      <c r="F1043" s="233">
        <v>100</v>
      </c>
      <c r="G1043" s="234"/>
    </row>
    <row r="1044" spans="1:7" ht="15" customHeight="1">
      <c r="A1044" s="682" t="s">
        <v>1005</v>
      </c>
      <c r="B1044" s="683" t="s">
        <v>486</v>
      </c>
      <c r="C1044" s="232" t="s">
        <v>677</v>
      </c>
      <c r="D1044" s="93">
        <v>0</v>
      </c>
      <c r="E1044" s="467">
        <v>0</v>
      </c>
      <c r="F1044" s="684">
        <v>100</v>
      </c>
      <c r="G1044" s="686"/>
    </row>
    <row r="1045" spans="1:7" ht="15" customHeight="1">
      <c r="A1045" s="665"/>
      <c r="B1045" s="666"/>
      <c r="C1045" s="237" t="s">
        <v>1114</v>
      </c>
      <c r="D1045" s="238">
        <v>1.4799999999999999E-4</v>
      </c>
      <c r="E1045" s="238">
        <v>1.4799999999999999E-4</v>
      </c>
      <c r="F1045" s="685"/>
      <c r="G1045" s="687"/>
    </row>
    <row r="1046" spans="1:7" ht="15" customHeight="1">
      <c r="A1046" s="670" t="s">
        <v>1006</v>
      </c>
      <c r="B1046" s="644" t="s">
        <v>488</v>
      </c>
      <c r="C1046" s="267" t="s">
        <v>677</v>
      </c>
      <c r="D1046" s="92">
        <v>0</v>
      </c>
      <c r="E1046" s="91">
        <v>0</v>
      </c>
      <c r="F1046" s="645">
        <v>100</v>
      </c>
      <c r="G1046" s="675"/>
    </row>
    <row r="1047" spans="1:7" ht="15" customHeight="1">
      <c r="A1047" s="671"/>
      <c r="B1047" s="631"/>
      <c r="C1047" s="244" t="s">
        <v>758</v>
      </c>
      <c r="D1047" s="78">
        <v>0</v>
      </c>
      <c r="E1047" s="84">
        <v>0</v>
      </c>
      <c r="F1047" s="632"/>
      <c r="G1047" s="676"/>
    </row>
    <row r="1048" spans="1:7" ht="15" customHeight="1">
      <c r="A1048" s="671"/>
      <c r="B1048" s="631"/>
      <c r="C1048" s="244" t="s">
        <v>1304</v>
      </c>
      <c r="D1048" s="78">
        <v>6.4000000000000005E-4</v>
      </c>
      <c r="E1048" s="84">
        <v>6.4000000000000005E-4</v>
      </c>
      <c r="F1048" s="632"/>
      <c r="G1048" s="676"/>
    </row>
    <row r="1049" spans="1:7" ht="15" customHeight="1">
      <c r="A1049" s="672"/>
      <c r="B1049" s="673"/>
      <c r="C1049" s="283" t="s">
        <v>1114</v>
      </c>
      <c r="D1049" s="228">
        <v>3.2400000000000001E-4</v>
      </c>
      <c r="E1049" s="229">
        <v>3.2400000000000001E-4</v>
      </c>
      <c r="F1049" s="674"/>
      <c r="G1049" s="677"/>
    </row>
    <row r="1050" spans="1:7" ht="15" customHeight="1">
      <c r="A1050" s="235" t="s">
        <v>1007</v>
      </c>
      <c r="B1050" s="236" t="s">
        <v>490</v>
      </c>
      <c r="C1050" s="283"/>
      <c r="D1050" s="399">
        <v>5.9100000000000005E-4</v>
      </c>
      <c r="E1050" s="386">
        <v>5.9100000000000005E-4</v>
      </c>
      <c r="F1050" s="239">
        <v>100</v>
      </c>
      <c r="G1050" s="240"/>
    </row>
    <row r="1051" spans="1:7" ht="15" customHeight="1">
      <c r="A1051" s="218" t="s">
        <v>1008</v>
      </c>
      <c r="B1051" s="219" t="s">
        <v>491</v>
      </c>
      <c r="C1051" s="267"/>
      <c r="D1051" s="221">
        <v>4.6999999999999999E-4</v>
      </c>
      <c r="E1051" s="107">
        <v>4.6999999999999999E-4</v>
      </c>
      <c r="F1051" s="223">
        <v>100</v>
      </c>
      <c r="G1051" s="436"/>
    </row>
    <row r="1052" spans="1:7" ht="15" customHeight="1">
      <c r="A1052" s="630" t="s">
        <v>1009</v>
      </c>
      <c r="B1052" s="631" t="s">
        <v>492</v>
      </c>
      <c r="C1052" s="245" t="s">
        <v>677</v>
      </c>
      <c r="D1052" s="72">
        <v>0</v>
      </c>
      <c r="E1052" s="96">
        <v>0</v>
      </c>
      <c r="F1052" s="632">
        <v>100</v>
      </c>
      <c r="G1052" s="628"/>
    </row>
    <row r="1053" spans="1:7" ht="15" customHeight="1">
      <c r="A1053" s="630"/>
      <c r="B1053" s="631"/>
      <c r="C1053" s="491" t="s">
        <v>1222</v>
      </c>
      <c r="D1053" s="341">
        <v>6.1300000000000005E-4</v>
      </c>
      <c r="E1053" s="440">
        <v>6.1300000000000005E-4</v>
      </c>
      <c r="F1053" s="632"/>
      <c r="G1053" s="628"/>
    </row>
    <row r="1054" spans="1:7" ht="16.5" customHeight="1">
      <c r="A1054" s="630"/>
      <c r="B1054" s="631"/>
      <c r="C1054" s="289" t="s">
        <v>1114</v>
      </c>
      <c r="D1054" s="294">
        <v>4.1599999999999997E-4</v>
      </c>
      <c r="E1054" s="261">
        <v>4.1599999999999997E-4</v>
      </c>
      <c r="F1054" s="632"/>
      <c r="G1054" s="628"/>
    </row>
    <row r="1055" spans="1:7" ht="15" customHeight="1">
      <c r="A1055" s="218" t="s">
        <v>1010</v>
      </c>
      <c r="B1055" s="219" t="s">
        <v>494</v>
      </c>
      <c r="C1055" s="283"/>
      <c r="D1055" s="221">
        <v>6.0499999999999996E-4</v>
      </c>
      <c r="E1055" s="107">
        <v>6.0499999999999996E-4</v>
      </c>
      <c r="F1055" s="223">
        <v>100</v>
      </c>
      <c r="G1055" s="224"/>
    </row>
    <row r="1056" spans="1:7">
      <c r="A1056" s="218" t="s">
        <v>1011</v>
      </c>
      <c r="B1056" s="219" t="s">
        <v>497</v>
      </c>
      <c r="C1056" s="220"/>
      <c r="D1056" s="221">
        <v>4.86E-4</v>
      </c>
      <c r="E1056" s="107">
        <v>4.86E-4</v>
      </c>
      <c r="F1056" s="223">
        <v>100</v>
      </c>
      <c r="G1056" s="224"/>
    </row>
    <row r="1057" spans="1:7" ht="15" customHeight="1">
      <c r="A1057" s="218" t="s">
        <v>1012</v>
      </c>
      <c r="B1057" s="219" t="s">
        <v>498</v>
      </c>
      <c r="C1057" s="268"/>
      <c r="D1057" s="221">
        <v>4.7800000000000002E-4</v>
      </c>
      <c r="E1057" s="107">
        <v>4.7800000000000002E-4</v>
      </c>
      <c r="F1057" s="223">
        <v>100</v>
      </c>
      <c r="G1057" s="436"/>
    </row>
    <row r="1058" spans="1:7" ht="15" customHeight="1">
      <c r="A1058" s="630" t="s">
        <v>1013</v>
      </c>
      <c r="B1058" s="631" t="s">
        <v>1429</v>
      </c>
      <c r="C1058" s="267" t="s">
        <v>677</v>
      </c>
      <c r="D1058" s="421">
        <v>0</v>
      </c>
      <c r="E1058" s="469">
        <v>0</v>
      </c>
      <c r="F1058" s="632">
        <v>23.487791837462126</v>
      </c>
      <c r="G1058" s="664" t="s">
        <v>1430</v>
      </c>
    </row>
    <row r="1059" spans="1:7" ht="15" customHeight="1">
      <c r="A1059" s="630"/>
      <c r="B1059" s="631"/>
      <c r="C1059" s="244" t="s">
        <v>758</v>
      </c>
      <c r="D1059" s="90">
        <v>1.64E-4</v>
      </c>
      <c r="E1059" s="83">
        <v>1.64E-4</v>
      </c>
      <c r="F1059" s="632"/>
      <c r="G1059" s="664"/>
    </row>
    <row r="1060" spans="1:7" ht="15" customHeight="1">
      <c r="A1060" s="630"/>
      <c r="B1060" s="631" t="s">
        <v>999</v>
      </c>
      <c r="C1060" s="266" t="s">
        <v>931</v>
      </c>
      <c r="D1060" s="77">
        <v>2.7400000000000005E-4</v>
      </c>
      <c r="E1060" s="97">
        <v>2.7400000000000005E-4</v>
      </c>
      <c r="F1060" s="632"/>
      <c r="G1060" s="664"/>
    </row>
    <row r="1061" spans="1:7" ht="15" customHeight="1">
      <c r="A1061" s="630"/>
      <c r="B1061" s="631"/>
      <c r="C1061" s="468" t="s">
        <v>1229</v>
      </c>
      <c r="D1061" s="77">
        <v>2.9500000000000001E-4</v>
      </c>
      <c r="E1061" s="97">
        <v>2.9500000000000001E-4</v>
      </c>
      <c r="F1061" s="632"/>
      <c r="G1061" s="664"/>
    </row>
    <row r="1062" spans="1:7" ht="15" customHeight="1">
      <c r="A1062" s="630"/>
      <c r="B1062" s="631"/>
      <c r="C1062" s="492" t="s">
        <v>1259</v>
      </c>
      <c r="D1062" s="275">
        <v>5.4600000000000004E-4</v>
      </c>
      <c r="E1062" s="105">
        <v>5.4600000000000004E-4</v>
      </c>
      <c r="F1062" s="632"/>
      <c r="G1062" s="664"/>
    </row>
    <row r="1063" spans="1:7" ht="15" customHeight="1">
      <c r="A1063" s="630"/>
      <c r="B1063" s="631" t="s">
        <v>999</v>
      </c>
      <c r="C1063" s="263" t="s">
        <v>1114</v>
      </c>
      <c r="D1063" s="324">
        <v>3.9199999999999999E-4</v>
      </c>
      <c r="E1063" s="325">
        <v>3.9199999999999999E-4</v>
      </c>
      <c r="F1063" s="632"/>
      <c r="G1063" s="664"/>
    </row>
    <row r="1064" spans="1:7" ht="15" customHeight="1">
      <c r="A1064" s="218" t="s">
        <v>1431</v>
      </c>
      <c r="B1064" s="219" t="s">
        <v>500</v>
      </c>
      <c r="C1064" s="283"/>
      <c r="D1064" s="399">
        <v>4.3199999999999998E-4</v>
      </c>
      <c r="E1064" s="386">
        <v>4.3199999999999998E-4</v>
      </c>
      <c r="F1064" s="223">
        <v>100</v>
      </c>
      <c r="G1064" s="224"/>
    </row>
    <row r="1065" spans="1:7" ht="15" customHeight="1">
      <c r="A1065" s="218" t="s">
        <v>1014</v>
      </c>
      <c r="B1065" s="219" t="s">
        <v>501</v>
      </c>
      <c r="C1065" s="220"/>
      <c r="D1065" s="221">
        <v>4.1800000000000002E-4</v>
      </c>
      <c r="E1065" s="107">
        <v>4.1800000000000002E-4</v>
      </c>
      <c r="F1065" s="223">
        <v>100</v>
      </c>
      <c r="G1065" s="224"/>
    </row>
    <row r="1066" spans="1:7" ht="15" customHeight="1">
      <c r="A1066" s="630" t="s">
        <v>1015</v>
      </c>
      <c r="B1066" s="631" t="s">
        <v>502</v>
      </c>
      <c r="C1066" s="267" t="s">
        <v>677</v>
      </c>
      <c r="D1066" s="92">
        <v>0</v>
      </c>
      <c r="E1066" s="91">
        <v>0</v>
      </c>
      <c r="F1066" s="632">
        <v>100</v>
      </c>
      <c r="G1066" s="664"/>
    </row>
    <row r="1067" spans="1:7" ht="15" customHeight="1">
      <c r="A1067" s="630"/>
      <c r="B1067" s="631"/>
      <c r="C1067" s="243" t="s">
        <v>758</v>
      </c>
      <c r="D1067" s="114">
        <v>0</v>
      </c>
      <c r="E1067" s="89">
        <v>0</v>
      </c>
      <c r="F1067" s="632"/>
      <c r="G1067" s="664"/>
    </row>
    <row r="1068" spans="1:7" ht="15" customHeight="1">
      <c r="A1068" s="630"/>
      <c r="B1068" s="631"/>
      <c r="C1068" s="243" t="s">
        <v>931</v>
      </c>
      <c r="D1068" s="77">
        <v>3.7800000000000003E-4</v>
      </c>
      <c r="E1068" s="97">
        <v>3.7800000000000003E-4</v>
      </c>
      <c r="F1068" s="632"/>
      <c r="G1068" s="664"/>
    </row>
    <row r="1069" spans="1:7" ht="15" customHeight="1">
      <c r="A1069" s="630"/>
      <c r="B1069" s="631"/>
      <c r="C1069" s="424" t="s">
        <v>1229</v>
      </c>
      <c r="D1069" s="77">
        <v>3.8700000000000003E-4</v>
      </c>
      <c r="E1069" s="97">
        <v>3.8700000000000003E-4</v>
      </c>
      <c r="F1069" s="632"/>
      <c r="G1069" s="664"/>
    </row>
    <row r="1070" spans="1:7" ht="15" customHeight="1">
      <c r="A1070" s="630"/>
      <c r="B1070" s="631"/>
      <c r="C1070" s="424" t="s">
        <v>1230</v>
      </c>
      <c r="D1070" s="77">
        <v>3.8700000000000003E-4</v>
      </c>
      <c r="E1070" s="97">
        <v>3.8700000000000003E-4</v>
      </c>
      <c r="F1070" s="632"/>
      <c r="G1070" s="664"/>
    </row>
    <row r="1071" spans="1:7" ht="15" customHeight="1">
      <c r="A1071" s="630"/>
      <c r="B1071" s="631"/>
      <c r="C1071" s="424" t="s">
        <v>1267</v>
      </c>
      <c r="D1071" s="77">
        <v>4.0300000000000004E-4</v>
      </c>
      <c r="E1071" s="97">
        <v>4.0300000000000004E-4</v>
      </c>
      <c r="F1071" s="632"/>
      <c r="G1071" s="664"/>
    </row>
    <row r="1072" spans="1:7" ht="15" customHeight="1">
      <c r="A1072" s="630"/>
      <c r="B1072" s="631"/>
      <c r="C1072" s="243" t="s">
        <v>1268</v>
      </c>
      <c r="D1072" s="78">
        <v>2.8200000000000002E-4</v>
      </c>
      <c r="E1072" s="84">
        <v>2.8200000000000002E-4</v>
      </c>
      <c r="F1072" s="632"/>
      <c r="G1072" s="664"/>
    </row>
    <row r="1073" spans="1:7" ht="15" customHeight="1">
      <c r="A1073" s="630"/>
      <c r="B1073" s="631"/>
      <c r="C1073" s="227" t="s">
        <v>1114</v>
      </c>
      <c r="D1073" s="228">
        <v>0</v>
      </c>
      <c r="E1073" s="105">
        <v>0</v>
      </c>
      <c r="F1073" s="632"/>
      <c r="G1073" s="664"/>
    </row>
    <row r="1074" spans="1:7" ht="15" customHeight="1">
      <c r="A1074" s="218" t="s">
        <v>1016</v>
      </c>
      <c r="B1074" s="219" t="s">
        <v>1432</v>
      </c>
      <c r="C1074" s="220"/>
      <c r="D1074" s="493">
        <v>5.9699999999999998E-4</v>
      </c>
      <c r="E1074" s="361">
        <v>5.9699999999999998E-4</v>
      </c>
      <c r="F1074" s="223">
        <v>100</v>
      </c>
      <c r="G1074" s="436"/>
    </row>
    <row r="1075" spans="1:7" ht="15" customHeight="1">
      <c r="A1075" s="630" t="s">
        <v>1017</v>
      </c>
      <c r="B1075" s="631" t="s">
        <v>504</v>
      </c>
      <c r="C1075" s="225" t="s">
        <v>677</v>
      </c>
      <c r="D1075" s="422">
        <v>0</v>
      </c>
      <c r="E1075" s="98">
        <v>0</v>
      </c>
      <c r="F1075" s="632">
        <v>73.852221147406794</v>
      </c>
      <c r="G1075" s="664" t="s">
        <v>650</v>
      </c>
    </row>
    <row r="1076" spans="1:7" ht="15" customHeight="1">
      <c r="A1076" s="630"/>
      <c r="B1076" s="631"/>
      <c r="C1076" s="226" t="s">
        <v>758</v>
      </c>
      <c r="D1076" s="494">
        <v>5.6099999999999998E-4</v>
      </c>
      <c r="E1076" s="495">
        <v>5.6099999999999998E-4</v>
      </c>
      <c r="F1076" s="632"/>
      <c r="G1076" s="664"/>
    </row>
    <row r="1077" spans="1:7" ht="15" customHeight="1">
      <c r="A1077" s="630"/>
      <c r="B1077" s="631"/>
      <c r="C1077" s="244" t="s">
        <v>1240</v>
      </c>
      <c r="D1077" s="408">
        <v>1.356E-3</v>
      </c>
      <c r="E1077" s="125">
        <v>1.356E-3</v>
      </c>
      <c r="F1077" s="632"/>
      <c r="G1077" s="664"/>
    </row>
    <row r="1078" spans="1:7" ht="15" customHeight="1">
      <c r="A1078" s="630"/>
      <c r="B1078" s="631"/>
      <c r="C1078" s="227" t="s">
        <v>1114</v>
      </c>
      <c r="D1078" s="228">
        <v>1.8200000000000001E-4</v>
      </c>
      <c r="E1078" s="325">
        <v>1.8200000000000001E-4</v>
      </c>
      <c r="F1078" s="632"/>
      <c r="G1078" s="664"/>
    </row>
    <row r="1079" spans="1:7" ht="15" customHeight="1">
      <c r="A1079" s="630" t="s">
        <v>1018</v>
      </c>
      <c r="B1079" s="631" t="s">
        <v>1433</v>
      </c>
      <c r="C1079" s="225" t="s">
        <v>677</v>
      </c>
      <c r="D1079" s="422">
        <v>0</v>
      </c>
      <c r="E1079" s="88">
        <v>0</v>
      </c>
      <c r="F1079" s="632">
        <v>100</v>
      </c>
      <c r="G1079" s="664"/>
    </row>
    <row r="1080" spans="1:7" ht="15" customHeight="1">
      <c r="A1080" s="630"/>
      <c r="B1080" s="631"/>
      <c r="C1080" s="244" t="s">
        <v>1222</v>
      </c>
      <c r="D1080" s="78">
        <v>3.4099999999999999E-4</v>
      </c>
      <c r="E1080" s="84">
        <v>3.4099999999999999E-4</v>
      </c>
      <c r="F1080" s="632"/>
      <c r="G1080" s="664"/>
    </row>
    <row r="1081" spans="1:7" ht="15" customHeight="1">
      <c r="A1081" s="630"/>
      <c r="B1081" s="631"/>
      <c r="C1081" s="288" t="s">
        <v>1114</v>
      </c>
      <c r="D1081" s="250">
        <v>3.4000000000000002E-4</v>
      </c>
      <c r="E1081" s="272">
        <v>3.4000000000000002E-4</v>
      </c>
      <c r="F1081" s="632"/>
      <c r="G1081" s="664"/>
    </row>
    <row r="1082" spans="1:7" ht="15" customHeight="1">
      <c r="A1082" s="218" t="s">
        <v>1019</v>
      </c>
      <c r="B1082" s="219" t="s">
        <v>506</v>
      </c>
      <c r="C1082" s="461"/>
      <c r="D1082" s="496">
        <v>6.0899999999999995E-4</v>
      </c>
      <c r="E1082" s="497">
        <v>6.0899999999999995E-4</v>
      </c>
      <c r="F1082" s="223">
        <v>100</v>
      </c>
      <c r="G1082" s="224"/>
    </row>
    <row r="1083" spans="1:7" ht="15" customHeight="1">
      <c r="A1083" s="218" t="s">
        <v>1020</v>
      </c>
      <c r="B1083" s="219" t="s">
        <v>507</v>
      </c>
      <c r="C1083" s="226"/>
      <c r="D1083" s="337">
        <v>4.2999999999999999E-4</v>
      </c>
      <c r="E1083" s="272">
        <v>4.2999999999999999E-4</v>
      </c>
      <c r="F1083" s="223">
        <v>100</v>
      </c>
      <c r="G1083" s="224"/>
    </row>
    <row r="1084" spans="1:7" ht="15" customHeight="1">
      <c r="A1084" s="630" t="s">
        <v>1434</v>
      </c>
      <c r="B1084" s="631" t="s">
        <v>1435</v>
      </c>
      <c r="C1084" s="225" t="s">
        <v>677</v>
      </c>
      <c r="D1084" s="111">
        <v>0</v>
      </c>
      <c r="E1084" s="498">
        <v>0</v>
      </c>
      <c r="F1084" s="632">
        <v>100</v>
      </c>
      <c r="G1084" s="664"/>
    </row>
    <row r="1085" spans="1:7" ht="15" customHeight="1">
      <c r="A1085" s="630"/>
      <c r="B1085" s="631"/>
      <c r="C1085" s="499" t="s">
        <v>1227</v>
      </c>
      <c r="D1085" s="329">
        <v>0</v>
      </c>
      <c r="E1085" s="459">
        <v>0</v>
      </c>
      <c r="F1085" s="632"/>
      <c r="G1085" s="664"/>
    </row>
    <row r="1086" spans="1:7" ht="15" customHeight="1">
      <c r="A1086" s="630"/>
      <c r="B1086" s="631"/>
      <c r="C1086" s="226" t="s">
        <v>1304</v>
      </c>
      <c r="D1086" s="82" t="s">
        <v>1220</v>
      </c>
      <c r="E1086" s="371" t="s">
        <v>1220</v>
      </c>
      <c r="F1086" s="632"/>
      <c r="G1086" s="664"/>
    </row>
    <row r="1087" spans="1:7" ht="15" customHeight="1">
      <c r="A1087" s="630"/>
      <c r="B1087" s="631"/>
      <c r="C1087" s="288" t="s">
        <v>1114</v>
      </c>
      <c r="D1087" s="326" t="s">
        <v>1220</v>
      </c>
      <c r="E1087" s="500" t="s">
        <v>1220</v>
      </c>
      <c r="F1087" s="632"/>
      <c r="G1087" s="664"/>
    </row>
    <row r="1088" spans="1:7" ht="15" customHeight="1">
      <c r="A1088" s="630" t="s">
        <v>1021</v>
      </c>
      <c r="B1088" s="631" t="s">
        <v>509</v>
      </c>
      <c r="C1088" s="226" t="s">
        <v>677</v>
      </c>
      <c r="D1088" s="501">
        <v>3.8700000000000003E-4</v>
      </c>
      <c r="E1088" s="100">
        <v>3.8700000000000003E-4</v>
      </c>
      <c r="F1088" s="632">
        <v>100</v>
      </c>
      <c r="G1088" s="664"/>
    </row>
    <row r="1089" spans="1:7" ht="15" customHeight="1">
      <c r="A1089" s="630"/>
      <c r="B1089" s="631"/>
      <c r="C1089" s="244" t="s">
        <v>1222</v>
      </c>
      <c r="D1089" s="82">
        <v>3.8400000000000001E-4</v>
      </c>
      <c r="E1089" s="371">
        <v>3.8400000000000001E-4</v>
      </c>
      <c r="F1089" s="632"/>
      <c r="G1089" s="664"/>
    </row>
    <row r="1090" spans="1:7" ht="15" customHeight="1">
      <c r="A1090" s="630"/>
      <c r="B1090" s="631"/>
      <c r="C1090" s="227" t="s">
        <v>1114</v>
      </c>
      <c r="D1090" s="502">
        <v>3.8200000000000002E-4</v>
      </c>
      <c r="E1090" s="125">
        <v>3.8200000000000002E-4</v>
      </c>
      <c r="F1090" s="632"/>
      <c r="G1090" s="664"/>
    </row>
    <row r="1091" spans="1:7" ht="15" customHeight="1">
      <c r="A1091" s="630" t="s">
        <v>1022</v>
      </c>
      <c r="B1091" s="631" t="s">
        <v>510</v>
      </c>
      <c r="C1091" s="365" t="s">
        <v>677</v>
      </c>
      <c r="D1091" s="503">
        <v>0</v>
      </c>
      <c r="E1091" s="504">
        <v>0</v>
      </c>
      <c r="F1091" s="632">
        <v>100</v>
      </c>
      <c r="G1091" s="678"/>
    </row>
    <row r="1092" spans="1:7" ht="15" customHeight="1">
      <c r="A1092" s="630"/>
      <c r="B1092" s="631"/>
      <c r="C1092" s="237" t="s">
        <v>1114</v>
      </c>
      <c r="D1092" s="238">
        <v>0</v>
      </c>
      <c r="E1092" s="505">
        <v>0</v>
      </c>
      <c r="F1092" s="632"/>
      <c r="G1092" s="679"/>
    </row>
    <row r="1093" spans="1:7" ht="15" customHeight="1">
      <c r="A1093" s="218" t="s">
        <v>1023</v>
      </c>
      <c r="B1093" s="219" t="s">
        <v>511</v>
      </c>
      <c r="C1093" s="283"/>
      <c r="D1093" s="121">
        <v>2.2599999999999999E-4</v>
      </c>
      <c r="E1093" s="359">
        <v>2.2599999999999999E-4</v>
      </c>
      <c r="F1093" s="223">
        <v>100</v>
      </c>
      <c r="G1093" s="224"/>
    </row>
    <row r="1094" spans="1:7" ht="15" customHeight="1">
      <c r="A1094" s="218" t="s">
        <v>1436</v>
      </c>
      <c r="B1094" s="219" t="s">
        <v>512</v>
      </c>
      <c r="C1094" s="220"/>
      <c r="D1094" s="221">
        <v>3.5199999999999999E-4</v>
      </c>
      <c r="E1094" s="386">
        <v>3.5199999999999999E-4</v>
      </c>
      <c r="F1094" s="223">
        <v>100</v>
      </c>
      <c r="G1094" s="224"/>
    </row>
    <row r="1095" spans="1:7" ht="15" customHeight="1">
      <c r="A1095" s="218" t="s">
        <v>1024</v>
      </c>
      <c r="B1095" s="219" t="s">
        <v>513</v>
      </c>
      <c r="C1095" s="220"/>
      <c r="D1095" s="221">
        <v>3.4099999999999999E-4</v>
      </c>
      <c r="E1095" s="107">
        <v>3.4099999999999999E-4</v>
      </c>
      <c r="F1095" s="223">
        <v>100</v>
      </c>
      <c r="G1095" s="224"/>
    </row>
    <row r="1096" spans="1:7" ht="15" customHeight="1">
      <c r="A1096" s="218" t="s">
        <v>1025</v>
      </c>
      <c r="B1096" s="219" t="s">
        <v>514</v>
      </c>
      <c r="C1096" s="220"/>
      <c r="D1096" s="221">
        <v>6.1200000000000002E-4</v>
      </c>
      <c r="E1096" s="107">
        <v>6.1200000000000002E-4</v>
      </c>
      <c r="F1096" s="223">
        <v>100</v>
      </c>
      <c r="G1096" s="436"/>
    </row>
    <row r="1097" spans="1:7" ht="15" customHeight="1">
      <c r="A1097" s="647" t="s">
        <v>1026</v>
      </c>
      <c r="B1097" s="650" t="s">
        <v>515</v>
      </c>
      <c r="C1097" s="365" t="s">
        <v>677</v>
      </c>
      <c r="D1097" s="503">
        <v>0</v>
      </c>
      <c r="E1097" s="504">
        <v>0</v>
      </c>
      <c r="F1097" s="637">
        <v>100</v>
      </c>
      <c r="G1097" s="680"/>
    </row>
    <row r="1098" spans="1:7" ht="15" customHeight="1">
      <c r="A1098" s="649"/>
      <c r="B1098" s="652"/>
      <c r="C1098" s="237" t="s">
        <v>1114</v>
      </c>
      <c r="D1098" s="238">
        <v>2.9099999999999997E-4</v>
      </c>
      <c r="E1098" s="505">
        <v>2.9099999999999997E-4</v>
      </c>
      <c r="F1098" s="638"/>
      <c r="G1098" s="681"/>
    </row>
    <row r="1099" spans="1:7" ht="15" customHeight="1">
      <c r="A1099" s="630" t="s">
        <v>1027</v>
      </c>
      <c r="B1099" s="631" t="s">
        <v>516</v>
      </c>
      <c r="C1099" s="267" t="s">
        <v>677</v>
      </c>
      <c r="D1099" s="92">
        <v>0</v>
      </c>
      <c r="E1099" s="91">
        <v>0</v>
      </c>
      <c r="F1099" s="632">
        <v>100</v>
      </c>
      <c r="G1099" s="664"/>
    </row>
    <row r="1100" spans="1:7" ht="15" customHeight="1">
      <c r="A1100" s="630"/>
      <c r="B1100" s="631"/>
      <c r="C1100" s="244" t="s">
        <v>758</v>
      </c>
      <c r="D1100" s="77">
        <v>2.6600000000000001E-4</v>
      </c>
      <c r="E1100" s="97">
        <v>2.6600000000000001E-4</v>
      </c>
      <c r="F1100" s="632"/>
      <c r="G1100" s="664"/>
    </row>
    <row r="1101" spans="1:7" ht="15" customHeight="1">
      <c r="A1101" s="630"/>
      <c r="B1101" s="631"/>
      <c r="C1101" s="244" t="s">
        <v>931</v>
      </c>
      <c r="D1101" s="78">
        <v>1.3800000000000002E-4</v>
      </c>
      <c r="E1101" s="84">
        <v>1.3800000000000002E-4</v>
      </c>
      <c r="F1101" s="632"/>
      <c r="G1101" s="664"/>
    </row>
    <row r="1102" spans="1:7" ht="15" customHeight="1">
      <c r="A1102" s="630"/>
      <c r="B1102" s="631"/>
      <c r="C1102" s="244" t="s">
        <v>1232</v>
      </c>
      <c r="D1102" s="78">
        <v>2.7300000000000002E-4</v>
      </c>
      <c r="E1102" s="84">
        <v>2.7300000000000002E-4</v>
      </c>
      <c r="F1102" s="632"/>
      <c r="G1102" s="664"/>
    </row>
    <row r="1103" spans="1:7" ht="15" customHeight="1">
      <c r="A1103" s="630"/>
      <c r="B1103" s="631"/>
      <c r="C1103" s="226" t="s">
        <v>1114</v>
      </c>
      <c r="D1103" s="228">
        <v>2.0599999999999999E-4</v>
      </c>
      <c r="E1103" s="229">
        <v>2.0599999999999999E-4</v>
      </c>
      <c r="F1103" s="632"/>
      <c r="G1103" s="664"/>
    </row>
    <row r="1104" spans="1:7" ht="15" customHeight="1">
      <c r="A1104" s="218" t="s">
        <v>1028</v>
      </c>
      <c r="B1104" s="219" t="s">
        <v>517</v>
      </c>
      <c r="C1104" s="220"/>
      <c r="D1104" s="221">
        <v>6.0800000000000003E-4</v>
      </c>
      <c r="E1104" s="107">
        <v>6.0800000000000003E-4</v>
      </c>
      <c r="F1104" s="223">
        <v>100</v>
      </c>
      <c r="G1104" s="224"/>
    </row>
    <row r="1105" spans="1:7" ht="15" customHeight="1">
      <c r="A1105" s="218" t="s">
        <v>1029</v>
      </c>
      <c r="B1105" s="219" t="s">
        <v>519</v>
      </c>
      <c r="C1105" s="220"/>
      <c r="D1105" s="221">
        <v>3.9800000000000002E-4</v>
      </c>
      <c r="E1105" s="107">
        <v>3.9800000000000002E-4</v>
      </c>
      <c r="F1105" s="223" t="s">
        <v>1221</v>
      </c>
      <c r="G1105" s="436"/>
    </row>
    <row r="1106" spans="1:7" ht="15" customHeight="1">
      <c r="A1106" s="218" t="s">
        <v>1030</v>
      </c>
      <c r="B1106" s="219" t="s">
        <v>520</v>
      </c>
      <c r="C1106" s="220"/>
      <c r="D1106" s="221">
        <v>5.1500000000000005E-4</v>
      </c>
      <c r="E1106" s="359">
        <v>5.1500000000000005E-4</v>
      </c>
      <c r="F1106" s="223">
        <v>100</v>
      </c>
      <c r="G1106" s="224"/>
    </row>
    <row r="1107" spans="1:7" ht="15" customHeight="1">
      <c r="A1107" s="630" t="s">
        <v>1031</v>
      </c>
      <c r="B1107" s="631" t="s">
        <v>521</v>
      </c>
      <c r="C1107" s="267" t="s">
        <v>677</v>
      </c>
      <c r="D1107" s="411">
        <v>0</v>
      </c>
      <c r="E1107" s="80">
        <v>0</v>
      </c>
      <c r="F1107" s="632">
        <v>99.971409397572188</v>
      </c>
      <c r="G1107" s="664" t="s">
        <v>650</v>
      </c>
    </row>
    <row r="1108" spans="1:7" ht="15" customHeight="1">
      <c r="A1108" s="630"/>
      <c r="B1108" s="631"/>
      <c r="C1108" s="244" t="s">
        <v>1222</v>
      </c>
      <c r="D1108" s="408">
        <v>7.0899999999999999E-4</v>
      </c>
      <c r="E1108" s="272">
        <v>7.0899999999999999E-4</v>
      </c>
      <c r="F1108" s="632"/>
      <c r="G1108" s="664"/>
    </row>
    <row r="1109" spans="1:7" ht="15" customHeight="1">
      <c r="A1109" s="630"/>
      <c r="B1109" s="631"/>
      <c r="C1109" s="226" t="s">
        <v>1114</v>
      </c>
      <c r="D1109" s="228">
        <v>4.3800000000000002E-4</v>
      </c>
      <c r="E1109" s="229">
        <v>4.3800000000000002E-4</v>
      </c>
      <c r="F1109" s="632"/>
      <c r="G1109" s="664"/>
    </row>
    <row r="1110" spans="1:7" ht="15" customHeight="1">
      <c r="A1110" s="630" t="s">
        <v>1032</v>
      </c>
      <c r="B1110" s="631" t="s">
        <v>1437</v>
      </c>
      <c r="C1110" s="225" t="s">
        <v>677</v>
      </c>
      <c r="D1110" s="92">
        <v>0</v>
      </c>
      <c r="E1110" s="91">
        <v>0</v>
      </c>
      <c r="F1110" s="632">
        <v>80.412233590829587</v>
      </c>
      <c r="G1110" s="664" t="s">
        <v>650</v>
      </c>
    </row>
    <row r="1111" spans="1:7" ht="15" customHeight="1">
      <c r="A1111" s="630"/>
      <c r="B1111" s="631" t="s">
        <v>999</v>
      </c>
      <c r="C1111" s="226" t="s">
        <v>1222</v>
      </c>
      <c r="D1111" s="408">
        <v>4.4799999999999999E-4</v>
      </c>
      <c r="E1111" s="272">
        <v>4.4799999999999999E-4</v>
      </c>
      <c r="F1111" s="632"/>
      <c r="G1111" s="664"/>
    </row>
    <row r="1112" spans="1:7" ht="15" customHeight="1">
      <c r="A1112" s="630"/>
      <c r="B1112" s="631" t="s">
        <v>999</v>
      </c>
      <c r="C1112" s="227" t="s">
        <v>1114</v>
      </c>
      <c r="D1112" s="228">
        <v>8.8999999999999995E-5</v>
      </c>
      <c r="E1112" s="229">
        <v>8.8999999999999995E-5</v>
      </c>
      <c r="F1112" s="632"/>
      <c r="G1112" s="664"/>
    </row>
    <row r="1113" spans="1:7" ht="15" customHeight="1">
      <c r="A1113" s="218" t="s">
        <v>1033</v>
      </c>
      <c r="B1113" s="219" t="s">
        <v>524</v>
      </c>
      <c r="C1113" s="220"/>
      <c r="D1113" s="221">
        <v>3.4699999999999998E-4</v>
      </c>
      <c r="E1113" s="359">
        <v>3.4699999999999998E-4</v>
      </c>
      <c r="F1113" s="223">
        <v>100</v>
      </c>
      <c r="G1113" s="436"/>
    </row>
    <row r="1114" spans="1:7" ht="15" customHeight="1">
      <c r="A1114" s="218" t="s">
        <v>1034</v>
      </c>
      <c r="B1114" s="219" t="s">
        <v>525</v>
      </c>
      <c r="C1114" s="267"/>
      <c r="D1114" s="221">
        <v>5.53E-4</v>
      </c>
      <c r="E1114" s="359">
        <v>5.53E-4</v>
      </c>
      <c r="F1114" s="223">
        <v>100</v>
      </c>
      <c r="G1114" s="224"/>
    </row>
    <row r="1115" spans="1:7" ht="15" customHeight="1">
      <c r="A1115" s="630" t="s">
        <v>1035</v>
      </c>
      <c r="B1115" s="631" t="s">
        <v>526</v>
      </c>
      <c r="C1115" s="290" t="s">
        <v>677</v>
      </c>
      <c r="D1115" s="114">
        <v>0</v>
      </c>
      <c r="E1115" s="246">
        <v>0</v>
      </c>
      <c r="F1115" s="632">
        <v>100</v>
      </c>
      <c r="G1115" s="628"/>
    </row>
    <row r="1116" spans="1:7" ht="15" customHeight="1">
      <c r="A1116" s="630"/>
      <c r="B1116" s="631"/>
      <c r="C1116" s="226" t="s">
        <v>758</v>
      </c>
      <c r="D1116" s="90">
        <v>3.4000000000000002E-4</v>
      </c>
      <c r="E1116" s="248">
        <v>3.4000000000000002E-4</v>
      </c>
      <c r="F1116" s="632"/>
      <c r="G1116" s="628"/>
    </row>
    <row r="1117" spans="1:7" ht="15" customHeight="1">
      <c r="A1117" s="630"/>
      <c r="B1117" s="631"/>
      <c r="C1117" s="243" t="s">
        <v>931</v>
      </c>
      <c r="D1117" s="90">
        <v>2.9599999999999998E-4</v>
      </c>
      <c r="E1117" s="248">
        <v>2.9599999999999998E-4</v>
      </c>
      <c r="F1117" s="632"/>
      <c r="G1117" s="628"/>
    </row>
    <row r="1118" spans="1:7" ht="15" customHeight="1">
      <c r="A1118" s="630"/>
      <c r="B1118" s="631"/>
      <c r="C1118" s="244" t="s">
        <v>1232</v>
      </c>
      <c r="D1118" s="78">
        <v>5.1900000000000004E-4</v>
      </c>
      <c r="E1118" s="103">
        <v>5.1900000000000004E-4</v>
      </c>
      <c r="F1118" s="632"/>
      <c r="G1118" s="628"/>
    </row>
    <row r="1119" spans="1:7" ht="15" customHeight="1">
      <c r="A1119" s="630"/>
      <c r="B1119" s="631"/>
      <c r="C1119" s="226" t="s">
        <v>1114</v>
      </c>
      <c r="D1119" s="228">
        <v>4.2000000000000002E-4</v>
      </c>
      <c r="E1119" s="229">
        <v>4.2000000000000002E-4</v>
      </c>
      <c r="F1119" s="632"/>
      <c r="G1119" s="628"/>
    </row>
    <row r="1120" spans="1:7" ht="15" customHeight="1">
      <c r="A1120" s="218" t="s">
        <v>1036</v>
      </c>
      <c r="B1120" s="219" t="s">
        <v>527</v>
      </c>
      <c r="C1120" s="267"/>
      <c r="D1120" s="399">
        <v>0</v>
      </c>
      <c r="E1120" s="386">
        <v>0</v>
      </c>
      <c r="F1120" s="223">
        <v>100</v>
      </c>
      <c r="G1120" s="436"/>
    </row>
    <row r="1121" spans="1:7" ht="15" customHeight="1">
      <c r="A1121" s="633" t="s">
        <v>1037</v>
      </c>
      <c r="B1121" s="650" t="s">
        <v>1438</v>
      </c>
      <c r="C1121" s="365" t="s">
        <v>677</v>
      </c>
      <c r="D1121" s="503">
        <v>0</v>
      </c>
      <c r="E1121" s="504">
        <v>0</v>
      </c>
      <c r="F1121" s="637">
        <v>100</v>
      </c>
      <c r="G1121" s="668"/>
    </row>
    <row r="1122" spans="1:7" ht="15" customHeight="1">
      <c r="A1122" s="665"/>
      <c r="B1122" s="666"/>
      <c r="C1122" s="237" t="s">
        <v>1114</v>
      </c>
      <c r="D1122" s="238">
        <v>5.6000000000000006E-4</v>
      </c>
      <c r="E1122" s="505">
        <v>5.6000000000000006E-4</v>
      </c>
      <c r="F1122" s="667"/>
      <c r="G1122" s="669"/>
    </row>
    <row r="1123" spans="1:7" ht="15" customHeight="1">
      <c r="A1123" s="377" t="s">
        <v>1038</v>
      </c>
      <c r="B1123" s="378" t="s">
        <v>1439</v>
      </c>
      <c r="C1123" s="220"/>
      <c r="D1123" s="221">
        <v>2.3000000000000001E-4</v>
      </c>
      <c r="E1123" s="359">
        <v>2.3000000000000001E-4</v>
      </c>
      <c r="F1123" s="284">
        <v>100</v>
      </c>
      <c r="G1123" s="506"/>
    </row>
    <row r="1124" spans="1:7" ht="15" customHeight="1">
      <c r="A1124" s="670" t="s">
        <v>1039</v>
      </c>
      <c r="B1124" s="644" t="s">
        <v>531</v>
      </c>
      <c r="C1124" s="267" t="s">
        <v>677</v>
      </c>
      <c r="D1124" s="92">
        <v>0</v>
      </c>
      <c r="E1124" s="91">
        <v>0</v>
      </c>
      <c r="F1124" s="645">
        <v>97.759798003076043</v>
      </c>
      <c r="G1124" s="675" t="s">
        <v>650</v>
      </c>
    </row>
    <row r="1125" spans="1:7" ht="15" customHeight="1">
      <c r="A1125" s="671"/>
      <c r="B1125" s="631"/>
      <c r="C1125" s="243" t="s">
        <v>758</v>
      </c>
      <c r="D1125" s="77">
        <v>2.12E-4</v>
      </c>
      <c r="E1125" s="97">
        <v>2.12E-4</v>
      </c>
      <c r="F1125" s="632"/>
      <c r="G1125" s="676"/>
    </row>
    <row r="1126" spans="1:7" ht="15" customHeight="1">
      <c r="A1126" s="671"/>
      <c r="B1126" s="631"/>
      <c r="C1126" s="243" t="s">
        <v>931</v>
      </c>
      <c r="D1126" s="77">
        <v>3.1800000000000003E-4</v>
      </c>
      <c r="E1126" s="97">
        <v>3.1800000000000003E-4</v>
      </c>
      <c r="F1126" s="632"/>
      <c r="G1126" s="676"/>
    </row>
    <row r="1127" spans="1:7" ht="15" customHeight="1">
      <c r="A1127" s="671"/>
      <c r="B1127" s="631"/>
      <c r="C1127" s="243" t="s">
        <v>932</v>
      </c>
      <c r="D1127" s="77">
        <v>3.3900000000000005E-4</v>
      </c>
      <c r="E1127" s="97">
        <v>3.3900000000000005E-4</v>
      </c>
      <c r="F1127" s="632"/>
      <c r="G1127" s="676"/>
    </row>
    <row r="1128" spans="1:7" ht="15" customHeight="1">
      <c r="A1128" s="671"/>
      <c r="B1128" s="631"/>
      <c r="C1128" s="244" t="s">
        <v>933</v>
      </c>
      <c r="D1128" s="77">
        <v>3.3700000000000001E-4</v>
      </c>
      <c r="E1128" s="97">
        <v>3.3700000000000001E-4</v>
      </c>
      <c r="F1128" s="632"/>
      <c r="G1128" s="676"/>
    </row>
    <row r="1129" spans="1:7" ht="15" customHeight="1">
      <c r="A1129" s="671"/>
      <c r="B1129" s="631"/>
      <c r="C1129" s="226" t="s">
        <v>934</v>
      </c>
      <c r="D1129" s="77">
        <v>3.5500000000000001E-4</v>
      </c>
      <c r="E1129" s="97">
        <v>3.5500000000000001E-4</v>
      </c>
      <c r="F1129" s="632"/>
      <c r="G1129" s="676"/>
    </row>
    <row r="1130" spans="1:7" ht="15" customHeight="1">
      <c r="A1130" s="671"/>
      <c r="B1130" s="631"/>
      <c r="C1130" s="244" t="s">
        <v>1268</v>
      </c>
      <c r="D1130" s="78">
        <v>5.9999999999999995E-4</v>
      </c>
      <c r="E1130" s="84">
        <v>5.9999999999999995E-4</v>
      </c>
      <c r="F1130" s="632"/>
      <c r="G1130" s="676"/>
    </row>
    <row r="1131" spans="1:7" ht="15" customHeight="1">
      <c r="A1131" s="672"/>
      <c r="B1131" s="673"/>
      <c r="C1131" s="227" t="s">
        <v>1114</v>
      </c>
      <c r="D1131" s="228">
        <v>5.0199999999999995E-4</v>
      </c>
      <c r="E1131" s="229">
        <v>5.0199999999999995E-4</v>
      </c>
      <c r="F1131" s="674"/>
      <c r="G1131" s="677"/>
    </row>
    <row r="1132" spans="1:7" ht="15" customHeight="1">
      <c r="A1132" s="649" t="s">
        <v>1040</v>
      </c>
      <c r="B1132" s="652" t="s">
        <v>532</v>
      </c>
      <c r="C1132" s="267" t="s">
        <v>677</v>
      </c>
      <c r="D1132" s="92">
        <v>0</v>
      </c>
      <c r="E1132" s="91">
        <v>0</v>
      </c>
      <c r="F1132" s="638">
        <v>100</v>
      </c>
      <c r="G1132" s="626"/>
    </row>
    <row r="1133" spans="1:7" ht="15" customHeight="1">
      <c r="A1133" s="649"/>
      <c r="B1133" s="652"/>
      <c r="C1133" s="507" t="s">
        <v>758</v>
      </c>
      <c r="D1133" s="299">
        <v>3.9300000000000001E-4</v>
      </c>
      <c r="E1133" s="299">
        <v>3.9300000000000001E-4</v>
      </c>
      <c r="F1133" s="638"/>
      <c r="G1133" s="626"/>
    </row>
    <row r="1134" spans="1:7" ht="15" customHeight="1">
      <c r="A1134" s="630"/>
      <c r="B1134" s="631"/>
      <c r="C1134" s="244" t="s">
        <v>1240</v>
      </c>
      <c r="D1134" s="394">
        <v>5.6499999999999996E-4</v>
      </c>
      <c r="E1134" s="394">
        <v>5.6499999999999996E-4</v>
      </c>
      <c r="F1134" s="632"/>
      <c r="G1134" s="628"/>
    </row>
    <row r="1135" spans="1:7" ht="15" customHeight="1">
      <c r="A1135" s="630"/>
      <c r="B1135" s="631"/>
      <c r="C1135" s="288" t="s">
        <v>1114</v>
      </c>
      <c r="D1135" s="337">
        <v>5.4699999999999996E-4</v>
      </c>
      <c r="E1135" s="272">
        <v>5.4699999999999996E-4</v>
      </c>
      <c r="F1135" s="632"/>
      <c r="G1135" s="628"/>
    </row>
    <row r="1136" spans="1:7" ht="15" customHeight="1">
      <c r="A1136" s="630" t="s">
        <v>1041</v>
      </c>
      <c r="B1136" s="631" t="s">
        <v>533</v>
      </c>
      <c r="C1136" s="267" t="s">
        <v>677</v>
      </c>
      <c r="D1136" s="92">
        <v>0</v>
      </c>
      <c r="E1136" s="91">
        <v>0</v>
      </c>
      <c r="F1136" s="632">
        <v>100</v>
      </c>
      <c r="G1136" s="664"/>
    </row>
    <row r="1137" spans="1:7" ht="15" customHeight="1">
      <c r="A1137" s="630"/>
      <c r="B1137" s="631"/>
      <c r="C1137" s="244" t="s">
        <v>1222</v>
      </c>
      <c r="D1137" s="406">
        <v>3.4099999999999999E-4</v>
      </c>
      <c r="E1137" s="86">
        <v>3.4099999999999999E-4</v>
      </c>
      <c r="F1137" s="632"/>
      <c r="G1137" s="664"/>
    </row>
    <row r="1138" spans="1:7" ht="15" customHeight="1">
      <c r="A1138" s="630"/>
      <c r="B1138" s="631"/>
      <c r="C1138" s="288" t="s">
        <v>1114</v>
      </c>
      <c r="D1138" s="332">
        <v>0</v>
      </c>
      <c r="E1138" s="262">
        <v>0</v>
      </c>
      <c r="F1138" s="632"/>
      <c r="G1138" s="664"/>
    </row>
    <row r="1139" spans="1:7" ht="15" customHeight="1">
      <c r="A1139" s="630" t="s">
        <v>1042</v>
      </c>
      <c r="B1139" s="631" t="s">
        <v>534</v>
      </c>
      <c r="C1139" s="267" t="s">
        <v>677</v>
      </c>
      <c r="D1139" s="92">
        <v>0</v>
      </c>
      <c r="E1139" s="91">
        <v>0</v>
      </c>
      <c r="F1139" s="632">
        <v>100</v>
      </c>
      <c r="G1139" s="628"/>
    </row>
    <row r="1140" spans="1:7" ht="15" customHeight="1">
      <c r="A1140" s="630"/>
      <c r="B1140" s="631"/>
      <c r="C1140" s="244" t="s">
        <v>1222</v>
      </c>
      <c r="D1140" s="78">
        <v>0</v>
      </c>
      <c r="E1140" s="84">
        <v>0</v>
      </c>
      <c r="F1140" s="632"/>
      <c r="G1140" s="628"/>
    </row>
    <row r="1141" spans="1:7" ht="15" customHeight="1">
      <c r="A1141" s="630"/>
      <c r="B1141" s="631"/>
      <c r="C1141" s="288" t="s">
        <v>1114</v>
      </c>
      <c r="D1141" s="228">
        <v>0</v>
      </c>
      <c r="E1141" s="229">
        <v>0</v>
      </c>
      <c r="F1141" s="632"/>
      <c r="G1141" s="628"/>
    </row>
    <row r="1142" spans="1:7" ht="15" customHeight="1">
      <c r="A1142" s="218" t="s">
        <v>1043</v>
      </c>
      <c r="B1142" s="219" t="s">
        <v>535</v>
      </c>
      <c r="C1142" s="220"/>
      <c r="D1142" s="221">
        <v>9.8999999999999994E-5</v>
      </c>
      <c r="E1142" s="386">
        <v>9.8999999999999994E-5</v>
      </c>
      <c r="F1142" s="223" t="s">
        <v>1221</v>
      </c>
      <c r="G1142" s="436"/>
    </row>
    <row r="1143" spans="1:7" ht="15" customHeight="1">
      <c r="A1143" s="218" t="s">
        <v>1044</v>
      </c>
      <c r="B1143" s="219" t="s">
        <v>537</v>
      </c>
      <c r="C1143" s="220"/>
      <c r="D1143" s="221">
        <v>4.9899999999999999E-4</v>
      </c>
      <c r="E1143" s="107">
        <v>4.9899999999999999E-4</v>
      </c>
      <c r="F1143" s="223">
        <v>100</v>
      </c>
      <c r="G1143" s="436"/>
    </row>
    <row r="1144" spans="1:7" ht="15" customHeight="1">
      <c r="A1144" s="218" t="s">
        <v>1440</v>
      </c>
      <c r="B1144" s="219" t="s">
        <v>1441</v>
      </c>
      <c r="C1144" s="220"/>
      <c r="D1144" s="221">
        <v>6.3000000000000003E-4</v>
      </c>
      <c r="E1144" s="107">
        <v>6.3000000000000003E-4</v>
      </c>
      <c r="F1144" s="223">
        <v>100</v>
      </c>
      <c r="G1144" s="436"/>
    </row>
    <row r="1145" spans="1:7" ht="15" customHeight="1">
      <c r="A1145" s="647" t="s">
        <v>1045</v>
      </c>
      <c r="B1145" s="650" t="s">
        <v>540</v>
      </c>
      <c r="C1145" s="365" t="s">
        <v>677</v>
      </c>
      <c r="D1145" s="93">
        <v>0</v>
      </c>
      <c r="E1145" s="79">
        <v>0</v>
      </c>
      <c r="F1145" s="637">
        <v>100</v>
      </c>
      <c r="G1145" s="654"/>
    </row>
    <row r="1146" spans="1:7" ht="15" customHeight="1">
      <c r="A1146" s="648"/>
      <c r="B1146" s="651"/>
      <c r="C1146" s="424" t="s">
        <v>758</v>
      </c>
      <c r="D1146" s="77">
        <v>0</v>
      </c>
      <c r="E1146" s="97">
        <v>0</v>
      </c>
      <c r="F1146" s="653"/>
      <c r="G1146" s="655"/>
    </row>
    <row r="1147" spans="1:7" ht="15" customHeight="1">
      <c r="A1147" s="649"/>
      <c r="B1147" s="652"/>
      <c r="C1147" s="508" t="s">
        <v>1114</v>
      </c>
      <c r="D1147" s="509">
        <v>4.4500000000000003E-4</v>
      </c>
      <c r="E1147" s="510">
        <v>4.4500000000000003E-4</v>
      </c>
      <c r="F1147" s="638"/>
      <c r="G1147" s="656"/>
    </row>
    <row r="1148" spans="1:7" ht="15" customHeight="1">
      <c r="A1148" s="647" t="s">
        <v>1046</v>
      </c>
      <c r="B1148" s="650" t="s">
        <v>543</v>
      </c>
      <c r="C1148" s="365" t="s">
        <v>677</v>
      </c>
      <c r="D1148" s="93">
        <v>0</v>
      </c>
      <c r="E1148" s="79">
        <v>0</v>
      </c>
      <c r="F1148" s="637">
        <v>100</v>
      </c>
      <c r="G1148" s="624"/>
    </row>
    <row r="1149" spans="1:7" ht="15" customHeight="1">
      <c r="A1149" s="648"/>
      <c r="B1149" s="651"/>
      <c r="C1149" s="424" t="s">
        <v>758</v>
      </c>
      <c r="D1149" s="77">
        <v>0</v>
      </c>
      <c r="E1149" s="97">
        <v>0</v>
      </c>
      <c r="F1149" s="653"/>
      <c r="G1149" s="625"/>
    </row>
    <row r="1150" spans="1:7" ht="15" customHeight="1">
      <c r="A1150" s="648"/>
      <c r="B1150" s="651"/>
      <c r="C1150" s="424" t="s">
        <v>1228</v>
      </c>
      <c r="D1150" s="77">
        <v>0</v>
      </c>
      <c r="E1150" s="97">
        <v>0</v>
      </c>
      <c r="F1150" s="653"/>
      <c r="G1150" s="625"/>
    </row>
    <row r="1151" spans="1:7" ht="15" customHeight="1">
      <c r="A1151" s="648"/>
      <c r="B1151" s="651"/>
      <c r="C1151" s="424" t="s">
        <v>1229</v>
      </c>
      <c r="D1151" s="77">
        <v>0</v>
      </c>
      <c r="E1151" s="97">
        <v>0</v>
      </c>
      <c r="F1151" s="653"/>
      <c r="G1151" s="625"/>
    </row>
    <row r="1152" spans="1:7" ht="15" customHeight="1">
      <c r="A1152" s="648"/>
      <c r="B1152" s="651"/>
      <c r="C1152" s="424" t="s">
        <v>1230</v>
      </c>
      <c r="D1152" s="77">
        <v>0</v>
      </c>
      <c r="E1152" s="97">
        <v>0</v>
      </c>
      <c r="F1152" s="653"/>
      <c r="G1152" s="625"/>
    </row>
    <row r="1153" spans="1:7" ht="15" customHeight="1">
      <c r="A1153" s="648"/>
      <c r="B1153" s="651"/>
      <c r="C1153" s="424" t="s">
        <v>1267</v>
      </c>
      <c r="D1153" s="77">
        <v>0</v>
      </c>
      <c r="E1153" s="97">
        <v>0</v>
      </c>
      <c r="F1153" s="653"/>
      <c r="G1153" s="625"/>
    </row>
    <row r="1154" spans="1:7" ht="15" customHeight="1">
      <c r="A1154" s="648"/>
      <c r="B1154" s="651"/>
      <c r="C1154" s="424" t="s">
        <v>1324</v>
      </c>
      <c r="D1154" s="77">
        <v>0</v>
      </c>
      <c r="E1154" s="97">
        <v>0</v>
      </c>
      <c r="F1154" s="653"/>
      <c r="G1154" s="625"/>
    </row>
    <row r="1155" spans="1:7" ht="15" customHeight="1">
      <c r="A1155" s="648"/>
      <c r="B1155" s="651"/>
      <c r="C1155" s="424" t="s">
        <v>1294</v>
      </c>
      <c r="D1155" s="77">
        <v>0</v>
      </c>
      <c r="E1155" s="97">
        <v>0</v>
      </c>
      <c r="F1155" s="653"/>
      <c r="G1155" s="625"/>
    </row>
    <row r="1156" spans="1:7" ht="15" customHeight="1">
      <c r="A1156" s="648"/>
      <c r="B1156" s="651"/>
      <c r="C1156" s="424" t="s">
        <v>1295</v>
      </c>
      <c r="D1156" s="77">
        <v>0</v>
      </c>
      <c r="E1156" s="97">
        <v>0</v>
      </c>
      <c r="F1156" s="653"/>
      <c r="G1156" s="625"/>
    </row>
    <row r="1157" spans="1:7" ht="15" customHeight="1">
      <c r="A1157" s="648"/>
      <c r="B1157" s="651"/>
      <c r="C1157" s="424" t="s">
        <v>1442</v>
      </c>
      <c r="D1157" s="77">
        <v>0</v>
      </c>
      <c r="E1157" s="97">
        <v>0</v>
      </c>
      <c r="F1157" s="653"/>
      <c r="G1157" s="625"/>
    </row>
    <row r="1158" spans="1:7" ht="15" customHeight="1">
      <c r="A1158" s="648"/>
      <c r="B1158" s="651"/>
      <c r="C1158" s="424" t="s">
        <v>1360</v>
      </c>
      <c r="D1158" s="77">
        <v>0</v>
      </c>
      <c r="E1158" s="97">
        <v>0</v>
      </c>
      <c r="F1158" s="653"/>
      <c r="G1158" s="625"/>
    </row>
    <row r="1159" spans="1:7" ht="15" customHeight="1">
      <c r="A1159" s="649"/>
      <c r="B1159" s="652"/>
      <c r="C1159" s="508" t="s">
        <v>1114</v>
      </c>
      <c r="D1159" s="509">
        <v>1.34E-4</v>
      </c>
      <c r="E1159" s="510">
        <v>1.34E-4</v>
      </c>
      <c r="F1159" s="638"/>
      <c r="G1159" s="626"/>
    </row>
    <row r="1160" spans="1:7" ht="15" customHeight="1">
      <c r="A1160" s="633" t="s">
        <v>1047</v>
      </c>
      <c r="B1160" s="650" t="s">
        <v>544</v>
      </c>
      <c r="C1160" s="475" t="s">
        <v>677</v>
      </c>
      <c r="D1160" s="511">
        <v>0</v>
      </c>
      <c r="E1160" s="511">
        <v>0</v>
      </c>
      <c r="F1160" s="637">
        <v>100</v>
      </c>
      <c r="G1160" s="436"/>
    </row>
    <row r="1161" spans="1:7" ht="15" customHeight="1">
      <c r="A1161" s="634"/>
      <c r="B1161" s="652"/>
      <c r="C1161" s="473" t="s">
        <v>1114</v>
      </c>
      <c r="D1161" s="512">
        <v>5.3600000000000002E-4</v>
      </c>
      <c r="E1161" s="261">
        <v>5.3600000000000002E-4</v>
      </c>
      <c r="F1161" s="638"/>
      <c r="G1161" s="436"/>
    </row>
    <row r="1162" spans="1:7" ht="15" customHeight="1">
      <c r="A1162" s="218" t="s">
        <v>1048</v>
      </c>
      <c r="B1162" s="219" t="s">
        <v>545</v>
      </c>
      <c r="C1162" s="220"/>
      <c r="D1162" s="221">
        <v>3.2600000000000001E-4</v>
      </c>
      <c r="E1162" s="359">
        <v>3.2600000000000001E-4</v>
      </c>
      <c r="F1162" s="223">
        <v>100</v>
      </c>
      <c r="G1162" s="436"/>
    </row>
    <row r="1163" spans="1:7" ht="15" customHeight="1">
      <c r="A1163" s="218" t="s">
        <v>1049</v>
      </c>
      <c r="B1163" s="219" t="s">
        <v>546</v>
      </c>
      <c r="C1163" s="220"/>
      <c r="D1163" s="221">
        <v>4.46E-4</v>
      </c>
      <c r="E1163" s="107">
        <v>4.46E-4</v>
      </c>
      <c r="F1163" s="223">
        <v>100</v>
      </c>
      <c r="G1163" s="436"/>
    </row>
    <row r="1164" spans="1:7" ht="15" customHeight="1">
      <c r="A1164" s="218" t="s">
        <v>1050</v>
      </c>
      <c r="B1164" s="219" t="s">
        <v>547</v>
      </c>
      <c r="C1164" s="220"/>
      <c r="D1164" s="221">
        <v>5.4799999999999998E-4</v>
      </c>
      <c r="E1164" s="107">
        <v>5.4799999999999998E-4</v>
      </c>
      <c r="F1164" s="223">
        <v>100</v>
      </c>
      <c r="G1164" s="436"/>
    </row>
    <row r="1165" spans="1:7" ht="15" customHeight="1">
      <c r="A1165" s="630" t="s">
        <v>1051</v>
      </c>
      <c r="B1165" s="631" t="s">
        <v>548</v>
      </c>
      <c r="C1165" s="267" t="s">
        <v>677</v>
      </c>
      <c r="D1165" s="93">
        <v>2.3E-5</v>
      </c>
      <c r="E1165" s="79">
        <v>2.3E-5</v>
      </c>
      <c r="F1165" s="632">
        <v>100</v>
      </c>
      <c r="G1165" s="628"/>
    </row>
    <row r="1166" spans="1:7" ht="15" customHeight="1">
      <c r="A1166" s="630"/>
      <c r="B1166" s="631"/>
      <c r="C1166" s="244" t="s">
        <v>1222</v>
      </c>
      <c r="D1166" s="78">
        <v>5.8900000000000001E-4</v>
      </c>
      <c r="E1166" s="84">
        <v>5.8900000000000001E-4</v>
      </c>
      <c r="F1166" s="632"/>
      <c r="G1166" s="628"/>
    </row>
    <row r="1167" spans="1:7" ht="15" customHeight="1">
      <c r="A1167" s="630"/>
      <c r="B1167" s="631"/>
      <c r="C1167" s="227" t="s">
        <v>1114</v>
      </c>
      <c r="D1167" s="228">
        <v>5.8799999999999998E-4</v>
      </c>
      <c r="E1167" s="229">
        <v>5.8799999999999998E-4</v>
      </c>
      <c r="F1167" s="632"/>
      <c r="G1167" s="628"/>
    </row>
    <row r="1168" spans="1:7" ht="26.4" customHeight="1">
      <c r="A1168" s="218" t="s">
        <v>1052</v>
      </c>
      <c r="B1168" s="219" t="s">
        <v>549</v>
      </c>
      <c r="C1168" s="267"/>
      <c r="D1168" s="221">
        <v>4.17E-4</v>
      </c>
      <c r="E1168" s="107">
        <v>3.7399999999999998E-4</v>
      </c>
      <c r="F1168" s="223">
        <v>1.2758562776310711</v>
      </c>
      <c r="G1168" s="436" t="s">
        <v>659</v>
      </c>
    </row>
    <row r="1169" spans="1:7" ht="15" customHeight="1">
      <c r="A1169" s="630" t="s">
        <v>1053</v>
      </c>
      <c r="B1169" s="631" t="s">
        <v>550</v>
      </c>
      <c r="C1169" s="245" t="s">
        <v>677</v>
      </c>
      <c r="D1169" s="93">
        <v>3.5199999999999999E-4</v>
      </c>
      <c r="E1169" s="79">
        <v>3.5199999999999999E-4</v>
      </c>
      <c r="F1169" s="632">
        <v>100</v>
      </c>
      <c r="G1169" s="628"/>
    </row>
    <row r="1170" spans="1:7" ht="15" customHeight="1">
      <c r="A1170" s="630"/>
      <c r="B1170" s="631"/>
      <c r="C1170" s="258" t="s">
        <v>758</v>
      </c>
      <c r="D1170" s="77">
        <v>5.9900000000000003E-4</v>
      </c>
      <c r="E1170" s="97">
        <v>5.9900000000000003E-4</v>
      </c>
      <c r="F1170" s="632"/>
      <c r="G1170" s="628"/>
    </row>
    <row r="1171" spans="1:7" ht="15" customHeight="1">
      <c r="A1171" s="630"/>
      <c r="B1171" s="631"/>
      <c r="C1171" s="258" t="s">
        <v>931</v>
      </c>
      <c r="D1171" s="77">
        <v>3.77E-4</v>
      </c>
      <c r="E1171" s="97">
        <v>3.77E-4</v>
      </c>
      <c r="F1171" s="632"/>
      <c r="G1171" s="628"/>
    </row>
    <row r="1172" spans="1:7" ht="15" customHeight="1">
      <c r="A1172" s="630"/>
      <c r="B1172" s="631"/>
      <c r="C1172" s="258" t="s">
        <v>932</v>
      </c>
      <c r="D1172" s="77">
        <v>3.5399999999999999E-4</v>
      </c>
      <c r="E1172" s="97">
        <v>3.5399999999999999E-4</v>
      </c>
      <c r="F1172" s="632"/>
      <c r="G1172" s="628"/>
    </row>
    <row r="1173" spans="1:7" ht="15" customHeight="1">
      <c r="A1173" s="630"/>
      <c r="B1173" s="631"/>
      <c r="C1173" s="258" t="s">
        <v>1230</v>
      </c>
      <c r="D1173" s="77">
        <v>3.5999999999999997E-4</v>
      </c>
      <c r="E1173" s="97">
        <v>3.5999999999999997E-4</v>
      </c>
      <c r="F1173" s="632"/>
      <c r="G1173" s="628"/>
    </row>
    <row r="1174" spans="1:7" ht="15" customHeight="1">
      <c r="A1174" s="630"/>
      <c r="B1174" s="631"/>
      <c r="C1174" s="258" t="s">
        <v>934</v>
      </c>
      <c r="D1174" s="78">
        <v>0</v>
      </c>
      <c r="E1174" s="84">
        <v>0</v>
      </c>
      <c r="F1174" s="632"/>
      <c r="G1174" s="628"/>
    </row>
    <row r="1175" spans="1:7" ht="15" customHeight="1">
      <c r="A1175" s="630"/>
      <c r="B1175" s="631"/>
      <c r="C1175" s="270" t="s">
        <v>1324</v>
      </c>
      <c r="D1175" s="77">
        <v>0</v>
      </c>
      <c r="E1175" s="97">
        <v>0</v>
      </c>
      <c r="F1175" s="632"/>
      <c r="G1175" s="628"/>
    </row>
    <row r="1176" spans="1:7" ht="15" customHeight="1">
      <c r="A1176" s="630"/>
      <c r="B1176" s="631"/>
      <c r="C1176" s="289" t="s">
        <v>1114</v>
      </c>
      <c r="D1176" s="228">
        <v>3.9800000000000002E-4</v>
      </c>
      <c r="E1176" s="229">
        <v>3.9800000000000002E-4</v>
      </c>
      <c r="F1176" s="632"/>
      <c r="G1176" s="628"/>
    </row>
    <row r="1177" spans="1:7" ht="15" customHeight="1">
      <c r="A1177" s="218" t="s">
        <v>1054</v>
      </c>
      <c r="B1177" s="219" t="s">
        <v>551</v>
      </c>
      <c r="C1177" s="283"/>
      <c r="D1177" s="221">
        <v>4.0499999999999998E-4</v>
      </c>
      <c r="E1177" s="107">
        <v>4.0499999999999998E-4</v>
      </c>
      <c r="F1177" s="223">
        <v>100</v>
      </c>
      <c r="G1177" s="436"/>
    </row>
    <row r="1178" spans="1:7" ht="15" customHeight="1">
      <c r="A1178" s="218" t="s">
        <v>1055</v>
      </c>
      <c r="B1178" s="219" t="s">
        <v>1443</v>
      </c>
      <c r="C1178" s="220"/>
      <c r="D1178" s="221">
        <v>5.53E-4</v>
      </c>
      <c r="E1178" s="107">
        <v>5.53E-4</v>
      </c>
      <c r="F1178" s="223">
        <v>100</v>
      </c>
      <c r="G1178" s="436"/>
    </row>
    <row r="1179" spans="1:7" ht="15" customHeight="1">
      <c r="A1179" s="218" t="s">
        <v>1056</v>
      </c>
      <c r="B1179" s="219" t="s">
        <v>1444</v>
      </c>
      <c r="C1179" s="220"/>
      <c r="D1179" s="221">
        <v>3.4299999999999999E-4</v>
      </c>
      <c r="E1179" s="107">
        <v>3.4299999999999999E-4</v>
      </c>
      <c r="F1179" s="223">
        <v>100</v>
      </c>
      <c r="G1179" s="436"/>
    </row>
    <row r="1180" spans="1:7" ht="15" customHeight="1">
      <c r="A1180" s="630" t="s">
        <v>1057</v>
      </c>
      <c r="B1180" s="631" t="s">
        <v>554</v>
      </c>
      <c r="C1180" s="267" t="s">
        <v>677</v>
      </c>
      <c r="D1180" s="92">
        <v>0</v>
      </c>
      <c r="E1180" s="91">
        <v>0</v>
      </c>
      <c r="F1180" s="632" t="s">
        <v>1221</v>
      </c>
      <c r="G1180" s="628"/>
    </row>
    <row r="1181" spans="1:7" ht="15" customHeight="1">
      <c r="A1181" s="630"/>
      <c r="B1181" s="631"/>
      <c r="C1181" s="244" t="s">
        <v>758</v>
      </c>
      <c r="D1181" s="77">
        <v>1.74E-4</v>
      </c>
      <c r="E1181" s="97">
        <v>1.74E-4</v>
      </c>
      <c r="F1181" s="632"/>
      <c r="G1181" s="628"/>
    </row>
    <row r="1182" spans="1:7" ht="15" customHeight="1">
      <c r="A1182" s="630"/>
      <c r="B1182" s="631"/>
      <c r="C1182" s="226" t="s">
        <v>931</v>
      </c>
      <c r="D1182" s="77">
        <v>2.6200000000000003E-4</v>
      </c>
      <c r="E1182" s="97">
        <v>2.6200000000000003E-4</v>
      </c>
      <c r="F1182" s="632"/>
      <c r="G1182" s="628"/>
    </row>
    <row r="1183" spans="1:7" ht="15" customHeight="1">
      <c r="A1183" s="630"/>
      <c r="B1183" s="631"/>
      <c r="C1183" s="244" t="s">
        <v>932</v>
      </c>
      <c r="D1183" s="77">
        <v>3.48E-4</v>
      </c>
      <c r="E1183" s="97">
        <v>3.48E-4</v>
      </c>
      <c r="F1183" s="632"/>
      <c r="G1183" s="628"/>
    </row>
    <row r="1184" spans="1:7" ht="15" customHeight="1">
      <c r="A1184" s="630"/>
      <c r="B1184" s="631"/>
      <c r="C1184" s="226" t="s">
        <v>1114</v>
      </c>
      <c r="D1184" s="228">
        <v>1.7899999999999999E-4</v>
      </c>
      <c r="E1184" s="229">
        <v>1.7899999999999999E-4</v>
      </c>
      <c r="F1184" s="632"/>
      <c r="G1184" s="628"/>
    </row>
    <row r="1185" spans="1:7" ht="15" customHeight="1">
      <c r="A1185" s="218" t="s">
        <v>1058</v>
      </c>
      <c r="B1185" s="219" t="s">
        <v>555</v>
      </c>
      <c r="C1185" s="220"/>
      <c r="D1185" s="221">
        <v>2.99E-4</v>
      </c>
      <c r="E1185" s="107">
        <v>2.99E-4</v>
      </c>
      <c r="F1185" s="223">
        <v>100</v>
      </c>
      <c r="G1185" s="436"/>
    </row>
    <row r="1186" spans="1:7" ht="15" customHeight="1">
      <c r="A1186" s="218" t="s">
        <v>1059</v>
      </c>
      <c r="B1186" s="219" t="s">
        <v>556</v>
      </c>
      <c r="C1186" s="220"/>
      <c r="D1186" s="221">
        <v>5.2099999999999998E-4</v>
      </c>
      <c r="E1186" s="107">
        <v>5.2099999999999998E-4</v>
      </c>
      <c r="F1186" s="223">
        <v>100</v>
      </c>
      <c r="G1186" s="436"/>
    </row>
    <row r="1187" spans="1:7" ht="15" customHeight="1">
      <c r="A1187" s="218" t="s">
        <v>1060</v>
      </c>
      <c r="B1187" s="219" t="s">
        <v>1445</v>
      </c>
      <c r="C1187" s="220"/>
      <c r="D1187" s="221">
        <v>3.5300000000000002E-4</v>
      </c>
      <c r="E1187" s="359">
        <v>3.5300000000000002E-4</v>
      </c>
      <c r="F1187" s="223" t="s">
        <v>1221</v>
      </c>
      <c r="G1187" s="436"/>
    </row>
    <row r="1188" spans="1:7" ht="15" customHeight="1">
      <c r="A1188" s="218" t="s">
        <v>1061</v>
      </c>
      <c r="B1188" s="219" t="s">
        <v>1446</v>
      </c>
      <c r="C1188" s="220"/>
      <c r="D1188" s="221" t="s">
        <v>1220</v>
      </c>
      <c r="E1188" s="480" t="s">
        <v>1220</v>
      </c>
      <c r="F1188" s="223" t="s">
        <v>1221</v>
      </c>
      <c r="G1188" s="436"/>
    </row>
    <row r="1189" spans="1:7" ht="15" customHeight="1">
      <c r="A1189" s="218" t="s">
        <v>1062</v>
      </c>
      <c r="B1189" s="219" t="s">
        <v>559</v>
      </c>
      <c r="C1189" s="220"/>
      <c r="D1189" s="221" t="s">
        <v>1220</v>
      </c>
      <c r="E1189" s="480" t="s">
        <v>1220</v>
      </c>
      <c r="F1189" s="223">
        <v>100</v>
      </c>
      <c r="G1189" s="436"/>
    </row>
    <row r="1190" spans="1:7" ht="15" customHeight="1">
      <c r="A1190" s="218" t="s">
        <v>1063</v>
      </c>
      <c r="B1190" s="219" t="s">
        <v>1447</v>
      </c>
      <c r="C1190" s="220"/>
      <c r="D1190" s="221">
        <v>4.3399999999999998E-4</v>
      </c>
      <c r="E1190" s="107">
        <v>4.3399999999999998E-4</v>
      </c>
      <c r="F1190" s="223">
        <v>100</v>
      </c>
      <c r="G1190" s="436"/>
    </row>
    <row r="1191" spans="1:7" ht="15" customHeight="1">
      <c r="A1191" s="630" t="s">
        <v>1064</v>
      </c>
      <c r="B1191" s="631" t="s">
        <v>561</v>
      </c>
      <c r="C1191" s="267" t="s">
        <v>677</v>
      </c>
      <c r="D1191" s="93">
        <v>3.4499999999999998E-4</v>
      </c>
      <c r="E1191" s="79">
        <v>3.4499999999999998E-4</v>
      </c>
      <c r="F1191" s="632">
        <v>100</v>
      </c>
      <c r="G1191" s="628"/>
    </row>
    <row r="1192" spans="1:7" ht="15" customHeight="1">
      <c r="A1192" s="630"/>
      <c r="B1192" s="631"/>
      <c r="C1192" s="244" t="s">
        <v>1222</v>
      </c>
      <c r="D1192" s="78">
        <v>2.2900000000000001E-4</v>
      </c>
      <c r="E1192" s="84">
        <v>2.2900000000000001E-4</v>
      </c>
      <c r="F1192" s="632"/>
      <c r="G1192" s="628"/>
    </row>
    <row r="1193" spans="1:7" ht="15" customHeight="1">
      <c r="A1193" s="630"/>
      <c r="B1193" s="631"/>
      <c r="C1193" s="227" t="s">
        <v>1114</v>
      </c>
      <c r="D1193" s="324">
        <v>2.31E-4</v>
      </c>
      <c r="E1193" s="325">
        <v>2.31E-4</v>
      </c>
      <c r="F1193" s="632"/>
      <c r="G1193" s="628"/>
    </row>
    <row r="1194" spans="1:7" ht="15" customHeight="1">
      <c r="A1194" s="218" t="s">
        <v>1065</v>
      </c>
      <c r="B1194" s="219" t="s">
        <v>1448</v>
      </c>
      <c r="C1194" s="220"/>
      <c r="D1194" s="221">
        <v>5.8500000000000002E-4</v>
      </c>
      <c r="E1194" s="107">
        <v>5.8500000000000002E-4</v>
      </c>
      <c r="F1194" s="223">
        <v>100</v>
      </c>
      <c r="G1194" s="436"/>
    </row>
    <row r="1195" spans="1:7" ht="15" customHeight="1">
      <c r="A1195" s="218" t="s">
        <v>1066</v>
      </c>
      <c r="B1195" s="219" t="s">
        <v>563</v>
      </c>
      <c r="C1195" s="220"/>
      <c r="D1195" s="221">
        <v>5.1999999999999997E-5</v>
      </c>
      <c r="E1195" s="107">
        <v>5.1999999999999997E-5</v>
      </c>
      <c r="F1195" s="223">
        <v>100</v>
      </c>
      <c r="G1195" s="436"/>
    </row>
    <row r="1196" spans="1:7" ht="25.5" customHeight="1">
      <c r="A1196" s="218" t="s">
        <v>1067</v>
      </c>
      <c r="B1196" s="219" t="s">
        <v>565</v>
      </c>
      <c r="C1196" s="220"/>
      <c r="D1196" s="221">
        <v>5.2400000000000005E-4</v>
      </c>
      <c r="E1196" s="107">
        <v>5.2400000000000005E-4</v>
      </c>
      <c r="F1196" s="223">
        <v>86.27274364979283</v>
      </c>
      <c r="G1196" s="436" t="s">
        <v>650</v>
      </c>
    </row>
    <row r="1197" spans="1:7" ht="15" customHeight="1">
      <c r="A1197" s="218" t="s">
        <v>1068</v>
      </c>
      <c r="B1197" s="219" t="s">
        <v>566</v>
      </c>
      <c r="C1197" s="220"/>
      <c r="D1197" s="221">
        <v>4.44E-4</v>
      </c>
      <c r="E1197" s="359">
        <v>4.44E-4</v>
      </c>
      <c r="F1197" s="223">
        <v>100</v>
      </c>
      <c r="G1197" s="436"/>
    </row>
    <row r="1198" spans="1:7" ht="15" customHeight="1">
      <c r="A1198" s="218" t="s">
        <v>1069</v>
      </c>
      <c r="B1198" s="219" t="s">
        <v>567</v>
      </c>
      <c r="C1198" s="220"/>
      <c r="D1198" s="221">
        <v>4.3899999999999999E-4</v>
      </c>
      <c r="E1198" s="359">
        <v>4.3899999999999999E-4</v>
      </c>
      <c r="F1198" s="223">
        <v>100</v>
      </c>
      <c r="G1198" s="436"/>
    </row>
    <row r="1199" spans="1:7" ht="15" customHeight="1">
      <c r="A1199" s="218" t="s">
        <v>1070</v>
      </c>
      <c r="B1199" s="219" t="s">
        <v>568</v>
      </c>
      <c r="C1199" s="220"/>
      <c r="D1199" s="221">
        <v>3.4200000000000002E-4</v>
      </c>
      <c r="E1199" s="107">
        <v>3.4200000000000002E-4</v>
      </c>
      <c r="F1199" s="223">
        <v>100</v>
      </c>
      <c r="G1199" s="436"/>
    </row>
    <row r="1200" spans="1:7" ht="15" customHeight="1">
      <c r="A1200" s="630" t="s">
        <v>1449</v>
      </c>
      <c r="B1200" s="631" t="s">
        <v>1450</v>
      </c>
      <c r="C1200" s="225" t="s">
        <v>677</v>
      </c>
      <c r="D1200" s="92">
        <v>0</v>
      </c>
      <c r="E1200" s="91">
        <v>0</v>
      </c>
      <c r="F1200" s="632">
        <v>96.393140786828098</v>
      </c>
      <c r="G1200" s="628" t="s">
        <v>659</v>
      </c>
    </row>
    <row r="1201" spans="1:7" ht="15" customHeight="1">
      <c r="A1201" s="630"/>
      <c r="B1201" s="631"/>
      <c r="C1201" s="296" t="s">
        <v>1227</v>
      </c>
      <c r="D1201" s="513">
        <v>3.9900000000000005E-4</v>
      </c>
      <c r="E1201" s="514">
        <v>3.9900000000000005E-4</v>
      </c>
      <c r="F1201" s="632"/>
      <c r="G1201" s="628"/>
    </row>
    <row r="1202" spans="1:7">
      <c r="A1202" s="630"/>
      <c r="B1202" s="631"/>
      <c r="C1202" s="227" t="s">
        <v>1114</v>
      </c>
      <c r="D1202" s="228">
        <v>1.0900000000000001E-4</v>
      </c>
      <c r="E1202" s="229">
        <v>1.0900000000000001E-4</v>
      </c>
      <c r="F1202" s="632"/>
      <c r="G1202" s="628"/>
    </row>
    <row r="1203" spans="1:7" ht="15" customHeight="1">
      <c r="A1203" s="218" t="s">
        <v>1071</v>
      </c>
      <c r="B1203" s="219" t="s">
        <v>570</v>
      </c>
      <c r="C1203" s="220"/>
      <c r="D1203" s="221">
        <v>5.2400000000000005E-4</v>
      </c>
      <c r="E1203" s="107">
        <v>5.2400000000000005E-4</v>
      </c>
      <c r="F1203" s="223">
        <v>100</v>
      </c>
      <c r="G1203" s="436"/>
    </row>
    <row r="1204" spans="1:7" ht="15" customHeight="1">
      <c r="A1204" s="218" t="s">
        <v>1072</v>
      </c>
      <c r="B1204" s="219" t="s">
        <v>571</v>
      </c>
      <c r="C1204" s="220"/>
      <c r="D1204" s="221">
        <v>4.9600000000000002E-4</v>
      </c>
      <c r="E1204" s="107">
        <v>4.9600000000000002E-4</v>
      </c>
      <c r="F1204" s="223">
        <v>100</v>
      </c>
      <c r="G1204" s="436"/>
    </row>
    <row r="1205" spans="1:7" ht="15" customHeight="1">
      <c r="A1205" s="310" t="s">
        <v>1073</v>
      </c>
      <c r="B1205" s="311" t="s">
        <v>572</v>
      </c>
      <c r="C1205" s="220"/>
      <c r="D1205" s="221">
        <v>0</v>
      </c>
      <c r="E1205" s="107">
        <v>0</v>
      </c>
      <c r="F1205" s="312">
        <v>100</v>
      </c>
      <c r="G1205" s="515"/>
    </row>
    <row r="1206" spans="1:7" ht="15" customHeight="1">
      <c r="A1206" s="643" t="s">
        <v>1451</v>
      </c>
      <c r="B1206" s="644" t="s">
        <v>573</v>
      </c>
      <c r="C1206" s="225" t="s">
        <v>677</v>
      </c>
      <c r="D1206" s="92">
        <v>0</v>
      </c>
      <c r="E1206" s="91">
        <v>0</v>
      </c>
      <c r="F1206" s="645">
        <v>69.801576515357439</v>
      </c>
      <c r="G1206" s="646" t="s">
        <v>650</v>
      </c>
    </row>
    <row r="1207" spans="1:7" ht="15" customHeight="1">
      <c r="A1207" s="630"/>
      <c r="B1207" s="631"/>
      <c r="C1207" s="499" t="s">
        <v>1227</v>
      </c>
      <c r="D1207" s="513">
        <v>0</v>
      </c>
      <c r="E1207" s="514">
        <v>0</v>
      </c>
      <c r="F1207" s="632"/>
      <c r="G1207" s="628"/>
    </row>
    <row r="1208" spans="1:7" ht="15" customHeight="1">
      <c r="A1208" s="630"/>
      <c r="B1208" s="631"/>
      <c r="C1208" s="266" t="s">
        <v>1304</v>
      </c>
      <c r="D1208" s="114">
        <v>6.78E-4</v>
      </c>
      <c r="E1208" s="89">
        <v>6.78E-4</v>
      </c>
      <c r="F1208" s="632"/>
      <c r="G1208" s="628"/>
    </row>
    <row r="1209" spans="1:7">
      <c r="A1209" s="630"/>
      <c r="B1209" s="631"/>
      <c r="C1209" s="263" t="s">
        <v>1114</v>
      </c>
      <c r="D1209" s="399">
        <v>4.26E-4</v>
      </c>
      <c r="E1209" s="386">
        <v>4.26E-4</v>
      </c>
      <c r="F1209" s="632"/>
      <c r="G1209" s="628"/>
    </row>
    <row r="1210" spans="1:7" ht="15" customHeight="1">
      <c r="A1210" s="218" t="s">
        <v>1074</v>
      </c>
      <c r="B1210" s="219" t="s">
        <v>574</v>
      </c>
      <c r="C1210" s="220"/>
      <c r="D1210" s="485" t="s">
        <v>1452</v>
      </c>
      <c r="E1210" s="486" t="s">
        <v>1452</v>
      </c>
      <c r="F1210" s="223">
        <v>100</v>
      </c>
      <c r="G1210" s="436"/>
    </row>
    <row r="1211" spans="1:7" ht="15" customHeight="1">
      <c r="A1211" s="218" t="s">
        <v>1075</v>
      </c>
      <c r="B1211" s="219" t="s">
        <v>575</v>
      </c>
      <c r="C1211" s="220"/>
      <c r="D1211" s="221">
        <v>0</v>
      </c>
      <c r="E1211" s="107">
        <v>0</v>
      </c>
      <c r="F1211" s="223">
        <v>100</v>
      </c>
      <c r="G1211" s="436"/>
    </row>
    <row r="1212" spans="1:7" ht="15" customHeight="1">
      <c r="A1212" s="218" t="s">
        <v>1453</v>
      </c>
      <c r="B1212" s="219" t="s">
        <v>576</v>
      </c>
      <c r="C1212" s="220"/>
      <c r="D1212" s="221">
        <v>3.8000000000000002E-4</v>
      </c>
      <c r="E1212" s="386">
        <v>3.8000000000000002E-4</v>
      </c>
      <c r="F1212" s="223">
        <v>100</v>
      </c>
      <c r="G1212" s="436"/>
    </row>
    <row r="1213" spans="1:7" ht="15" customHeight="1">
      <c r="A1213" s="630" t="s">
        <v>1454</v>
      </c>
      <c r="B1213" s="631" t="s">
        <v>578</v>
      </c>
      <c r="C1213" s="225" t="s">
        <v>677</v>
      </c>
      <c r="D1213" s="422">
        <v>0</v>
      </c>
      <c r="E1213" s="88">
        <v>0</v>
      </c>
      <c r="F1213" s="632">
        <v>100</v>
      </c>
      <c r="G1213" s="628"/>
    </row>
    <row r="1214" spans="1:7" ht="15" customHeight="1">
      <c r="A1214" s="630"/>
      <c r="B1214" s="631"/>
      <c r="C1214" s="296" t="s">
        <v>758</v>
      </c>
      <c r="D1214" s="423">
        <v>1.2400000000000001E-4</v>
      </c>
      <c r="E1214" s="516">
        <v>1.2400000000000001E-4</v>
      </c>
      <c r="F1214" s="632"/>
      <c r="G1214" s="628"/>
    </row>
    <row r="1215" spans="1:7" ht="15" customHeight="1">
      <c r="A1215" s="630"/>
      <c r="B1215" s="631"/>
      <c r="C1215" s="244" t="s">
        <v>1304</v>
      </c>
      <c r="D1215" s="78">
        <v>4.1599999999999997E-4</v>
      </c>
      <c r="E1215" s="84">
        <v>4.1599999999999997E-4</v>
      </c>
      <c r="F1215" s="632"/>
      <c r="G1215" s="628"/>
    </row>
    <row r="1216" spans="1:7" ht="15" customHeight="1">
      <c r="A1216" s="630"/>
      <c r="B1216" s="631"/>
      <c r="C1216" s="227" t="s">
        <v>1114</v>
      </c>
      <c r="D1216" s="228">
        <v>3.0699999999999998E-4</v>
      </c>
      <c r="E1216" s="386">
        <v>3.0699999999999998E-4</v>
      </c>
      <c r="F1216" s="632"/>
      <c r="G1216" s="628"/>
    </row>
    <row r="1217" spans="1:7" ht="15" customHeight="1">
      <c r="A1217" s="218" t="s">
        <v>1076</v>
      </c>
      <c r="B1217" s="219" t="s">
        <v>579</v>
      </c>
      <c r="C1217" s="220"/>
      <c r="D1217" s="221">
        <v>5.2800000000000004E-4</v>
      </c>
      <c r="E1217" s="107">
        <v>5.2800000000000004E-4</v>
      </c>
      <c r="F1217" s="223">
        <v>100</v>
      </c>
      <c r="G1217" s="436"/>
    </row>
    <row r="1218" spans="1:7" ht="15" customHeight="1">
      <c r="A1218" s="218" t="s">
        <v>1077</v>
      </c>
      <c r="B1218" s="219" t="s">
        <v>580</v>
      </c>
      <c r="C1218" s="220"/>
      <c r="D1218" s="221">
        <v>4.7800000000000002E-4</v>
      </c>
      <c r="E1218" s="107">
        <v>4.7800000000000002E-4</v>
      </c>
      <c r="F1218" s="223">
        <v>100</v>
      </c>
      <c r="G1218" s="436"/>
    </row>
    <row r="1219" spans="1:7" ht="15" customHeight="1">
      <c r="A1219" s="218" t="s">
        <v>1078</v>
      </c>
      <c r="B1219" s="219" t="s">
        <v>581</v>
      </c>
      <c r="C1219" s="220"/>
      <c r="D1219" s="221">
        <v>4.7100000000000001E-4</v>
      </c>
      <c r="E1219" s="386">
        <v>4.7100000000000001E-4</v>
      </c>
      <c r="F1219" s="223">
        <v>100</v>
      </c>
      <c r="G1219" s="436"/>
    </row>
    <row r="1220" spans="1:7" ht="15" customHeight="1">
      <c r="A1220" s="218" t="s">
        <v>1079</v>
      </c>
      <c r="B1220" s="219" t="s">
        <v>583</v>
      </c>
      <c r="C1220" s="220"/>
      <c r="D1220" s="221">
        <v>4.84E-4</v>
      </c>
      <c r="E1220" s="359">
        <v>4.84E-4</v>
      </c>
      <c r="F1220" s="223">
        <v>100</v>
      </c>
      <c r="G1220" s="436"/>
    </row>
    <row r="1221" spans="1:7" ht="15" customHeight="1">
      <c r="A1221" s="218" t="s">
        <v>1080</v>
      </c>
      <c r="B1221" s="219" t="s">
        <v>1455</v>
      </c>
      <c r="C1221" s="220"/>
      <c r="D1221" s="221">
        <v>4.4000000000000002E-4</v>
      </c>
      <c r="E1221" s="107">
        <v>4.4000000000000002E-4</v>
      </c>
      <c r="F1221" s="223">
        <v>100</v>
      </c>
      <c r="G1221" s="436"/>
    </row>
    <row r="1222" spans="1:7" ht="15" customHeight="1">
      <c r="A1222" s="630" t="s">
        <v>1081</v>
      </c>
      <c r="B1222" s="631" t="s">
        <v>585</v>
      </c>
      <c r="C1222" s="225" t="s">
        <v>677</v>
      </c>
      <c r="D1222" s="92">
        <v>0</v>
      </c>
      <c r="E1222" s="91">
        <v>0</v>
      </c>
      <c r="F1222" s="632">
        <v>100</v>
      </c>
      <c r="G1222" s="628"/>
    </row>
    <row r="1223" spans="1:7" ht="15" customHeight="1">
      <c r="A1223" s="630"/>
      <c r="B1223" s="631"/>
      <c r="C1223" s="266" t="s">
        <v>1222</v>
      </c>
      <c r="D1223" s="78">
        <v>1.94E-4</v>
      </c>
      <c r="E1223" s="84">
        <v>1.94E-4</v>
      </c>
      <c r="F1223" s="632"/>
      <c r="G1223" s="628"/>
    </row>
    <row r="1224" spans="1:7" ht="15" customHeight="1">
      <c r="A1224" s="630"/>
      <c r="B1224" s="631"/>
      <c r="C1224" s="263" t="s">
        <v>1114</v>
      </c>
      <c r="D1224" s="324">
        <v>1.93E-4</v>
      </c>
      <c r="E1224" s="325">
        <v>1.93E-4</v>
      </c>
      <c r="F1224" s="632"/>
      <c r="G1224" s="628"/>
    </row>
    <row r="1225" spans="1:7" ht="15" customHeight="1">
      <c r="A1225" s="218" t="s">
        <v>1082</v>
      </c>
      <c r="B1225" s="219" t="s">
        <v>586</v>
      </c>
      <c r="C1225" s="283"/>
      <c r="D1225" s="399">
        <v>0</v>
      </c>
      <c r="E1225" s="386">
        <v>0</v>
      </c>
      <c r="F1225" s="223">
        <v>100</v>
      </c>
      <c r="G1225" s="436"/>
    </row>
    <row r="1226" spans="1:7">
      <c r="A1226" s="218" t="s">
        <v>1083</v>
      </c>
      <c r="B1226" s="219" t="s">
        <v>1456</v>
      </c>
      <c r="C1226" s="220"/>
      <c r="D1226" s="221">
        <v>4.8799999999999999E-4</v>
      </c>
      <c r="E1226" s="107">
        <v>4.8799999999999999E-4</v>
      </c>
      <c r="F1226" s="223">
        <v>100</v>
      </c>
      <c r="G1226" s="436"/>
    </row>
    <row r="1227" spans="1:7" ht="15" customHeight="1">
      <c r="A1227" s="218" t="s">
        <v>1084</v>
      </c>
      <c r="B1227" s="219" t="s">
        <v>588</v>
      </c>
      <c r="C1227" s="220"/>
      <c r="D1227" s="221">
        <v>2.4600000000000002E-4</v>
      </c>
      <c r="E1227" s="107">
        <v>2.4600000000000002E-4</v>
      </c>
      <c r="F1227" s="223">
        <v>100</v>
      </c>
      <c r="G1227" s="436"/>
    </row>
    <row r="1228" spans="1:7" ht="15" customHeight="1">
      <c r="A1228" s="218" t="s">
        <v>1085</v>
      </c>
      <c r="B1228" s="219" t="s">
        <v>589</v>
      </c>
      <c r="C1228" s="267"/>
      <c r="D1228" s="351">
        <v>4.3800000000000002E-4</v>
      </c>
      <c r="E1228" s="352">
        <v>4.3800000000000002E-4</v>
      </c>
      <c r="F1228" s="223">
        <v>100</v>
      </c>
      <c r="G1228" s="436"/>
    </row>
    <row r="1229" spans="1:7" ht="15" customHeight="1">
      <c r="A1229" s="630" t="s">
        <v>1086</v>
      </c>
      <c r="B1229" s="631" t="s">
        <v>590</v>
      </c>
      <c r="C1229" s="225" t="s">
        <v>677</v>
      </c>
      <c r="D1229" s="93">
        <v>2.63E-4</v>
      </c>
      <c r="E1229" s="79">
        <v>2.63E-4</v>
      </c>
      <c r="F1229" s="632">
        <v>86.926788833298801</v>
      </c>
      <c r="G1229" s="628" t="s">
        <v>1457</v>
      </c>
    </row>
    <row r="1230" spans="1:7" ht="15" customHeight="1">
      <c r="A1230" s="630"/>
      <c r="B1230" s="631"/>
      <c r="C1230" s="266" t="s">
        <v>1222</v>
      </c>
      <c r="D1230" s="82">
        <v>6.0400000000000004E-4</v>
      </c>
      <c r="E1230" s="259">
        <v>6.0400000000000004E-4</v>
      </c>
      <c r="F1230" s="632"/>
      <c r="G1230" s="628"/>
    </row>
    <row r="1231" spans="1:7" ht="15" customHeight="1">
      <c r="A1231" s="630"/>
      <c r="B1231" s="631"/>
      <c r="C1231" s="263" t="s">
        <v>1114</v>
      </c>
      <c r="D1231" s="260">
        <v>5.9699999999999998E-4</v>
      </c>
      <c r="E1231" s="261">
        <v>5.9699999999999998E-4</v>
      </c>
      <c r="F1231" s="632"/>
      <c r="G1231" s="628"/>
    </row>
    <row r="1232" spans="1:7" ht="15" customHeight="1">
      <c r="A1232" s="218" t="s">
        <v>1087</v>
      </c>
      <c r="B1232" s="219" t="s">
        <v>591</v>
      </c>
      <c r="C1232" s="283"/>
      <c r="D1232" s="399">
        <v>5.7600000000000001E-4</v>
      </c>
      <c r="E1232" s="386">
        <v>5.7600000000000001E-4</v>
      </c>
      <c r="F1232" s="223">
        <v>100</v>
      </c>
      <c r="G1232" s="436"/>
    </row>
    <row r="1233" spans="1:7" ht="15" customHeight="1">
      <c r="A1233" s="218" t="s">
        <v>1458</v>
      </c>
      <c r="B1233" s="219" t="s">
        <v>592</v>
      </c>
      <c r="C1233" s="220"/>
      <c r="D1233" s="221">
        <v>6.0499999999999996E-4</v>
      </c>
      <c r="E1233" s="107">
        <v>6.0499999999999996E-4</v>
      </c>
      <c r="F1233" s="223">
        <v>100</v>
      </c>
      <c r="G1233" s="436"/>
    </row>
    <row r="1234" spans="1:7" ht="15" customHeight="1">
      <c r="A1234" s="218" t="s">
        <v>1088</v>
      </c>
      <c r="B1234" s="219" t="s">
        <v>1459</v>
      </c>
      <c r="C1234" s="220"/>
      <c r="D1234" s="221">
        <v>6.11E-4</v>
      </c>
      <c r="E1234" s="107">
        <v>6.11E-4</v>
      </c>
      <c r="F1234" s="223">
        <v>100</v>
      </c>
      <c r="G1234" s="436"/>
    </row>
    <row r="1235" spans="1:7" ht="15" customHeight="1">
      <c r="A1235" s="218" t="s">
        <v>1089</v>
      </c>
      <c r="B1235" s="219" t="s">
        <v>594</v>
      </c>
      <c r="C1235" s="220"/>
      <c r="D1235" s="517">
        <v>5.9299999999999999E-4</v>
      </c>
      <c r="E1235" s="107">
        <v>5.9299999999999999E-4</v>
      </c>
      <c r="F1235" s="223">
        <v>100</v>
      </c>
      <c r="G1235" s="436"/>
    </row>
    <row r="1236" spans="1:7" ht="15" customHeight="1">
      <c r="A1236" s="218" t="s">
        <v>1090</v>
      </c>
      <c r="B1236" s="219" t="s">
        <v>595</v>
      </c>
      <c r="C1236" s="220"/>
      <c r="D1236" s="221">
        <v>4.2499999999999998E-4</v>
      </c>
      <c r="E1236" s="107">
        <v>4.2499999999999998E-4</v>
      </c>
      <c r="F1236" s="223">
        <v>100</v>
      </c>
      <c r="G1236" s="436"/>
    </row>
    <row r="1237" spans="1:7" ht="15" customHeight="1">
      <c r="A1237" s="218" t="s">
        <v>1091</v>
      </c>
      <c r="B1237" s="219" t="s">
        <v>596</v>
      </c>
      <c r="C1237" s="220"/>
      <c r="D1237" s="221">
        <v>4.5100000000000001E-4</v>
      </c>
      <c r="E1237" s="480">
        <v>4.5100000000000001E-4</v>
      </c>
      <c r="F1237" s="223">
        <v>100</v>
      </c>
      <c r="G1237" s="436"/>
    </row>
    <row r="1238" spans="1:7" ht="15" customHeight="1">
      <c r="A1238" s="218" t="s">
        <v>1093</v>
      </c>
      <c r="B1238" s="219" t="s">
        <v>598</v>
      </c>
      <c r="C1238" s="220"/>
      <c r="D1238" s="460">
        <v>5.7799999999999995E-4</v>
      </c>
      <c r="E1238" s="385">
        <v>5.7799999999999995E-4</v>
      </c>
      <c r="F1238" s="223">
        <v>100</v>
      </c>
      <c r="G1238" s="436"/>
    </row>
    <row r="1239" spans="1:7" ht="15" customHeight="1">
      <c r="A1239" s="218" t="s">
        <v>1094</v>
      </c>
      <c r="B1239" s="219" t="s">
        <v>601</v>
      </c>
      <c r="C1239" s="220"/>
      <c r="D1239" s="221">
        <v>4.06E-4</v>
      </c>
      <c r="E1239" s="359">
        <v>4.06E-4</v>
      </c>
      <c r="F1239" s="223">
        <v>100</v>
      </c>
      <c r="G1239" s="436"/>
    </row>
    <row r="1240" spans="1:7" ht="15" customHeight="1">
      <c r="A1240" s="218" t="s">
        <v>1460</v>
      </c>
      <c r="B1240" s="219" t="s">
        <v>602</v>
      </c>
      <c r="C1240" s="220"/>
      <c r="D1240" s="221">
        <v>3.3399999999999999E-4</v>
      </c>
      <c r="E1240" s="359">
        <v>3.3399999999999999E-4</v>
      </c>
      <c r="F1240" s="223">
        <v>100</v>
      </c>
      <c r="G1240" s="436"/>
    </row>
    <row r="1241" spans="1:7" ht="15" customHeight="1">
      <c r="A1241" s="483" t="s">
        <v>1461</v>
      </c>
      <c r="B1241" s="518" t="s">
        <v>1462</v>
      </c>
      <c r="C1241" s="484"/>
      <c r="D1241" s="485">
        <v>3.88E-4</v>
      </c>
      <c r="E1241" s="486">
        <v>3.88E-4</v>
      </c>
      <c r="F1241" s="487">
        <v>100</v>
      </c>
      <c r="G1241" s="488"/>
    </row>
    <row r="1242" spans="1:7" ht="15" customHeight="1">
      <c r="A1242" s="658" t="s">
        <v>1463</v>
      </c>
      <c r="B1242" s="660" t="s">
        <v>1464</v>
      </c>
      <c r="C1242" s="475" t="s">
        <v>677</v>
      </c>
      <c r="D1242" s="471">
        <v>0</v>
      </c>
      <c r="E1242" s="472">
        <v>0</v>
      </c>
      <c r="F1242" s="611">
        <v>100</v>
      </c>
      <c r="G1242" s="662"/>
    </row>
    <row r="1243" spans="1:7" ht="15" customHeight="1">
      <c r="A1243" s="659"/>
      <c r="B1243" s="661"/>
      <c r="C1243" s="473" t="s">
        <v>1114</v>
      </c>
      <c r="D1243" s="474">
        <v>4.1300000000000001E-4</v>
      </c>
      <c r="E1243" s="101">
        <v>4.1300000000000001E-4</v>
      </c>
      <c r="F1243" s="613"/>
      <c r="G1243" s="663"/>
    </row>
    <row r="1244" spans="1:7" ht="15" customHeight="1">
      <c r="A1244" s="218" t="s">
        <v>1465</v>
      </c>
      <c r="B1244" s="219" t="s">
        <v>605</v>
      </c>
      <c r="C1244" s="220"/>
      <c r="D1244" s="221">
        <v>5.8299999999999997E-4</v>
      </c>
      <c r="E1244" s="359">
        <v>5.8299999999999997E-4</v>
      </c>
      <c r="F1244" s="223">
        <v>100</v>
      </c>
      <c r="G1244" s="436"/>
    </row>
    <row r="1245" spans="1:7" ht="15" customHeight="1">
      <c r="A1245" s="218" t="s">
        <v>1095</v>
      </c>
      <c r="B1245" s="219" t="s">
        <v>1466</v>
      </c>
      <c r="C1245" s="220"/>
      <c r="D1245" s="221">
        <v>4.8000000000000001E-4</v>
      </c>
      <c r="E1245" s="359">
        <v>4.8000000000000001E-4</v>
      </c>
      <c r="F1245" s="223">
        <v>100</v>
      </c>
      <c r="G1245" s="436"/>
    </row>
    <row r="1246" spans="1:7" ht="15" customHeight="1">
      <c r="A1246" s="218" t="s">
        <v>1096</v>
      </c>
      <c r="B1246" s="219" t="s">
        <v>608</v>
      </c>
      <c r="C1246" s="220"/>
      <c r="D1246" s="221">
        <v>4.3199999999999998E-4</v>
      </c>
      <c r="E1246" s="359">
        <v>4.3199999999999998E-4</v>
      </c>
      <c r="F1246" s="223">
        <v>100</v>
      </c>
      <c r="G1246" s="436"/>
    </row>
    <row r="1247" spans="1:7" ht="15" customHeight="1">
      <c r="A1247" s="647" t="s">
        <v>1097</v>
      </c>
      <c r="B1247" s="650" t="s">
        <v>1467</v>
      </c>
      <c r="C1247" s="232" t="s">
        <v>677</v>
      </c>
      <c r="D1247" s="93">
        <v>4.0999999999999999E-4</v>
      </c>
      <c r="E1247" s="79">
        <v>4.0999999999999999E-4</v>
      </c>
      <c r="F1247" s="637">
        <v>100</v>
      </c>
      <c r="G1247" s="624"/>
    </row>
    <row r="1248" spans="1:7" ht="15" customHeight="1">
      <c r="A1248" s="649"/>
      <c r="B1248" s="652"/>
      <c r="C1248" s="519" t="s">
        <v>1114</v>
      </c>
      <c r="D1248" s="520">
        <v>4.6500000000000003E-4</v>
      </c>
      <c r="E1248" s="101">
        <v>4.6500000000000003E-4</v>
      </c>
      <c r="F1248" s="638"/>
      <c r="G1248" s="626"/>
    </row>
    <row r="1249" spans="1:7" ht="15" customHeight="1">
      <c r="A1249" s="218" t="s">
        <v>1468</v>
      </c>
      <c r="B1249" s="219" t="s">
        <v>1469</v>
      </c>
      <c r="C1249" s="267"/>
      <c r="D1249" s="351">
        <v>4.0900000000000002E-4</v>
      </c>
      <c r="E1249" s="352">
        <v>4.0900000000000002E-4</v>
      </c>
      <c r="F1249" s="223">
        <v>100</v>
      </c>
      <c r="G1249" s="436"/>
    </row>
    <row r="1250" spans="1:7" ht="15" customHeight="1">
      <c r="A1250" s="630" t="s">
        <v>1098</v>
      </c>
      <c r="B1250" s="639" t="s">
        <v>1470</v>
      </c>
      <c r="C1250" s="225" t="s">
        <v>677</v>
      </c>
      <c r="D1250" s="319">
        <v>0</v>
      </c>
      <c r="E1250" s="320">
        <v>0</v>
      </c>
      <c r="F1250" s="632">
        <v>100</v>
      </c>
      <c r="G1250" s="628"/>
    </row>
    <row r="1251" spans="1:7" ht="15" customHeight="1">
      <c r="A1251" s="630"/>
      <c r="B1251" s="631" t="s">
        <v>999</v>
      </c>
      <c r="C1251" s="268" t="s">
        <v>1227</v>
      </c>
      <c r="D1251" s="77">
        <v>2.9999999999999997E-4</v>
      </c>
      <c r="E1251" s="97">
        <v>2.9999999999999997E-4</v>
      </c>
      <c r="F1251" s="632"/>
      <c r="G1251" s="628"/>
    </row>
    <row r="1252" spans="1:7" ht="15" customHeight="1">
      <c r="A1252" s="630"/>
      <c r="B1252" s="631"/>
      <c r="C1252" s="428" t="s">
        <v>1304</v>
      </c>
      <c r="D1252" s="78">
        <v>3.86E-4</v>
      </c>
      <c r="E1252" s="84">
        <v>3.86E-4</v>
      </c>
      <c r="F1252" s="632"/>
      <c r="G1252" s="628"/>
    </row>
    <row r="1253" spans="1:7" ht="15" customHeight="1">
      <c r="A1253" s="630"/>
      <c r="B1253" s="631" t="s">
        <v>999</v>
      </c>
      <c r="C1253" s="227" t="s">
        <v>1114</v>
      </c>
      <c r="D1253" s="324">
        <v>7.1000000000000005E-5</v>
      </c>
      <c r="E1253" s="325">
        <v>7.1000000000000005E-5</v>
      </c>
      <c r="F1253" s="632"/>
      <c r="G1253" s="628"/>
    </row>
    <row r="1254" spans="1:7" ht="15" customHeight="1">
      <c r="A1254" s="657" t="s">
        <v>1099</v>
      </c>
      <c r="B1254" s="631" t="s">
        <v>612</v>
      </c>
      <c r="C1254" s="225" t="s">
        <v>677</v>
      </c>
      <c r="D1254" s="114">
        <v>0</v>
      </c>
      <c r="E1254" s="89">
        <v>0</v>
      </c>
      <c r="F1254" s="632">
        <v>100</v>
      </c>
      <c r="G1254" s="628"/>
    </row>
    <row r="1255" spans="1:7" ht="15" customHeight="1">
      <c r="A1255" s="657"/>
      <c r="B1255" s="631"/>
      <c r="C1255" s="266" t="s">
        <v>1222</v>
      </c>
      <c r="D1255" s="114">
        <v>5.2899999999999996E-4</v>
      </c>
      <c r="E1255" s="89">
        <v>5.2899999999999996E-4</v>
      </c>
      <c r="F1255" s="632"/>
      <c r="G1255" s="628"/>
    </row>
    <row r="1256" spans="1:7" ht="15" customHeight="1">
      <c r="A1256" s="657"/>
      <c r="B1256" s="631"/>
      <c r="C1256" s="283" t="s">
        <v>1114</v>
      </c>
      <c r="D1256" s="399">
        <v>5.2800000000000004E-4</v>
      </c>
      <c r="E1256" s="386">
        <v>5.2800000000000004E-4</v>
      </c>
      <c r="F1256" s="632"/>
      <c r="G1256" s="628"/>
    </row>
    <row r="1257" spans="1:7" ht="15" customHeight="1">
      <c r="A1257" s="218" t="s">
        <v>1100</v>
      </c>
      <c r="B1257" s="219" t="s">
        <v>613</v>
      </c>
      <c r="C1257" s="220"/>
      <c r="D1257" s="221">
        <v>4.5399999999999998E-4</v>
      </c>
      <c r="E1257" s="359">
        <v>4.5399999999999998E-4</v>
      </c>
      <c r="F1257" s="223">
        <v>100</v>
      </c>
      <c r="G1257" s="436"/>
    </row>
    <row r="1258" spans="1:7" ht="15" customHeight="1">
      <c r="A1258" s="218" t="s">
        <v>1471</v>
      </c>
      <c r="B1258" s="219" t="s">
        <v>1472</v>
      </c>
      <c r="C1258" s="220"/>
      <c r="D1258" s="485">
        <v>3.8500000000000003E-4</v>
      </c>
      <c r="E1258" s="486">
        <v>3.8500000000000003E-4</v>
      </c>
      <c r="F1258" s="223">
        <v>100</v>
      </c>
      <c r="G1258" s="436"/>
    </row>
    <row r="1259" spans="1:7" ht="15" customHeight="1">
      <c r="A1259" s="218" t="s">
        <v>1473</v>
      </c>
      <c r="B1259" s="219" t="s">
        <v>1474</v>
      </c>
      <c r="C1259" s="220"/>
      <c r="D1259" s="221">
        <v>5.5699999999999999E-4</v>
      </c>
      <c r="E1259" s="359">
        <v>5.5699999999999999E-4</v>
      </c>
      <c r="F1259" s="223">
        <v>100</v>
      </c>
      <c r="G1259" s="436"/>
    </row>
    <row r="1260" spans="1:7" ht="26">
      <c r="A1260" s="218" t="s">
        <v>1475</v>
      </c>
      <c r="B1260" s="219" t="s">
        <v>614</v>
      </c>
      <c r="C1260" s="220"/>
      <c r="D1260" s="221">
        <v>0</v>
      </c>
      <c r="E1260" s="359">
        <v>0</v>
      </c>
      <c r="F1260" s="223">
        <v>95.93</v>
      </c>
      <c r="G1260" s="436" t="s">
        <v>659</v>
      </c>
    </row>
    <row r="1261" spans="1:7" ht="26">
      <c r="A1261" s="218" t="s">
        <v>1101</v>
      </c>
      <c r="B1261" s="219" t="s">
        <v>615</v>
      </c>
      <c r="C1261" s="220"/>
      <c r="D1261" s="221">
        <v>5.9299999999999999E-4</v>
      </c>
      <c r="E1261" s="359">
        <v>5.9299999999999999E-4</v>
      </c>
      <c r="F1261" s="223">
        <v>70.91</v>
      </c>
      <c r="G1261" s="436" t="s">
        <v>659</v>
      </c>
    </row>
    <row r="1262" spans="1:7" ht="15" customHeight="1">
      <c r="A1262" s="218" t="s">
        <v>1102</v>
      </c>
      <c r="B1262" s="219" t="s">
        <v>616</v>
      </c>
      <c r="C1262" s="267"/>
      <c r="D1262" s="336">
        <v>1.02E-4</v>
      </c>
      <c r="E1262" s="469">
        <v>1.02E-4</v>
      </c>
      <c r="F1262" s="223">
        <v>100</v>
      </c>
      <c r="G1262" s="436"/>
    </row>
    <row r="1263" spans="1:7" ht="15" customHeight="1">
      <c r="A1263" s="630" t="s">
        <v>1476</v>
      </c>
      <c r="B1263" s="631" t="s">
        <v>1477</v>
      </c>
      <c r="C1263" s="225" t="s">
        <v>677</v>
      </c>
      <c r="D1263" s="400">
        <v>2.6600000000000001E-4</v>
      </c>
      <c r="E1263" s="401">
        <v>2.6600000000000001E-4</v>
      </c>
      <c r="F1263" s="632">
        <v>1.17</v>
      </c>
      <c r="G1263" s="628" t="s">
        <v>659</v>
      </c>
    </row>
    <row r="1264" spans="1:7" ht="15" customHeight="1">
      <c r="A1264" s="630"/>
      <c r="B1264" s="631"/>
      <c r="C1264" s="266" t="s">
        <v>1222</v>
      </c>
      <c r="D1264" s="78">
        <v>4.06E-4</v>
      </c>
      <c r="E1264" s="84">
        <v>4.06E-4</v>
      </c>
      <c r="F1264" s="632"/>
      <c r="G1264" s="628"/>
    </row>
    <row r="1265" spans="1:7" ht="15" customHeight="1">
      <c r="A1265" s="630"/>
      <c r="B1265" s="631"/>
      <c r="C1265" s="226" t="s">
        <v>1114</v>
      </c>
      <c r="D1265" s="250">
        <v>3.8299999999999999E-4</v>
      </c>
      <c r="E1265" s="272">
        <v>3.8299999999999999E-4</v>
      </c>
      <c r="F1265" s="632"/>
      <c r="G1265" s="628"/>
    </row>
    <row r="1266" spans="1:7" ht="15" customHeight="1">
      <c r="A1266" s="630" t="s">
        <v>1103</v>
      </c>
      <c r="B1266" s="631" t="s">
        <v>617</v>
      </c>
      <c r="C1266" s="225" t="s">
        <v>677</v>
      </c>
      <c r="D1266" s="405">
        <v>0</v>
      </c>
      <c r="E1266" s="343">
        <v>0</v>
      </c>
      <c r="F1266" s="632" t="s">
        <v>1221</v>
      </c>
      <c r="G1266" s="642"/>
    </row>
    <row r="1267" spans="1:7" ht="15" customHeight="1">
      <c r="A1267" s="630"/>
      <c r="B1267" s="631"/>
      <c r="C1267" s="266" t="s">
        <v>1222</v>
      </c>
      <c r="D1267" s="82">
        <v>5.7000000000000003E-5</v>
      </c>
      <c r="E1267" s="259">
        <v>5.7000000000000003E-5</v>
      </c>
      <c r="F1267" s="632"/>
      <c r="G1267" s="642"/>
    </row>
    <row r="1268" spans="1:7" ht="15" customHeight="1">
      <c r="A1268" s="630"/>
      <c r="B1268" s="631"/>
      <c r="C1268" s="289" t="s">
        <v>1114</v>
      </c>
      <c r="D1268" s="260">
        <v>1.0000000000000001E-5</v>
      </c>
      <c r="E1268" s="261">
        <v>1.0000000000000001E-5</v>
      </c>
      <c r="F1268" s="632"/>
      <c r="G1268" s="642"/>
    </row>
    <row r="1269" spans="1:7" ht="15" customHeight="1">
      <c r="A1269" s="218" t="s">
        <v>1104</v>
      </c>
      <c r="B1269" s="219" t="s">
        <v>618</v>
      </c>
      <c r="C1269" s="283"/>
      <c r="D1269" s="399">
        <v>4.9700000000000005E-4</v>
      </c>
      <c r="E1269" s="386">
        <v>4.9700000000000005E-4</v>
      </c>
      <c r="F1269" s="223">
        <v>100</v>
      </c>
      <c r="G1269" s="436"/>
    </row>
    <row r="1270" spans="1:7" ht="15" customHeight="1">
      <c r="A1270" s="218" t="s">
        <v>1478</v>
      </c>
      <c r="B1270" s="219" t="s">
        <v>1479</v>
      </c>
      <c r="C1270" s="220"/>
      <c r="D1270" s="485">
        <v>6.0099999999999997E-4</v>
      </c>
      <c r="E1270" s="486">
        <v>6.0099999999999997E-4</v>
      </c>
      <c r="F1270" s="233">
        <v>100</v>
      </c>
      <c r="G1270" s="436"/>
    </row>
    <row r="1271" spans="1:7" ht="15" customHeight="1">
      <c r="A1271" s="647" t="s">
        <v>1105</v>
      </c>
      <c r="B1271" s="650" t="s">
        <v>1480</v>
      </c>
      <c r="C1271" s="521" t="s">
        <v>1371</v>
      </c>
      <c r="D1271" s="466">
        <v>0</v>
      </c>
      <c r="E1271" s="79">
        <v>0</v>
      </c>
      <c r="F1271" s="637">
        <v>100</v>
      </c>
      <c r="G1271" s="654"/>
    </row>
    <row r="1272" spans="1:7" ht="15" customHeight="1">
      <c r="A1272" s="648"/>
      <c r="B1272" s="651"/>
      <c r="C1272" s="522" t="s">
        <v>678</v>
      </c>
      <c r="D1272" s="523">
        <v>3.86E-4</v>
      </c>
      <c r="E1272" s="489">
        <v>3.86E-4</v>
      </c>
      <c r="F1272" s="653"/>
      <c r="G1272" s="655"/>
    </row>
    <row r="1273" spans="1:7" ht="15" customHeight="1">
      <c r="A1273" s="649"/>
      <c r="B1273" s="652"/>
      <c r="C1273" s="301" t="s">
        <v>1225</v>
      </c>
      <c r="D1273" s="423">
        <v>3.86E-4</v>
      </c>
      <c r="E1273" s="516">
        <v>3.86E-4</v>
      </c>
      <c r="F1273" s="638"/>
      <c r="G1273" s="656"/>
    </row>
    <row r="1274" spans="1:7" ht="15" customHeight="1">
      <c r="A1274" s="218" t="s">
        <v>1106</v>
      </c>
      <c r="B1274" s="219" t="s">
        <v>619</v>
      </c>
      <c r="C1274" s="267"/>
      <c r="D1274" s="351">
        <v>4.46E-4</v>
      </c>
      <c r="E1274" s="352">
        <v>4.46E-4</v>
      </c>
      <c r="F1274" s="239">
        <v>100</v>
      </c>
      <c r="G1274" s="436"/>
    </row>
    <row r="1275" spans="1:7" ht="15" customHeight="1">
      <c r="A1275" s="218" t="s">
        <v>1481</v>
      </c>
      <c r="B1275" s="524" t="s">
        <v>1482</v>
      </c>
      <c r="C1275" s="267"/>
      <c r="D1275" s="366">
        <v>4.8200000000000001E-4</v>
      </c>
      <c r="E1275" s="117">
        <v>4.8200000000000001E-4</v>
      </c>
      <c r="F1275" s="223">
        <v>100</v>
      </c>
      <c r="G1275" s="436"/>
    </row>
    <row r="1276" spans="1:7" ht="15" customHeight="1">
      <c r="A1276" s="630" t="s">
        <v>1107</v>
      </c>
      <c r="B1276" s="631" t="s">
        <v>620</v>
      </c>
      <c r="C1276" s="245" t="s">
        <v>677</v>
      </c>
      <c r="D1276" s="405">
        <v>0</v>
      </c>
      <c r="E1276" s="343">
        <v>0</v>
      </c>
      <c r="F1276" s="632">
        <v>100</v>
      </c>
      <c r="G1276" s="642"/>
    </row>
    <row r="1277" spans="1:7" ht="15" customHeight="1">
      <c r="A1277" s="630"/>
      <c r="B1277" s="631"/>
      <c r="C1277" s="289" t="s">
        <v>1225</v>
      </c>
      <c r="D1277" s="260">
        <v>0</v>
      </c>
      <c r="E1277" s="261">
        <v>0</v>
      </c>
      <c r="F1277" s="632"/>
      <c r="G1277" s="642"/>
    </row>
    <row r="1278" spans="1:7" ht="15" customHeight="1">
      <c r="A1278" s="630" t="s">
        <v>1108</v>
      </c>
      <c r="B1278" s="631" t="s">
        <v>621</v>
      </c>
      <c r="C1278" s="290" t="s">
        <v>677</v>
      </c>
      <c r="D1278" s="422">
        <v>0</v>
      </c>
      <c r="E1278" s="88">
        <v>0</v>
      </c>
      <c r="F1278" s="632">
        <v>100</v>
      </c>
      <c r="G1278" s="628"/>
    </row>
    <row r="1279" spans="1:7" ht="15" customHeight="1">
      <c r="A1279" s="630"/>
      <c r="B1279" s="631"/>
      <c r="C1279" s="226" t="s">
        <v>758</v>
      </c>
      <c r="D1279" s="78">
        <v>0</v>
      </c>
      <c r="E1279" s="84">
        <v>0</v>
      </c>
      <c r="F1279" s="632"/>
      <c r="G1279" s="628"/>
    </row>
    <row r="1280" spans="1:7" ht="15" customHeight="1">
      <c r="A1280" s="630"/>
      <c r="B1280" s="631"/>
      <c r="C1280" s="227" t="s">
        <v>1114</v>
      </c>
      <c r="D1280" s="250">
        <v>0</v>
      </c>
      <c r="E1280" s="272">
        <v>0</v>
      </c>
      <c r="F1280" s="632"/>
      <c r="G1280" s="628"/>
    </row>
    <row r="1281" spans="1:7" ht="15" customHeight="1">
      <c r="A1281" s="218" t="s">
        <v>1483</v>
      </c>
      <c r="B1281" s="219" t="s">
        <v>1484</v>
      </c>
      <c r="C1281" s="220"/>
      <c r="D1281" s="485">
        <v>5.5400000000000002E-4</v>
      </c>
      <c r="E1281" s="486">
        <v>5.5400000000000002E-4</v>
      </c>
      <c r="F1281" s="223">
        <v>100</v>
      </c>
      <c r="G1281" s="436"/>
    </row>
    <row r="1282" spans="1:7" ht="15" customHeight="1">
      <c r="A1282" s="630" t="s">
        <v>1109</v>
      </c>
      <c r="B1282" s="631" t="s">
        <v>622</v>
      </c>
      <c r="C1282" s="225" t="s">
        <v>677</v>
      </c>
      <c r="D1282" s="92">
        <v>0</v>
      </c>
      <c r="E1282" s="91">
        <v>0</v>
      </c>
      <c r="F1282" s="632" t="s">
        <v>1221</v>
      </c>
      <c r="G1282" s="628"/>
    </row>
    <row r="1283" spans="1:7" ht="15" customHeight="1">
      <c r="A1283" s="630"/>
      <c r="B1283" s="631"/>
      <c r="C1283" s="525" t="s">
        <v>1114</v>
      </c>
      <c r="D1283" s="337">
        <v>0</v>
      </c>
      <c r="E1283" s="272">
        <v>0</v>
      </c>
      <c r="F1283" s="632"/>
      <c r="G1283" s="628"/>
    </row>
    <row r="1284" spans="1:7" ht="15" customHeight="1">
      <c r="A1284" s="218" t="s">
        <v>1485</v>
      </c>
      <c r="B1284" s="219" t="s">
        <v>1486</v>
      </c>
      <c r="C1284" s="461"/>
      <c r="D1284" s="462">
        <v>4.6299999999999998E-4</v>
      </c>
      <c r="E1284" s="361">
        <v>4.6299999999999998E-4</v>
      </c>
      <c r="F1284" s="223">
        <v>100</v>
      </c>
      <c r="G1284" s="436"/>
    </row>
    <row r="1285" spans="1:7" ht="15" customHeight="1">
      <c r="A1285" s="310" t="s">
        <v>1487</v>
      </c>
      <c r="B1285" s="311" t="s">
        <v>1488</v>
      </c>
      <c r="C1285" s="304"/>
      <c r="D1285" s="526">
        <v>4.6000000000000001E-4</v>
      </c>
      <c r="E1285" s="527">
        <v>4.6000000000000001E-4</v>
      </c>
      <c r="F1285" s="312">
        <v>100</v>
      </c>
      <c r="G1285" s="515"/>
    </row>
    <row r="1286" spans="1:7" ht="15" customHeight="1">
      <c r="A1286" s="643" t="s">
        <v>1110</v>
      </c>
      <c r="B1286" s="644" t="s">
        <v>1489</v>
      </c>
      <c r="C1286" s="273" t="s">
        <v>677</v>
      </c>
      <c r="D1286" s="528">
        <v>0</v>
      </c>
      <c r="E1286" s="469">
        <v>0</v>
      </c>
      <c r="F1286" s="645">
        <v>93.35</v>
      </c>
      <c r="G1286" s="646" t="s">
        <v>650</v>
      </c>
    </row>
    <row r="1287" spans="1:7" ht="15" customHeight="1">
      <c r="A1287" s="630"/>
      <c r="B1287" s="631"/>
      <c r="C1287" s="258" t="s">
        <v>758</v>
      </c>
      <c r="D1287" s="125">
        <v>0</v>
      </c>
      <c r="E1287" s="272">
        <v>0</v>
      </c>
      <c r="F1287" s="632"/>
      <c r="G1287" s="628"/>
    </row>
    <row r="1288" spans="1:7" ht="15" customHeight="1">
      <c r="A1288" s="630"/>
      <c r="B1288" s="631"/>
      <c r="C1288" s="258" t="s">
        <v>931</v>
      </c>
      <c r="D1288" s="274">
        <v>1.6700000000000002E-4</v>
      </c>
      <c r="E1288" s="97">
        <v>1.6700000000000002E-4</v>
      </c>
      <c r="F1288" s="632"/>
      <c r="G1288" s="628"/>
    </row>
    <row r="1289" spans="1:7" ht="15" customHeight="1">
      <c r="A1289" s="630"/>
      <c r="B1289" s="631"/>
      <c r="C1289" s="258" t="s">
        <v>932</v>
      </c>
      <c r="D1289" s="274">
        <v>2.13E-4</v>
      </c>
      <c r="E1289" s="97">
        <v>2.13E-4</v>
      </c>
      <c r="F1289" s="632"/>
      <c r="G1289" s="628"/>
    </row>
    <row r="1290" spans="1:7" ht="15" customHeight="1">
      <c r="A1290" s="630"/>
      <c r="B1290" s="631"/>
      <c r="C1290" s="258" t="s">
        <v>933</v>
      </c>
      <c r="D1290" s="274">
        <v>3.0499999999999999E-4</v>
      </c>
      <c r="E1290" s="97">
        <v>3.0499999999999999E-4</v>
      </c>
      <c r="F1290" s="632"/>
      <c r="G1290" s="628"/>
    </row>
    <row r="1291" spans="1:7" ht="15" customHeight="1">
      <c r="A1291" s="630"/>
      <c r="B1291" s="631"/>
      <c r="C1291" s="258" t="s">
        <v>934</v>
      </c>
      <c r="D1291" s="274">
        <v>3.9700000000000005E-4</v>
      </c>
      <c r="E1291" s="97">
        <v>3.9700000000000005E-4</v>
      </c>
      <c r="F1291" s="632"/>
      <c r="G1291" s="628"/>
    </row>
    <row r="1292" spans="1:7" ht="15" customHeight="1">
      <c r="A1292" s="630"/>
      <c r="B1292" s="631"/>
      <c r="C1292" s="258" t="s">
        <v>1268</v>
      </c>
      <c r="D1292" s="103">
        <v>5.9199999999999997E-4</v>
      </c>
      <c r="E1292" s="84">
        <v>5.9199999999999997E-4</v>
      </c>
      <c r="F1292" s="632"/>
      <c r="G1292" s="628"/>
    </row>
    <row r="1293" spans="1:7" s="529" customFormat="1" ht="15" customHeight="1">
      <c r="A1293" s="630"/>
      <c r="B1293" s="631"/>
      <c r="C1293" s="277" t="s">
        <v>1114</v>
      </c>
      <c r="D1293" s="228">
        <v>5.7600000000000001E-4</v>
      </c>
      <c r="E1293" s="386">
        <v>5.7600000000000001E-4</v>
      </c>
      <c r="F1293" s="632"/>
      <c r="G1293" s="628"/>
    </row>
    <row r="1294" spans="1:7" ht="15" customHeight="1">
      <c r="A1294" s="218" t="s">
        <v>1111</v>
      </c>
      <c r="B1294" s="219" t="s">
        <v>624</v>
      </c>
      <c r="C1294" s="220"/>
      <c r="D1294" s="221">
        <v>3.0800000000000001E-4</v>
      </c>
      <c r="E1294" s="359">
        <v>3.0800000000000001E-4</v>
      </c>
      <c r="F1294" s="223">
        <v>100</v>
      </c>
      <c r="G1294" s="436"/>
    </row>
    <row r="1295" spans="1:7" ht="15" customHeight="1">
      <c r="A1295" s="630" t="s">
        <v>1112</v>
      </c>
      <c r="B1295" s="631" t="s">
        <v>1490</v>
      </c>
      <c r="C1295" s="225" t="s">
        <v>677</v>
      </c>
      <c r="D1295" s="93">
        <v>5.3900000000000009E-4</v>
      </c>
      <c r="E1295" s="79">
        <v>5.3900000000000009E-4</v>
      </c>
      <c r="F1295" s="632">
        <v>100</v>
      </c>
      <c r="G1295" s="628"/>
    </row>
    <row r="1296" spans="1:7" ht="15" customHeight="1">
      <c r="A1296" s="630"/>
      <c r="B1296" s="631"/>
      <c r="C1296" s="283" t="s">
        <v>1114</v>
      </c>
      <c r="D1296" s="228">
        <v>2.4899999999999998E-4</v>
      </c>
      <c r="E1296" s="386">
        <v>2.4899999999999998E-4</v>
      </c>
      <c r="F1296" s="632"/>
      <c r="G1296" s="628"/>
    </row>
    <row r="1297" spans="1:7" ht="15" customHeight="1">
      <c r="A1297" s="630" t="s">
        <v>1491</v>
      </c>
      <c r="B1297" s="631" t="s">
        <v>626</v>
      </c>
      <c r="C1297" s="225" t="s">
        <v>677</v>
      </c>
      <c r="D1297" s="421">
        <v>0</v>
      </c>
      <c r="E1297" s="469">
        <v>0</v>
      </c>
      <c r="F1297" s="632">
        <v>100</v>
      </c>
      <c r="G1297" s="628"/>
    </row>
    <row r="1298" spans="1:7" ht="15" customHeight="1">
      <c r="A1298" s="630"/>
      <c r="B1298" s="631"/>
      <c r="C1298" s="266" t="s">
        <v>1222</v>
      </c>
      <c r="D1298" s="78">
        <v>5.5000000000000003E-4</v>
      </c>
      <c r="E1298" s="84">
        <v>5.5000000000000003E-4</v>
      </c>
      <c r="F1298" s="632"/>
      <c r="G1298" s="628"/>
    </row>
    <row r="1299" spans="1:7" ht="15" customHeight="1">
      <c r="A1299" s="630"/>
      <c r="B1299" s="631"/>
      <c r="C1299" s="283" t="s">
        <v>1114</v>
      </c>
      <c r="D1299" s="228">
        <v>4.9100000000000001E-4</v>
      </c>
      <c r="E1299" s="386">
        <v>4.9100000000000001E-4</v>
      </c>
      <c r="F1299" s="632"/>
      <c r="G1299" s="628"/>
    </row>
    <row r="1300" spans="1:7" ht="15" customHeight="1">
      <c r="A1300" s="218" t="s">
        <v>1113</v>
      </c>
      <c r="B1300" s="219" t="s">
        <v>627</v>
      </c>
      <c r="C1300" s="220"/>
      <c r="D1300" s="221">
        <v>4.0499999999999998E-4</v>
      </c>
      <c r="E1300" s="359">
        <v>4.0499999999999998E-4</v>
      </c>
      <c r="F1300" s="223">
        <v>100</v>
      </c>
      <c r="G1300" s="436"/>
    </row>
    <row r="1301" spans="1:7">
      <c r="A1301" s="218" t="s">
        <v>1492</v>
      </c>
      <c r="B1301" s="219" t="s">
        <v>1493</v>
      </c>
      <c r="C1301" s="220"/>
      <c r="D1301" s="485">
        <v>7.3899999999999997E-4</v>
      </c>
      <c r="E1301" s="81">
        <v>7.3899999999999997E-4</v>
      </c>
      <c r="F1301" s="223">
        <v>100</v>
      </c>
      <c r="G1301" s="436"/>
    </row>
    <row r="1302" spans="1:7" ht="15" customHeight="1">
      <c r="A1302" s="630" t="s">
        <v>1494</v>
      </c>
      <c r="B1302" s="631" t="s">
        <v>1495</v>
      </c>
      <c r="C1302" s="232" t="s">
        <v>677</v>
      </c>
      <c r="D1302" s="93">
        <v>1.1400000000000001E-4</v>
      </c>
      <c r="E1302" s="79">
        <v>1.1400000000000001E-4</v>
      </c>
      <c r="F1302" s="632">
        <v>100</v>
      </c>
      <c r="G1302" s="628"/>
    </row>
    <row r="1303" spans="1:7" ht="15" customHeight="1">
      <c r="A1303" s="630"/>
      <c r="B1303" s="631"/>
      <c r="C1303" s="530" t="s">
        <v>1114</v>
      </c>
      <c r="D1303" s="300">
        <v>5.9400000000000002E-4</v>
      </c>
      <c r="E1303" s="108">
        <v>5.9400000000000002E-4</v>
      </c>
      <c r="F1303" s="632"/>
      <c r="G1303" s="628"/>
    </row>
    <row r="1304" spans="1:7" ht="14.15" customHeight="1">
      <c r="A1304" s="630" t="s">
        <v>1496</v>
      </c>
      <c r="B1304" s="631" t="s">
        <v>628</v>
      </c>
      <c r="C1304" s="225" t="s">
        <v>677</v>
      </c>
      <c r="D1304" s="531">
        <v>8.8999999999999995E-5</v>
      </c>
      <c r="E1304" s="471">
        <v>8.8999999999999995E-5</v>
      </c>
      <c r="F1304" s="632">
        <v>100</v>
      </c>
      <c r="G1304" s="642"/>
    </row>
    <row r="1305" spans="1:7">
      <c r="A1305" s="630"/>
      <c r="B1305" s="631"/>
      <c r="C1305" s="283" t="s">
        <v>1114</v>
      </c>
      <c r="D1305" s="260">
        <v>0</v>
      </c>
      <c r="E1305" s="532">
        <v>0</v>
      </c>
      <c r="F1305" s="632"/>
      <c r="G1305" s="642"/>
    </row>
    <row r="1306" spans="1:7">
      <c r="A1306" s="218" t="s">
        <v>1497</v>
      </c>
      <c r="B1306" s="219" t="s">
        <v>1498</v>
      </c>
      <c r="C1306" s="267"/>
      <c r="D1306" s="340">
        <v>5.8699999999999996E-4</v>
      </c>
      <c r="E1306" s="81">
        <v>5.8699999999999996E-4</v>
      </c>
      <c r="F1306" s="223">
        <v>100</v>
      </c>
      <c r="G1306" s="436"/>
    </row>
    <row r="1307" spans="1:7" ht="15" customHeight="1">
      <c r="A1307" s="218" t="s">
        <v>1115</v>
      </c>
      <c r="B1307" s="219" t="s">
        <v>1116</v>
      </c>
      <c r="C1307" s="267"/>
      <c r="D1307" s="466">
        <v>9.0900000000000009E-4</v>
      </c>
      <c r="E1307" s="81">
        <v>9.0900000000000009E-4</v>
      </c>
      <c r="F1307" s="223" t="s">
        <v>1221</v>
      </c>
      <c r="G1307" s="436"/>
    </row>
    <row r="1308" spans="1:7" ht="15" customHeight="1">
      <c r="A1308" s="218" t="s">
        <v>1499</v>
      </c>
      <c r="B1308" s="219" t="s">
        <v>1500</v>
      </c>
      <c r="C1308" s="267"/>
      <c r="D1308" s="466">
        <v>5.1199999999999998E-4</v>
      </c>
      <c r="E1308" s="81">
        <v>5.1199999999999998E-4</v>
      </c>
      <c r="F1308" s="233">
        <v>100</v>
      </c>
      <c r="G1308" s="436"/>
    </row>
    <row r="1309" spans="1:7" ht="15" customHeight="1">
      <c r="A1309" s="633" t="s">
        <v>1501</v>
      </c>
      <c r="B1309" s="635" t="s">
        <v>1502</v>
      </c>
      <c r="C1309" s="533" t="s">
        <v>677</v>
      </c>
      <c r="D1309" s="471">
        <v>0</v>
      </c>
      <c r="E1309" s="472">
        <v>0</v>
      </c>
      <c r="F1309" s="637">
        <v>100</v>
      </c>
      <c r="G1309" s="534"/>
    </row>
    <row r="1310" spans="1:7" ht="15" customHeight="1">
      <c r="A1310" s="634"/>
      <c r="B1310" s="636"/>
      <c r="C1310" s="535" t="s">
        <v>1114</v>
      </c>
      <c r="D1310" s="474">
        <v>3.9300000000000001E-4</v>
      </c>
      <c r="E1310" s="101">
        <v>3.9300000000000001E-4</v>
      </c>
      <c r="F1310" s="638"/>
      <c r="G1310" s="534"/>
    </row>
    <row r="1311" spans="1:7" ht="15" customHeight="1">
      <c r="A1311" s="218" t="s">
        <v>1503</v>
      </c>
      <c r="B1311" s="219" t="s">
        <v>1504</v>
      </c>
      <c r="C1311" s="267"/>
      <c r="D1311" s="466">
        <v>2.9399999999999999E-4</v>
      </c>
      <c r="E1311" s="486">
        <v>2.9399999999999999E-4</v>
      </c>
      <c r="F1311" s="239">
        <v>100</v>
      </c>
      <c r="G1311" s="436"/>
    </row>
    <row r="1312" spans="1:7" ht="15" customHeight="1">
      <c r="A1312" s="218" t="s">
        <v>1505</v>
      </c>
      <c r="B1312" s="219" t="s">
        <v>1506</v>
      </c>
      <c r="C1312" s="267"/>
      <c r="D1312" s="466">
        <v>3.7300000000000001E-4</v>
      </c>
      <c r="E1312" s="81">
        <v>3.7300000000000001E-4</v>
      </c>
      <c r="F1312" s="223">
        <v>100</v>
      </c>
      <c r="G1312" s="436"/>
    </row>
    <row r="1313" spans="1:7" ht="15" customHeight="1">
      <c r="A1313" s="483" t="s">
        <v>1507</v>
      </c>
      <c r="B1313" s="119" t="s">
        <v>1508</v>
      </c>
      <c r="C1313" s="365"/>
      <c r="D1313" s="466">
        <v>0</v>
      </c>
      <c r="E1313" s="81">
        <v>0</v>
      </c>
      <c r="F1313" s="487">
        <v>100</v>
      </c>
      <c r="G1313" s="488"/>
    </row>
    <row r="1314" spans="1:7" ht="15" customHeight="1">
      <c r="A1314" s="639" t="s">
        <v>1117</v>
      </c>
      <c r="B1314" s="640" t="s">
        <v>1118</v>
      </c>
      <c r="C1314" s="225" t="s">
        <v>677</v>
      </c>
      <c r="D1314" s="93">
        <v>3.0400000000000002E-4</v>
      </c>
      <c r="E1314" s="79">
        <v>3.0400000000000002E-4</v>
      </c>
      <c r="F1314" s="632">
        <v>100</v>
      </c>
      <c r="G1314" s="628"/>
    </row>
    <row r="1315" spans="1:7" ht="15" customHeight="1">
      <c r="A1315" s="639"/>
      <c r="B1315" s="641"/>
      <c r="C1315" s="283" t="s">
        <v>1114</v>
      </c>
      <c r="D1315" s="238">
        <v>4.4499999999999997E-4</v>
      </c>
      <c r="E1315" s="81">
        <v>4.4499999999999997E-4</v>
      </c>
      <c r="F1315" s="632"/>
      <c r="G1315" s="628"/>
    </row>
    <row r="1316" spans="1:7" ht="15" customHeight="1">
      <c r="A1316" s="609" t="s">
        <v>1509</v>
      </c>
      <c r="B1316" s="629" t="s">
        <v>1510</v>
      </c>
      <c r="C1316" s="365" t="s">
        <v>677</v>
      </c>
      <c r="D1316" s="118">
        <v>2.9500000000000001E-4</v>
      </c>
      <c r="E1316" s="117">
        <v>2.9500000000000001E-4</v>
      </c>
      <c r="F1316" s="611">
        <v>100</v>
      </c>
      <c r="G1316" s="614"/>
    </row>
    <row r="1317" spans="1:7" ht="15" customHeight="1">
      <c r="A1317" s="609"/>
      <c r="B1317" s="610"/>
      <c r="C1317" s="331" t="s">
        <v>1227</v>
      </c>
      <c r="D1317" s="536">
        <v>4.2999999999999999E-4</v>
      </c>
      <c r="E1317" s="537">
        <v>4.2999999999999999E-4</v>
      </c>
      <c r="F1317" s="612"/>
      <c r="G1317" s="615"/>
    </row>
    <row r="1318" spans="1:7" ht="15" customHeight="1">
      <c r="A1318" s="609"/>
      <c r="B1318" s="610"/>
      <c r="C1318" s="530" t="s">
        <v>1114</v>
      </c>
      <c r="D1318" s="238">
        <v>3.68E-4</v>
      </c>
      <c r="E1318" s="81">
        <v>3.68E-4</v>
      </c>
      <c r="F1318" s="613"/>
      <c r="G1318" s="616"/>
    </row>
    <row r="1319" spans="1:7" ht="15" customHeight="1">
      <c r="A1319" s="630" t="s">
        <v>1119</v>
      </c>
      <c r="B1319" s="631" t="s">
        <v>1511</v>
      </c>
      <c r="C1319" s="225" t="s">
        <v>677</v>
      </c>
      <c r="D1319" s="93">
        <v>0</v>
      </c>
      <c r="E1319" s="91">
        <v>0</v>
      </c>
      <c r="F1319" s="632">
        <v>100</v>
      </c>
      <c r="G1319" s="628"/>
    </row>
    <row r="1320" spans="1:7" ht="15" customHeight="1">
      <c r="A1320" s="630"/>
      <c r="B1320" s="631"/>
      <c r="C1320" s="283" t="s">
        <v>1114</v>
      </c>
      <c r="D1320" s="238">
        <v>4.5000000000000004E-4</v>
      </c>
      <c r="E1320" s="81">
        <v>4.5000000000000004E-4</v>
      </c>
      <c r="F1320" s="632"/>
      <c r="G1320" s="628"/>
    </row>
    <row r="1321" spans="1:7" ht="15" customHeight="1">
      <c r="A1321" s="483" t="s">
        <v>1512</v>
      </c>
      <c r="B1321" s="318" t="s">
        <v>1513</v>
      </c>
      <c r="C1321" s="301"/>
      <c r="D1321" s="340">
        <v>6.2500000000000001E-4</v>
      </c>
      <c r="E1321" s="81">
        <v>6.2500000000000001E-4</v>
      </c>
      <c r="F1321" s="487">
        <v>100</v>
      </c>
      <c r="G1321" s="488"/>
    </row>
    <row r="1322" spans="1:7" ht="15" customHeight="1">
      <c r="A1322" s="218" t="s">
        <v>1514</v>
      </c>
      <c r="B1322" s="231" t="s">
        <v>1120</v>
      </c>
      <c r="C1322" s="267"/>
      <c r="D1322" s="336">
        <v>5.8200000000000005E-4</v>
      </c>
      <c r="E1322" s="386">
        <v>5.8200000000000005E-4</v>
      </c>
      <c r="F1322" s="223">
        <v>100</v>
      </c>
      <c r="G1322" s="436"/>
    </row>
    <row r="1323" spans="1:7" ht="15" customHeight="1">
      <c r="A1323" s="618" t="s">
        <v>1515</v>
      </c>
      <c r="B1323" s="621" t="s">
        <v>1516</v>
      </c>
      <c r="C1323" s="365" t="s">
        <v>677</v>
      </c>
      <c r="D1323" s="118">
        <v>7.7000000000000001E-5</v>
      </c>
      <c r="E1323" s="117">
        <v>7.7000000000000001E-5</v>
      </c>
      <c r="F1323" s="611">
        <v>100</v>
      </c>
      <c r="G1323" s="624"/>
    </row>
    <row r="1324" spans="1:7" ht="15" customHeight="1">
      <c r="A1324" s="619"/>
      <c r="B1324" s="622"/>
      <c r="C1324" s="538" t="s">
        <v>1227</v>
      </c>
      <c r="D1324" s="536">
        <v>0</v>
      </c>
      <c r="E1324" s="537">
        <v>0</v>
      </c>
      <c r="F1324" s="612"/>
      <c r="G1324" s="625"/>
    </row>
    <row r="1325" spans="1:7" ht="15" customHeight="1">
      <c r="A1325" s="619"/>
      <c r="B1325" s="622"/>
      <c r="C1325" s="321" t="s">
        <v>931</v>
      </c>
      <c r="D1325" s="322">
        <v>0</v>
      </c>
      <c r="E1325" s="539">
        <v>0</v>
      </c>
      <c r="F1325" s="612"/>
      <c r="G1325" s="625"/>
    </row>
    <row r="1326" spans="1:7" ht="15" customHeight="1">
      <c r="A1326" s="620"/>
      <c r="B1326" s="623"/>
      <c r="C1326" s="530" t="s">
        <v>1114</v>
      </c>
      <c r="D1326" s="435">
        <v>5.2099999999999998E-4</v>
      </c>
      <c r="E1326" s="81">
        <v>5.2099999999999998E-4</v>
      </c>
      <c r="F1326" s="613"/>
      <c r="G1326" s="626"/>
    </row>
    <row r="1327" spans="1:7" ht="15" customHeight="1">
      <c r="A1327" s="218" t="s">
        <v>1517</v>
      </c>
      <c r="B1327" s="236" t="s">
        <v>1518</v>
      </c>
      <c r="C1327" s="226"/>
      <c r="D1327" s="340">
        <v>2.99E-4</v>
      </c>
      <c r="E1327" s="81">
        <v>2.99E-4</v>
      </c>
      <c r="F1327" s="223">
        <v>100</v>
      </c>
      <c r="G1327" s="436"/>
    </row>
    <row r="1328" spans="1:7" ht="15" customHeight="1">
      <c r="A1328" s="218" t="s">
        <v>1519</v>
      </c>
      <c r="B1328" s="219" t="s">
        <v>1520</v>
      </c>
      <c r="C1328" s="267"/>
      <c r="D1328" s="466">
        <v>1.37E-4</v>
      </c>
      <c r="E1328" s="81">
        <v>1.37E-4</v>
      </c>
      <c r="F1328" s="223">
        <v>100</v>
      </c>
      <c r="G1328" s="436"/>
    </row>
    <row r="1329" spans="1:7" ht="15" customHeight="1">
      <c r="A1329" s="218" t="s">
        <v>1521</v>
      </c>
      <c r="B1329" s="219" t="s">
        <v>1522</v>
      </c>
      <c r="C1329" s="267"/>
      <c r="D1329" s="466">
        <v>5.2700000000000002E-4</v>
      </c>
      <c r="E1329" s="81">
        <v>5.2700000000000002E-4</v>
      </c>
      <c r="F1329" s="223">
        <v>100</v>
      </c>
      <c r="G1329" s="436"/>
    </row>
    <row r="1330" spans="1:7" ht="15" customHeight="1">
      <c r="A1330" s="609" t="s">
        <v>1523</v>
      </c>
      <c r="B1330" s="610" t="s">
        <v>1524</v>
      </c>
      <c r="C1330" s="365" t="s">
        <v>677</v>
      </c>
      <c r="D1330" s="118">
        <v>0</v>
      </c>
      <c r="E1330" s="117">
        <v>0</v>
      </c>
      <c r="F1330" s="611">
        <v>73.31</v>
      </c>
      <c r="G1330" s="614" t="s">
        <v>1525</v>
      </c>
    </row>
    <row r="1331" spans="1:7">
      <c r="A1331" s="609"/>
      <c r="B1331" s="610"/>
      <c r="C1331" s="540" t="s">
        <v>1114</v>
      </c>
      <c r="D1331" s="541">
        <v>3.0800000000000001E-4</v>
      </c>
      <c r="E1331" s="542">
        <v>3.0800000000000001E-4</v>
      </c>
      <c r="F1331" s="617"/>
      <c r="G1331" s="627"/>
    </row>
    <row r="1332" spans="1:7">
      <c r="A1332" s="483" t="s">
        <v>1526</v>
      </c>
      <c r="B1332" s="318" t="s">
        <v>1527</v>
      </c>
      <c r="C1332" s="543"/>
      <c r="D1332" s="544">
        <v>3.0600000000000001E-4</v>
      </c>
      <c r="E1332" s="81">
        <v>3.0600000000000001E-4</v>
      </c>
      <c r="F1332" s="487">
        <v>100</v>
      </c>
      <c r="G1332" s="488"/>
    </row>
    <row r="1333" spans="1:7">
      <c r="A1333" s="483" t="s">
        <v>1528</v>
      </c>
      <c r="B1333" s="318" t="s">
        <v>1529</v>
      </c>
      <c r="C1333" s="543"/>
      <c r="D1333" s="544">
        <v>4.66E-4</v>
      </c>
      <c r="E1333" s="81">
        <v>4.66E-4</v>
      </c>
      <c r="F1333" s="487">
        <v>100</v>
      </c>
      <c r="G1333" s="488"/>
    </row>
    <row r="1334" spans="1:7">
      <c r="A1334" s="609" t="s">
        <v>1530</v>
      </c>
      <c r="B1334" s="610" t="s">
        <v>1531</v>
      </c>
      <c r="C1334" s="365" t="s">
        <v>677</v>
      </c>
      <c r="D1334" s="118">
        <v>0</v>
      </c>
      <c r="E1334" s="117">
        <v>0</v>
      </c>
      <c r="F1334" s="611">
        <v>100</v>
      </c>
      <c r="G1334" s="614"/>
    </row>
    <row r="1335" spans="1:7">
      <c r="A1335" s="609"/>
      <c r="B1335" s="610"/>
      <c r="C1335" s="545" t="s">
        <v>1114</v>
      </c>
      <c r="D1335" s="541">
        <v>0</v>
      </c>
      <c r="E1335" s="542">
        <v>0</v>
      </c>
      <c r="F1335" s="617"/>
      <c r="G1335" s="616"/>
    </row>
    <row r="1336" spans="1:7">
      <c r="A1336" s="483" t="s">
        <v>1532</v>
      </c>
      <c r="B1336" s="318" t="s">
        <v>1533</v>
      </c>
      <c r="C1336" s="543"/>
      <c r="D1336" s="544">
        <v>4.7100000000000006E-4</v>
      </c>
      <c r="E1336" s="81">
        <v>4.7100000000000006E-4</v>
      </c>
      <c r="F1336" s="487">
        <v>100</v>
      </c>
      <c r="G1336" s="488"/>
    </row>
    <row r="1337" spans="1:7">
      <c r="A1337" s="609" t="s">
        <v>1534</v>
      </c>
      <c r="B1337" s="610" t="s">
        <v>1535</v>
      </c>
      <c r="C1337" s="365" t="s">
        <v>677</v>
      </c>
      <c r="D1337" s="118">
        <v>4.2700000000000002E-4</v>
      </c>
      <c r="E1337" s="117">
        <v>4.2700000000000002E-4</v>
      </c>
      <c r="F1337" s="611">
        <v>100</v>
      </c>
      <c r="G1337" s="614"/>
    </row>
    <row r="1338" spans="1:7">
      <c r="A1338" s="609"/>
      <c r="B1338" s="610"/>
      <c r="C1338" s="545" t="s">
        <v>1114</v>
      </c>
      <c r="D1338" s="541">
        <v>4.3100000000000001E-4</v>
      </c>
      <c r="E1338" s="542">
        <v>4.3100000000000001E-4</v>
      </c>
      <c r="F1338" s="617"/>
      <c r="G1338" s="616"/>
    </row>
    <row r="1339" spans="1:7" ht="26">
      <c r="A1339" s="483" t="s">
        <v>1536</v>
      </c>
      <c r="B1339" s="318" t="s">
        <v>1537</v>
      </c>
      <c r="C1339" s="543"/>
      <c r="D1339" s="544">
        <v>4.1899999999999999E-4</v>
      </c>
      <c r="E1339" s="81">
        <v>4.1899999999999999E-4</v>
      </c>
      <c r="F1339" s="487">
        <v>7.1718538565629304</v>
      </c>
      <c r="G1339" s="488" t="s">
        <v>659</v>
      </c>
    </row>
    <row r="1340" spans="1:7">
      <c r="A1340" s="483" t="s">
        <v>1538</v>
      </c>
      <c r="B1340" s="318" t="s">
        <v>1539</v>
      </c>
      <c r="C1340" s="543"/>
      <c r="D1340" s="544">
        <v>4.4700000000000002E-4</v>
      </c>
      <c r="E1340" s="81">
        <v>4.4700000000000002E-4</v>
      </c>
      <c r="F1340" s="487">
        <v>100</v>
      </c>
      <c r="G1340" s="488"/>
    </row>
    <row r="1341" spans="1:7">
      <c r="A1341" s="609" t="s">
        <v>1540</v>
      </c>
      <c r="B1341" s="610" t="s">
        <v>1541</v>
      </c>
      <c r="C1341" s="365" t="s">
        <v>677</v>
      </c>
      <c r="D1341" s="118">
        <v>0</v>
      </c>
      <c r="E1341" s="117">
        <v>0</v>
      </c>
      <c r="F1341" s="611">
        <v>100</v>
      </c>
      <c r="G1341" s="614"/>
    </row>
    <row r="1342" spans="1:7">
      <c r="A1342" s="609"/>
      <c r="B1342" s="610"/>
      <c r="C1342" s="538" t="s">
        <v>1227</v>
      </c>
      <c r="D1342" s="536">
        <v>0</v>
      </c>
      <c r="E1342" s="537">
        <v>0</v>
      </c>
      <c r="F1342" s="612"/>
      <c r="G1342" s="615"/>
    </row>
    <row r="1343" spans="1:7">
      <c r="A1343" s="609"/>
      <c r="B1343" s="610"/>
      <c r="C1343" s="538" t="s">
        <v>1228</v>
      </c>
      <c r="D1343" s="536">
        <v>3.77E-4</v>
      </c>
      <c r="E1343" s="537">
        <v>3.77E-4</v>
      </c>
      <c r="F1343" s="612"/>
      <c r="G1343" s="615"/>
    </row>
    <row r="1344" spans="1:7">
      <c r="A1344" s="609"/>
      <c r="B1344" s="610"/>
      <c r="C1344" s="530" t="s">
        <v>1114</v>
      </c>
      <c r="D1344" s="238">
        <v>3.1800000000000003E-4</v>
      </c>
      <c r="E1344" s="81">
        <v>3.1800000000000003E-4</v>
      </c>
      <c r="F1344" s="613"/>
      <c r="G1344" s="616"/>
    </row>
    <row r="1345" spans="1:7">
      <c r="A1345" s="609" t="s">
        <v>1542</v>
      </c>
      <c r="B1345" s="610" t="s">
        <v>1543</v>
      </c>
      <c r="C1345" s="365" t="s">
        <v>677</v>
      </c>
      <c r="D1345" s="118">
        <v>0</v>
      </c>
      <c r="E1345" s="117">
        <v>0</v>
      </c>
      <c r="F1345" s="611">
        <v>100</v>
      </c>
      <c r="G1345" s="614"/>
    </row>
    <row r="1346" spans="1:7">
      <c r="A1346" s="609"/>
      <c r="B1346" s="610"/>
      <c r="C1346" s="545" t="s">
        <v>1114</v>
      </c>
      <c r="D1346" s="541">
        <v>0</v>
      </c>
      <c r="E1346" s="542">
        <v>0</v>
      </c>
      <c r="F1346" s="617"/>
      <c r="G1346" s="616"/>
    </row>
    <row r="1347" spans="1:7">
      <c r="A1347" s="483" t="s">
        <v>1544</v>
      </c>
      <c r="B1347" s="318" t="s">
        <v>1545</v>
      </c>
      <c r="C1347" s="543"/>
      <c r="D1347" s="544">
        <v>9.3899999999999995E-4</v>
      </c>
      <c r="E1347" s="81">
        <v>9.3899999999999995E-4</v>
      </c>
      <c r="F1347" s="487">
        <v>100</v>
      </c>
      <c r="G1347" s="488"/>
    </row>
    <row r="1348" spans="1:7">
      <c r="A1348" s="483" t="s">
        <v>1546</v>
      </c>
      <c r="B1348" s="318" t="s">
        <v>1547</v>
      </c>
      <c r="C1348" s="484"/>
      <c r="D1348" s="544">
        <v>5.5099999999999995E-4</v>
      </c>
      <c r="E1348" s="81">
        <v>5.5099999999999995E-4</v>
      </c>
      <c r="F1348" s="487">
        <v>100</v>
      </c>
      <c r="G1348" s="488"/>
    </row>
    <row r="1349" spans="1:7">
      <c r="A1349" s="609" t="s">
        <v>1548</v>
      </c>
      <c r="B1349" s="610" t="s">
        <v>1549</v>
      </c>
      <c r="C1349" s="301" t="s">
        <v>677</v>
      </c>
      <c r="D1349" s="118">
        <v>0</v>
      </c>
      <c r="E1349" s="117">
        <v>0</v>
      </c>
      <c r="F1349" s="611">
        <v>100</v>
      </c>
      <c r="G1349" s="614"/>
    </row>
    <row r="1350" spans="1:7">
      <c r="A1350" s="609"/>
      <c r="B1350" s="610"/>
      <c r="C1350" s="538" t="s">
        <v>1227</v>
      </c>
      <c r="D1350" s="536">
        <v>3.9600000000000003E-4</v>
      </c>
      <c r="E1350" s="537">
        <v>3.9600000000000003E-4</v>
      </c>
      <c r="F1350" s="612"/>
      <c r="G1350" s="615"/>
    </row>
    <row r="1351" spans="1:7">
      <c r="A1351" s="609"/>
      <c r="B1351" s="610"/>
      <c r="C1351" s="530" t="s">
        <v>1225</v>
      </c>
      <c r="D1351" s="238">
        <v>4.5000000000000004E-4</v>
      </c>
      <c r="E1351" s="81">
        <v>4.5000000000000004E-4</v>
      </c>
      <c r="F1351" s="613"/>
      <c r="G1351" s="616"/>
    </row>
    <row r="1352" spans="1:7">
      <c r="A1352" s="483" t="s">
        <v>1550</v>
      </c>
      <c r="B1352" s="318" t="s">
        <v>1551</v>
      </c>
      <c r="C1352" s="543" t="s">
        <v>677</v>
      </c>
      <c r="D1352" s="544">
        <v>4.9200000000000003E-4</v>
      </c>
      <c r="E1352" s="81">
        <v>4.9200000000000003E-4</v>
      </c>
      <c r="F1352" s="487" t="s">
        <v>1221</v>
      </c>
      <c r="G1352" s="488"/>
    </row>
    <row r="1353" spans="1:7">
      <c r="A1353" s="483" t="s">
        <v>1552</v>
      </c>
      <c r="B1353" s="318" t="s">
        <v>1553</v>
      </c>
      <c r="C1353" s="543"/>
      <c r="D1353" s="544">
        <v>4.8700000000000007E-4</v>
      </c>
      <c r="E1353" s="81">
        <v>4.8700000000000007E-4</v>
      </c>
      <c r="F1353" s="487">
        <v>100</v>
      </c>
      <c r="G1353" s="488"/>
    </row>
    <row r="1354" spans="1:7">
      <c r="A1354" s="609" t="s">
        <v>1554</v>
      </c>
      <c r="B1354" s="610" t="s">
        <v>1555</v>
      </c>
      <c r="C1354" s="365" t="s">
        <v>677</v>
      </c>
      <c r="D1354" s="118">
        <v>0</v>
      </c>
      <c r="E1354" s="117">
        <v>0</v>
      </c>
      <c r="F1354" s="611">
        <v>100</v>
      </c>
      <c r="G1354" s="614"/>
    </row>
    <row r="1355" spans="1:7">
      <c r="A1355" s="609"/>
      <c r="B1355" s="610"/>
      <c r="C1355" s="545" t="s">
        <v>1114</v>
      </c>
      <c r="D1355" s="541">
        <v>5.5000000000000002E-5</v>
      </c>
      <c r="E1355" s="542">
        <v>5.5000000000000002E-5</v>
      </c>
      <c r="F1355" s="617"/>
      <c r="G1355" s="616"/>
    </row>
    <row r="1356" spans="1:7">
      <c r="A1356" s="483" t="s">
        <v>1556</v>
      </c>
      <c r="B1356" s="318" t="s">
        <v>1557</v>
      </c>
      <c r="C1356" s="543"/>
      <c r="D1356" s="544">
        <v>6.1700000000000004E-4</v>
      </c>
      <c r="E1356" s="81">
        <v>6.1700000000000004E-4</v>
      </c>
      <c r="F1356" s="487">
        <v>100</v>
      </c>
      <c r="G1356" s="488"/>
    </row>
    <row r="1357" spans="1:7">
      <c r="D1357" s="547"/>
      <c r="F1357" s="548"/>
      <c r="G1357" s="549"/>
    </row>
    <row r="1358" spans="1:7">
      <c r="C1358" s="597"/>
      <c r="D1358" s="597"/>
      <c r="E1358" s="597"/>
      <c r="F1358" s="597"/>
      <c r="G1358" s="597"/>
    </row>
    <row r="1359" spans="1:7">
      <c r="A1359" s="130" t="s">
        <v>1121</v>
      </c>
      <c r="B1359" s="550"/>
      <c r="C1359" s="598"/>
      <c r="D1359" s="598"/>
      <c r="E1359" s="598"/>
      <c r="F1359" s="598"/>
      <c r="G1359" s="598"/>
    </row>
    <row r="1360" spans="1:7" ht="14.15" customHeight="1">
      <c r="A1360" s="599" t="s">
        <v>1122</v>
      </c>
      <c r="B1360" s="599" t="s">
        <v>71</v>
      </c>
      <c r="C1360" s="123" t="s">
        <v>1558</v>
      </c>
      <c r="D1360" s="601" t="s">
        <v>1559</v>
      </c>
      <c r="E1360" s="602"/>
      <c r="F1360" s="603" t="s">
        <v>1218</v>
      </c>
      <c r="G1360" s="605" t="s">
        <v>644</v>
      </c>
    </row>
    <row r="1361" spans="1:7">
      <c r="A1361" s="600"/>
      <c r="B1361" s="600"/>
      <c r="C1361" s="124" t="s">
        <v>1560</v>
      </c>
      <c r="D1361" s="607" t="s">
        <v>1560</v>
      </c>
      <c r="E1361" s="608"/>
      <c r="F1361" s="604"/>
      <c r="G1361" s="606"/>
    </row>
    <row r="1362" spans="1:7">
      <c r="A1362" s="136">
        <v>1</v>
      </c>
      <c r="B1362" s="135" t="s">
        <v>630</v>
      </c>
      <c r="C1362" s="87">
        <v>4.2299999999999998E-4</v>
      </c>
      <c r="D1362" s="551"/>
      <c r="E1362" s="87">
        <v>4.2299999999999998E-4</v>
      </c>
      <c r="F1362" s="75"/>
      <c r="G1362" s="129"/>
    </row>
    <row r="1363" spans="1:7">
      <c r="A1363" s="136">
        <v>2</v>
      </c>
      <c r="B1363" s="135" t="s">
        <v>631</v>
      </c>
      <c r="C1363" s="87">
        <v>4.2299999999999998E-4</v>
      </c>
      <c r="D1363" s="552"/>
      <c r="E1363" s="87">
        <v>4.2299999999999998E-4</v>
      </c>
      <c r="F1363" s="75"/>
      <c r="G1363" s="129"/>
    </row>
    <row r="1364" spans="1:7">
      <c r="A1364" s="136">
        <v>3</v>
      </c>
      <c r="B1364" s="135" t="s">
        <v>632</v>
      </c>
      <c r="C1364" s="87">
        <v>4.2299999999999998E-4</v>
      </c>
      <c r="D1364" s="552"/>
      <c r="E1364" s="87">
        <v>4.2299999999999998E-4</v>
      </c>
      <c r="F1364" s="75"/>
      <c r="G1364" s="129"/>
    </row>
    <row r="1365" spans="1:7">
      <c r="A1365" s="136">
        <v>4</v>
      </c>
      <c r="B1365" s="135" t="s">
        <v>633</v>
      </c>
      <c r="C1365" s="87">
        <v>4.2299999999999998E-4</v>
      </c>
      <c r="D1365" s="551"/>
      <c r="E1365" s="87">
        <v>4.2299999999999998E-4</v>
      </c>
      <c r="F1365" s="75"/>
      <c r="G1365" s="129"/>
    </row>
    <row r="1366" spans="1:7">
      <c r="A1366" s="136">
        <v>5</v>
      </c>
      <c r="B1366" s="136" t="s">
        <v>634</v>
      </c>
      <c r="C1366" s="87">
        <v>4.2299999999999998E-4</v>
      </c>
      <c r="D1366" s="551"/>
      <c r="E1366" s="87">
        <v>4.2299999999999998E-4</v>
      </c>
      <c r="F1366" s="75"/>
      <c r="G1366" s="129"/>
    </row>
    <row r="1367" spans="1:7">
      <c r="A1367" s="136">
        <v>6</v>
      </c>
      <c r="B1367" s="136" t="s">
        <v>635</v>
      </c>
      <c r="C1367" s="87">
        <v>4.2299999999999998E-4</v>
      </c>
      <c r="D1367" s="551"/>
      <c r="E1367" s="87">
        <v>4.2299999999999998E-4</v>
      </c>
      <c r="F1367" s="75"/>
      <c r="G1367" s="129"/>
    </row>
    <row r="1368" spans="1:7">
      <c r="A1368" s="136">
        <v>7</v>
      </c>
      <c r="B1368" s="553" t="s">
        <v>636</v>
      </c>
      <c r="C1368" s="87">
        <v>4.2299999999999998E-4</v>
      </c>
      <c r="D1368" s="551"/>
      <c r="E1368" s="87">
        <v>4.2299999999999998E-4</v>
      </c>
      <c r="F1368" s="75"/>
      <c r="G1368" s="129"/>
    </row>
    <row r="1369" spans="1:7">
      <c r="A1369" s="136">
        <v>8</v>
      </c>
      <c r="B1369" s="136" t="s">
        <v>637</v>
      </c>
      <c r="C1369" s="87">
        <v>4.2299999999999998E-4</v>
      </c>
      <c r="D1369" s="551"/>
      <c r="E1369" s="87">
        <v>4.2299999999999998E-4</v>
      </c>
      <c r="F1369" s="75"/>
      <c r="G1369" s="129"/>
    </row>
    <row r="1370" spans="1:7">
      <c r="A1370" s="136">
        <v>9</v>
      </c>
      <c r="B1370" s="136" t="s">
        <v>638</v>
      </c>
      <c r="C1370" s="87">
        <v>4.2299999999999998E-4</v>
      </c>
      <c r="D1370" s="554"/>
      <c r="E1370" s="87">
        <v>4.2299999999999998E-4</v>
      </c>
      <c r="F1370" s="75"/>
      <c r="G1370" s="129"/>
    </row>
    <row r="1371" spans="1:7" ht="25.5" customHeight="1">
      <c r="A1371" s="136">
        <v>10</v>
      </c>
      <c r="B1371" s="136" t="s">
        <v>283</v>
      </c>
      <c r="C1371" s="87">
        <v>6.9399999999999996E-4</v>
      </c>
      <c r="D1371" s="551"/>
      <c r="E1371" s="87">
        <v>6.9399999999999996E-4</v>
      </c>
      <c r="F1371" s="129">
        <v>99.78</v>
      </c>
      <c r="G1371" s="555" t="s">
        <v>650</v>
      </c>
    </row>
    <row r="1372" spans="1:7" ht="28.5" customHeight="1">
      <c r="B1372" s="550"/>
      <c r="C1372" s="594" t="s">
        <v>1123</v>
      </c>
      <c r="D1372" s="594"/>
      <c r="E1372" s="594"/>
      <c r="F1372" s="594"/>
      <c r="G1372" s="594"/>
    </row>
    <row r="1373" spans="1:7">
      <c r="F1373" s="556"/>
      <c r="G1373" s="557"/>
    </row>
    <row r="1374" spans="1:7">
      <c r="B1374" s="70" t="s">
        <v>1561</v>
      </c>
      <c r="C1374" s="558">
        <v>4.2200000000000001E-4</v>
      </c>
      <c r="D1374" s="127"/>
      <c r="E1374" s="126"/>
      <c r="F1374" s="556"/>
      <c r="G1374" s="557"/>
    </row>
    <row r="1375" spans="1:7">
      <c r="B1375" s="215"/>
      <c r="C1375" s="126"/>
      <c r="D1375" s="127"/>
      <c r="E1375" s="126"/>
      <c r="F1375" s="556"/>
      <c r="G1375" s="557"/>
    </row>
    <row r="1376" spans="1:7">
      <c r="B1376" s="559"/>
      <c r="C1376" s="128"/>
      <c r="D1376" s="128"/>
      <c r="E1376" s="128"/>
      <c r="F1376" s="559"/>
      <c r="G1376" s="546"/>
    </row>
    <row r="1377" spans="1:7">
      <c r="A1377" s="595" t="s">
        <v>1124</v>
      </c>
      <c r="B1377" s="595"/>
      <c r="C1377" s="595"/>
      <c r="D1377" s="595"/>
      <c r="E1377" s="595"/>
      <c r="F1377" s="595"/>
      <c r="G1377" s="595"/>
    </row>
    <row r="1378" spans="1:7" ht="59.4" customHeight="1">
      <c r="A1378" s="596" t="s">
        <v>1562</v>
      </c>
      <c r="B1378" s="596"/>
      <c r="C1378" s="596"/>
      <c r="D1378" s="596"/>
      <c r="E1378" s="596"/>
      <c r="F1378" s="596"/>
      <c r="G1378" s="596"/>
    </row>
    <row r="1379" spans="1:7" s="561" customFormat="1">
      <c r="A1379" s="130"/>
      <c r="B1379" s="116" t="s">
        <v>1563</v>
      </c>
      <c r="C1379" s="87">
        <v>4.2299999999999998E-4</v>
      </c>
      <c r="D1379" s="104"/>
      <c r="E1379" s="125"/>
      <c r="F1379" s="560"/>
      <c r="G1379" s="560"/>
    </row>
    <row r="1380" spans="1:7" s="561" customFormat="1">
      <c r="A1380" s="213"/>
      <c r="B1380" s="70" t="s">
        <v>1564</v>
      </c>
      <c r="C1380" s="562" t="s">
        <v>1565</v>
      </c>
      <c r="D1380" s="104"/>
      <c r="E1380" s="125"/>
      <c r="F1380" s="560"/>
      <c r="G1380" s="560"/>
    </row>
    <row r="1381" spans="1:7" s="561" customFormat="1">
      <c r="A1381" s="213"/>
      <c r="B1381" s="563" t="s">
        <v>1566</v>
      </c>
      <c r="C1381" s="562" t="s">
        <v>1565</v>
      </c>
      <c r="D1381" s="104"/>
      <c r="E1381" s="125"/>
      <c r="F1381" s="560"/>
      <c r="G1381" s="560"/>
    </row>
    <row r="1382" spans="1:7" s="561" customFormat="1">
      <c r="A1382" s="213"/>
      <c r="B1382" s="546"/>
      <c r="C1382" s="564"/>
      <c r="D1382" s="104"/>
      <c r="E1382" s="125"/>
      <c r="F1382" s="560"/>
      <c r="G1382" s="560"/>
    </row>
    <row r="1383" spans="1:7" s="561" customFormat="1">
      <c r="A1383" s="213"/>
      <c r="B1383" s="546"/>
      <c r="C1383" s="564"/>
      <c r="D1383" s="104"/>
      <c r="E1383" s="125"/>
      <c r="F1383" s="560"/>
      <c r="G1383" s="560"/>
    </row>
    <row r="1384" spans="1:7" s="561" customFormat="1">
      <c r="A1384" s="213"/>
      <c r="B1384" s="546"/>
      <c r="C1384" s="564"/>
      <c r="D1384" s="104"/>
      <c r="E1384" s="125"/>
      <c r="F1384" s="560"/>
      <c r="G1384" s="560"/>
    </row>
    <row r="1385" spans="1:7" s="561" customFormat="1">
      <c r="A1385" s="213"/>
      <c r="B1385" s="546"/>
      <c r="C1385" s="564"/>
      <c r="D1385" s="104"/>
      <c r="E1385" s="125"/>
      <c r="F1385" s="560"/>
      <c r="G1385" s="560"/>
    </row>
    <row r="1386" spans="1:7" s="561" customFormat="1">
      <c r="A1386" s="213"/>
      <c r="B1386" s="546"/>
      <c r="C1386" s="564"/>
      <c r="D1386" s="104"/>
      <c r="E1386" s="125"/>
      <c r="F1386" s="560"/>
      <c r="G1386" s="560"/>
    </row>
    <row r="1408" spans="2:7" s="557" customFormat="1">
      <c r="B1408" s="546"/>
      <c r="C1408" s="125"/>
      <c r="D1408" s="104"/>
      <c r="E1408" s="125"/>
      <c r="F1408" s="560"/>
      <c r="G1408" s="560"/>
    </row>
  </sheetData>
  <autoFilter ref="A8:G1356" xr:uid="{B77859BF-471D-4CB9-97C2-619189178531}"/>
  <mergeCells count="1075">
    <mergeCell ref="A18:A19"/>
    <mergeCell ref="B18:B19"/>
    <mergeCell ref="F18:F19"/>
    <mergeCell ref="G18:G19"/>
    <mergeCell ref="A20:A26"/>
    <mergeCell ref="B20:B26"/>
    <mergeCell ref="F20:F26"/>
    <mergeCell ref="G20:G26"/>
    <mergeCell ref="A11:A13"/>
    <mergeCell ref="B11:B13"/>
    <mergeCell ref="F11:F13"/>
    <mergeCell ref="G11:G13"/>
    <mergeCell ref="A14:A16"/>
    <mergeCell ref="B14:B16"/>
    <mergeCell ref="F14:F16"/>
    <mergeCell ref="G14:G16"/>
    <mergeCell ref="A1:G1"/>
    <mergeCell ref="A2:G2"/>
    <mergeCell ref="A3:G3"/>
    <mergeCell ref="A4:G4"/>
    <mergeCell ref="A6:G6"/>
    <mergeCell ref="A7:A8"/>
    <mergeCell ref="B7:B8"/>
    <mergeCell ref="C7:C8"/>
    <mergeCell ref="F7:F8"/>
    <mergeCell ref="G7:G8"/>
    <mergeCell ref="A43:A45"/>
    <mergeCell ref="B43:B45"/>
    <mergeCell ref="F43:F45"/>
    <mergeCell ref="G43:G45"/>
    <mergeCell ref="A46:A57"/>
    <mergeCell ref="B46:B57"/>
    <mergeCell ref="F46:F57"/>
    <mergeCell ref="G46:G57"/>
    <mergeCell ref="A37:A39"/>
    <mergeCell ref="B37:B39"/>
    <mergeCell ref="F37:F39"/>
    <mergeCell ref="G37:G39"/>
    <mergeCell ref="A40:A42"/>
    <mergeCell ref="B40:B42"/>
    <mergeCell ref="F40:F42"/>
    <mergeCell ref="G40:G42"/>
    <mergeCell ref="A27:A31"/>
    <mergeCell ref="B27:B31"/>
    <mergeCell ref="F27:F31"/>
    <mergeCell ref="G27:G31"/>
    <mergeCell ref="A32:A36"/>
    <mergeCell ref="B32:B36"/>
    <mergeCell ref="F32:F36"/>
    <mergeCell ref="G32:G36"/>
    <mergeCell ref="A74:A77"/>
    <mergeCell ref="B74:B77"/>
    <mergeCell ref="F74:F77"/>
    <mergeCell ref="G74:G77"/>
    <mergeCell ref="A78:A84"/>
    <mergeCell ref="B78:B84"/>
    <mergeCell ref="F78:F84"/>
    <mergeCell ref="G78:G84"/>
    <mergeCell ref="A66:A68"/>
    <mergeCell ref="B66:B68"/>
    <mergeCell ref="F66:F68"/>
    <mergeCell ref="G66:G68"/>
    <mergeCell ref="A69:A73"/>
    <mergeCell ref="B69:B73"/>
    <mergeCell ref="F69:F73"/>
    <mergeCell ref="G69:G73"/>
    <mergeCell ref="A58:A61"/>
    <mergeCell ref="B58:B61"/>
    <mergeCell ref="F58:F61"/>
    <mergeCell ref="G58:G61"/>
    <mergeCell ref="A62:A65"/>
    <mergeCell ref="B62:B65"/>
    <mergeCell ref="F62:F65"/>
    <mergeCell ref="G62:G65"/>
    <mergeCell ref="A117:A128"/>
    <mergeCell ref="B117:B128"/>
    <mergeCell ref="F117:F128"/>
    <mergeCell ref="G117:G128"/>
    <mergeCell ref="A131:A136"/>
    <mergeCell ref="B131:B136"/>
    <mergeCell ref="F131:F136"/>
    <mergeCell ref="G131:G136"/>
    <mergeCell ref="A107:A111"/>
    <mergeCell ref="B107:B111"/>
    <mergeCell ref="F107:F111"/>
    <mergeCell ref="G107:G111"/>
    <mergeCell ref="A112:A116"/>
    <mergeCell ref="B112:B116"/>
    <mergeCell ref="F112:F116"/>
    <mergeCell ref="G112:G116"/>
    <mergeCell ref="A85:A103"/>
    <mergeCell ref="B85:B103"/>
    <mergeCell ref="F85:F103"/>
    <mergeCell ref="G85:G103"/>
    <mergeCell ref="A104:A106"/>
    <mergeCell ref="B104:B106"/>
    <mergeCell ref="F104:F106"/>
    <mergeCell ref="G104:G106"/>
    <mergeCell ref="A149:A153"/>
    <mergeCell ref="B149:B153"/>
    <mergeCell ref="F149:F153"/>
    <mergeCell ref="G149:G153"/>
    <mergeCell ref="A155:A162"/>
    <mergeCell ref="B155:B162"/>
    <mergeCell ref="F155:F162"/>
    <mergeCell ref="G155:G162"/>
    <mergeCell ref="A143:A145"/>
    <mergeCell ref="B143:B145"/>
    <mergeCell ref="F143:F145"/>
    <mergeCell ref="G143:G145"/>
    <mergeCell ref="A146:A148"/>
    <mergeCell ref="B146:B148"/>
    <mergeCell ref="F146:F148"/>
    <mergeCell ref="G146:G148"/>
    <mergeCell ref="A137:A138"/>
    <mergeCell ref="B137:B138"/>
    <mergeCell ref="F137:F138"/>
    <mergeCell ref="G137:G138"/>
    <mergeCell ref="A139:A141"/>
    <mergeCell ref="B139:B141"/>
    <mergeCell ref="F139:F141"/>
    <mergeCell ref="G139:G141"/>
    <mergeCell ref="A190:A192"/>
    <mergeCell ref="B190:B192"/>
    <mergeCell ref="F190:F192"/>
    <mergeCell ref="G190:G192"/>
    <mergeCell ref="A193:A198"/>
    <mergeCell ref="B193:B198"/>
    <mergeCell ref="F193:F198"/>
    <mergeCell ref="G193:G198"/>
    <mergeCell ref="A175:A179"/>
    <mergeCell ref="B175:B179"/>
    <mergeCell ref="F175:F179"/>
    <mergeCell ref="G175:G179"/>
    <mergeCell ref="A180:A188"/>
    <mergeCell ref="B180:B188"/>
    <mergeCell ref="F180:F188"/>
    <mergeCell ref="G180:G188"/>
    <mergeCell ref="A163:A166"/>
    <mergeCell ref="B163:B166"/>
    <mergeCell ref="F163:F166"/>
    <mergeCell ref="G163:G166"/>
    <mergeCell ref="A167:A173"/>
    <mergeCell ref="B167:B173"/>
    <mergeCell ref="F167:F173"/>
    <mergeCell ref="G167:G173"/>
    <mergeCell ref="A214:A220"/>
    <mergeCell ref="B214:B220"/>
    <mergeCell ref="F214:F220"/>
    <mergeCell ref="G214:G220"/>
    <mergeCell ref="A221:A223"/>
    <mergeCell ref="B221:B223"/>
    <mergeCell ref="F221:F223"/>
    <mergeCell ref="G221:G223"/>
    <mergeCell ref="A208:A210"/>
    <mergeCell ref="B208:B210"/>
    <mergeCell ref="F208:F210"/>
    <mergeCell ref="G208:G210"/>
    <mergeCell ref="A211:A213"/>
    <mergeCell ref="B211:B213"/>
    <mergeCell ref="F211:F213"/>
    <mergeCell ref="G211:G213"/>
    <mergeCell ref="A199:A204"/>
    <mergeCell ref="B199:B204"/>
    <mergeCell ref="F199:F204"/>
    <mergeCell ref="G199:G204"/>
    <mergeCell ref="A205:A207"/>
    <mergeCell ref="B205:B207"/>
    <mergeCell ref="F205:F207"/>
    <mergeCell ref="G205:G207"/>
    <mergeCell ref="A245:A252"/>
    <mergeCell ref="B245:B252"/>
    <mergeCell ref="F245:F252"/>
    <mergeCell ref="G245:G252"/>
    <mergeCell ref="A253:A260"/>
    <mergeCell ref="B253:B260"/>
    <mergeCell ref="F253:F260"/>
    <mergeCell ref="G253:G260"/>
    <mergeCell ref="A235:A237"/>
    <mergeCell ref="B235:B237"/>
    <mergeCell ref="F235:F237"/>
    <mergeCell ref="G235:G237"/>
    <mergeCell ref="A238:A243"/>
    <mergeCell ref="B238:B243"/>
    <mergeCell ref="F238:F243"/>
    <mergeCell ref="G238:G243"/>
    <mergeCell ref="A224:A230"/>
    <mergeCell ref="B224:B230"/>
    <mergeCell ref="F224:F230"/>
    <mergeCell ref="G224:G230"/>
    <mergeCell ref="A231:A234"/>
    <mergeCell ref="B231:B234"/>
    <mergeCell ref="F231:F234"/>
    <mergeCell ref="G231:G234"/>
    <mergeCell ref="A284:A287"/>
    <mergeCell ref="B284:B287"/>
    <mergeCell ref="F284:F287"/>
    <mergeCell ref="G284:G287"/>
    <mergeCell ref="A288:A291"/>
    <mergeCell ref="B288:B291"/>
    <mergeCell ref="F288:F291"/>
    <mergeCell ref="G288:G291"/>
    <mergeCell ref="A272:A277"/>
    <mergeCell ref="B272:B277"/>
    <mergeCell ref="F272:F277"/>
    <mergeCell ref="G272:G277"/>
    <mergeCell ref="A278:A281"/>
    <mergeCell ref="B278:B281"/>
    <mergeCell ref="F278:F281"/>
    <mergeCell ref="G278:G281"/>
    <mergeCell ref="A261:A264"/>
    <mergeCell ref="B261:B264"/>
    <mergeCell ref="F261:F264"/>
    <mergeCell ref="G261:G264"/>
    <mergeCell ref="A265:A268"/>
    <mergeCell ref="B265:B268"/>
    <mergeCell ref="F265:F268"/>
    <mergeCell ref="G265:G268"/>
    <mergeCell ref="A311:A313"/>
    <mergeCell ref="B311:B313"/>
    <mergeCell ref="F311:F313"/>
    <mergeCell ref="G311:G313"/>
    <mergeCell ref="A314:A318"/>
    <mergeCell ref="B314:B318"/>
    <mergeCell ref="F314:F318"/>
    <mergeCell ref="G314:G318"/>
    <mergeCell ref="A298:A306"/>
    <mergeCell ref="B298:B306"/>
    <mergeCell ref="F298:F306"/>
    <mergeCell ref="G298:G306"/>
    <mergeCell ref="A307:A310"/>
    <mergeCell ref="B307:B310"/>
    <mergeCell ref="F307:F310"/>
    <mergeCell ref="G307:G310"/>
    <mergeCell ref="A292:A293"/>
    <mergeCell ref="B292:B293"/>
    <mergeCell ref="F292:F293"/>
    <mergeCell ref="G292:G293"/>
    <mergeCell ref="A294:A297"/>
    <mergeCell ref="B294:B297"/>
    <mergeCell ref="F294:F297"/>
    <mergeCell ref="G294:G297"/>
    <mergeCell ref="A333:A335"/>
    <mergeCell ref="B333:B335"/>
    <mergeCell ref="F333:F335"/>
    <mergeCell ref="G333:G335"/>
    <mergeCell ref="A336:A338"/>
    <mergeCell ref="B336:B338"/>
    <mergeCell ref="F336:F338"/>
    <mergeCell ref="G336:G338"/>
    <mergeCell ref="A327:A329"/>
    <mergeCell ref="B327:B329"/>
    <mergeCell ref="F327:F329"/>
    <mergeCell ref="G327:G329"/>
    <mergeCell ref="A330:A332"/>
    <mergeCell ref="B330:B332"/>
    <mergeCell ref="F330:F332"/>
    <mergeCell ref="G330:G332"/>
    <mergeCell ref="A319:A321"/>
    <mergeCell ref="B319:B321"/>
    <mergeCell ref="F319:F321"/>
    <mergeCell ref="G319:G321"/>
    <mergeCell ref="A323:A326"/>
    <mergeCell ref="B323:B326"/>
    <mergeCell ref="F323:F326"/>
    <mergeCell ref="G323:G326"/>
    <mergeCell ref="A359:A360"/>
    <mergeCell ref="B359:B360"/>
    <mergeCell ref="F359:F360"/>
    <mergeCell ref="G359:G360"/>
    <mergeCell ref="A361:A371"/>
    <mergeCell ref="B361:B371"/>
    <mergeCell ref="F361:F371"/>
    <mergeCell ref="G361:G371"/>
    <mergeCell ref="A345:A347"/>
    <mergeCell ref="B345:B347"/>
    <mergeCell ref="F345:F347"/>
    <mergeCell ref="G345:G347"/>
    <mergeCell ref="A350:A357"/>
    <mergeCell ref="B350:B357"/>
    <mergeCell ref="F350:F357"/>
    <mergeCell ref="G350:G357"/>
    <mergeCell ref="A339:A341"/>
    <mergeCell ref="B339:B341"/>
    <mergeCell ref="F339:F341"/>
    <mergeCell ref="G339:G341"/>
    <mergeCell ref="A342:A344"/>
    <mergeCell ref="B342:B344"/>
    <mergeCell ref="F342:F344"/>
    <mergeCell ref="G342:G344"/>
    <mergeCell ref="A399:A401"/>
    <mergeCell ref="B399:B401"/>
    <mergeCell ref="F399:F401"/>
    <mergeCell ref="G399:G401"/>
    <mergeCell ref="A402:A405"/>
    <mergeCell ref="B402:B405"/>
    <mergeCell ref="F402:F405"/>
    <mergeCell ref="G402:G405"/>
    <mergeCell ref="A391:A393"/>
    <mergeCell ref="B391:B393"/>
    <mergeCell ref="F391:F393"/>
    <mergeCell ref="G391:G393"/>
    <mergeCell ref="A394:A397"/>
    <mergeCell ref="B394:B397"/>
    <mergeCell ref="F394:F397"/>
    <mergeCell ref="G394:G397"/>
    <mergeCell ref="A374:A385"/>
    <mergeCell ref="B374:B385"/>
    <mergeCell ref="F374:F385"/>
    <mergeCell ref="G374:G385"/>
    <mergeCell ref="A387:A390"/>
    <mergeCell ref="B387:B390"/>
    <mergeCell ref="F387:F390"/>
    <mergeCell ref="G387:G390"/>
    <mergeCell ref="A421:A423"/>
    <mergeCell ref="B421:B423"/>
    <mergeCell ref="F421:F423"/>
    <mergeCell ref="G421:G423"/>
    <mergeCell ref="A424:A426"/>
    <mergeCell ref="B424:B426"/>
    <mergeCell ref="F424:F426"/>
    <mergeCell ref="G424:G426"/>
    <mergeCell ref="A413:A415"/>
    <mergeCell ref="B413:B415"/>
    <mergeCell ref="F413:F415"/>
    <mergeCell ref="G413:G415"/>
    <mergeCell ref="A417:A420"/>
    <mergeCell ref="B417:B420"/>
    <mergeCell ref="F417:F420"/>
    <mergeCell ref="G417:G420"/>
    <mergeCell ref="A406:A409"/>
    <mergeCell ref="B406:B409"/>
    <mergeCell ref="F406:F409"/>
    <mergeCell ref="G406:G409"/>
    <mergeCell ref="A410:A412"/>
    <mergeCell ref="B410:B412"/>
    <mergeCell ref="F410:F412"/>
    <mergeCell ref="G410:G412"/>
    <mergeCell ref="A444:A446"/>
    <mergeCell ref="B444:B446"/>
    <mergeCell ref="F444:F446"/>
    <mergeCell ref="G444:G446"/>
    <mergeCell ref="A448:A451"/>
    <mergeCell ref="B448:B451"/>
    <mergeCell ref="F448:F451"/>
    <mergeCell ref="G448:G451"/>
    <mergeCell ref="A434:A436"/>
    <mergeCell ref="B434:B436"/>
    <mergeCell ref="F434:F436"/>
    <mergeCell ref="G434:G436"/>
    <mergeCell ref="A437:A442"/>
    <mergeCell ref="B437:B442"/>
    <mergeCell ref="F437:F442"/>
    <mergeCell ref="G437:G442"/>
    <mergeCell ref="A427:A430"/>
    <mergeCell ref="B427:B430"/>
    <mergeCell ref="F427:F430"/>
    <mergeCell ref="G427:G430"/>
    <mergeCell ref="A431:A433"/>
    <mergeCell ref="B431:B433"/>
    <mergeCell ref="F431:F433"/>
    <mergeCell ref="G431:G433"/>
    <mergeCell ref="A470:A472"/>
    <mergeCell ref="B470:B472"/>
    <mergeCell ref="F470:F472"/>
    <mergeCell ref="G470:G472"/>
    <mergeCell ref="A474:A476"/>
    <mergeCell ref="B474:B476"/>
    <mergeCell ref="F474:F476"/>
    <mergeCell ref="G474:G476"/>
    <mergeCell ref="A461:A465"/>
    <mergeCell ref="B461:B465"/>
    <mergeCell ref="F461:F465"/>
    <mergeCell ref="G461:G465"/>
    <mergeCell ref="A466:A468"/>
    <mergeCell ref="B466:B468"/>
    <mergeCell ref="F466:F468"/>
    <mergeCell ref="G466:G468"/>
    <mergeCell ref="A452:A455"/>
    <mergeCell ref="B452:B455"/>
    <mergeCell ref="F452:F455"/>
    <mergeCell ref="G452:G455"/>
    <mergeCell ref="A458:A460"/>
    <mergeCell ref="B458:B460"/>
    <mergeCell ref="F458:F460"/>
    <mergeCell ref="G458:G460"/>
    <mergeCell ref="A497:A499"/>
    <mergeCell ref="B497:B499"/>
    <mergeCell ref="F497:F499"/>
    <mergeCell ref="G497:G499"/>
    <mergeCell ref="A500:A501"/>
    <mergeCell ref="B500:B501"/>
    <mergeCell ref="F500:F501"/>
    <mergeCell ref="G500:G501"/>
    <mergeCell ref="A488:A490"/>
    <mergeCell ref="B488:B490"/>
    <mergeCell ref="F488:F490"/>
    <mergeCell ref="G488:G490"/>
    <mergeCell ref="A493:A495"/>
    <mergeCell ref="B493:B495"/>
    <mergeCell ref="F493:F495"/>
    <mergeCell ref="G493:G495"/>
    <mergeCell ref="A478:A480"/>
    <mergeCell ref="B478:B480"/>
    <mergeCell ref="F478:F480"/>
    <mergeCell ref="G478:G480"/>
    <mergeCell ref="A481:A487"/>
    <mergeCell ref="B481:B487"/>
    <mergeCell ref="F481:F487"/>
    <mergeCell ref="G481:G487"/>
    <mergeCell ref="A524:A529"/>
    <mergeCell ref="B524:B529"/>
    <mergeCell ref="F524:F529"/>
    <mergeCell ref="G524:G529"/>
    <mergeCell ref="A532:A534"/>
    <mergeCell ref="B532:B534"/>
    <mergeCell ref="F532:F534"/>
    <mergeCell ref="G532:G534"/>
    <mergeCell ref="A515:A520"/>
    <mergeCell ref="B515:B520"/>
    <mergeCell ref="F515:F520"/>
    <mergeCell ref="G515:G520"/>
    <mergeCell ref="A521:A523"/>
    <mergeCell ref="B521:B523"/>
    <mergeCell ref="F521:F523"/>
    <mergeCell ref="G521:G523"/>
    <mergeCell ref="A502:A510"/>
    <mergeCell ref="B502:B510"/>
    <mergeCell ref="F502:F510"/>
    <mergeCell ref="G502:G510"/>
    <mergeCell ref="A511:A513"/>
    <mergeCell ref="B511:B513"/>
    <mergeCell ref="F511:F513"/>
    <mergeCell ref="G511:G513"/>
    <mergeCell ref="A551:A552"/>
    <mergeCell ref="B551:B552"/>
    <mergeCell ref="F551:F552"/>
    <mergeCell ref="G551:G552"/>
    <mergeCell ref="A553:A555"/>
    <mergeCell ref="B553:B555"/>
    <mergeCell ref="F553:F555"/>
    <mergeCell ref="G553:G555"/>
    <mergeCell ref="A543:A545"/>
    <mergeCell ref="B543:B545"/>
    <mergeCell ref="F543:F545"/>
    <mergeCell ref="G543:G545"/>
    <mergeCell ref="A546:A549"/>
    <mergeCell ref="B546:B549"/>
    <mergeCell ref="F546:F549"/>
    <mergeCell ref="G546:G549"/>
    <mergeCell ref="A535:A537"/>
    <mergeCell ref="B535:B537"/>
    <mergeCell ref="F535:F537"/>
    <mergeCell ref="G535:G537"/>
    <mergeCell ref="A541:A542"/>
    <mergeCell ref="B541:B542"/>
    <mergeCell ref="F541:F542"/>
    <mergeCell ref="G541:G542"/>
    <mergeCell ref="A573:A575"/>
    <mergeCell ref="B573:B575"/>
    <mergeCell ref="F573:F575"/>
    <mergeCell ref="G573:G575"/>
    <mergeCell ref="A576:A578"/>
    <mergeCell ref="B576:B578"/>
    <mergeCell ref="F576:F578"/>
    <mergeCell ref="G576:G578"/>
    <mergeCell ref="A568:A569"/>
    <mergeCell ref="B568:B569"/>
    <mergeCell ref="F568:F569"/>
    <mergeCell ref="G568:G569"/>
    <mergeCell ref="A570:A572"/>
    <mergeCell ref="B570:B572"/>
    <mergeCell ref="F570:F572"/>
    <mergeCell ref="G570:G572"/>
    <mergeCell ref="A559:A564"/>
    <mergeCell ref="B559:B564"/>
    <mergeCell ref="F559:F564"/>
    <mergeCell ref="G559:G564"/>
    <mergeCell ref="A566:A567"/>
    <mergeCell ref="B566:B567"/>
    <mergeCell ref="F566:F567"/>
    <mergeCell ref="G566:G567"/>
    <mergeCell ref="A600:A604"/>
    <mergeCell ref="B600:B604"/>
    <mergeCell ref="F600:F604"/>
    <mergeCell ref="G600:G604"/>
    <mergeCell ref="A605:A607"/>
    <mergeCell ref="B605:B607"/>
    <mergeCell ref="F605:F607"/>
    <mergeCell ref="G605:G607"/>
    <mergeCell ref="A585:A594"/>
    <mergeCell ref="B585:B594"/>
    <mergeCell ref="F585:F594"/>
    <mergeCell ref="G585:G594"/>
    <mergeCell ref="A595:A599"/>
    <mergeCell ref="B595:B599"/>
    <mergeCell ref="F595:F599"/>
    <mergeCell ref="G595:G599"/>
    <mergeCell ref="A580:A581"/>
    <mergeCell ref="B580:B581"/>
    <mergeCell ref="F580:F581"/>
    <mergeCell ref="G580:G581"/>
    <mergeCell ref="A582:A584"/>
    <mergeCell ref="B582:B584"/>
    <mergeCell ref="F582:F584"/>
    <mergeCell ref="G582:G584"/>
    <mergeCell ref="A623:A625"/>
    <mergeCell ref="B623:B625"/>
    <mergeCell ref="F623:F625"/>
    <mergeCell ref="G623:G625"/>
    <mergeCell ref="A628:A630"/>
    <mergeCell ref="B628:B630"/>
    <mergeCell ref="F628:F630"/>
    <mergeCell ref="G628:G630"/>
    <mergeCell ref="A616:A617"/>
    <mergeCell ref="B616:B617"/>
    <mergeCell ref="F616:F617"/>
    <mergeCell ref="G616:G617"/>
    <mergeCell ref="A618:A619"/>
    <mergeCell ref="B618:B619"/>
    <mergeCell ref="F618:F619"/>
    <mergeCell ref="G618:G619"/>
    <mergeCell ref="A608:A611"/>
    <mergeCell ref="B608:B611"/>
    <mergeCell ref="F608:F611"/>
    <mergeCell ref="G608:G611"/>
    <mergeCell ref="A612:A614"/>
    <mergeCell ref="B612:B614"/>
    <mergeCell ref="F612:F614"/>
    <mergeCell ref="G612:G614"/>
    <mergeCell ref="A654:A658"/>
    <mergeCell ref="B654:B658"/>
    <mergeCell ref="F654:F658"/>
    <mergeCell ref="G654:G658"/>
    <mergeCell ref="A659:A672"/>
    <mergeCell ref="B659:B672"/>
    <mergeCell ref="F659:F672"/>
    <mergeCell ref="G659:G672"/>
    <mergeCell ref="A643:A646"/>
    <mergeCell ref="B643:B646"/>
    <mergeCell ref="F643:F646"/>
    <mergeCell ref="G643:G646"/>
    <mergeCell ref="A647:A653"/>
    <mergeCell ref="B647:B653"/>
    <mergeCell ref="F647:F653"/>
    <mergeCell ref="G647:G653"/>
    <mergeCell ref="A634:A636"/>
    <mergeCell ref="B634:B636"/>
    <mergeCell ref="F634:F636"/>
    <mergeCell ref="G634:G636"/>
    <mergeCell ref="A640:A641"/>
    <mergeCell ref="B640:B641"/>
    <mergeCell ref="F640:F641"/>
    <mergeCell ref="G640:G641"/>
    <mergeCell ref="A699:A702"/>
    <mergeCell ref="B699:B702"/>
    <mergeCell ref="F699:F702"/>
    <mergeCell ref="G699:G702"/>
    <mergeCell ref="A703:A705"/>
    <mergeCell ref="B703:B705"/>
    <mergeCell ref="F703:F705"/>
    <mergeCell ref="G703:G705"/>
    <mergeCell ref="A679:A689"/>
    <mergeCell ref="B679:B689"/>
    <mergeCell ref="F679:F689"/>
    <mergeCell ref="G679:G689"/>
    <mergeCell ref="A690:A698"/>
    <mergeCell ref="B690:B698"/>
    <mergeCell ref="F690:F698"/>
    <mergeCell ref="G690:G698"/>
    <mergeCell ref="A673:A675"/>
    <mergeCell ref="B673:B675"/>
    <mergeCell ref="F673:F675"/>
    <mergeCell ref="G673:G675"/>
    <mergeCell ref="A676:A678"/>
    <mergeCell ref="B676:B678"/>
    <mergeCell ref="F676:F678"/>
    <mergeCell ref="G676:G678"/>
    <mergeCell ref="A728:A731"/>
    <mergeCell ref="B728:B731"/>
    <mergeCell ref="F728:F731"/>
    <mergeCell ref="G728:G731"/>
    <mergeCell ref="A733:A738"/>
    <mergeCell ref="B733:B738"/>
    <mergeCell ref="F733:F738"/>
    <mergeCell ref="G733:G738"/>
    <mergeCell ref="A719:A721"/>
    <mergeCell ref="B719:B721"/>
    <mergeCell ref="F719:F721"/>
    <mergeCell ref="G719:G721"/>
    <mergeCell ref="A724:A727"/>
    <mergeCell ref="B724:B727"/>
    <mergeCell ref="F724:F727"/>
    <mergeCell ref="G724:G727"/>
    <mergeCell ref="A706:A708"/>
    <mergeCell ref="B706:B708"/>
    <mergeCell ref="F706:F708"/>
    <mergeCell ref="G706:G708"/>
    <mergeCell ref="A716:A717"/>
    <mergeCell ref="B716:B717"/>
    <mergeCell ref="F716:F717"/>
    <mergeCell ref="G716:G717"/>
    <mergeCell ref="A761:A765"/>
    <mergeCell ref="B761:B765"/>
    <mergeCell ref="F761:F765"/>
    <mergeCell ref="G761:G765"/>
    <mergeCell ref="A766:A769"/>
    <mergeCell ref="B766:B769"/>
    <mergeCell ref="F766:F769"/>
    <mergeCell ref="G766:G769"/>
    <mergeCell ref="A748:A751"/>
    <mergeCell ref="B748:B751"/>
    <mergeCell ref="F748:F751"/>
    <mergeCell ref="G748:G751"/>
    <mergeCell ref="A758:A760"/>
    <mergeCell ref="B758:B760"/>
    <mergeCell ref="F758:F760"/>
    <mergeCell ref="G758:G760"/>
    <mergeCell ref="A742:A744"/>
    <mergeCell ref="B742:B744"/>
    <mergeCell ref="F742:F744"/>
    <mergeCell ref="G742:G744"/>
    <mergeCell ref="A745:A747"/>
    <mergeCell ref="B745:B747"/>
    <mergeCell ref="F745:F747"/>
    <mergeCell ref="G745:G747"/>
    <mergeCell ref="A802:A804"/>
    <mergeCell ref="B802:B804"/>
    <mergeCell ref="F802:F804"/>
    <mergeCell ref="G802:G804"/>
    <mergeCell ref="A806:A807"/>
    <mergeCell ref="B806:B807"/>
    <mergeCell ref="F806:F807"/>
    <mergeCell ref="G806:G807"/>
    <mergeCell ref="A787:A791"/>
    <mergeCell ref="B787:B791"/>
    <mergeCell ref="F787:F791"/>
    <mergeCell ref="G787:G791"/>
    <mergeCell ref="A796:A798"/>
    <mergeCell ref="B796:B798"/>
    <mergeCell ref="F796:F798"/>
    <mergeCell ref="G796:G798"/>
    <mergeCell ref="A770:A772"/>
    <mergeCell ref="B770:B772"/>
    <mergeCell ref="F770:F772"/>
    <mergeCell ref="G770:G772"/>
    <mergeCell ref="A778:A780"/>
    <mergeCell ref="B778:B780"/>
    <mergeCell ref="F778:F780"/>
    <mergeCell ref="G778:G780"/>
    <mergeCell ref="A823:A825"/>
    <mergeCell ref="B823:B825"/>
    <mergeCell ref="F823:F825"/>
    <mergeCell ref="G823:G825"/>
    <mergeCell ref="A826:A829"/>
    <mergeCell ref="B826:B829"/>
    <mergeCell ref="F826:F829"/>
    <mergeCell ref="G826:G829"/>
    <mergeCell ref="A816:A818"/>
    <mergeCell ref="B816:B818"/>
    <mergeCell ref="F816:F818"/>
    <mergeCell ref="G816:G818"/>
    <mergeCell ref="A820:A822"/>
    <mergeCell ref="B820:B822"/>
    <mergeCell ref="F820:F822"/>
    <mergeCell ref="G820:G822"/>
    <mergeCell ref="A808:A809"/>
    <mergeCell ref="B808:B809"/>
    <mergeCell ref="F808:F809"/>
    <mergeCell ref="G808:G809"/>
    <mergeCell ref="A813:A815"/>
    <mergeCell ref="B813:B815"/>
    <mergeCell ref="F813:F815"/>
    <mergeCell ref="G813:G815"/>
    <mergeCell ref="A854:A857"/>
    <mergeCell ref="B854:B857"/>
    <mergeCell ref="F854:F857"/>
    <mergeCell ref="G854:G857"/>
    <mergeCell ref="A861:A863"/>
    <mergeCell ref="B861:B863"/>
    <mergeCell ref="F861:F863"/>
    <mergeCell ref="G861:G863"/>
    <mergeCell ref="A841:A845"/>
    <mergeCell ref="B841:B845"/>
    <mergeCell ref="F841:F845"/>
    <mergeCell ref="G841:G845"/>
    <mergeCell ref="A850:A852"/>
    <mergeCell ref="B850:B852"/>
    <mergeCell ref="F850:F852"/>
    <mergeCell ref="G850:G852"/>
    <mergeCell ref="A832:A834"/>
    <mergeCell ref="B832:B834"/>
    <mergeCell ref="F832:F834"/>
    <mergeCell ref="G832:G834"/>
    <mergeCell ref="A838:A840"/>
    <mergeCell ref="B838:B840"/>
    <mergeCell ref="F838:F840"/>
    <mergeCell ref="G838:G840"/>
    <mergeCell ref="A888:A890"/>
    <mergeCell ref="B888:B890"/>
    <mergeCell ref="F888:F890"/>
    <mergeCell ref="G888:G890"/>
    <mergeCell ref="A899:A900"/>
    <mergeCell ref="B899:B900"/>
    <mergeCell ref="F899:F900"/>
    <mergeCell ref="G899:G900"/>
    <mergeCell ref="A878:A880"/>
    <mergeCell ref="B878:B880"/>
    <mergeCell ref="F878:F880"/>
    <mergeCell ref="G878:G880"/>
    <mergeCell ref="A884:A886"/>
    <mergeCell ref="B884:B886"/>
    <mergeCell ref="F884:F886"/>
    <mergeCell ref="G884:G886"/>
    <mergeCell ref="A866:A868"/>
    <mergeCell ref="B866:B868"/>
    <mergeCell ref="F866:F868"/>
    <mergeCell ref="G866:G868"/>
    <mergeCell ref="A871:A873"/>
    <mergeCell ref="B871:B873"/>
    <mergeCell ref="F871:F873"/>
    <mergeCell ref="G871:G873"/>
    <mergeCell ref="A920:A922"/>
    <mergeCell ref="B920:B922"/>
    <mergeCell ref="F920:F922"/>
    <mergeCell ref="G920:G922"/>
    <mergeCell ref="A925:A927"/>
    <mergeCell ref="B925:B927"/>
    <mergeCell ref="F925:F927"/>
    <mergeCell ref="G925:G927"/>
    <mergeCell ref="A912:A914"/>
    <mergeCell ref="B912:B914"/>
    <mergeCell ref="F912:F914"/>
    <mergeCell ref="G912:G914"/>
    <mergeCell ref="A915:A919"/>
    <mergeCell ref="B915:B919"/>
    <mergeCell ref="F915:F919"/>
    <mergeCell ref="G915:G919"/>
    <mergeCell ref="A902:A904"/>
    <mergeCell ref="B902:B904"/>
    <mergeCell ref="F902:F904"/>
    <mergeCell ref="G902:G904"/>
    <mergeCell ref="A908:A910"/>
    <mergeCell ref="B908:B910"/>
    <mergeCell ref="F908:F910"/>
    <mergeCell ref="G908:G910"/>
    <mergeCell ref="A955:A957"/>
    <mergeCell ref="B955:B957"/>
    <mergeCell ref="F955:F957"/>
    <mergeCell ref="G955:G957"/>
    <mergeCell ref="A958:A960"/>
    <mergeCell ref="B958:B960"/>
    <mergeCell ref="F958:F960"/>
    <mergeCell ref="G958:G960"/>
    <mergeCell ref="A935:A947"/>
    <mergeCell ref="B935:B947"/>
    <mergeCell ref="F935:F947"/>
    <mergeCell ref="G935:G947"/>
    <mergeCell ref="A948:A950"/>
    <mergeCell ref="B948:B950"/>
    <mergeCell ref="F948:F950"/>
    <mergeCell ref="G948:G950"/>
    <mergeCell ref="A928:A929"/>
    <mergeCell ref="B928:B929"/>
    <mergeCell ref="F928:F929"/>
    <mergeCell ref="G928:G929"/>
    <mergeCell ref="A932:A934"/>
    <mergeCell ref="B932:B934"/>
    <mergeCell ref="F932:F934"/>
    <mergeCell ref="G932:G934"/>
    <mergeCell ref="A986:A987"/>
    <mergeCell ref="B986:B987"/>
    <mergeCell ref="F986:F987"/>
    <mergeCell ref="G986:G987"/>
    <mergeCell ref="A991:A992"/>
    <mergeCell ref="B991:B992"/>
    <mergeCell ref="F991:F992"/>
    <mergeCell ref="G991:G992"/>
    <mergeCell ref="A977:A980"/>
    <mergeCell ref="B977:B980"/>
    <mergeCell ref="F977:F980"/>
    <mergeCell ref="G977:G980"/>
    <mergeCell ref="A982:A985"/>
    <mergeCell ref="B982:B985"/>
    <mergeCell ref="F982:F985"/>
    <mergeCell ref="G982:G985"/>
    <mergeCell ref="A963:A970"/>
    <mergeCell ref="B963:B970"/>
    <mergeCell ref="F963:F970"/>
    <mergeCell ref="G963:G970"/>
    <mergeCell ref="A972:A975"/>
    <mergeCell ref="B972:B975"/>
    <mergeCell ref="F972:F975"/>
    <mergeCell ref="G972:G975"/>
    <mergeCell ref="A1023:A1024"/>
    <mergeCell ref="B1023:B1024"/>
    <mergeCell ref="F1023:F1024"/>
    <mergeCell ref="G1023:G1024"/>
    <mergeCell ref="A1026:A1028"/>
    <mergeCell ref="B1026:B1028"/>
    <mergeCell ref="F1026:F1028"/>
    <mergeCell ref="G1026:G1028"/>
    <mergeCell ref="A1007:A1009"/>
    <mergeCell ref="B1007:B1009"/>
    <mergeCell ref="F1007:F1009"/>
    <mergeCell ref="G1007:G1009"/>
    <mergeCell ref="A1018:A1021"/>
    <mergeCell ref="B1018:B1021"/>
    <mergeCell ref="F1018:F1021"/>
    <mergeCell ref="G1018:G1021"/>
    <mergeCell ref="A996:A1000"/>
    <mergeCell ref="B996:B1000"/>
    <mergeCell ref="F996:F1000"/>
    <mergeCell ref="G996:G1000"/>
    <mergeCell ref="A1002:A1005"/>
    <mergeCell ref="B1002:B1005"/>
    <mergeCell ref="F1002:F1005"/>
    <mergeCell ref="G1002:G1005"/>
    <mergeCell ref="A1046:A1049"/>
    <mergeCell ref="B1046:B1049"/>
    <mergeCell ref="F1046:F1049"/>
    <mergeCell ref="G1046:G1049"/>
    <mergeCell ref="A1052:A1054"/>
    <mergeCell ref="B1052:B1054"/>
    <mergeCell ref="F1052:F1054"/>
    <mergeCell ref="G1052:G1054"/>
    <mergeCell ref="A1038:A1040"/>
    <mergeCell ref="B1038:B1040"/>
    <mergeCell ref="F1038:F1040"/>
    <mergeCell ref="G1038:G1040"/>
    <mergeCell ref="A1044:A1045"/>
    <mergeCell ref="B1044:B1045"/>
    <mergeCell ref="F1044:F1045"/>
    <mergeCell ref="G1044:G1045"/>
    <mergeCell ref="A1030:A1033"/>
    <mergeCell ref="B1030:B1033"/>
    <mergeCell ref="F1030:F1033"/>
    <mergeCell ref="G1030:G1033"/>
    <mergeCell ref="A1034:A1037"/>
    <mergeCell ref="B1034:B1037"/>
    <mergeCell ref="F1034:F1037"/>
    <mergeCell ref="G1034:G1037"/>
    <mergeCell ref="A1084:A1087"/>
    <mergeCell ref="B1084:B1087"/>
    <mergeCell ref="F1084:F1087"/>
    <mergeCell ref="G1084:G1087"/>
    <mergeCell ref="A1088:A1090"/>
    <mergeCell ref="B1088:B1090"/>
    <mergeCell ref="F1088:F1090"/>
    <mergeCell ref="G1088:G1090"/>
    <mergeCell ref="A1075:A1078"/>
    <mergeCell ref="B1075:B1078"/>
    <mergeCell ref="F1075:F1078"/>
    <mergeCell ref="G1075:G1078"/>
    <mergeCell ref="A1079:A1081"/>
    <mergeCell ref="B1079:B1081"/>
    <mergeCell ref="F1079:F1081"/>
    <mergeCell ref="G1079:G1081"/>
    <mergeCell ref="A1058:A1063"/>
    <mergeCell ref="B1058:B1063"/>
    <mergeCell ref="F1058:F1063"/>
    <mergeCell ref="G1058:G1063"/>
    <mergeCell ref="A1066:A1073"/>
    <mergeCell ref="B1066:B1073"/>
    <mergeCell ref="F1066:F1073"/>
    <mergeCell ref="G1066:G1073"/>
    <mergeCell ref="A1110:A1112"/>
    <mergeCell ref="B1110:B1112"/>
    <mergeCell ref="F1110:F1112"/>
    <mergeCell ref="G1110:G1112"/>
    <mergeCell ref="A1115:A1119"/>
    <mergeCell ref="B1115:B1119"/>
    <mergeCell ref="F1115:F1119"/>
    <mergeCell ref="G1115:G1119"/>
    <mergeCell ref="A1099:A1103"/>
    <mergeCell ref="B1099:B1103"/>
    <mergeCell ref="F1099:F1103"/>
    <mergeCell ref="G1099:G1103"/>
    <mergeCell ref="A1107:A1109"/>
    <mergeCell ref="B1107:B1109"/>
    <mergeCell ref="F1107:F1109"/>
    <mergeCell ref="G1107:G1109"/>
    <mergeCell ref="A1091:A1092"/>
    <mergeCell ref="B1091:B1092"/>
    <mergeCell ref="F1091:F1092"/>
    <mergeCell ref="G1091:G1092"/>
    <mergeCell ref="A1097:A1098"/>
    <mergeCell ref="B1097:B1098"/>
    <mergeCell ref="F1097:F1098"/>
    <mergeCell ref="G1097:G1098"/>
    <mergeCell ref="A1139:A1141"/>
    <mergeCell ref="B1139:B1141"/>
    <mergeCell ref="F1139:F1141"/>
    <mergeCell ref="G1139:G1141"/>
    <mergeCell ref="A1145:A1147"/>
    <mergeCell ref="B1145:B1147"/>
    <mergeCell ref="F1145:F1147"/>
    <mergeCell ref="G1145:G1147"/>
    <mergeCell ref="A1132:A1135"/>
    <mergeCell ref="B1132:B1135"/>
    <mergeCell ref="F1132:F1135"/>
    <mergeCell ref="G1132:G1135"/>
    <mergeCell ref="A1136:A1138"/>
    <mergeCell ref="B1136:B1138"/>
    <mergeCell ref="F1136:F1138"/>
    <mergeCell ref="G1136:G1138"/>
    <mergeCell ref="A1121:A1122"/>
    <mergeCell ref="B1121:B1122"/>
    <mergeCell ref="F1121:F1122"/>
    <mergeCell ref="G1121:G1122"/>
    <mergeCell ref="A1124:A1131"/>
    <mergeCell ref="B1124:B1131"/>
    <mergeCell ref="F1124:F1131"/>
    <mergeCell ref="G1124:G1131"/>
    <mergeCell ref="A1180:A1184"/>
    <mergeCell ref="B1180:B1184"/>
    <mergeCell ref="F1180:F1184"/>
    <mergeCell ref="G1180:G1184"/>
    <mergeCell ref="A1191:A1193"/>
    <mergeCell ref="B1191:B1193"/>
    <mergeCell ref="F1191:F1193"/>
    <mergeCell ref="G1191:G1193"/>
    <mergeCell ref="A1165:A1167"/>
    <mergeCell ref="B1165:B1167"/>
    <mergeCell ref="F1165:F1167"/>
    <mergeCell ref="G1165:G1167"/>
    <mergeCell ref="A1169:A1176"/>
    <mergeCell ref="B1169:B1176"/>
    <mergeCell ref="F1169:F1176"/>
    <mergeCell ref="G1169:G1176"/>
    <mergeCell ref="A1148:A1159"/>
    <mergeCell ref="B1148:B1159"/>
    <mergeCell ref="F1148:F1159"/>
    <mergeCell ref="G1148:G1159"/>
    <mergeCell ref="A1160:A1161"/>
    <mergeCell ref="B1160:B1161"/>
    <mergeCell ref="F1160:F1161"/>
    <mergeCell ref="A1229:A1231"/>
    <mergeCell ref="B1229:B1231"/>
    <mergeCell ref="F1229:F1231"/>
    <mergeCell ref="G1229:G1231"/>
    <mergeCell ref="A1242:A1243"/>
    <mergeCell ref="B1242:B1243"/>
    <mergeCell ref="F1242:F1243"/>
    <mergeCell ref="G1242:G1243"/>
    <mergeCell ref="A1213:A1216"/>
    <mergeCell ref="B1213:B1216"/>
    <mergeCell ref="F1213:F1216"/>
    <mergeCell ref="G1213:G1216"/>
    <mergeCell ref="A1222:A1224"/>
    <mergeCell ref="B1222:B1224"/>
    <mergeCell ref="F1222:F1224"/>
    <mergeCell ref="G1222:G1224"/>
    <mergeCell ref="A1200:A1202"/>
    <mergeCell ref="B1200:B1202"/>
    <mergeCell ref="F1200:F1202"/>
    <mergeCell ref="G1200:G1202"/>
    <mergeCell ref="A1206:A1209"/>
    <mergeCell ref="B1206:B1209"/>
    <mergeCell ref="F1206:F1209"/>
    <mergeCell ref="G1206:G1209"/>
    <mergeCell ref="A1266:A1268"/>
    <mergeCell ref="B1266:B1268"/>
    <mergeCell ref="F1266:F1268"/>
    <mergeCell ref="G1266:G1268"/>
    <mergeCell ref="A1271:A1273"/>
    <mergeCell ref="B1271:B1273"/>
    <mergeCell ref="F1271:F1273"/>
    <mergeCell ref="G1271:G1273"/>
    <mergeCell ref="A1254:A1256"/>
    <mergeCell ref="B1254:B1256"/>
    <mergeCell ref="F1254:F1256"/>
    <mergeCell ref="G1254:G1256"/>
    <mergeCell ref="A1263:A1265"/>
    <mergeCell ref="B1263:B1265"/>
    <mergeCell ref="F1263:F1265"/>
    <mergeCell ref="G1263:G1265"/>
    <mergeCell ref="A1247:A1248"/>
    <mergeCell ref="B1247:B1248"/>
    <mergeCell ref="F1247:F1248"/>
    <mergeCell ref="G1247:G1248"/>
    <mergeCell ref="A1250:A1253"/>
    <mergeCell ref="B1250:B1253"/>
    <mergeCell ref="F1250:F1253"/>
    <mergeCell ref="G1250:G1253"/>
    <mergeCell ref="A1295:A1296"/>
    <mergeCell ref="B1295:B1296"/>
    <mergeCell ref="F1295:F1296"/>
    <mergeCell ref="G1295:G1296"/>
    <mergeCell ref="A1297:A1299"/>
    <mergeCell ref="B1297:B1299"/>
    <mergeCell ref="F1297:F1299"/>
    <mergeCell ref="G1297:G1299"/>
    <mergeCell ref="A1282:A1283"/>
    <mergeCell ref="B1282:B1283"/>
    <mergeCell ref="F1282:F1283"/>
    <mergeCell ref="G1282:G1283"/>
    <mergeCell ref="A1286:A1293"/>
    <mergeCell ref="B1286:B1293"/>
    <mergeCell ref="F1286:F1293"/>
    <mergeCell ref="G1286:G1293"/>
    <mergeCell ref="A1276:A1277"/>
    <mergeCell ref="B1276:B1277"/>
    <mergeCell ref="F1276:F1277"/>
    <mergeCell ref="G1276:G1277"/>
    <mergeCell ref="A1278:A1280"/>
    <mergeCell ref="B1278:B1280"/>
    <mergeCell ref="F1278:F1280"/>
    <mergeCell ref="G1278:G1280"/>
    <mergeCell ref="G1314:G1315"/>
    <mergeCell ref="A1316:A1318"/>
    <mergeCell ref="B1316:B1318"/>
    <mergeCell ref="F1316:F1318"/>
    <mergeCell ref="G1316:G1318"/>
    <mergeCell ref="A1319:A1320"/>
    <mergeCell ref="B1319:B1320"/>
    <mergeCell ref="F1319:F1320"/>
    <mergeCell ref="G1319:G1320"/>
    <mergeCell ref="A1309:A1310"/>
    <mergeCell ref="B1309:B1310"/>
    <mergeCell ref="F1309:F1310"/>
    <mergeCell ref="A1314:A1315"/>
    <mergeCell ref="B1314:B1315"/>
    <mergeCell ref="F1314:F1315"/>
    <mergeCell ref="A1302:A1303"/>
    <mergeCell ref="B1302:B1303"/>
    <mergeCell ref="F1302:F1303"/>
    <mergeCell ref="G1302:G1303"/>
    <mergeCell ref="A1304:A1305"/>
    <mergeCell ref="B1304:B1305"/>
    <mergeCell ref="F1304:F1305"/>
    <mergeCell ref="G1304:G1305"/>
    <mergeCell ref="A1341:A1344"/>
    <mergeCell ref="B1341:B1344"/>
    <mergeCell ref="F1341:F1344"/>
    <mergeCell ref="G1341:G1344"/>
    <mergeCell ref="A1345:A1346"/>
    <mergeCell ref="B1345:B1346"/>
    <mergeCell ref="F1345:F1346"/>
    <mergeCell ref="G1345:G1346"/>
    <mergeCell ref="A1334:A1335"/>
    <mergeCell ref="B1334:B1335"/>
    <mergeCell ref="F1334:F1335"/>
    <mergeCell ref="G1334:G1335"/>
    <mergeCell ref="A1337:A1338"/>
    <mergeCell ref="B1337:B1338"/>
    <mergeCell ref="F1337:F1338"/>
    <mergeCell ref="G1337:G1338"/>
    <mergeCell ref="A1323:A1326"/>
    <mergeCell ref="B1323:B1326"/>
    <mergeCell ref="F1323:F1326"/>
    <mergeCell ref="G1323:G1326"/>
    <mergeCell ref="A1330:A1331"/>
    <mergeCell ref="B1330:B1331"/>
    <mergeCell ref="F1330:F1331"/>
    <mergeCell ref="G1330:G1331"/>
    <mergeCell ref="C1372:G1372"/>
    <mergeCell ref="A1377:G1377"/>
    <mergeCell ref="A1378:G1378"/>
    <mergeCell ref="C1358:G1358"/>
    <mergeCell ref="C1359:G1359"/>
    <mergeCell ref="A1360:A1361"/>
    <mergeCell ref="B1360:B1361"/>
    <mergeCell ref="D1360:E1360"/>
    <mergeCell ref="F1360:F1361"/>
    <mergeCell ref="G1360:G1361"/>
    <mergeCell ref="D1361:E1361"/>
    <mergeCell ref="A1349:A1351"/>
    <mergeCell ref="B1349:B1351"/>
    <mergeCell ref="F1349:F1351"/>
    <mergeCell ref="G1349:G1351"/>
    <mergeCell ref="A1354:A1355"/>
    <mergeCell ref="B1354:B1355"/>
    <mergeCell ref="F1354:F1355"/>
    <mergeCell ref="G1354:G1355"/>
  </mergeCells>
  <phoneticPr fontId="2"/>
  <printOptions horizontalCentered="1"/>
  <pageMargins left="0.39370078740157483" right="0.39370078740157483" top="0.59055118110236227" bottom="0.56999999999999995" header="0.19685039370078741" footer="0.19685039370078741"/>
  <pageSetup paperSize="9" scale="58" fitToHeight="0" orientation="portrait" r:id="rId1"/>
  <headerFooter>
    <oddHeader>&amp;R&amp;"HG丸ｺﾞｼｯｸM-PRO,標準"&amp;10&amp;P/&amp;N</oddHeader>
    <oddFooter>&amp;R&amp;"HG丸ｺﾞｼｯｸM-PRO,標準"（※）通達に定める方法によって算出した結果、異常値となった基礎排出係数または調整後排出係数に代替値を適用。
（－）代替値を適用、または基礎排出係数が代替値である事業者からの受電量が販売電力量を上回ったため、把握率の算出が困難。</oddFooter>
  </headerFooter>
  <rowBreaks count="17" manualBreakCount="17">
    <brk id="73" max="6" man="1"/>
    <brk id="154" max="6" man="1"/>
    <brk id="237" max="6" man="1"/>
    <brk id="321" max="6" man="1"/>
    <brk id="398" max="6" man="1"/>
    <brk id="480" max="6" man="1"/>
    <brk id="564" max="6" man="1"/>
    <brk id="646" max="6" man="1"/>
    <brk id="727" max="6" man="1"/>
    <brk id="809" max="6" man="1"/>
    <brk id="886" max="6" man="1"/>
    <brk id="962" max="6" man="1"/>
    <brk id="1045" max="6" man="1"/>
    <brk id="1123" max="6" man="1"/>
    <brk id="1205" max="6" man="1"/>
    <brk id="1285" max="6" man="1"/>
    <brk id="1357"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EC46E-4743-47FD-811E-D79EC85927F5}">
  <sheetPr>
    <tabColor rgb="FFFF0000"/>
  </sheetPr>
  <dimension ref="B1:P41"/>
  <sheetViews>
    <sheetView zoomScale="85" zoomScaleNormal="85" workbookViewId="0">
      <selection activeCell="H6" sqref="H6"/>
    </sheetView>
  </sheetViews>
  <sheetFormatPr defaultRowHeight="18"/>
  <cols>
    <col min="2" max="2" width="11.58203125" bestFit="1" customWidth="1"/>
    <col min="4" max="4" width="13.4140625" customWidth="1"/>
    <col min="5" max="5" width="19.08203125" customWidth="1"/>
    <col min="6" max="6" width="23.4140625" customWidth="1"/>
    <col min="8" max="8" width="14.5" customWidth="1"/>
    <col min="9" max="9" width="15.9140625" customWidth="1"/>
    <col min="10" max="10" width="12.08203125" bestFit="1" customWidth="1"/>
    <col min="11" max="11" width="15" bestFit="1" customWidth="1"/>
  </cols>
  <sheetData>
    <row r="1" spans="2:12" ht="18.5" thickBot="1"/>
    <row r="2" spans="2:12" ht="23" thickBot="1">
      <c r="C2" s="19" t="s">
        <v>39</v>
      </c>
      <c r="D2" s="775"/>
      <c r="E2" s="776"/>
      <c r="F2" s="777"/>
    </row>
    <row r="3" spans="2:12" ht="18.5" thickBot="1">
      <c r="B3" s="20"/>
      <c r="C3" s="21"/>
      <c r="D3" s="21"/>
      <c r="E3" s="21"/>
      <c r="F3" s="21"/>
      <c r="G3" s="21"/>
      <c r="H3" s="21"/>
      <c r="I3" s="22"/>
      <c r="J3" s="22"/>
      <c r="K3" s="22"/>
      <c r="L3" s="20"/>
    </row>
    <row r="4" spans="2:12" ht="18.5" thickBot="1">
      <c r="B4" s="778" t="s">
        <v>40</v>
      </c>
      <c r="C4" s="773" t="s">
        <v>41</v>
      </c>
      <c r="D4" s="763"/>
      <c r="E4" s="763"/>
      <c r="F4" s="763"/>
      <c r="G4" s="23"/>
      <c r="H4" s="779" t="s">
        <v>42</v>
      </c>
      <c r="I4" s="779"/>
      <c r="J4" s="24"/>
      <c r="K4" s="24"/>
      <c r="L4" s="20"/>
    </row>
    <row r="5" spans="2:12" ht="18.5" thickBot="1">
      <c r="B5" s="778"/>
      <c r="C5" s="763"/>
      <c r="D5" s="763"/>
      <c r="E5" s="763"/>
      <c r="F5" s="763"/>
      <c r="G5" s="25" t="s">
        <v>43</v>
      </c>
      <c r="H5" s="24" t="s">
        <v>44</v>
      </c>
      <c r="I5" s="26" t="s">
        <v>45</v>
      </c>
      <c r="J5" s="134" t="s">
        <v>46</v>
      </c>
      <c r="K5" s="25" t="s">
        <v>43</v>
      </c>
      <c r="L5" s="20"/>
    </row>
    <row r="6" spans="2:12" ht="18.5" thickBot="1">
      <c r="B6" s="780" t="s">
        <v>47</v>
      </c>
      <c r="C6" s="769" t="s">
        <v>48</v>
      </c>
      <c r="D6" s="773"/>
      <c r="E6" s="781" t="s">
        <v>1211</v>
      </c>
      <c r="F6" s="781"/>
      <c r="G6" s="30" t="s">
        <v>35</v>
      </c>
      <c r="H6" s="31" cm="1">
        <f t="array" ref="H6">SUM(IF(エネルギー使用量一覧表!$C$7:$AK$7=結果表!E6,エネルギー使用量一覧表!$C$9:$AI$1997,0))</f>
        <v>0</v>
      </c>
      <c r="I6" s="27" t="str">
        <f>IF(H6=0,"",H6*J6)</f>
        <v/>
      </c>
      <c r="J6" s="27">
        <v>2.6192466666666667</v>
      </c>
      <c r="K6" s="27" t="str">
        <f t="shared" ref="K6:K7" si="0">_xlfn.CONCAT("t-CO₂/",G6)</f>
        <v>t-CO₂/ＫＬ</v>
      </c>
      <c r="L6" s="20"/>
    </row>
    <row r="7" spans="2:12" ht="18.5" thickBot="1">
      <c r="B7" s="780"/>
      <c r="C7" s="773"/>
      <c r="D7" s="773"/>
      <c r="E7" s="781" t="s">
        <v>6</v>
      </c>
      <c r="F7" s="781"/>
      <c r="G7" s="30" t="s">
        <v>35</v>
      </c>
      <c r="H7" s="31" cm="1">
        <f t="array" ref="H7">SUM(IF(エネルギー使用量一覧表!$C$7:$AK$7=結果表!E7,エネルギー使用量一覧表!$C$9:$AI$1997,0))</f>
        <v>0</v>
      </c>
      <c r="I7" s="27" t="str">
        <f t="shared" ref="I7:I30" si="1">IF(H7=0,"",H7*J7)</f>
        <v/>
      </c>
      <c r="J7" s="27">
        <v>2.3815733333333333</v>
      </c>
      <c r="K7" s="27" t="str">
        <f t="shared" si="0"/>
        <v>t-CO₂/ＫＬ</v>
      </c>
      <c r="L7" s="20"/>
    </row>
    <row r="8" spans="2:12" ht="18.5" thickBot="1">
      <c r="B8" s="780"/>
      <c r="C8" s="773"/>
      <c r="D8" s="773"/>
      <c r="E8" s="774" t="s">
        <v>7</v>
      </c>
      <c r="F8" s="774"/>
      <c r="G8" s="30" t="s">
        <v>35</v>
      </c>
      <c r="H8" s="33" cm="1">
        <f t="array" ref="H8">SUM(IF(エネルギー使用量一覧表!$C$7:$AK$7=結果表!E8,エネルギー使用量一覧表!$C$9:$AI$1997,0))</f>
        <v>0</v>
      </c>
      <c r="I8" s="27" t="str">
        <f>IF(H8=0,"",H8*J8)</f>
        <v/>
      </c>
      <c r="J8" s="27">
        <v>2.3216600000000001</v>
      </c>
      <c r="K8" s="27" t="str">
        <f>_xlfn.CONCAT("t-CO₂/",G8)</f>
        <v>t-CO₂/ＫＬ</v>
      </c>
      <c r="L8" s="20"/>
    </row>
    <row r="9" spans="2:12" ht="18.5" thickBot="1">
      <c r="B9" s="780"/>
      <c r="C9" s="773"/>
      <c r="D9" s="773"/>
      <c r="E9" s="764" t="s">
        <v>8</v>
      </c>
      <c r="F9" s="764"/>
      <c r="G9" s="30" t="s">
        <v>35</v>
      </c>
      <c r="H9" s="31" cm="1">
        <f t="array" ref="H9">SUM(IF(エネルギー使用量一覧表!$C$7:$AK$7=結果表!E9,エネルギー使用量一覧表!$C$9:$AI$1997,0))</f>
        <v>0</v>
      </c>
      <c r="I9" s="27" t="str">
        <f t="shared" si="1"/>
        <v/>
      </c>
      <c r="J9" s="27">
        <v>2.2422400000000002</v>
      </c>
      <c r="K9" s="27" t="str">
        <f t="shared" ref="K9:K35" si="2">_xlfn.CONCAT("t-CO₂/",G9)</f>
        <v>t-CO₂/ＫＬ</v>
      </c>
      <c r="L9" s="20"/>
    </row>
    <row r="10" spans="2:12" ht="18.5" thickBot="1">
      <c r="B10" s="780"/>
      <c r="C10" s="773"/>
      <c r="D10" s="773"/>
      <c r="E10" s="774" t="s">
        <v>9</v>
      </c>
      <c r="F10" s="774"/>
      <c r="G10" s="30" t="s">
        <v>35</v>
      </c>
      <c r="H10" s="33" cm="1">
        <f t="array" ref="H10">SUM(IF(エネルギー使用量一覧表!$C$7:$AK$7=結果表!E10,エネルギー使用量一覧表!$C$9:$AI$1997,0))</f>
        <v>0</v>
      </c>
      <c r="I10" s="27" t="str">
        <f t="shared" si="1"/>
        <v/>
      </c>
      <c r="J10" s="27">
        <v>2.4894833333333337</v>
      </c>
      <c r="K10" s="27" t="str">
        <f t="shared" si="2"/>
        <v>t-CO₂/ＫＬ</v>
      </c>
      <c r="L10" s="20"/>
    </row>
    <row r="11" spans="2:12" ht="18.5" thickBot="1">
      <c r="B11" s="780"/>
      <c r="C11" s="773"/>
      <c r="D11" s="773"/>
      <c r="E11" s="774" t="s">
        <v>10</v>
      </c>
      <c r="F11" s="774"/>
      <c r="G11" s="30" t="s">
        <v>35</v>
      </c>
      <c r="H11" s="33" cm="1">
        <f t="array" ref="H11">SUM(IF(エネルギー使用量一覧表!$C$7:$AK$7=結果表!E11,エネルギー使用量一覧表!$C$9:$AI$1997,0))</f>
        <v>0</v>
      </c>
      <c r="I11" s="27" t="str">
        <f t="shared" si="1"/>
        <v/>
      </c>
      <c r="J11" s="27">
        <v>2.5849633333333339</v>
      </c>
      <c r="K11" s="27" t="str">
        <f t="shared" si="2"/>
        <v>t-CO₂/ＫＬ</v>
      </c>
      <c r="L11" s="20"/>
    </row>
    <row r="12" spans="2:12" ht="18.5" thickBot="1">
      <c r="B12" s="780"/>
      <c r="C12" s="773"/>
      <c r="D12" s="773"/>
      <c r="E12" s="774" t="s">
        <v>11</v>
      </c>
      <c r="F12" s="774"/>
      <c r="G12" s="30" t="s">
        <v>35</v>
      </c>
      <c r="H12" s="33" cm="1">
        <f t="array" ref="H12">SUM(IF(エネルギー使用量一覧表!$C$7:$AK$7=結果表!E12,エネルギー使用量一覧表!$C$9:$AI$1997,0))</f>
        <v>0</v>
      </c>
      <c r="I12" s="27" t="str">
        <f t="shared" si="1"/>
        <v/>
      </c>
      <c r="J12" s="27">
        <v>2.7096300000000002</v>
      </c>
      <c r="K12" s="27" t="str">
        <f t="shared" si="2"/>
        <v>t-CO₂/ＫＬ</v>
      </c>
      <c r="L12" s="20"/>
    </row>
    <row r="13" spans="2:12" ht="18.5" thickBot="1">
      <c r="B13" s="780"/>
      <c r="C13" s="773"/>
      <c r="D13" s="773"/>
      <c r="E13" s="774" t="s">
        <v>12</v>
      </c>
      <c r="F13" s="774"/>
      <c r="G13" s="30" t="s">
        <v>35</v>
      </c>
      <c r="H13" s="33" cm="1">
        <f t="array" ref="H13">SUM(IF(エネルギー使用量一覧表!$C$7:$AK$7=結果表!E13,エネルギー使用量一覧表!$C$9:$AI$1997,0))</f>
        <v>0</v>
      </c>
      <c r="I13" s="27" t="str">
        <f t="shared" si="1"/>
        <v/>
      </c>
      <c r="J13" s="27">
        <v>2.9958499999999995</v>
      </c>
      <c r="K13" s="27" t="str">
        <f t="shared" si="2"/>
        <v>t-CO₂/ＫＬ</v>
      </c>
      <c r="L13" s="20"/>
    </row>
    <row r="14" spans="2:12" ht="18.5" thickBot="1">
      <c r="B14" s="780"/>
      <c r="C14" s="773"/>
      <c r="D14" s="773"/>
      <c r="E14" s="764" t="s">
        <v>13</v>
      </c>
      <c r="F14" s="764"/>
      <c r="G14" s="30" t="s">
        <v>36</v>
      </c>
      <c r="H14" s="31" cm="1">
        <f t="array" ref="H14">SUM(IF(エネルギー使用量一覧表!$C$7:$AK$7=結果表!E14,エネルギー使用量一覧表!$C$9:$AI$1997,0))</f>
        <v>0</v>
      </c>
      <c r="I14" s="27" t="str">
        <f t="shared" si="1"/>
        <v/>
      </c>
      <c r="J14" s="27">
        <v>3.1193066666666667</v>
      </c>
      <c r="K14" s="27" t="str">
        <f t="shared" si="2"/>
        <v>t-CO₂/ｔ</v>
      </c>
      <c r="L14" s="20"/>
    </row>
    <row r="15" spans="2:12" ht="18.5" thickBot="1">
      <c r="B15" s="780"/>
      <c r="C15" s="773"/>
      <c r="D15" s="773"/>
      <c r="E15" s="764" t="s">
        <v>14</v>
      </c>
      <c r="F15" s="764"/>
      <c r="G15" s="30" t="s">
        <v>36</v>
      </c>
      <c r="H15" s="33" cm="1">
        <f t="array" ref="H15">SUM(IF(エネルギー使用量一覧表!$C$7:$AK$7=結果表!E15,エネルギー使用量一覧表!$C$9:$AI$1997,0))</f>
        <v>0</v>
      </c>
      <c r="I15" s="27" t="str">
        <f t="shared" si="1"/>
        <v/>
      </c>
      <c r="J15" s="27">
        <v>2.7846866666666661</v>
      </c>
      <c r="K15" s="27" t="str">
        <f t="shared" si="2"/>
        <v>t-CO₂/ｔ</v>
      </c>
      <c r="L15" s="20"/>
    </row>
    <row r="16" spans="2:12" ht="18.5" thickBot="1">
      <c r="B16" s="780"/>
      <c r="C16" s="773"/>
      <c r="D16" s="773"/>
      <c r="E16" s="774" t="s">
        <v>49</v>
      </c>
      <c r="F16" s="34" t="s">
        <v>1127</v>
      </c>
      <c r="G16" s="30" t="s">
        <v>36</v>
      </c>
      <c r="H16" s="33" cm="1">
        <f t="array" ref="H16">SUM(IF(エネルギー使用量一覧表!$C$7:$AK$7=結果表!F16,エネルギー使用量一覧表!$C$9:$AI$1997,0))</f>
        <v>0</v>
      </c>
      <c r="I16" s="27" t="str">
        <f t="shared" si="1"/>
        <v/>
      </c>
      <c r="J16" s="27">
        <v>2.9988933333333332</v>
      </c>
      <c r="K16" s="27" t="str">
        <f t="shared" si="2"/>
        <v>t-CO₂/ｔ</v>
      </c>
      <c r="L16" s="20"/>
    </row>
    <row r="17" spans="2:12" ht="18.5" thickBot="1">
      <c r="B17" s="780"/>
      <c r="C17" s="773"/>
      <c r="D17" s="773"/>
      <c r="E17" s="774"/>
      <c r="F17" s="28" t="s">
        <v>50</v>
      </c>
      <c r="G17" s="30" t="s">
        <v>1568</v>
      </c>
      <c r="H17" s="31" cm="1">
        <f t="array" ref="H17">SUM(IF(エネルギー使用量一覧表!$C$7:$AK$7=結果表!F17,エネルギー使用量一覧表!$C$9:$AI$1997,0))</f>
        <v>0</v>
      </c>
      <c r="I17" s="27" t="str">
        <f t="shared" si="1"/>
        <v/>
      </c>
      <c r="J17" s="27">
        <v>2.3377933333333334</v>
      </c>
      <c r="K17" s="27" t="str">
        <f t="shared" si="2"/>
        <v>t-CO₂/千㎥</v>
      </c>
      <c r="L17" s="20"/>
    </row>
    <row r="18" spans="2:12" ht="35.15" customHeight="1" thickBot="1">
      <c r="B18" s="780"/>
      <c r="C18" s="773"/>
      <c r="D18" s="773"/>
      <c r="E18" s="765" t="s">
        <v>51</v>
      </c>
      <c r="F18" s="34" t="s">
        <v>1128</v>
      </c>
      <c r="G18" s="30" t="s">
        <v>36</v>
      </c>
      <c r="H18" s="33" cm="1">
        <f t="array" ref="H18">SUM(IF(エネルギー使用量一覧表!$C$7:$AK$7=結果表!F18,エネルギー使用量一覧表!$C$9:$AI$1997,0))</f>
        <v>0</v>
      </c>
      <c r="I18" s="27" t="str">
        <f t="shared" si="1"/>
        <v/>
      </c>
      <c r="J18" s="27">
        <v>2.7027000000000001</v>
      </c>
      <c r="K18" s="27" t="str">
        <f t="shared" si="2"/>
        <v>t-CO₂/ｔ</v>
      </c>
      <c r="L18" s="20"/>
    </row>
    <row r="19" spans="2:12" ht="18.5" thickBot="1">
      <c r="B19" s="780"/>
      <c r="C19" s="773"/>
      <c r="D19" s="773"/>
      <c r="E19" s="765"/>
      <c r="F19" s="35" t="s">
        <v>16</v>
      </c>
      <c r="G19" s="30" t="s">
        <v>1568</v>
      </c>
      <c r="H19" s="31" cm="1">
        <f t="array" ref="H19">SUM(IF(エネルギー使用量一覧表!$C$7:$AK$7=結果表!F19,エネルギー使用量一覧表!$C$9:$AI$1997,0))</f>
        <v>0</v>
      </c>
      <c r="I19" s="27" t="str">
        <f t="shared" si="1"/>
        <v/>
      </c>
      <c r="J19" s="27">
        <v>2.21705</v>
      </c>
      <c r="K19" s="27" t="str">
        <f t="shared" si="2"/>
        <v>t-CO₂/千㎥</v>
      </c>
      <c r="L19" s="20"/>
    </row>
    <row r="20" spans="2:12" ht="18.5" thickBot="1">
      <c r="B20" s="780"/>
      <c r="C20" s="773"/>
      <c r="D20" s="773"/>
      <c r="E20" s="764" t="s">
        <v>52</v>
      </c>
      <c r="F20" s="30" t="s">
        <v>17</v>
      </c>
      <c r="G20" s="30" t="s">
        <v>36</v>
      </c>
      <c r="H20" s="31" cm="1">
        <f t="array" ref="H20">SUM(IF(エネルギー使用量一覧表!$C$7:$AK$7=結果表!F20,エネルギー使用量一覧表!$C$9:$AI$1997,0))</f>
        <v>0</v>
      </c>
      <c r="I20" s="27" t="str">
        <f t="shared" si="1"/>
        <v/>
      </c>
      <c r="J20" s="27">
        <v>2.6051666666666669</v>
      </c>
      <c r="K20" s="27" t="str">
        <f t="shared" si="2"/>
        <v>t-CO₂/ｔ</v>
      </c>
      <c r="L20" s="20"/>
    </row>
    <row r="21" spans="2:12" ht="18.5" thickBot="1">
      <c r="B21" s="780"/>
      <c r="C21" s="773"/>
      <c r="D21" s="773"/>
      <c r="E21" s="764"/>
      <c r="F21" s="30" t="s">
        <v>18</v>
      </c>
      <c r="G21" s="30" t="s">
        <v>36</v>
      </c>
      <c r="H21" s="31" cm="1">
        <f t="array" ref="H21">SUM(IF(エネルギー使用量一覧表!$C$7:$AK$7=結果表!F21,エネルギー使用量一覧表!$C$9:$AI$1997,0))</f>
        <v>0</v>
      </c>
      <c r="I21" s="27" t="str">
        <f t="shared" si="1"/>
        <v/>
      </c>
      <c r="J21" s="27">
        <v>2.3275633333333334</v>
      </c>
      <c r="K21" s="27" t="str">
        <f t="shared" si="2"/>
        <v>t-CO₂/ｔ</v>
      </c>
      <c r="L21" s="20"/>
    </row>
    <row r="22" spans="2:12" ht="18.5" thickBot="1">
      <c r="B22" s="780"/>
      <c r="C22" s="773"/>
      <c r="D22" s="773"/>
      <c r="E22" s="764"/>
      <c r="F22" s="28" t="s">
        <v>19</v>
      </c>
      <c r="G22" s="30" t="s">
        <v>36</v>
      </c>
      <c r="H22" s="31" cm="1">
        <f t="array" ref="H22">SUM(IF(エネルギー使用量一覧表!$C$7:$AK$7=結果表!F22,エネルギー使用量一覧表!$C$9:$AI$1997,0))</f>
        <v>0</v>
      </c>
      <c r="I22" s="27" t="str">
        <f t="shared" si="1"/>
        <v/>
      </c>
      <c r="J22" s="27">
        <v>2.5151499999999998</v>
      </c>
      <c r="K22" s="27" t="str">
        <f t="shared" si="2"/>
        <v>t-CO₂/ｔ</v>
      </c>
      <c r="L22" s="20"/>
    </row>
    <row r="23" spans="2:12" ht="18.5" thickBot="1">
      <c r="B23" s="780"/>
      <c r="C23" s="773"/>
      <c r="D23" s="773"/>
      <c r="E23" s="764" t="s">
        <v>20</v>
      </c>
      <c r="F23" s="764"/>
      <c r="G23" s="30" t="s">
        <v>36</v>
      </c>
      <c r="H23" s="31" cm="1">
        <f t="array" ref="H23">SUM(IF(エネルギー使用量一覧表!$C$7:$AK$7=結果表!E23,エネルギー使用量一覧表!$C$9:$AI$1997,0))</f>
        <v>0</v>
      </c>
      <c r="I23" s="27" t="str">
        <f t="shared" si="1"/>
        <v/>
      </c>
      <c r="J23" s="27">
        <v>3.1693199999999995</v>
      </c>
      <c r="K23" s="27" t="str">
        <f t="shared" si="2"/>
        <v>t-CO₂/ｔ</v>
      </c>
      <c r="L23" s="20"/>
    </row>
    <row r="24" spans="2:12" ht="18.5" thickBot="1">
      <c r="B24" s="780"/>
      <c r="C24" s="773"/>
      <c r="D24" s="773"/>
      <c r="E24" s="764" t="s">
        <v>21</v>
      </c>
      <c r="F24" s="764"/>
      <c r="G24" s="30" t="s">
        <v>36</v>
      </c>
      <c r="H24" s="31" cm="1">
        <f t="array" ref="H24">SUM(IF(エネルギー使用量一覧表!$C$7:$AK$7=結果表!E24,エネルギー使用量一覧表!$C$9:$AI$1997,0))</f>
        <v>0</v>
      </c>
      <c r="I24" s="27" t="str">
        <f t="shared" si="1"/>
        <v/>
      </c>
      <c r="J24" s="27">
        <v>2.8584233333333326</v>
      </c>
      <c r="K24" s="27" t="str">
        <f t="shared" si="2"/>
        <v>t-CO₂/ｔ</v>
      </c>
      <c r="L24" s="20"/>
    </row>
    <row r="25" spans="2:12" ht="18.5" thickBot="1">
      <c r="B25" s="780"/>
      <c r="C25" s="773"/>
      <c r="D25" s="773"/>
      <c r="E25" s="764" t="s">
        <v>22</v>
      </c>
      <c r="F25" s="764"/>
      <c r="G25" s="30" t="s">
        <v>1568</v>
      </c>
      <c r="H25" s="31" cm="1">
        <f t="array" ref="H25">SUM(IF(エネルギー使用量一覧表!$C$7:$AK$7=結果表!E25,エネルギー使用量一覧表!$C$9:$AI$1997,0))</f>
        <v>0</v>
      </c>
      <c r="I25" s="27" t="str">
        <f t="shared" si="1"/>
        <v/>
      </c>
      <c r="J25" s="27">
        <v>0.85103333333333342</v>
      </c>
      <c r="K25" s="27" t="str">
        <f t="shared" si="2"/>
        <v>t-CO₂/千㎥</v>
      </c>
      <c r="L25" s="20"/>
    </row>
    <row r="26" spans="2:12" ht="18.5" thickBot="1">
      <c r="B26" s="780"/>
      <c r="C26" s="773"/>
      <c r="D26" s="773"/>
      <c r="E26" s="764" t="s">
        <v>23</v>
      </c>
      <c r="F26" s="764"/>
      <c r="G26" s="30" t="s">
        <v>1568</v>
      </c>
      <c r="H26" s="31" cm="1">
        <f t="array" ref="H26">SUM(IF(エネルギー使用量一覧表!$C$7:$AK$7=結果表!E26,エネルギー使用量一覧表!$C$9:$AI$1997,0))</f>
        <v>0</v>
      </c>
      <c r="I26" s="27" t="str">
        <f t="shared" si="1"/>
        <v/>
      </c>
      <c r="J26" s="27">
        <v>0.32883766666666664</v>
      </c>
      <c r="K26" s="27" t="str">
        <f t="shared" si="2"/>
        <v>t-CO₂/千㎥</v>
      </c>
      <c r="L26" s="20"/>
    </row>
    <row r="27" spans="2:12" ht="18.5" thickBot="1">
      <c r="B27" s="780"/>
      <c r="C27" s="773"/>
      <c r="D27" s="773"/>
      <c r="E27" s="764" t="s">
        <v>24</v>
      </c>
      <c r="F27" s="764"/>
      <c r="G27" s="30" t="s">
        <v>1568</v>
      </c>
      <c r="H27" s="31" cm="1">
        <f t="array" ref="H27">SUM(IF(エネルギー使用量一覧表!$C$7:$AK$7=結果表!E27,エネルギー使用量一覧表!$C$9:$AI$1997,0))</f>
        <v>0</v>
      </c>
      <c r="I27" s="27" t="str">
        <f t="shared" si="1"/>
        <v/>
      </c>
      <c r="J27" s="27">
        <v>1.1841279999999998</v>
      </c>
      <c r="K27" s="27" t="str">
        <f t="shared" si="2"/>
        <v>t-CO₂/千㎥</v>
      </c>
      <c r="L27" s="20"/>
    </row>
    <row r="28" spans="2:12" ht="35.15" customHeight="1" thickBot="1">
      <c r="B28" s="780"/>
      <c r="C28" s="773"/>
      <c r="D28" s="773"/>
      <c r="E28" s="765" t="s">
        <v>53</v>
      </c>
      <c r="F28" s="131" t="s">
        <v>1125</v>
      </c>
      <c r="G28" s="29" t="s">
        <v>1569</v>
      </c>
      <c r="H28" s="33" cm="1">
        <f t="array" ref="H28">SUM(IF(エネルギー使用量一覧表!$C$7:$AK$7=結果表!F28,エネルギー使用量一覧表!$C$9:$AI$1997,0))</f>
        <v>0</v>
      </c>
      <c r="I28" s="27" t="str">
        <f t="shared" si="1"/>
        <v/>
      </c>
      <c r="J28" s="27">
        <v>2.0499999999999998</v>
      </c>
      <c r="K28" s="27" t="str">
        <f t="shared" si="2"/>
        <v>t-CO₂/千㎥</v>
      </c>
      <c r="L28" s="20"/>
    </row>
    <row r="29" spans="2:12" ht="35.15" customHeight="1" thickBot="1">
      <c r="B29" s="780"/>
      <c r="C29" s="773"/>
      <c r="D29" s="773"/>
      <c r="E29" s="765"/>
      <c r="F29" s="131" t="s">
        <v>1126</v>
      </c>
      <c r="G29" s="29" t="s">
        <v>1569</v>
      </c>
      <c r="H29" s="33" cm="1">
        <f t="array" ref="H29">SUM(IF(エネルギー使用量一覧表!$C$7:$AK$7=結果表!F29,エネルギー使用量一覧表!$C$9:$AI$1997,0))</f>
        <v>0</v>
      </c>
      <c r="I29" s="27" t="str">
        <f>IF(H29=0,"",H29*J29)</f>
        <v/>
      </c>
      <c r="J29" s="27">
        <v>2.0499999999999998</v>
      </c>
      <c r="K29" s="27" t="str">
        <f t="shared" si="2"/>
        <v>t-CO₂/千㎥</v>
      </c>
      <c r="L29" s="20"/>
    </row>
    <row r="30" spans="2:12" ht="17.399999999999999" customHeight="1" thickBot="1">
      <c r="B30" s="780"/>
      <c r="C30" s="773"/>
      <c r="D30" s="773"/>
      <c r="E30" s="766"/>
      <c r="F30" s="29" t="s">
        <v>27</v>
      </c>
      <c r="G30" s="36" t="s">
        <v>35</v>
      </c>
      <c r="H30" s="33" cm="1">
        <f t="array" ref="H30">SUM(IF(エネルギー使用量一覧表!$C$7:$AK$7=結果表!F30,エネルギー使用量一覧表!$C$9:$AI$1997,0))</f>
        <v>0</v>
      </c>
      <c r="I30" s="27" t="str">
        <f t="shared" si="1"/>
        <v/>
      </c>
      <c r="J30" s="27">
        <v>2.4625699999999999</v>
      </c>
      <c r="K30" s="27" t="str">
        <f t="shared" si="2"/>
        <v>t-CO₂/ＫＬ</v>
      </c>
      <c r="L30" s="20"/>
    </row>
    <row r="31" spans="2:12" ht="18.5" thickBot="1">
      <c r="B31" s="780"/>
      <c r="C31" s="773"/>
      <c r="D31" s="773"/>
      <c r="E31" s="767" t="s">
        <v>54</v>
      </c>
      <c r="F31" s="767"/>
      <c r="G31" s="30" t="s">
        <v>55</v>
      </c>
      <c r="H31" s="37"/>
      <c r="I31" s="31">
        <f>SUM(I6:I30)</f>
        <v>0</v>
      </c>
      <c r="J31" s="27"/>
      <c r="K31" s="27"/>
      <c r="L31" s="20"/>
    </row>
    <row r="32" spans="2:12" ht="18.5" thickBot="1">
      <c r="B32" s="772" t="s">
        <v>56</v>
      </c>
      <c r="C32" s="769" t="s">
        <v>57</v>
      </c>
      <c r="D32" s="773"/>
      <c r="E32" s="770" t="s">
        <v>28</v>
      </c>
      <c r="F32" s="771"/>
      <c r="G32" s="30" t="s">
        <v>37</v>
      </c>
      <c r="H32" s="33" cm="1">
        <f t="array" ref="H32">SUM(IF(エネルギー使用量一覧表!$C$7:$AK$7=結果表!E32,エネルギー使用量一覧表!$C$9:$AI$1997,0))</f>
        <v>0</v>
      </c>
      <c r="I32" s="27" t="str">
        <f t="shared" ref="I32:I38" si="3">IF(H32=0,"",H32*J32)</f>
        <v/>
      </c>
      <c r="J32" s="27">
        <v>0.06</v>
      </c>
      <c r="K32" s="27" t="str">
        <f t="shared" si="2"/>
        <v>t-CO₂/ＧＪ</v>
      </c>
      <c r="L32" s="20"/>
    </row>
    <row r="33" spans="2:16" ht="18.5" thickBot="1">
      <c r="B33" s="772"/>
      <c r="C33" s="773"/>
      <c r="D33" s="773"/>
      <c r="E33" s="770" t="s">
        <v>29</v>
      </c>
      <c r="F33" s="771"/>
      <c r="G33" s="30" t="s">
        <v>37</v>
      </c>
      <c r="H33" s="33" cm="1">
        <f t="array" ref="H33">SUM(IF(エネルギー使用量一覧表!$C$7:$AK$7=結果表!E33,エネルギー使用量一覧表!$C$9:$AI$1997,0))</f>
        <v>0</v>
      </c>
      <c r="I33" s="27" t="str">
        <f t="shared" si="3"/>
        <v/>
      </c>
      <c r="J33" s="27">
        <v>5.7000000000000002E-2</v>
      </c>
      <c r="K33" s="27" t="str">
        <f t="shared" si="2"/>
        <v>t-CO₂/ＧＪ</v>
      </c>
      <c r="L33" s="20"/>
    </row>
    <row r="34" spans="2:16" ht="18.5" thickBot="1">
      <c r="B34" s="772"/>
      <c r="C34" s="773"/>
      <c r="D34" s="773"/>
      <c r="E34" s="770" t="s">
        <v>30</v>
      </c>
      <c r="F34" s="771"/>
      <c r="G34" s="30" t="s">
        <v>37</v>
      </c>
      <c r="H34" s="33" cm="1">
        <f t="array" ref="H34">SUM(IF(エネルギー使用量一覧表!$C$7:$AK$7=結果表!E34,エネルギー使用量一覧表!$C$9:$AI$1997,0))</f>
        <v>0</v>
      </c>
      <c r="I34" s="27" t="str">
        <f t="shared" si="3"/>
        <v/>
      </c>
      <c r="J34" s="27">
        <v>5.7000000000000002E-2</v>
      </c>
      <c r="K34" s="27" t="str">
        <f t="shared" si="2"/>
        <v>t-CO₂/ＧＪ</v>
      </c>
      <c r="L34" s="21"/>
      <c r="M34" s="38"/>
      <c r="N34" s="38"/>
      <c r="O34" s="38"/>
      <c r="P34" s="38"/>
    </row>
    <row r="35" spans="2:16" ht="18.5" thickBot="1">
      <c r="B35" s="772"/>
      <c r="C35" s="773"/>
      <c r="D35" s="773"/>
      <c r="E35" s="770" t="s">
        <v>31</v>
      </c>
      <c r="F35" s="771"/>
      <c r="G35" s="30" t="s">
        <v>37</v>
      </c>
      <c r="H35" s="33" cm="1">
        <f t="array" ref="H35">SUM(IF(エネルギー使用量一覧表!$C$7:$AK$7=結果表!E35,エネルギー使用量一覧表!$C$9:$AI$1997,0))</f>
        <v>0</v>
      </c>
      <c r="I35" s="27" t="str">
        <f t="shared" si="3"/>
        <v/>
      </c>
      <c r="J35" s="27">
        <v>5.7000000000000002E-2</v>
      </c>
      <c r="K35" s="27" t="str">
        <f t="shared" si="2"/>
        <v>t-CO₂/ＧＪ</v>
      </c>
      <c r="L35" s="21"/>
      <c r="M35" s="38"/>
      <c r="N35" s="38"/>
      <c r="O35" s="38"/>
      <c r="P35" s="38"/>
    </row>
    <row r="36" spans="2:16" ht="18.5" thickBot="1">
      <c r="B36" s="772"/>
      <c r="C36" s="773"/>
      <c r="D36" s="773"/>
      <c r="E36" s="768" t="s">
        <v>58</v>
      </c>
      <c r="F36" s="768"/>
      <c r="G36" s="30" t="s">
        <v>55</v>
      </c>
      <c r="H36" s="31">
        <f>SUM(H32:H35)</f>
        <v>0</v>
      </c>
      <c r="I36" s="40">
        <f>SUM(I32:I35)</f>
        <v>0</v>
      </c>
      <c r="J36" s="27"/>
      <c r="K36" s="27"/>
      <c r="L36" s="21"/>
      <c r="M36" s="38"/>
      <c r="N36" s="38"/>
      <c r="O36" s="38"/>
      <c r="P36" s="38"/>
    </row>
    <row r="37" spans="2:16" ht="18.649999999999999" customHeight="1" thickBot="1">
      <c r="B37" s="772"/>
      <c r="C37" s="769" t="s">
        <v>59</v>
      </c>
      <c r="D37" s="769"/>
      <c r="E37" s="770" t="s">
        <v>33</v>
      </c>
      <c r="F37" s="771"/>
      <c r="G37" s="30" t="s">
        <v>1567</v>
      </c>
      <c r="H37" s="33" cm="1">
        <f t="array" ref="H37">SUM(IF(エネルギー使用量一覧表!$C$7:$AK$7=結果表!E37,エネルギー使用量一覧表!$C$9:$AI$1997,0))</f>
        <v>0</v>
      </c>
      <c r="I37" s="40" t="str">
        <f t="shared" si="3"/>
        <v/>
      </c>
      <c r="J37" s="41" t="e">
        <f>AVERAGE(エネルギー使用量一覧表!$AG$9:$AG$1997)</f>
        <v>#DIV/0!</v>
      </c>
      <c r="K37" s="27" t="str">
        <f>_xlfn.CONCAT("t-CO₂/",G37)</f>
        <v>t-CO₂/kWh</v>
      </c>
    </row>
    <row r="38" spans="2:16" ht="18.5" thickBot="1">
      <c r="B38" s="772"/>
      <c r="C38" s="769"/>
      <c r="D38" s="769"/>
      <c r="E38" s="32" t="s">
        <v>60</v>
      </c>
      <c r="F38" s="32" t="s">
        <v>34</v>
      </c>
      <c r="G38" s="30" t="s">
        <v>1567</v>
      </c>
      <c r="H38" s="33" cm="1">
        <f t="array" ref="H38">SUM(IF(エネルギー使用量一覧表!$C$7:$AK$7=結果表!F38,エネルギー使用量一覧表!$C$9:$AI$1997,0))</f>
        <v>0</v>
      </c>
      <c r="I38" s="40" t="str">
        <f t="shared" si="3"/>
        <v/>
      </c>
      <c r="J38" s="41" t="e">
        <f>AVERAGE(エネルギー使用量一覧表!$AJ$9:$AJ$1997)</f>
        <v>#DIV/0!</v>
      </c>
      <c r="K38" s="27" t="str">
        <f t="shared" ref="K38" si="4">_xlfn.CONCAT("t-CO₂/",G38)</f>
        <v>t-CO₂/kWh</v>
      </c>
      <c r="L38" s="21"/>
      <c r="M38" s="38"/>
      <c r="N38" s="38"/>
      <c r="O38" s="38"/>
      <c r="P38" s="38"/>
    </row>
    <row r="39" spans="2:16" ht="18.5" thickBot="1">
      <c r="B39" s="772"/>
      <c r="C39" s="769"/>
      <c r="D39" s="769"/>
      <c r="E39" s="768" t="s">
        <v>61</v>
      </c>
      <c r="F39" s="768"/>
      <c r="G39" s="30" t="s">
        <v>55</v>
      </c>
      <c r="H39" s="31">
        <f>SUM(H37:H38)</f>
        <v>0</v>
      </c>
      <c r="I39" s="39">
        <f>SUM(I37:I38)</f>
        <v>0</v>
      </c>
      <c r="J39" s="39"/>
      <c r="K39" s="39"/>
      <c r="L39" s="21"/>
      <c r="M39" s="38"/>
      <c r="N39" s="38"/>
      <c r="O39" s="38"/>
      <c r="P39" s="38"/>
    </row>
    <row r="40" spans="2:16" ht="18.649999999999999" customHeight="1" thickBot="1">
      <c r="B40" s="772"/>
      <c r="C40" s="768" t="s">
        <v>62</v>
      </c>
      <c r="D40" s="768"/>
      <c r="E40" s="768"/>
      <c r="F40" s="768"/>
      <c r="G40" s="30" t="s">
        <v>55</v>
      </c>
      <c r="H40" s="37"/>
      <c r="I40" s="39">
        <f>I39+I36</f>
        <v>0</v>
      </c>
      <c r="J40" s="42"/>
      <c r="K40" s="42"/>
      <c r="L40" s="21"/>
      <c r="M40" s="38"/>
      <c r="N40" s="38"/>
      <c r="O40" s="38"/>
      <c r="P40" s="38"/>
    </row>
    <row r="41" spans="2:16" ht="18.5" thickBot="1">
      <c r="B41" s="43" t="s">
        <v>63</v>
      </c>
      <c r="C41" s="763" t="s">
        <v>64</v>
      </c>
      <c r="D41" s="763"/>
      <c r="E41" s="763"/>
      <c r="F41" s="763"/>
      <c r="G41" s="30" t="s">
        <v>55</v>
      </c>
      <c r="H41" s="132"/>
      <c r="I41" s="133">
        <f>SUM(I31,I40)</f>
        <v>0</v>
      </c>
      <c r="J41" s="44"/>
      <c r="K41" s="44"/>
      <c r="L41" s="21"/>
      <c r="M41" s="38"/>
      <c r="N41" s="38"/>
      <c r="O41" s="38"/>
      <c r="P41" s="38"/>
    </row>
  </sheetData>
  <mergeCells count="38">
    <mergeCell ref="D2:F2"/>
    <mergeCell ref="B4:B5"/>
    <mergeCell ref="C4:F5"/>
    <mergeCell ref="H4:I4"/>
    <mergeCell ref="B6:B31"/>
    <mergeCell ref="C6:D31"/>
    <mergeCell ref="E6:F6"/>
    <mergeCell ref="E7:F7"/>
    <mergeCell ref="E8:F8"/>
    <mergeCell ref="E9:F9"/>
    <mergeCell ref="E25:F25"/>
    <mergeCell ref="E10:F10"/>
    <mergeCell ref="E11:F11"/>
    <mergeCell ref="E12:F12"/>
    <mergeCell ref="E13:F13"/>
    <mergeCell ref="E14:F14"/>
    <mergeCell ref="E15:F15"/>
    <mergeCell ref="E16:E17"/>
    <mergeCell ref="E18:E19"/>
    <mergeCell ref="E20:E22"/>
    <mergeCell ref="E23:F23"/>
    <mergeCell ref="E24:F24"/>
    <mergeCell ref="B32:B40"/>
    <mergeCell ref="C32:D36"/>
    <mergeCell ref="E32:F32"/>
    <mergeCell ref="E33:F33"/>
    <mergeCell ref="E34:F34"/>
    <mergeCell ref="E35:F35"/>
    <mergeCell ref="C41:F41"/>
    <mergeCell ref="E26:F26"/>
    <mergeCell ref="E27:F27"/>
    <mergeCell ref="E28:E30"/>
    <mergeCell ref="E31:F31"/>
    <mergeCell ref="E36:F36"/>
    <mergeCell ref="C37:D39"/>
    <mergeCell ref="E37:F37"/>
    <mergeCell ref="E39:F39"/>
    <mergeCell ref="C40:F40"/>
  </mergeCells>
  <phoneticPr fontId="2"/>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AE77B-BF98-477C-9730-C891B2FB95DA}">
  <sheetPr>
    <tabColor rgb="FF92D050"/>
  </sheetPr>
  <dimension ref="A1:G38"/>
  <sheetViews>
    <sheetView showGridLines="0" zoomScale="70" zoomScaleNormal="70" workbookViewId="0">
      <selection activeCell="E36" sqref="E36"/>
    </sheetView>
  </sheetViews>
  <sheetFormatPr defaultColWidth="8.6640625" defaultRowHeight="18"/>
  <cols>
    <col min="1" max="1" width="4.9140625" style="181" customWidth="1"/>
    <col min="2" max="2" width="17.9140625" style="187" customWidth="1"/>
    <col min="3" max="3" width="62.5" style="187" bestFit="1" customWidth="1"/>
    <col min="4" max="4" width="19.4140625" style="183" customWidth="1"/>
    <col min="5" max="6" width="46.4140625" style="183" bestFit="1" customWidth="1"/>
    <col min="7" max="7" width="46.4140625" style="184" bestFit="1" customWidth="1"/>
    <col min="8" max="16384" width="8.6640625" style="181"/>
  </cols>
  <sheetData>
    <row r="1" spans="1:7" ht="29">
      <c r="A1" s="190" t="s">
        <v>1195</v>
      </c>
      <c r="C1" s="182"/>
    </row>
    <row r="2" spans="1:7">
      <c r="B2" s="185"/>
      <c r="C2" s="185"/>
      <c r="E2" s="186"/>
    </row>
    <row r="3" spans="1:7">
      <c r="B3" s="783" t="s">
        <v>1164</v>
      </c>
      <c r="C3" s="783" t="s">
        <v>1165</v>
      </c>
      <c r="D3" s="783" t="s">
        <v>1166</v>
      </c>
      <c r="E3" s="191" t="s">
        <v>1198</v>
      </c>
      <c r="F3" s="191" t="s">
        <v>1196</v>
      </c>
      <c r="G3" s="191" t="s">
        <v>1196</v>
      </c>
    </row>
    <row r="4" spans="1:7">
      <c r="B4" s="783"/>
      <c r="C4" s="783"/>
      <c r="D4" s="783"/>
      <c r="E4" s="192" t="s">
        <v>1197</v>
      </c>
      <c r="F4" s="192" t="s">
        <v>1197</v>
      </c>
      <c r="G4" s="192" t="s">
        <v>1197</v>
      </c>
    </row>
    <row r="5" spans="1:7" ht="22.25" customHeight="1">
      <c r="B5" s="783" t="s">
        <v>1199</v>
      </c>
      <c r="C5" s="193" t="s">
        <v>1167</v>
      </c>
      <c r="D5" s="194" t="s">
        <v>1168</v>
      </c>
      <c r="E5" s="195"/>
      <c r="F5" s="195"/>
      <c r="G5" s="195"/>
    </row>
    <row r="6" spans="1:7" ht="22.25" customHeight="1">
      <c r="B6" s="783"/>
      <c r="C6" s="196" t="s">
        <v>1205</v>
      </c>
      <c r="D6" s="197" t="s">
        <v>1169</v>
      </c>
      <c r="E6" s="198"/>
      <c r="F6" s="198"/>
      <c r="G6" s="198"/>
    </row>
    <row r="7" spans="1:7" ht="22.25" customHeight="1">
      <c r="B7" s="783"/>
      <c r="C7" s="196" t="s">
        <v>1206</v>
      </c>
      <c r="D7" s="197" t="s">
        <v>1169</v>
      </c>
      <c r="E7" s="198"/>
      <c r="F7" s="198"/>
      <c r="G7" s="198"/>
    </row>
    <row r="8" spans="1:7" ht="22.25" customHeight="1">
      <c r="B8" s="783"/>
      <c r="C8" s="196" t="s">
        <v>1207</v>
      </c>
      <c r="D8" s="197" t="s">
        <v>1169</v>
      </c>
      <c r="E8" s="198"/>
      <c r="F8" s="198"/>
      <c r="G8" s="198"/>
    </row>
    <row r="9" spans="1:7" ht="22.25" customHeight="1">
      <c r="B9" s="783"/>
      <c r="C9" s="196" t="s">
        <v>1208</v>
      </c>
      <c r="D9" s="197" t="s">
        <v>1169</v>
      </c>
      <c r="E9" s="198"/>
      <c r="F9" s="198"/>
      <c r="G9" s="198"/>
    </row>
    <row r="10" spans="1:7" ht="22.25" customHeight="1">
      <c r="B10" s="783"/>
      <c r="C10" s="196" t="s">
        <v>1209</v>
      </c>
      <c r="D10" s="197" t="s">
        <v>1170</v>
      </c>
      <c r="E10" s="198"/>
      <c r="F10" s="198"/>
      <c r="G10" s="198"/>
    </row>
    <row r="11" spans="1:7" ht="22.25" customHeight="1">
      <c r="B11" s="783"/>
      <c r="C11" s="196" t="s">
        <v>1201</v>
      </c>
      <c r="D11" s="197" t="s">
        <v>1171</v>
      </c>
      <c r="E11" s="198"/>
      <c r="F11" s="198"/>
      <c r="G11" s="198"/>
    </row>
    <row r="12" spans="1:7" ht="22.25" customHeight="1">
      <c r="B12" s="783"/>
      <c r="C12" s="196" t="s">
        <v>1202</v>
      </c>
      <c r="D12" s="197" t="s">
        <v>1172</v>
      </c>
      <c r="E12" s="198"/>
      <c r="F12" s="198"/>
      <c r="G12" s="198"/>
    </row>
    <row r="13" spans="1:7" ht="22.25" customHeight="1">
      <c r="B13" s="783"/>
      <c r="C13" s="196" t="s">
        <v>1203</v>
      </c>
      <c r="D13" s="197" t="s">
        <v>1172</v>
      </c>
      <c r="E13" s="198"/>
      <c r="F13" s="198"/>
      <c r="G13" s="198"/>
    </row>
    <row r="14" spans="1:7" ht="22.25" customHeight="1">
      <c r="B14" s="783"/>
      <c r="C14" s="196" t="s">
        <v>1204</v>
      </c>
      <c r="D14" s="197" t="s">
        <v>1172</v>
      </c>
      <c r="E14" s="198"/>
      <c r="F14" s="198"/>
      <c r="G14" s="198"/>
    </row>
    <row r="15" spans="1:7" ht="22.25" customHeight="1">
      <c r="B15" s="783"/>
      <c r="C15" s="199" t="s">
        <v>1173</v>
      </c>
      <c r="D15" s="200" t="s">
        <v>1168</v>
      </c>
      <c r="E15" s="201"/>
      <c r="F15" s="201"/>
      <c r="G15" s="201"/>
    </row>
    <row r="16" spans="1:7" ht="22.25" customHeight="1">
      <c r="B16" s="783"/>
      <c r="C16" s="196" t="s">
        <v>1201</v>
      </c>
      <c r="D16" s="197" t="s">
        <v>1172</v>
      </c>
      <c r="E16" s="198"/>
      <c r="F16" s="198"/>
      <c r="G16" s="198"/>
    </row>
    <row r="17" spans="2:7" ht="22.25" customHeight="1">
      <c r="B17" s="783"/>
      <c r="C17" s="196" t="s">
        <v>1202</v>
      </c>
      <c r="D17" s="197" t="s">
        <v>1172</v>
      </c>
      <c r="E17" s="198"/>
      <c r="F17" s="198"/>
      <c r="G17" s="198"/>
    </row>
    <row r="18" spans="2:7" ht="22.25" customHeight="1">
      <c r="B18" s="783"/>
      <c r="C18" s="196" t="s">
        <v>1203</v>
      </c>
      <c r="D18" s="197" t="s">
        <v>1172</v>
      </c>
      <c r="E18" s="198"/>
      <c r="F18" s="198"/>
      <c r="G18" s="198"/>
    </row>
    <row r="19" spans="2:7" ht="22.25" customHeight="1">
      <c r="B19" s="783"/>
      <c r="C19" s="196" t="s">
        <v>1204</v>
      </c>
      <c r="D19" s="197" t="s">
        <v>1172</v>
      </c>
      <c r="E19" s="198"/>
      <c r="F19" s="198"/>
      <c r="G19" s="198"/>
    </row>
    <row r="20" spans="2:7" ht="22.25" customHeight="1">
      <c r="B20" s="783"/>
      <c r="C20" s="202" t="s">
        <v>1174</v>
      </c>
      <c r="D20" s="203" t="s">
        <v>1168</v>
      </c>
      <c r="E20" s="204"/>
      <c r="F20" s="204"/>
      <c r="G20" s="204"/>
    </row>
    <row r="21" spans="2:7" ht="22.25" customHeight="1">
      <c r="B21" s="783"/>
      <c r="C21" s="202" t="s">
        <v>1175</v>
      </c>
      <c r="D21" s="203" t="s">
        <v>1176</v>
      </c>
      <c r="E21" s="204"/>
      <c r="F21" s="204"/>
      <c r="G21" s="204"/>
    </row>
    <row r="22" spans="2:7" ht="22.25" customHeight="1">
      <c r="B22" s="783"/>
      <c r="C22" s="202" t="s">
        <v>1177</v>
      </c>
      <c r="D22" s="203" t="s">
        <v>1178</v>
      </c>
      <c r="E22" s="204"/>
      <c r="F22" s="204"/>
      <c r="G22" s="204"/>
    </row>
    <row r="23" spans="2:7" ht="22.25" customHeight="1">
      <c r="B23" s="783"/>
      <c r="C23" s="202" t="s">
        <v>1179</v>
      </c>
      <c r="D23" s="203" t="s">
        <v>1180</v>
      </c>
      <c r="E23" s="204"/>
      <c r="F23" s="204"/>
      <c r="G23" s="204"/>
    </row>
    <row r="24" spans="2:7" ht="22.25" customHeight="1">
      <c r="B24" s="783" t="s">
        <v>1181</v>
      </c>
      <c r="C24" s="202" t="s">
        <v>47</v>
      </c>
      <c r="D24" s="203" t="s">
        <v>1182</v>
      </c>
      <c r="E24" s="204"/>
      <c r="F24" s="204"/>
      <c r="G24" s="204"/>
    </row>
    <row r="25" spans="2:7" ht="22.25" customHeight="1">
      <c r="B25" s="783"/>
      <c r="C25" s="205" t="s">
        <v>1183</v>
      </c>
      <c r="D25" s="197" t="s">
        <v>1182</v>
      </c>
      <c r="E25" s="198"/>
      <c r="F25" s="198"/>
      <c r="G25" s="198"/>
    </row>
    <row r="26" spans="2:7" ht="22.25" customHeight="1">
      <c r="B26" s="783"/>
      <c r="C26" s="205" t="s">
        <v>1184</v>
      </c>
      <c r="D26" s="197" t="s">
        <v>1182</v>
      </c>
      <c r="E26" s="198"/>
      <c r="F26" s="198"/>
      <c r="G26" s="198"/>
    </row>
    <row r="27" spans="2:7" ht="22.25" customHeight="1">
      <c r="B27" s="783"/>
      <c r="C27" s="205" t="s">
        <v>1185</v>
      </c>
      <c r="D27" s="197" t="s">
        <v>1182</v>
      </c>
      <c r="E27" s="198"/>
      <c r="F27" s="198"/>
      <c r="G27" s="198"/>
    </row>
    <row r="28" spans="2:7" ht="22.25" customHeight="1">
      <c r="B28" s="783"/>
      <c r="C28" s="205" t="s">
        <v>1186</v>
      </c>
      <c r="D28" s="197" t="s">
        <v>1182</v>
      </c>
      <c r="E28" s="198"/>
      <c r="F28" s="198"/>
      <c r="G28" s="198"/>
    </row>
    <row r="29" spans="2:7" ht="22.25" customHeight="1">
      <c r="B29" s="783"/>
      <c r="C29" s="205" t="s">
        <v>1187</v>
      </c>
      <c r="D29" s="197" t="s">
        <v>1182</v>
      </c>
      <c r="E29" s="198"/>
      <c r="F29" s="198"/>
      <c r="G29" s="198"/>
    </row>
    <row r="30" spans="2:7" ht="22.25" customHeight="1">
      <c r="B30" s="783"/>
      <c r="C30" s="205" t="s">
        <v>1188</v>
      </c>
      <c r="D30" s="197" t="s">
        <v>1182</v>
      </c>
      <c r="E30" s="198"/>
      <c r="F30" s="198"/>
      <c r="G30" s="198"/>
    </row>
    <row r="31" spans="2:7" ht="22.25" customHeight="1">
      <c r="B31" s="783"/>
      <c r="C31" s="202" t="s">
        <v>1189</v>
      </c>
      <c r="D31" s="203" t="s">
        <v>1182</v>
      </c>
      <c r="E31" s="204"/>
      <c r="F31" s="204"/>
      <c r="G31" s="204"/>
    </row>
    <row r="32" spans="2:7" ht="22.25" customHeight="1">
      <c r="B32" s="783"/>
      <c r="C32" s="202" t="s">
        <v>1190</v>
      </c>
      <c r="D32" s="203" t="s">
        <v>1182</v>
      </c>
      <c r="E32" s="204"/>
      <c r="F32" s="204"/>
      <c r="G32" s="204"/>
    </row>
    <row r="33" spans="2:7" ht="22.25" customHeight="1">
      <c r="B33" s="783"/>
      <c r="C33" s="202" t="s">
        <v>1191</v>
      </c>
      <c r="D33" s="203" t="s">
        <v>1182</v>
      </c>
      <c r="E33" s="204"/>
      <c r="F33" s="204"/>
      <c r="G33" s="204"/>
    </row>
    <row r="34" spans="2:7" ht="22.25" customHeight="1">
      <c r="B34" s="783"/>
      <c r="C34" s="202" t="s">
        <v>1192</v>
      </c>
      <c r="D34" s="203" t="s">
        <v>1182</v>
      </c>
      <c r="E34" s="204"/>
      <c r="F34" s="204"/>
      <c r="G34" s="204"/>
    </row>
    <row r="35" spans="2:7" ht="22.25" customHeight="1">
      <c r="B35" s="783"/>
      <c r="C35" s="202" t="s">
        <v>1200</v>
      </c>
      <c r="D35" s="203" t="s">
        <v>1193</v>
      </c>
      <c r="E35" s="204"/>
      <c r="F35" s="204"/>
      <c r="G35" s="204"/>
    </row>
    <row r="36" spans="2:7" ht="22.25" customHeight="1">
      <c r="B36" s="783"/>
      <c r="C36" s="202" t="s">
        <v>1194</v>
      </c>
      <c r="D36" s="203" t="s">
        <v>1178</v>
      </c>
      <c r="E36" s="204"/>
      <c r="F36" s="204"/>
      <c r="G36" s="204"/>
    </row>
    <row r="37" spans="2:7" ht="95.4" customHeight="1">
      <c r="C37" s="782" t="s">
        <v>1210</v>
      </c>
      <c r="D37" s="782"/>
      <c r="E37" s="782"/>
      <c r="F37" s="782"/>
      <c r="G37" s="782"/>
    </row>
    <row r="38" spans="2:7">
      <c r="C38" s="188"/>
      <c r="D38" s="189"/>
      <c r="E38" s="189"/>
      <c r="F38" s="189"/>
    </row>
  </sheetData>
  <mergeCells count="6">
    <mergeCell ref="C37:G37"/>
    <mergeCell ref="B5:B23"/>
    <mergeCell ref="B3:B4"/>
    <mergeCell ref="C3:C4"/>
    <mergeCell ref="D3:D4"/>
    <mergeCell ref="B24:B36"/>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活動の境界</vt:lpstr>
      <vt:lpstr>エネルギー使用量一覧表</vt:lpstr>
      <vt:lpstr>R4実績係数一覧（小売電気事業者）（R60527告示）</vt:lpstr>
      <vt:lpstr>小売電気事業者係数一覧（基礎・調整後、夏公表）</vt:lpstr>
      <vt:lpstr>結果表</vt:lpstr>
      <vt:lpstr>環境データ</vt:lpstr>
      <vt:lpstr>'R4実績係数一覧（小売電気事業者）（R60527告示）'!Print_Area</vt:lpstr>
      <vt:lpstr>'小売電気事業者係数一覧（基礎・調整後、夏公表）'!Print_Area</vt:lpstr>
      <vt:lpstr>'R4実績係数一覧（小売電気事業者）（R60527告示）'!Print_Titles</vt:lpstr>
      <vt:lpstr>'小売電気事業者係数一覧（基礎・調整後、夏公表）'!Print_Titles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