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8F41C755-B808-4049-ABF3-44CEAE957FE0}" xr6:coauthVersionLast="47" xr6:coauthVersionMax="47" xr10:uidLastSave="{00000000-0000-0000-0000-000000000000}"/>
  <bookViews>
    <workbookView xWindow="-120" yWindow="-120" windowWidth="29040" windowHeight="15840" xr2:uid="{8DC9B373-19FC-4A02-A021-C3E7AF84EA0E}"/>
  </bookViews>
  <sheets>
    <sheet name="NH4" sheetId="1" r:id="rId1"/>
  </sheets>
  <definedNames>
    <definedName name="_xlnm.Print_Area" localSheetId="0">'NH4'!$B$2:$O$32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<sst xmlns="http://schemas.openxmlformats.org/spreadsheetml/2006/main" count="94" uniqueCount="44">
  <si>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</si>
  <si>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</si>
  <si>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</si>
  <si>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</si>
  <si>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</si>
  <si>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</si>
  <si>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</si>
  <si>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</si>
  <si>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</si>
  <si>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</si>
  <si>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</si>
  <si>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</si>
  <si>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</si>
  <si>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</si>
  <si>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</si>
  <si>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</si>
  <si>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</si>
  <si>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</si>
  <si>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</si>
  <si>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</si>
  <si>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</si>
  <si>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</si>
  <si>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</si>
  <si>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</si>
  <si>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</si>
  <si>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</si>
  <si>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</si>
  <si>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</si>
  <si>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</si>
  <si>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</si>
  <si>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</si>
  <si>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</si>
  <si>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</si>
  <si>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</si>
  <si>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</si>
  <si>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</si>
  <si>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</si>
  <si>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</si>
  <si>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</si>
  <si>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</si>
  <si>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</si>
  <si>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</si>
  <si>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</si>
  <si>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NH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</si>
</sst>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7425-FD5E-48C2-9D93-48308190109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7" t="s">
        <v>43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5"/>
      <c r="C4" s="24" t="s">
        <v>41</v>
      </c>
      <c r="D4" s="23" t="s">
        <v>40</v>
      </c>
      <c r="E4" s="23" t="s">
        <v>39</v>
      </c>
      <c r="F4" s="23" t="s">
        <v>38</v>
      </c>
      <c r="G4" s="23" t="s">
        <v>37</v>
      </c>
      <c r="H4" s="23" t="s">
        <v>36</v>
      </c>
      <c r="I4" s="23" t="s">
        <v>35</v>
      </c>
      <c r="J4" s="23" t="s">
        <v>34</v>
      </c>
      <c r="K4" s="23" t="s">
        <v>33</v>
      </c>
      <c r="L4" s="23" t="s">
        <v>32</v>
      </c>
      <c r="M4" s="23" t="s">
        <v>31</v>
      </c>
      <c r="N4" s="22" t="s">
        <v>30</v>
      </c>
      <c r="O4" s="21" t="s">
        <v>29</v>
      </c>
    </row>
    <row r="5" spans="2:18" s="2" customFormat="1" ht="19.5" customHeight="1" x14ac:dyDescent="0.15">
      <c r="B5" s="13" t="s">
        <v>28</v>
      </c>
      <c r="C5" s="12">
        <v>1.2113513738976347</v>
      </c>
      <c r="D5" s="11">
        <v>0.68818569928677398</v>
      </c>
      <c r="E5" s="11">
        <v>3.3884214429447983</v>
      </c>
      <c r="F5" s="11">
        <v>2.4698317706224744</v>
      </c>
      <c r="G5" s="11">
        <v>1.5731144951574645</v>
      </c>
      <c r="H5" s="11">
        <v>0.70045592558682801</v>
      </c>
      <c r="I5" s="11">
        <v>3.7912287153013611</v>
      </c>
      <c r="J5" s="11">
        <v>2.7570017065581132</v>
      </c>
      <c r="K5" s="19" t="s">
        <v>9</v>
      </c>
      <c r="L5" s="19" t="s">
        <v>9</v>
      </c>
      <c r="M5" s="19" t="s">
        <v>9</v>
      </c>
      <c r="N5" s="18" t="s">
        <v>9</v>
      </c>
      <c r="O5" s="17">
        <v>20.65110886448921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1.0258068151330375</v>
      </c>
      <c r="D6" s="11">
        <v>0.53798064007760538</v>
      </c>
      <c r="E6" s="11">
        <v>3.9042400218957871</v>
      </c>
      <c r="F6" s="11">
        <v>1.1378562537416854</v>
      </c>
      <c r="G6" s="11">
        <v>1.7353538320953439</v>
      </c>
      <c r="H6" s="11">
        <v>1.3339091043969802</v>
      </c>
      <c r="I6" s="11">
        <v>0.80513620950665188</v>
      </c>
      <c r="J6" s="11">
        <v>1.4072794662694015</v>
      </c>
      <c r="K6" s="11">
        <v>1.384151437195122</v>
      </c>
      <c r="L6" s="11">
        <v>2.1883287321230602</v>
      </c>
      <c r="M6" s="11">
        <v>2.0965631819844792</v>
      </c>
      <c r="N6" s="10">
        <v>1.7468657718403546</v>
      </c>
      <c r="O6" s="9">
        <v>19.303471466259509</v>
      </c>
      <c r="P6" s="3"/>
      <c r="Q6" s="3"/>
      <c r="R6" s="3"/>
    </row>
    <row r="7" spans="2:18" s="2" customFormat="1" ht="19.5" customHeight="1" x14ac:dyDescent="0.15">
      <c r="B7" s="13" t="s">
        <v>26</v>
      </c>
      <c r="C7" s="20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8" t="s">
        <v>9</v>
      </c>
      <c r="O7" s="17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0.81450886325605776</v>
      </c>
      <c r="D8" s="11">
        <v>1.6812394215598347</v>
      </c>
      <c r="E8" s="11">
        <v>2.9734160548209392</v>
      </c>
      <c r="F8" s="11">
        <v>2.1028702098700998</v>
      </c>
      <c r="G8" s="11">
        <v>0.63324215716033305</v>
      </c>
      <c r="H8" s="11">
        <v>1.2608078250524795</v>
      </c>
      <c r="I8" s="11">
        <v>0.4621922625531758</v>
      </c>
      <c r="J8" s="11">
        <v>0.41774117224605672</v>
      </c>
      <c r="K8" s="11">
        <v>0.22885045325849573</v>
      </c>
      <c r="L8" s="11">
        <v>0.24822401509143066</v>
      </c>
      <c r="M8" s="11">
        <v>0.33840535897528756</v>
      </c>
      <c r="N8" s="10">
        <v>1.8379309047524393</v>
      </c>
      <c r="O8" s="9">
        <v>13.004661236218912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0.8239750039999999</v>
      </c>
      <c r="D9" s="11">
        <v>4.7032087233516924</v>
      </c>
      <c r="E9" s="11">
        <v>3.2476792388613593</v>
      </c>
      <c r="F9" s="11">
        <v>1.1305063421844279</v>
      </c>
      <c r="G9" s="11">
        <v>6.6644378475655817</v>
      </c>
      <c r="H9" s="19">
        <v>5.4938909046530471</v>
      </c>
      <c r="I9" s="11">
        <v>0.44977271509179512</v>
      </c>
      <c r="J9" s="19">
        <v>0.25700606060089171</v>
      </c>
      <c r="K9" s="11">
        <v>0.19114173298134507</v>
      </c>
      <c r="L9" s="11">
        <v>0.3258764264215554</v>
      </c>
      <c r="M9" s="19">
        <v>0.19228121877031948</v>
      </c>
      <c r="N9" s="18" t="s">
        <v>9</v>
      </c>
      <c r="O9" s="9">
        <v>24.322586263846031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1.4074065691435542</v>
      </c>
      <c r="D10" s="11">
        <v>0.86810652085719098</v>
      </c>
      <c r="E10" s="11">
        <v>0.14931801726845959</v>
      </c>
      <c r="F10" s="11">
        <v>5.1935656094147374E-2</v>
      </c>
      <c r="G10" s="11">
        <v>0.13505814219260548</v>
      </c>
      <c r="H10" s="11">
        <v>0.11980035867419618</v>
      </c>
      <c r="I10" s="11">
        <v>0.66595218229107145</v>
      </c>
      <c r="J10" s="11">
        <v>0.2208542713567839</v>
      </c>
      <c r="K10" s="11">
        <v>0.20263841823026182</v>
      </c>
      <c r="L10" s="11">
        <v>8.0245850322784321E-2</v>
      </c>
      <c r="M10" s="11">
        <v>0.29462460258434664</v>
      </c>
      <c r="N10" s="10">
        <v>0.25118039215686272</v>
      </c>
      <c r="O10" s="9">
        <v>4.4328555463796109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1.0606858702514008</v>
      </c>
      <c r="D11" s="11">
        <v>1.2807444959759873</v>
      </c>
      <c r="E11" s="11">
        <v>0.82881771580348773</v>
      </c>
      <c r="F11" s="11">
        <v>1.1239001514853304</v>
      </c>
      <c r="G11" s="11">
        <v>0.13664256651464696</v>
      </c>
      <c r="H11" s="11">
        <v>0.83992217316264639</v>
      </c>
      <c r="I11" s="11">
        <v>0.88642489528522073</v>
      </c>
      <c r="J11" s="11">
        <v>2.4277479022978663</v>
      </c>
      <c r="K11" s="11">
        <v>1.5062816371261658</v>
      </c>
      <c r="L11" s="11">
        <v>1.5031907730184113</v>
      </c>
      <c r="M11" s="11">
        <v>0.33847913121448503</v>
      </c>
      <c r="N11" s="10">
        <v>1.2976702338827066</v>
      </c>
      <c r="O11" s="9">
        <v>13.352581604341228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1.1796</v>
      </c>
      <c r="D12" s="11">
        <v>1.1660792259402519</v>
      </c>
      <c r="E12" s="19" t="s">
        <v>9</v>
      </c>
      <c r="F12" s="11">
        <v>1.6501453087615157</v>
      </c>
      <c r="G12" s="11">
        <v>4.9033002836686532E-2</v>
      </c>
      <c r="H12" s="11">
        <v>1.3419677276898976</v>
      </c>
      <c r="I12" s="11">
        <v>2.0408085350188703</v>
      </c>
      <c r="J12" s="11">
        <v>4.3190158497772675</v>
      </c>
      <c r="K12" s="11">
        <v>2.0989237154150198</v>
      </c>
      <c r="L12" s="11">
        <v>4.513716444937212</v>
      </c>
      <c r="M12" s="11">
        <v>1.0028145122608088</v>
      </c>
      <c r="N12" s="18">
        <v>2.4766495299856315</v>
      </c>
      <c r="O12" s="9">
        <v>24.400991520696234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2.3423346158180873</v>
      </c>
      <c r="D13" s="11">
        <v>1.3724350682656365</v>
      </c>
      <c r="E13" s="11">
        <v>1.412625351786281</v>
      </c>
      <c r="F13" s="11">
        <v>2.8249639329406304</v>
      </c>
      <c r="G13" s="11">
        <v>1.0701332077710126</v>
      </c>
      <c r="H13" s="19">
        <v>1.1409314210386665</v>
      </c>
      <c r="I13" s="11">
        <v>1.0247318742424232</v>
      </c>
      <c r="J13" s="19">
        <v>2.010168270254062</v>
      </c>
      <c r="K13" s="11">
        <v>0.94829920369005705</v>
      </c>
      <c r="L13" s="11">
        <v>0.96204942900347135</v>
      </c>
      <c r="M13" s="11">
        <v>0.59063485613335664</v>
      </c>
      <c r="N13" s="10">
        <v>2.2495326712678505</v>
      </c>
      <c r="O13" s="9">
        <v>17.99969304928371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20">
        <v>7.2719123711340208</v>
      </c>
      <c r="D14" s="11">
        <v>5.0596999999999994</v>
      </c>
      <c r="E14" s="11">
        <v>6.9588000000000001</v>
      </c>
      <c r="F14" s="11">
        <v>4.5534499340691141</v>
      </c>
      <c r="G14" s="11">
        <v>8.5355499999999989</v>
      </c>
      <c r="H14" s="11">
        <v>3.5113999999999996</v>
      </c>
      <c r="I14" s="11">
        <v>0.66285000000000005</v>
      </c>
      <c r="J14" s="11">
        <v>2.1760756075847456</v>
      </c>
      <c r="K14" s="11">
        <v>1.9951000000000001</v>
      </c>
      <c r="L14" s="11">
        <v>1.4090000000000003</v>
      </c>
      <c r="M14" s="11">
        <v>4.0305</v>
      </c>
      <c r="N14" s="10">
        <v>3.3233000000000001</v>
      </c>
      <c r="O14" s="9">
        <v>48.912612888584967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2.4004699999999999</v>
      </c>
      <c r="D15" s="11">
        <v>1.9110399999999996</v>
      </c>
      <c r="E15" s="11">
        <v>1.78643</v>
      </c>
      <c r="F15" s="11">
        <v>0.71544000000000008</v>
      </c>
      <c r="G15" s="11">
        <v>0.63102500000000006</v>
      </c>
      <c r="H15" s="11">
        <v>0.98992499999999983</v>
      </c>
      <c r="I15" s="11">
        <v>0.83135352147871799</v>
      </c>
      <c r="J15" s="11">
        <v>0.55139775561149484</v>
      </c>
      <c r="K15" s="11">
        <v>0.42505307620953153</v>
      </c>
      <c r="L15" s="11">
        <v>0.43730072208989634</v>
      </c>
      <c r="M15" s="11">
        <v>1.9129800000000001</v>
      </c>
      <c r="N15" s="10">
        <v>1.6453357860820625</v>
      </c>
      <c r="O15" s="9">
        <v>14.237750861471701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0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8" t="s">
        <v>9</v>
      </c>
      <c r="O16" s="17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2.319060163974052</v>
      </c>
      <c r="D17" s="11">
        <v>0.89643233453713278</v>
      </c>
      <c r="E17" s="11">
        <v>1.6090558515868723</v>
      </c>
      <c r="F17" s="11">
        <v>1.0324</v>
      </c>
      <c r="G17" s="11">
        <v>6.7216802209951894</v>
      </c>
      <c r="H17" s="11">
        <v>0.60260000000000002</v>
      </c>
      <c r="I17" s="11">
        <v>3.6899999999999995E-2</v>
      </c>
      <c r="J17" s="11">
        <v>0.67840591674169104</v>
      </c>
      <c r="K17" s="11">
        <v>0.73042162162162172</v>
      </c>
      <c r="L17" s="11">
        <v>1.0422212745093802</v>
      </c>
      <c r="M17" s="11">
        <v>1.5543000000000002</v>
      </c>
      <c r="N17" s="10">
        <v>1.5523999999999998</v>
      </c>
      <c r="O17" s="9">
        <v>18.745848506438737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2.853945</v>
      </c>
      <c r="D18" s="11">
        <v>1.3833499999999999</v>
      </c>
      <c r="E18" s="11">
        <v>4.4270200000000006</v>
      </c>
      <c r="F18" s="11">
        <v>5.5402849999999999</v>
      </c>
      <c r="G18" s="11">
        <v>1.6654749999999996</v>
      </c>
      <c r="H18" s="11">
        <v>0.84646381578947383</v>
      </c>
      <c r="I18" s="11">
        <v>5.978E-2</v>
      </c>
      <c r="J18" s="11">
        <v>0.38120500000000002</v>
      </c>
      <c r="K18" s="11">
        <v>1.05206</v>
      </c>
      <c r="L18" s="11">
        <v>1.1286100000000001</v>
      </c>
      <c r="M18" s="11">
        <v>2.580295</v>
      </c>
      <c r="N18" s="10">
        <v>4.1820699999999995</v>
      </c>
      <c r="O18" s="9">
        <v>26.073202337437476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3.7698107501228342</v>
      </c>
      <c r="D19" s="11">
        <v>2.6255145834302072</v>
      </c>
      <c r="E19" s="19">
        <v>2.4519522217240501</v>
      </c>
      <c r="F19" s="11">
        <v>5.3565470665803536</v>
      </c>
      <c r="G19" s="11">
        <v>1.7019992284842651</v>
      </c>
      <c r="H19" s="11">
        <v>0.59361346600035703</v>
      </c>
      <c r="I19" s="11">
        <v>0.19589999999999999</v>
      </c>
      <c r="J19" s="19">
        <v>0.45210737704918036</v>
      </c>
      <c r="K19" s="11">
        <v>1.3542400000000003</v>
      </c>
      <c r="L19" s="11">
        <v>1.6739273381294966</v>
      </c>
      <c r="M19" s="11">
        <v>2.2911182052167827</v>
      </c>
      <c r="N19" s="10">
        <v>2.2843574074074078</v>
      </c>
      <c r="O19" s="9">
        <v>25.026085578744663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3.9022980942294607</v>
      </c>
      <c r="D20" s="11">
        <v>2.8098392465287989</v>
      </c>
      <c r="E20" s="11">
        <v>3.4909459170873451</v>
      </c>
      <c r="F20" s="11">
        <v>3.9197313267284084</v>
      </c>
      <c r="G20" s="11">
        <v>2.6530891056137005</v>
      </c>
      <c r="H20" s="11">
        <v>1.3070887221617498</v>
      </c>
      <c r="I20" s="11">
        <v>1.1632181693510264</v>
      </c>
      <c r="J20" s="11">
        <v>0.66204335332803743</v>
      </c>
      <c r="K20" s="11">
        <v>0.6064728462377319</v>
      </c>
      <c r="L20" s="11">
        <v>0.60911439095253417</v>
      </c>
      <c r="M20" s="11">
        <v>2.8225656572044313</v>
      </c>
      <c r="N20" s="18">
        <v>5.0394763681592041</v>
      </c>
      <c r="O20" s="9">
        <v>28.172698682609681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3.4973500000000004</v>
      </c>
      <c r="D21" s="11">
        <v>0.42866424242424239</v>
      </c>
      <c r="E21" s="19">
        <v>1.5797491687448046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8" t="s">
        <v>9</v>
      </c>
      <c r="O21" s="17">
        <v>21.664806366047745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2.2371328732022904</v>
      </c>
      <c r="D22" s="19">
        <v>0.42885817526286107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8" t="s">
        <v>9</v>
      </c>
      <c r="O22" s="17">
        <v>28.562821794402421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2.3954070479522169</v>
      </c>
      <c r="D23" s="6">
        <v>3.3328182891559033</v>
      </c>
      <c r="E23" s="6">
        <v>4.4735210032017072</v>
      </c>
      <c r="F23" s="6">
        <v>0.63414999999999999</v>
      </c>
      <c r="G23" s="6">
        <v>2.036742680796725</v>
      </c>
      <c r="H23" s="6">
        <v>2.5582780381241879</v>
      </c>
      <c r="I23" s="6">
        <v>1.947778299575105</v>
      </c>
      <c r="J23" s="6">
        <v>0.50260506399631455</v>
      </c>
      <c r="K23" s="6">
        <v>0.44465441176470588</v>
      </c>
      <c r="L23" s="6">
        <v>0.58389999999999997</v>
      </c>
      <c r="M23" s="6">
        <v>2.3218283987741284</v>
      </c>
      <c r="N23" s="5">
        <v>2.4927854644573397</v>
      </c>
      <c r="O23" s="4">
        <v>23.680866092377961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30">
        <f t="shared" ref="C24:O24" si="0">MAX(C5:C23)</f>
        <v>7.2719123711340208</v>
      </c>
      <c r="D24" s="15">
        <f t="shared" si="0"/>
        <v>5.0596999999999994</v>
      </c>
      <c r="E24" s="15">
        <f t="shared" si="0"/>
        <v>6.9588000000000001</v>
      </c>
      <c r="F24" s="15">
        <f t="shared" si="0"/>
        <v>5.5402849999999999</v>
      </c>
      <c r="G24" s="15">
        <f t="shared" si="0"/>
        <v>8.5355499999999989</v>
      </c>
      <c r="H24" s="16">
        <f t="shared" si="0"/>
        <v>5.4938909046530471</v>
      </c>
      <c r="I24" s="15">
        <f t="shared" si="0"/>
        <v>3.7912287153013611</v>
      </c>
      <c r="J24" s="15">
        <f t="shared" si="0"/>
        <v>4.3190158497772675</v>
      </c>
      <c r="K24" s="15">
        <f t="shared" si="0"/>
        <v>2.0989237154150198</v>
      </c>
      <c r="L24" s="15">
        <f t="shared" si="0"/>
        <v>4.513716444937212</v>
      </c>
      <c r="M24" s="15">
        <f t="shared" si="0"/>
        <v>4.0305</v>
      </c>
      <c r="N24" s="28">
        <f t="shared" si="0"/>
        <v>5.0394763681592041</v>
      </c>
      <c r="O24" s="14">
        <f t="shared" si="0"/>
        <v>48.912612888584967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0.81450886325605776</v>
      </c>
      <c r="D25" s="11">
        <f t="shared" si="1"/>
        <v>0.42866424242424239</v>
      </c>
      <c r="E25" s="11">
        <f t="shared" si="1"/>
        <v>0.14931801726845959</v>
      </c>
      <c r="F25" s="11">
        <f t="shared" si="1"/>
        <v>5.1935656094147374E-2</v>
      </c>
      <c r="G25" s="11">
        <f t="shared" si="1"/>
        <v>4.9033002836686532E-2</v>
      </c>
      <c r="H25" s="11">
        <f t="shared" si="1"/>
        <v>0.11980035867419618</v>
      </c>
      <c r="I25" s="11">
        <f t="shared" si="1"/>
        <v>3.6899999999999995E-2</v>
      </c>
      <c r="J25" s="11">
        <f t="shared" si="1"/>
        <v>0.2208542713567839</v>
      </c>
      <c r="K25" s="11">
        <f t="shared" si="1"/>
        <v>0.19114173298134507</v>
      </c>
      <c r="L25" s="11">
        <f t="shared" si="1"/>
        <v>8.0245850322784321E-2</v>
      </c>
      <c r="M25" s="29">
        <f t="shared" si="1"/>
        <v>0.19228121877031948</v>
      </c>
      <c r="N25" s="10">
        <f t="shared" si="1"/>
        <v>0.25118039215686272</v>
      </c>
      <c r="O25" s="9">
        <f t="shared" si="1"/>
        <v>4.4328555463796109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2.3831209065949785</v>
      </c>
      <c r="D26" s="11">
        <f t="shared" si="2"/>
        <v>1.8337762745090656</v>
      </c>
      <c r="E26" s="11">
        <f t="shared" si="2"/>
        <v>2.8454661337150591</v>
      </c>
      <c r="F26" s="11">
        <f t="shared" si="2"/>
        <v>2.2829341968718793</v>
      </c>
      <c r="G26" s="11">
        <f t="shared" si="2"/>
        <v>2.396171765812237</v>
      </c>
      <c r="H26" s="11">
        <f t="shared" si="2"/>
        <v>1.5094036321553674</v>
      </c>
      <c r="I26" s="11">
        <f t="shared" si="2"/>
        <v>1.0016018253130279</v>
      </c>
      <c r="J26" s="11">
        <f t="shared" si="2"/>
        <v>1.2813769849114605</v>
      </c>
      <c r="K26" s="11">
        <f t="shared" si="2"/>
        <v>0.94059203955214699</v>
      </c>
      <c r="L26" s="11">
        <f t="shared" si="2"/>
        <v>1.1932646711856594</v>
      </c>
      <c r="M26" s="11">
        <f t="shared" si="2"/>
        <v>1.5976707230798877</v>
      </c>
      <c r="N26" s="10">
        <f t="shared" si="2"/>
        <v>2.3368888099993734</v>
      </c>
      <c r="O26" s="9">
        <f t="shared" si="2"/>
        <v>21.914390744684106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1.6178292577228057</v>
      </c>
      <c r="D27" s="6">
        <f t="shared" ref="D27:O27" si="3">STDEV(D5:D23)</f>
        <v>1.4233379039762644</v>
      </c>
      <c r="E27" s="6">
        <f t="shared" si="3"/>
        <v>1.7295388089008426</v>
      </c>
      <c r="F27" s="6">
        <f t="shared" si="3"/>
        <v>1.7799020772599323</v>
      </c>
      <c r="G27" s="6">
        <f t="shared" si="3"/>
        <v>2.6813427616775449</v>
      </c>
      <c r="H27" s="6">
        <f t="shared" si="3"/>
        <v>1.3806187189493211</v>
      </c>
      <c r="I27" s="6">
        <f t="shared" si="3"/>
        <v>0.96933141172100823</v>
      </c>
      <c r="J27" s="6">
        <f t="shared" si="3"/>
        <v>1.2062566247101449</v>
      </c>
      <c r="K27" s="6">
        <f t="shared" si="3"/>
        <v>0.64655461426520089</v>
      </c>
      <c r="L27" s="6">
        <f t="shared" si="3"/>
        <v>1.1313012677311218</v>
      </c>
      <c r="M27" s="6">
        <f t="shared" si="3"/>
        <v>1.1751393199563211</v>
      </c>
      <c r="N27" s="5">
        <f t="shared" si="3"/>
        <v>1.2535555082125676</v>
      </c>
      <c r="O27" s="4">
        <f t="shared" si="3"/>
        <v>9.3722187701316226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70866141732283472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NH4</vt:lpstr>
      <vt:lpstr>'NH4'!Print_Area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2021-11-15T00:38:29Z</dcterms:created>
  <dcterms:modified xsi:type="dcterms:W3CDTF">2025-01-23T02:16:24Z</dcterms:modified>
</cp:coreProperties>
</file>