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6年度報告書\環境省Web公開資料\2_作業場所\提出用_Excel\1_Wet\"/>
    </mc:Choice>
  </mc:AlternateContent>
  <xr:revisionPtr revIDLastSave="0" documentId="13_ncr:1_{A8D119B2-6EA7-4D0A-8468-515306636991}" xr6:coauthVersionLast="47" xr6:coauthVersionMax="47" xr10:uidLastSave="{00000000-0000-0000-0000-000000000000}"/>
  <bookViews>
    <workbookView xWindow="-120" yWindow="-120" windowWidth="29040" windowHeight="15840" xr2:uid="{21BBCBBD-97F2-4A5E-884F-9F0CB01A6532}"/>
  </bookViews>
  <sheets>
    <sheet name="NH4" sheetId="1" r:id="rId1"/>
  </sheets>
  <definedNames>
    <definedName name="_xlnm.Print_Area" localSheetId="0">'NH4'!$B$2:$Q$32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<sst xmlns="http://schemas.openxmlformats.org/spreadsheetml/2006/main" count="100" uniqueCount="46">
  <si>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</si>
  <si>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2)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サンプルの最大値、最小値</t>
    </r>
    <rPh sb="19" eb="22">
      <t>サイダイチ</t>
    </rPh>
    <rPh sb="23" eb="26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</si>
  <si>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月・年平均値の最大値、最小値</t>
    </r>
    <rPh sb="14" eb="15">
      <t>ツキ</t>
    </rPh>
    <rPh sb="16" eb="17">
      <t>ネン</t>
    </rPh>
    <rPh sb="17" eb="20">
      <t>ヘイキンチ</t>
    </rPh>
    <rPh sb="21" eb="24">
      <t>サイダイチ</t>
    </rPh>
    <rPh sb="25" eb="28">
      <t>サイショウチ</t>
    </rPh>
    <phoneticPr fontId="4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</si>
  <si>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5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</si>
  <si>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5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</si>
  <si>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4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</si>
  <si>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4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</si>
  <si>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</si>
  <si>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4"/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</si>
  <si>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</si>
  <si>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5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</si>
  <si>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</si>
  <si>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</si>
  <si>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</si>
  <si>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</si>
  <si>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</si>
  <si>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5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</si>
  <si>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</si>
  <si>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</si>
  <si>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</si>
  <si>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</si>
  <si>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</si>
  <si>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</si>
  <si>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</si>
  <si>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</si>
  <si>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</si>
  <si>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</si>
  <si>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</si>
  <si>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</si>
  <si>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</si>
  <si>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</si>
  <si>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9"/>
        <rFont val="ＭＳ 明朝"/>
        <family val="1"/>
        <charset val="128"/>
      </rPr>
      <t>年平均値</t>
    </r>
    <rPh sb="0" eb="1">
      <t>ネン</t>
    </rPh>
    <phoneticPr fontId="4"/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</si>
  <si>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</si>
  <si>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</si>
  <si>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</si>
  <si>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</si>
  <si>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</si>
  <si>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</si>
  <si>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</si>
  <si>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</si>
  <si>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</si>
  <si>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</si>
  <si>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</si>
  <si>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</si>
  <si>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</t>
    </r>
    <r>
      <rPr>
        <sz val="10"/>
        <rFont val="Times New Roman"/>
        <family val="1"/>
      </rPr>
      <t>μmol L</t>
    </r>
    <r>
      <rPr>
        <vertAlign val="superscript"/>
        <sz val="10"/>
        <rFont val="Times New Roman"/>
        <family val="1"/>
      </rPr>
      <t>-1</t>
    </r>
    <phoneticPr fontId="5"/>
  </si>
  <si>
    <r>
      <rPr>
        <sz val="10"/>
        <rFont val="ＭＳ 明朝"/>
        <family val="1"/>
        <charset val="128"/>
      </rPr>
      <t>令和5年度　</t>
    </r>
    <r>
      <rPr>
        <sz val="10"/>
        <rFont val="Times New Roman"/>
        <family val="1"/>
      </rPr>
      <t>NH</t>
    </r>
    <r>
      <rPr>
        <vertAlign val="subscript"/>
        <sz val="10"/>
        <rFont val="Times New Roman"/>
        <family val="1"/>
      </rPr>
      <t>4</t>
    </r>
    <r>
      <rPr>
        <vertAlign val="superscript"/>
        <sz val="10"/>
        <rFont val="Times New Roman"/>
        <family val="1"/>
      </rPr>
      <t>+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濃度　月・年平均値</t>
    </r>
    <rPh sb="0" eb="2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</si>
</sst>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1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vertAlign val="superscript"/>
      <sz val="10"/>
      <name val="Times New Roman"/>
      <family val="1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sz val="9"/>
      <name val="Times New Roman"/>
      <family val="1"/>
    </font>
    <font>
      <sz val="9"/>
      <name val="ＭＳ 明朝"/>
      <family val="1"/>
      <charset val="128"/>
    </font>
    <font>
      <sz val="10"/>
      <name val="Times New Roman"/>
      <family val="1"/>
      <charset val="128"/>
    </font>
    <font>
      <vertAlign val="subscript"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176" fontId="1" fillId="0" borderId="5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176" fontId="1" fillId="0" borderId="7" xfId="0" applyNumberFormat="1" applyFont="1" applyBorder="1" applyAlignment="1">
      <alignment horizontal="right" vertical="center"/>
    </xf>
    <xf numFmtId="176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vertical="center"/>
    </xf>
    <xf numFmtId="176" fontId="6" fillId="0" borderId="0" xfId="0" applyNumberFormat="1" applyFont="1" applyAlignment="1">
      <alignment horizontal="right" vertical="center"/>
    </xf>
    <xf numFmtId="176" fontId="1" fillId="0" borderId="8" xfId="0" applyNumberFormat="1" applyFont="1" applyBorder="1" applyAlignment="1">
      <alignment horizontal="right" vertical="center"/>
    </xf>
    <xf numFmtId="176" fontId="1" fillId="0" borderId="9" xfId="0" applyNumberFormat="1" applyFont="1" applyBorder="1" applyAlignment="1">
      <alignment horizontal="right" vertical="center"/>
    </xf>
    <xf numFmtId="176" fontId="1" fillId="0" borderId="10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176" fontId="1" fillId="0" borderId="4" xfId="0" applyNumberFormat="1" applyFont="1" applyBorder="1" applyAlignment="1">
      <alignment horizontal="right" vertical="center"/>
    </xf>
    <xf numFmtId="176" fontId="1" fillId="2" borderId="0" xfId="0" applyNumberFormat="1" applyFont="1" applyFill="1" applyAlignment="1">
      <alignment horizontal="right" vertical="center"/>
    </xf>
    <xf numFmtId="176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1AF48F-4EAB-413B-BF73-70BA5A9594D5}">
  <dimension ref="B2:R32"/>
  <sheetViews>
    <sheetView tabSelected="1" zoomScaleNormal="100" workbookViewId="0">
      <selection activeCell="B4" sqref="B4:Q27"/>
    </sheetView>
  </sheetViews>
  <sheetFormatPr defaultRowHeight="12.75" x14ac:dyDescent="0.2"/>
  <cols>
    <col min="1" max="1" width="9.140625" style="1"/>
    <col min="2" max="2" width="8.7109375" style="1" customWidth="1"/>
    <col min="3" max="14" width="6.7109375" style="1" customWidth="1"/>
    <col min="15" max="17" width="7.7109375" style="1" customWidth="1"/>
    <col min="18" max="16384" width="9.140625" style="1"/>
  </cols>
  <sheetData>
    <row r="2" spans="2:18" s="2" customFormat="1" ht="19.5" customHeight="1" x14ac:dyDescent="0.15">
      <c r="B2" s="27" t="s">
        <v>45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2:18" s="2" customFormat="1" ht="19.5" customHeight="1" thickBot="1" x14ac:dyDescent="0.2">
      <c r="P3" s="2" t="s">
        <v>44</v>
      </c>
    </row>
    <row r="4" spans="2:18" s="2" customFormat="1" ht="19.5" customHeight="1" thickBot="1" x14ac:dyDescent="0.2">
      <c r="B4" s="25"/>
      <c r="C4" s="24" t="s">
        <v>43</v>
      </c>
      <c r="D4" s="24" t="s">
        <v>42</v>
      </c>
      <c r="E4" s="24" t="s">
        <v>41</v>
      </c>
      <c r="F4" s="24" t="s">
        <v>40</v>
      </c>
      <c r="G4" s="24" t="s">
        <v>39</v>
      </c>
      <c r="H4" s="24" t="s">
        <v>38</v>
      </c>
      <c r="I4" s="24" t="s">
        <v>37</v>
      </c>
      <c r="J4" s="24" t="s">
        <v>36</v>
      </c>
      <c r="K4" s="24" t="s">
        <v>35</v>
      </c>
      <c r="L4" s="24" t="s">
        <v>34</v>
      </c>
      <c r="M4" s="24" t="s">
        <v>33</v>
      </c>
      <c r="N4" s="24" t="s">
        <v>32</v>
      </c>
      <c r="O4" s="23" t="s">
        <v>31</v>
      </c>
      <c r="P4" s="22" t="s">
        <v>30</v>
      </c>
      <c r="Q4" s="21" t="s">
        <v>29</v>
      </c>
    </row>
    <row r="5" spans="2:18" s="2" customFormat="1" ht="19.5" customHeight="1" x14ac:dyDescent="0.15">
      <c r="B5" s="17" t="s">
        <v>28</v>
      </c>
      <c r="C5" s="11">
        <v>15.047843154007884</v>
      </c>
      <c r="D5" s="11">
        <v>23.485647284769477</v>
      </c>
      <c r="E5" s="11">
        <v>38.392303597909603</v>
      </c>
      <c r="F5" s="11">
        <v>16.688052504205906</v>
      </c>
      <c r="G5" s="11">
        <v>4.832917035814023</v>
      </c>
      <c r="H5" s="11">
        <v>3.871583946008466</v>
      </c>
      <c r="I5" s="11">
        <v>25.131887156581541</v>
      </c>
      <c r="J5" s="11">
        <v>14.773017541665013</v>
      </c>
      <c r="K5" s="19" t="s">
        <v>9</v>
      </c>
      <c r="L5" s="19" t="s">
        <v>9</v>
      </c>
      <c r="M5" s="19" t="s">
        <v>9</v>
      </c>
      <c r="N5" s="19" t="s">
        <v>9</v>
      </c>
      <c r="O5" s="20">
        <v>13.934997441449921</v>
      </c>
      <c r="P5" s="15">
        <v>191.50264379157429</v>
      </c>
      <c r="Q5" s="14">
        <v>0</v>
      </c>
      <c r="R5" s="3"/>
    </row>
    <row r="6" spans="2:18" s="2" customFormat="1" ht="19.5" customHeight="1" x14ac:dyDescent="0.15">
      <c r="B6" s="12" t="s">
        <v>27</v>
      </c>
      <c r="C6" s="11">
        <v>17.240450674504835</v>
      </c>
      <c r="D6" s="11">
        <v>23.910250670115794</v>
      </c>
      <c r="E6" s="11">
        <v>32.808739679796531</v>
      </c>
      <c r="F6" s="11">
        <v>25.007829752564515</v>
      </c>
      <c r="G6" s="11">
        <v>17.617805401983187</v>
      </c>
      <c r="H6" s="11">
        <v>10.15804370276277</v>
      </c>
      <c r="I6" s="11">
        <v>9.5282391657591941</v>
      </c>
      <c r="J6" s="11">
        <v>11.776397207275325</v>
      </c>
      <c r="K6" s="11">
        <v>31.819573268853382</v>
      </c>
      <c r="L6" s="11">
        <v>15.196727306410139</v>
      </c>
      <c r="M6" s="11">
        <v>19.778897943249806</v>
      </c>
      <c r="N6" s="11">
        <v>30.380274292875733</v>
      </c>
      <c r="O6" s="10">
        <v>18.717328028585214</v>
      </c>
      <c r="P6" s="9">
        <v>113.44592827050998</v>
      </c>
      <c r="Q6" s="8">
        <v>6.2535270509977829</v>
      </c>
      <c r="R6" s="3"/>
    </row>
    <row r="7" spans="2:18" s="2" customFormat="1" ht="19.5" customHeight="1" x14ac:dyDescent="0.15">
      <c r="B7" s="12" t="s">
        <v>26</v>
      </c>
      <c r="C7" s="19" t="s">
        <v>9</v>
      </c>
      <c r="D7" s="19" t="s">
        <v>9</v>
      </c>
      <c r="E7" s="19" t="s">
        <v>9</v>
      </c>
      <c r="F7" s="19" t="s">
        <v>9</v>
      </c>
      <c r="G7" s="19" t="s">
        <v>9</v>
      </c>
      <c r="H7" s="19" t="s">
        <v>9</v>
      </c>
      <c r="I7" s="19" t="s">
        <v>9</v>
      </c>
      <c r="J7" s="19" t="s">
        <v>9</v>
      </c>
      <c r="K7" s="19" t="s">
        <v>9</v>
      </c>
      <c r="L7" s="19" t="s">
        <v>9</v>
      </c>
      <c r="M7" s="19" t="s">
        <v>9</v>
      </c>
      <c r="N7" s="19" t="s">
        <v>9</v>
      </c>
      <c r="O7" s="20" t="s">
        <v>9</v>
      </c>
      <c r="P7" s="9" t="s">
        <v>9</v>
      </c>
      <c r="Q7" s="8" t="s">
        <v>9</v>
      </c>
      <c r="R7" s="3"/>
    </row>
    <row r="8" spans="2:18" s="2" customFormat="1" ht="19.5" customHeight="1" x14ac:dyDescent="0.15">
      <c r="B8" s="12" t="s">
        <v>25</v>
      </c>
      <c r="C8" s="11">
        <v>13.462956417455501</v>
      </c>
      <c r="D8" s="11">
        <v>15.146301095133646</v>
      </c>
      <c r="E8" s="11">
        <v>13.862079509654729</v>
      </c>
      <c r="F8" s="11">
        <v>13.523281092412216</v>
      </c>
      <c r="G8" s="11">
        <v>11.856674812262282</v>
      </c>
      <c r="H8" s="11">
        <v>8.1342440325966425</v>
      </c>
      <c r="I8" s="11">
        <v>10.794266840091034</v>
      </c>
      <c r="J8" s="11">
        <v>5.5329956588881686</v>
      </c>
      <c r="K8" s="11">
        <v>3.3654478420367022</v>
      </c>
      <c r="L8" s="11">
        <v>4.4325716980612615</v>
      </c>
      <c r="M8" s="11">
        <v>6.1528247086415924</v>
      </c>
      <c r="N8" s="11">
        <v>19.346641102657255</v>
      </c>
      <c r="O8" s="10">
        <v>11.385362330922595</v>
      </c>
      <c r="P8" s="9">
        <v>172.93742674528175</v>
      </c>
      <c r="Q8" s="8">
        <v>2.1742395849564309</v>
      </c>
      <c r="R8" s="3"/>
    </row>
    <row r="9" spans="2:18" s="2" customFormat="1" ht="19.5" customHeight="1" x14ac:dyDescent="0.15">
      <c r="B9" s="12" t="s">
        <v>24</v>
      </c>
      <c r="C9" s="11">
        <v>12.975984314960629</v>
      </c>
      <c r="D9" s="11">
        <v>18.977395948617048</v>
      </c>
      <c r="E9" s="11">
        <v>9.0971407251018466</v>
      </c>
      <c r="F9" s="11">
        <v>18.088101474950847</v>
      </c>
      <c r="G9" s="11">
        <v>22.401471756522962</v>
      </c>
      <c r="H9" s="19">
        <v>19.142477019697029</v>
      </c>
      <c r="I9" s="11">
        <v>3.8567689176390738</v>
      </c>
      <c r="J9" s="19">
        <v>5.0114965623443561</v>
      </c>
      <c r="K9" s="11">
        <v>11.584347453414852</v>
      </c>
      <c r="L9" s="11">
        <v>5.3189221540484564</v>
      </c>
      <c r="M9" s="19">
        <v>2.652154741659579</v>
      </c>
      <c r="N9" s="19" t="s">
        <v>9</v>
      </c>
      <c r="O9" s="10">
        <v>14.647731959576868</v>
      </c>
      <c r="P9" s="9">
        <v>64.144820834774123</v>
      </c>
      <c r="Q9" s="8">
        <v>0.58099999999999996</v>
      </c>
      <c r="R9" s="3"/>
    </row>
    <row r="10" spans="2:18" s="2" customFormat="1" ht="19.5" customHeight="1" x14ac:dyDescent="0.15">
      <c r="B10" s="12" t="s">
        <v>23</v>
      </c>
      <c r="C10" s="11">
        <v>6.200028938958388</v>
      </c>
      <c r="D10" s="11">
        <v>3.4793848531350338</v>
      </c>
      <c r="E10" s="11">
        <v>1.7152322006453256</v>
      </c>
      <c r="F10" s="11">
        <v>1.3157894736842104</v>
      </c>
      <c r="G10" s="11">
        <v>0.50773737666393037</v>
      </c>
      <c r="H10" s="11">
        <v>1.8502694205867183</v>
      </c>
      <c r="I10" s="11">
        <v>2.556438319735399</v>
      </c>
      <c r="J10" s="11">
        <v>2.208542713567839</v>
      </c>
      <c r="K10" s="11">
        <v>3.4798245614035088</v>
      </c>
      <c r="L10" s="11">
        <v>2.7894736842105261</v>
      </c>
      <c r="M10" s="11">
        <v>4.4547877348192397</v>
      </c>
      <c r="N10" s="11">
        <v>9.6607843137254896</v>
      </c>
      <c r="O10" s="10">
        <v>3.0085707694801918</v>
      </c>
      <c r="P10" s="9">
        <v>72.8</v>
      </c>
      <c r="Q10" s="8">
        <v>0.2</v>
      </c>
      <c r="R10" s="3"/>
    </row>
    <row r="11" spans="2:18" s="2" customFormat="1" ht="19.5" customHeight="1" x14ac:dyDescent="0.15">
      <c r="B11" s="12" t="s">
        <v>22</v>
      </c>
      <c r="C11" s="11">
        <v>11.985650824599697</v>
      </c>
      <c r="D11" s="11">
        <v>6.2881002534039991</v>
      </c>
      <c r="E11" s="11">
        <v>6.6338186349776667</v>
      </c>
      <c r="F11" s="11">
        <v>5.593424367186441</v>
      </c>
      <c r="G11" s="11">
        <v>8.9390826471067975</v>
      </c>
      <c r="H11" s="11">
        <v>4.7303509064150111</v>
      </c>
      <c r="I11" s="11">
        <v>10.99496855345912</v>
      </c>
      <c r="J11" s="11">
        <v>14.502358243395673</v>
      </c>
      <c r="K11" s="11">
        <v>8.9126461101231857</v>
      </c>
      <c r="L11" s="11">
        <v>16.919676517482422</v>
      </c>
      <c r="M11" s="11">
        <v>5.8987016343761507</v>
      </c>
      <c r="N11" s="11">
        <v>23.184726391841409</v>
      </c>
      <c r="O11" s="10">
        <v>9.3367129268348314</v>
      </c>
      <c r="P11" s="9">
        <v>272.16011673292024</v>
      </c>
      <c r="Q11" s="8">
        <v>0</v>
      </c>
      <c r="R11" s="3"/>
    </row>
    <row r="12" spans="2:18" s="2" customFormat="1" ht="19.5" customHeight="1" x14ac:dyDescent="0.15">
      <c r="B12" s="12" t="s">
        <v>21</v>
      </c>
      <c r="C12" s="11">
        <v>16.048979591836734</v>
      </c>
      <c r="D12" s="11">
        <v>6.6315765002710574</v>
      </c>
      <c r="E12" s="19" t="s">
        <v>9</v>
      </c>
      <c r="F12" s="11">
        <v>15.806983257855251</v>
      </c>
      <c r="G12" s="11">
        <v>6.1</v>
      </c>
      <c r="H12" s="11">
        <v>7.222306006625514</v>
      </c>
      <c r="I12" s="11">
        <v>12.398712593690043</v>
      </c>
      <c r="J12" s="11">
        <v>16.252670721634281</v>
      </c>
      <c r="K12" s="11">
        <v>8.1039525691699605</v>
      </c>
      <c r="L12" s="11">
        <v>28.40981153013481</v>
      </c>
      <c r="M12" s="11">
        <v>9.544272034081164</v>
      </c>
      <c r="N12" s="19">
        <v>29.114244305294584</v>
      </c>
      <c r="O12" s="10">
        <v>13.567915791589098</v>
      </c>
      <c r="P12" s="9">
        <v>99.4</v>
      </c>
      <c r="Q12" s="8">
        <v>0</v>
      </c>
      <c r="R12" s="3"/>
    </row>
    <row r="13" spans="2:18" s="2" customFormat="1" ht="19.5" customHeight="1" x14ac:dyDescent="0.15">
      <c r="B13" s="12" t="s">
        <v>20</v>
      </c>
      <c r="C13" s="11">
        <v>10.456850963473604</v>
      </c>
      <c r="D13" s="11">
        <v>4.9997634545196235</v>
      </c>
      <c r="E13" s="11">
        <v>4.782052843317806</v>
      </c>
      <c r="F13" s="11">
        <v>6.729582921690179</v>
      </c>
      <c r="G13" s="11">
        <v>6.1147132374901272</v>
      </c>
      <c r="H13" s="19">
        <v>3.6673540947379464</v>
      </c>
      <c r="I13" s="11">
        <v>4.0264513722688537</v>
      </c>
      <c r="J13" s="19">
        <v>8.9940414776468103</v>
      </c>
      <c r="K13" s="11">
        <v>3.5450437521123628</v>
      </c>
      <c r="L13" s="11">
        <v>5.5290197069165021</v>
      </c>
      <c r="M13" s="11">
        <v>3.5395907389297903</v>
      </c>
      <c r="N13" s="11">
        <v>21.184574413742112</v>
      </c>
      <c r="O13" s="10">
        <v>6.2232043089923277</v>
      </c>
      <c r="P13" s="9">
        <v>117.99098336185939</v>
      </c>
      <c r="Q13" s="8">
        <v>0</v>
      </c>
      <c r="R13" s="3"/>
    </row>
    <row r="14" spans="2:18" s="2" customFormat="1" ht="19.5" customHeight="1" x14ac:dyDescent="0.15">
      <c r="B14" s="12" t="s">
        <v>19</v>
      </c>
      <c r="C14" s="19">
        <v>12.51620029455081</v>
      </c>
      <c r="D14" s="11">
        <v>9.2838532110091734</v>
      </c>
      <c r="E14" s="11">
        <v>7.7621862799776915</v>
      </c>
      <c r="F14" s="11">
        <v>13.350733137829913</v>
      </c>
      <c r="G14" s="11">
        <v>13.315990639625584</v>
      </c>
      <c r="H14" s="11">
        <v>7.5676724137931028</v>
      </c>
      <c r="I14" s="11">
        <v>9.018367346938776</v>
      </c>
      <c r="J14" s="11">
        <v>10.334069627790848</v>
      </c>
      <c r="K14" s="11">
        <v>9.4779097387173401</v>
      </c>
      <c r="L14" s="11">
        <v>6.5841121495327117</v>
      </c>
      <c r="M14" s="11">
        <v>10.281887755102041</v>
      </c>
      <c r="N14" s="11">
        <v>12.956335282651073</v>
      </c>
      <c r="O14" s="10">
        <v>10.135991733851741</v>
      </c>
      <c r="P14" s="9">
        <v>149.4</v>
      </c>
      <c r="Q14" s="8">
        <v>3.2</v>
      </c>
      <c r="R14" s="3"/>
    </row>
    <row r="15" spans="2:18" s="2" customFormat="1" ht="19.5" customHeight="1" x14ac:dyDescent="0.15">
      <c r="B15" s="12" t="s">
        <v>18</v>
      </c>
      <c r="C15" s="11">
        <v>12.634052631578946</v>
      </c>
      <c r="D15" s="11">
        <v>9.4372345679012337</v>
      </c>
      <c r="E15" s="11">
        <v>5.58259375</v>
      </c>
      <c r="F15" s="11">
        <v>11.825454545454546</v>
      </c>
      <c r="G15" s="11">
        <v>4.709141791044777</v>
      </c>
      <c r="H15" s="11">
        <v>17.520796460176989</v>
      </c>
      <c r="I15" s="11">
        <v>14.406701306926459</v>
      </c>
      <c r="J15" s="11">
        <v>7.0994737493832423</v>
      </c>
      <c r="K15" s="11">
        <v>22.104583101634322</v>
      </c>
      <c r="L15" s="11">
        <v>21.219978587940993</v>
      </c>
      <c r="M15" s="11">
        <v>18.75470588235294</v>
      </c>
      <c r="N15" s="11">
        <v>20.322865253913772</v>
      </c>
      <c r="O15" s="10">
        <v>10.772542489609419</v>
      </c>
      <c r="P15" s="9">
        <v>137.62</v>
      </c>
      <c r="Q15" s="8">
        <v>3.6</v>
      </c>
      <c r="R15" s="3"/>
    </row>
    <row r="16" spans="2:18" s="2" customFormat="1" ht="19.5" customHeight="1" x14ac:dyDescent="0.15">
      <c r="B16" s="12" t="s">
        <v>17</v>
      </c>
      <c r="C16" s="19" t="s">
        <v>9</v>
      </c>
      <c r="D16" s="19" t="s">
        <v>9</v>
      </c>
      <c r="E16" s="19" t="s">
        <v>9</v>
      </c>
      <c r="F16" s="19" t="s">
        <v>9</v>
      </c>
      <c r="G16" s="19" t="s">
        <v>9</v>
      </c>
      <c r="H16" s="19" t="s">
        <v>9</v>
      </c>
      <c r="I16" s="19" t="s">
        <v>9</v>
      </c>
      <c r="J16" s="19" t="s">
        <v>9</v>
      </c>
      <c r="K16" s="19" t="s">
        <v>9</v>
      </c>
      <c r="L16" s="19" t="s">
        <v>9</v>
      </c>
      <c r="M16" s="19" t="s">
        <v>9</v>
      </c>
      <c r="N16" s="19" t="s">
        <v>9</v>
      </c>
      <c r="O16" s="20" t="s">
        <v>9</v>
      </c>
      <c r="P16" s="9" t="s">
        <v>9</v>
      </c>
      <c r="Q16" s="8" t="s">
        <v>9</v>
      </c>
      <c r="R16" s="3"/>
    </row>
    <row r="17" spans="2:18" s="2" customFormat="1" ht="19.5" customHeight="1" x14ac:dyDescent="0.15">
      <c r="B17" s="12" t="s">
        <v>16</v>
      </c>
      <c r="C17" s="11">
        <v>7.4513001302972777</v>
      </c>
      <c r="D17" s="11">
        <v>3.7217578024888343</v>
      </c>
      <c r="E17" s="11">
        <v>3.6778419464842793</v>
      </c>
      <c r="F17" s="11">
        <v>10.534693877551021</v>
      </c>
      <c r="G17" s="11">
        <v>7.0978671816211083</v>
      </c>
      <c r="H17" s="11">
        <v>4.6894941634241247</v>
      </c>
      <c r="I17" s="11">
        <v>1.3418181818181818</v>
      </c>
      <c r="J17" s="11">
        <v>7.5059871206047006</v>
      </c>
      <c r="K17" s="11">
        <v>9.610810810810813</v>
      </c>
      <c r="L17" s="11">
        <v>18.271481723633592</v>
      </c>
      <c r="M17" s="11">
        <v>9.2517857142857149</v>
      </c>
      <c r="N17" s="11">
        <v>12.034108527131782</v>
      </c>
      <c r="O17" s="10">
        <v>6.9146989937142633</v>
      </c>
      <c r="P17" s="9">
        <v>553.70000000000005</v>
      </c>
      <c r="Q17" s="8">
        <v>0.8</v>
      </c>
      <c r="R17" s="3"/>
    </row>
    <row r="18" spans="2:18" s="2" customFormat="1" ht="19.5" customHeight="1" x14ac:dyDescent="0.15">
      <c r="B18" s="12" t="s">
        <v>15</v>
      </c>
      <c r="C18" s="11">
        <v>12.684200000000001</v>
      </c>
      <c r="D18" s="11">
        <v>5.5113545816733067</v>
      </c>
      <c r="E18" s="11">
        <v>6.7795099540581933</v>
      </c>
      <c r="F18" s="11">
        <v>8.0585963636363633</v>
      </c>
      <c r="G18" s="11">
        <v>8.6518181818181805</v>
      </c>
      <c r="H18" s="11">
        <v>12.006578947368423</v>
      </c>
      <c r="I18" s="11">
        <v>2.44</v>
      </c>
      <c r="J18" s="11">
        <v>11.049420289855073</v>
      </c>
      <c r="K18" s="11">
        <v>22.87086956521739</v>
      </c>
      <c r="L18" s="11">
        <v>24.535000000000004</v>
      </c>
      <c r="M18" s="11">
        <v>13.54485564304462</v>
      </c>
      <c r="N18" s="11">
        <v>21.838485639686681</v>
      </c>
      <c r="O18" s="10">
        <v>9.9801731435167369</v>
      </c>
      <c r="P18" s="9">
        <v>128.59</v>
      </c>
      <c r="Q18" s="8">
        <v>1.86</v>
      </c>
      <c r="R18" s="3"/>
    </row>
    <row r="19" spans="2:18" s="2" customFormat="1" ht="19.5" customHeight="1" x14ac:dyDescent="0.15">
      <c r="B19" s="12" t="s">
        <v>14</v>
      </c>
      <c r="C19" s="11">
        <v>16.643756071182491</v>
      </c>
      <c r="D19" s="11">
        <v>8.3111647943986888</v>
      </c>
      <c r="E19" s="19">
        <v>10.902424619122183</v>
      </c>
      <c r="F19" s="11">
        <v>16.897624815710895</v>
      </c>
      <c r="G19" s="11">
        <v>5.1653997829567988</v>
      </c>
      <c r="H19" s="11">
        <v>3.7930572907371052</v>
      </c>
      <c r="I19" s="11">
        <v>21.766666666666666</v>
      </c>
      <c r="J19" s="19">
        <v>5.6868852459016397</v>
      </c>
      <c r="K19" s="11">
        <v>19.626666666666669</v>
      </c>
      <c r="L19" s="11">
        <v>22.171223021582737</v>
      </c>
      <c r="M19" s="11">
        <v>15.023725935847756</v>
      </c>
      <c r="N19" s="11">
        <v>41.914814814814818</v>
      </c>
      <c r="O19" s="10">
        <v>12.448919410311429</v>
      </c>
      <c r="P19" s="9">
        <v>190.9</v>
      </c>
      <c r="Q19" s="8">
        <v>0</v>
      </c>
      <c r="R19" s="3"/>
    </row>
    <row r="20" spans="2:18" s="2" customFormat="1" ht="19.5" customHeight="1" x14ac:dyDescent="0.15">
      <c r="B20" s="12" t="s">
        <v>13</v>
      </c>
      <c r="C20" s="11">
        <v>11.351355750504984</v>
      </c>
      <c r="D20" s="11">
        <v>10.084002942570132</v>
      </c>
      <c r="E20" s="11">
        <v>4.2886313477731512</v>
      </c>
      <c r="F20" s="11">
        <v>9.3438172270045499</v>
      </c>
      <c r="G20" s="11">
        <v>5.0391056137012358</v>
      </c>
      <c r="H20" s="11">
        <v>25.956699504181618</v>
      </c>
      <c r="I20" s="11">
        <v>11.981324230762118</v>
      </c>
      <c r="J20" s="11">
        <v>11.553729478548034</v>
      </c>
      <c r="K20" s="11">
        <v>5.6334343171900541</v>
      </c>
      <c r="L20" s="11">
        <v>21.353924772566508</v>
      </c>
      <c r="M20" s="11">
        <v>9.9007535091905865</v>
      </c>
      <c r="N20" s="19">
        <v>17.934079601990049</v>
      </c>
      <c r="O20" s="10">
        <v>8.5646211026553871</v>
      </c>
      <c r="P20" s="9">
        <v>170.7</v>
      </c>
      <c r="Q20" s="8">
        <v>0</v>
      </c>
      <c r="R20" s="3"/>
    </row>
    <row r="21" spans="2:18" s="2" customFormat="1" ht="19.5" customHeight="1" x14ac:dyDescent="0.15">
      <c r="B21" s="12" t="s">
        <v>12</v>
      </c>
      <c r="C21" s="11">
        <v>13.529400386847197</v>
      </c>
      <c r="D21" s="11">
        <v>4.6593939393939392</v>
      </c>
      <c r="E21" s="19">
        <v>2.0502909393183706</v>
      </c>
      <c r="F21" s="19" t="s">
        <v>9</v>
      </c>
      <c r="G21" s="19" t="s">
        <v>9</v>
      </c>
      <c r="H21" s="19" t="s">
        <v>9</v>
      </c>
      <c r="I21" s="19" t="s">
        <v>9</v>
      </c>
      <c r="J21" s="19" t="s">
        <v>9</v>
      </c>
      <c r="K21" s="19" t="s">
        <v>9</v>
      </c>
      <c r="L21" s="19" t="s">
        <v>9</v>
      </c>
      <c r="M21" s="19" t="s">
        <v>9</v>
      </c>
      <c r="N21" s="19" t="s">
        <v>9</v>
      </c>
      <c r="O21" s="20">
        <v>5.4270557029177722</v>
      </c>
      <c r="P21" s="9">
        <v>20.8</v>
      </c>
      <c r="Q21" s="8">
        <v>0</v>
      </c>
      <c r="R21" s="3"/>
    </row>
    <row r="22" spans="2:18" s="2" customFormat="1" ht="19.5" customHeight="1" x14ac:dyDescent="0.15">
      <c r="B22" s="12" t="s">
        <v>11</v>
      </c>
      <c r="C22" s="11">
        <v>17.09099800485517</v>
      </c>
      <c r="D22" s="19">
        <v>2.5498891352549893</v>
      </c>
      <c r="E22" s="19" t="s">
        <v>9</v>
      </c>
      <c r="F22" s="19" t="s">
        <v>9</v>
      </c>
      <c r="G22" s="19" t="s">
        <v>9</v>
      </c>
      <c r="H22" s="19" t="s">
        <v>9</v>
      </c>
      <c r="I22" s="19" t="s">
        <v>9</v>
      </c>
      <c r="J22" s="19" t="s">
        <v>9</v>
      </c>
      <c r="K22" s="19" t="s">
        <v>9</v>
      </c>
      <c r="L22" s="19" t="s">
        <v>9</v>
      </c>
      <c r="M22" s="19" t="s">
        <v>9</v>
      </c>
      <c r="N22" s="19" t="s">
        <v>9</v>
      </c>
      <c r="O22" s="20">
        <v>14.149941104986086</v>
      </c>
      <c r="P22" s="9">
        <v>90.410199556541016</v>
      </c>
      <c r="Q22" s="8">
        <v>2.5498891352549893</v>
      </c>
      <c r="R22" s="3"/>
    </row>
    <row r="23" spans="2:18" s="2" customFormat="1" ht="19.5" customHeight="1" thickBot="1" x14ac:dyDescent="0.2">
      <c r="B23" s="7" t="s">
        <v>10</v>
      </c>
      <c r="C23" s="11">
        <v>27.654913294797684</v>
      </c>
      <c r="D23" s="11">
        <v>22.10853653100499</v>
      </c>
      <c r="E23" s="11">
        <v>13.393775458687747</v>
      </c>
      <c r="F23" s="11">
        <v>21.867241379310343</v>
      </c>
      <c r="G23" s="11">
        <v>17.900691363962395</v>
      </c>
      <c r="H23" s="11">
        <v>11.827047338809926</v>
      </c>
      <c r="I23" s="11">
        <v>15.436719442430103</v>
      </c>
      <c r="J23" s="11">
        <v>13.08297274787488</v>
      </c>
      <c r="K23" s="11">
        <v>25.408823529411762</v>
      </c>
      <c r="L23" s="11">
        <v>17.173529411764704</v>
      </c>
      <c r="M23" s="11">
        <v>25.933727810650883</v>
      </c>
      <c r="N23" s="11">
        <v>18.910311270257971</v>
      </c>
      <c r="O23" s="18">
        <v>17.311851430041923</v>
      </c>
      <c r="P23" s="5">
        <v>129.5</v>
      </c>
      <c r="Q23" s="4">
        <v>3.4</v>
      </c>
      <c r="R23" s="3"/>
    </row>
    <row r="24" spans="2:18" s="2" customFormat="1" ht="19.5" customHeight="1" x14ac:dyDescent="0.15">
      <c r="B24" s="17" t="s">
        <v>8</v>
      </c>
      <c r="C24" s="15">
        <f t="shared" ref="C24:Q24" si="0">MAX(C5:C23)</f>
        <v>27.654913294797684</v>
      </c>
      <c r="D24" s="16">
        <f t="shared" si="0"/>
        <v>23.910250670115794</v>
      </c>
      <c r="E24" s="16">
        <f t="shared" si="0"/>
        <v>38.392303597909603</v>
      </c>
      <c r="F24" s="16">
        <f t="shared" si="0"/>
        <v>25.007829752564515</v>
      </c>
      <c r="G24" s="16">
        <f t="shared" si="0"/>
        <v>22.401471756522962</v>
      </c>
      <c r="H24" s="16">
        <f t="shared" si="0"/>
        <v>25.956699504181618</v>
      </c>
      <c r="I24" s="16">
        <f t="shared" si="0"/>
        <v>25.131887156581541</v>
      </c>
      <c r="J24" s="16">
        <f t="shared" si="0"/>
        <v>16.252670721634281</v>
      </c>
      <c r="K24" s="16">
        <f t="shared" si="0"/>
        <v>31.819573268853382</v>
      </c>
      <c r="L24" s="16">
        <f t="shared" si="0"/>
        <v>28.40981153013481</v>
      </c>
      <c r="M24" s="16">
        <f t="shared" si="0"/>
        <v>25.933727810650883</v>
      </c>
      <c r="N24" s="14">
        <f t="shared" si="0"/>
        <v>41.914814814814818</v>
      </c>
      <c r="O24" s="15">
        <f t="shared" si="0"/>
        <v>18.717328028585214</v>
      </c>
      <c r="P24" s="15">
        <f t="shared" si="0"/>
        <v>553.70000000000005</v>
      </c>
      <c r="Q24" s="14">
        <f t="shared" si="0"/>
        <v>6.2535270509977829</v>
      </c>
      <c r="R24" s="3"/>
    </row>
    <row r="25" spans="2:18" s="2" customFormat="1" ht="19.5" customHeight="1" x14ac:dyDescent="0.15">
      <c r="B25" s="12" t="s">
        <v>7</v>
      </c>
      <c r="C25" s="9">
        <f t="shared" ref="C25:Q25" si="1">MIN(C5:C23)</f>
        <v>6.200028938958388</v>
      </c>
      <c r="D25" s="13">
        <f t="shared" si="1"/>
        <v>2.5498891352549893</v>
      </c>
      <c r="E25" s="11">
        <f t="shared" si="1"/>
        <v>1.7152322006453256</v>
      </c>
      <c r="F25" s="11">
        <f t="shared" si="1"/>
        <v>1.3157894736842104</v>
      </c>
      <c r="G25" s="11">
        <f t="shared" si="1"/>
        <v>0.50773737666393037</v>
      </c>
      <c r="H25" s="11">
        <f t="shared" si="1"/>
        <v>1.8502694205867183</v>
      </c>
      <c r="I25" s="11">
        <f t="shared" si="1"/>
        <v>1.3418181818181818</v>
      </c>
      <c r="J25" s="11">
        <f t="shared" si="1"/>
        <v>2.208542713567839</v>
      </c>
      <c r="K25" s="11">
        <f t="shared" si="1"/>
        <v>3.3654478420367022</v>
      </c>
      <c r="L25" s="11">
        <f t="shared" si="1"/>
        <v>2.7894736842105261</v>
      </c>
      <c r="M25" s="13">
        <f t="shared" si="1"/>
        <v>2.652154741659579</v>
      </c>
      <c r="N25" s="8">
        <f t="shared" si="1"/>
        <v>9.6607843137254896</v>
      </c>
      <c r="O25" s="9">
        <f t="shared" si="1"/>
        <v>3.0085707694801918</v>
      </c>
      <c r="P25" s="9">
        <f t="shared" si="1"/>
        <v>20.8</v>
      </c>
      <c r="Q25" s="8">
        <f t="shared" si="1"/>
        <v>0</v>
      </c>
      <c r="R25" s="3"/>
    </row>
    <row r="26" spans="2:18" s="2" customFormat="1" ht="19.5" customHeight="1" x14ac:dyDescent="0.15">
      <c r="B26" s="12" t="s">
        <v>6</v>
      </c>
      <c r="C26" s="9">
        <f t="shared" ref="C26:O26" si="2">AVERAGE(C5:C23)</f>
        <v>13.822054202612462</v>
      </c>
      <c r="D26" s="11">
        <f t="shared" si="2"/>
        <v>10.505035739156526</v>
      </c>
      <c r="E26" s="11">
        <f t="shared" si="2"/>
        <v>10.781908099121674</v>
      </c>
      <c r="F26" s="11">
        <f t="shared" si="2"/>
        <v>12.975413746069814</v>
      </c>
      <c r="G26" s="11">
        <f t="shared" si="2"/>
        <v>9.350027788171559</v>
      </c>
      <c r="H26" s="11">
        <f t="shared" si="2"/>
        <v>9.4758650165280951</v>
      </c>
      <c r="I26" s="11">
        <f t="shared" si="2"/>
        <v>10.378622006317773</v>
      </c>
      <c r="J26" s="11">
        <f t="shared" si="2"/>
        <v>9.6909372257583932</v>
      </c>
      <c r="K26" s="11">
        <f t="shared" si="2"/>
        <v>13.253138091911593</v>
      </c>
      <c r="L26" s="11">
        <f t="shared" si="2"/>
        <v>14.993246590306098</v>
      </c>
      <c r="M26" s="11">
        <f t="shared" si="2"/>
        <v>11.050905127587992</v>
      </c>
      <c r="N26" s="8">
        <f t="shared" si="2"/>
        <v>21.444788093121744</v>
      </c>
      <c r="O26" s="10">
        <f t="shared" si="2"/>
        <v>10.97221286288446</v>
      </c>
      <c r="P26" s="9"/>
      <c r="Q26" s="8"/>
      <c r="R26" s="3"/>
    </row>
    <row r="27" spans="2:18" s="2" customFormat="1" ht="19.5" customHeight="1" thickBot="1" x14ac:dyDescent="0.2">
      <c r="B27" s="7" t="s">
        <v>5</v>
      </c>
      <c r="C27" s="5">
        <f>STDEV(C5:C23)</f>
        <v>4.6968607804837204</v>
      </c>
      <c r="D27" s="6">
        <f t="shared" ref="D27:O27" si="3">STDEV(D5:D23)</f>
        <v>7.3511945092938866</v>
      </c>
      <c r="E27" s="6">
        <f t="shared" si="3"/>
        <v>10.767442195791869</v>
      </c>
      <c r="F27" s="6">
        <f t="shared" si="3"/>
        <v>6.3341678840298403</v>
      </c>
      <c r="G27" s="6">
        <f t="shared" si="3"/>
        <v>6.0757376920203647</v>
      </c>
      <c r="H27" s="6">
        <f t="shared" si="3"/>
        <v>6.8333209637938825</v>
      </c>
      <c r="I27" s="6">
        <f t="shared" si="3"/>
        <v>7.0086090628256699</v>
      </c>
      <c r="J27" s="6">
        <f t="shared" si="3"/>
        <v>4.1126759998686468</v>
      </c>
      <c r="K27" s="6">
        <f t="shared" si="3"/>
        <v>9.3034018024722762</v>
      </c>
      <c r="L27" s="6">
        <f t="shared" si="3"/>
        <v>8.482532484121208</v>
      </c>
      <c r="M27" s="6">
        <f t="shared" si="3"/>
        <v>6.8357258891160679</v>
      </c>
      <c r="N27" s="4">
        <f t="shared" si="3"/>
        <v>8.5869212808973909</v>
      </c>
      <c r="O27" s="5">
        <f t="shared" si="3"/>
        <v>4.2207215296554494</v>
      </c>
      <c r="P27" s="5"/>
      <c r="Q27" s="4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48" right="0.4" top="0.8" bottom="0.48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NH4</vt:lpstr>
      <vt:lpstr>'NH4'!Print_Area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2021-11-15T00:32:23Z</dcterms:created>
  <dcterms:modified xsi:type="dcterms:W3CDTF">2025-01-23T02:07:53Z</dcterms:modified>
</cp:coreProperties>
</file>