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ML310E\Doc\Contract_rep\国内酸性雨モニタリング推進業務\令和6年度報告書\環境省Web公開資料\2_作業場所\提出用_Excel\1_Wet\"/>
    </mc:Choice>
  </mc:AlternateContent>
  <xr:revisionPtr revIDLastSave="0" documentId="13_ncr:1_{44883CA1-DF85-42DB-A9F8-905446F49887}" xr6:coauthVersionLast="47" xr6:coauthVersionMax="47" xr10:uidLastSave="{00000000-0000-0000-0000-000000000000}"/>
  <bookViews>
    <workbookView xWindow="-120" yWindow="-120" windowWidth="29040" windowHeight="15840" xr2:uid="{8EB7A8F1-D737-42F8-8396-7DC52DB0DF8D}"/>
  </bookViews>
  <sheets>
    <sheet name="SO4" sheetId="1" r:id="rId1"/>
  </sheets>
  <definedNames>
    <definedName name="_xlnm.Print_Area" localSheetId="0">'SO4'!$B$2:$Q$32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7" i="1" l="1"/>
  <c r="N27" i="1"/>
  <c r="M27" i="1"/>
  <c r="L27" i="1"/>
  <c r="K27" i="1"/>
  <c r="J27" i="1"/>
  <c r="I27" i="1"/>
  <c r="H27" i="1"/>
  <c r="G27" i="1"/>
  <c r="F27" i="1"/>
  <c r="E27" i="1"/>
  <c r="D27" i="1"/>
  <c r="C27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</calcChain>
</file>

<file path=xl/sharedStrings.xml><?xml version="1.0" encoding="utf-8"?>
<sst xmlns="http://schemas.openxmlformats.org/spreadsheetml/2006/main" count="100" uniqueCount="46">
  <si>
    <r>
      <t>(</t>
    </r>
    <r>
      <rPr>
        <sz val="10"/>
        <rFont val="ＭＳ 明朝"/>
        <family val="1"/>
        <charset val="128"/>
      </rPr>
      <t>注</t>
    </r>
    <r>
      <rPr>
        <sz val="10"/>
        <rFont val="Times New Roman"/>
        <family val="1"/>
      </rPr>
      <t xml:space="preserve">) </t>
    </r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、全国平均、標準偏差は参考値</t>
    </r>
    <r>
      <rPr>
        <sz val="10"/>
        <rFont val="Times New Roman"/>
        <family val="1"/>
      </rPr>
      <t>(</t>
    </r>
    <r>
      <rPr>
        <sz val="10"/>
        <rFont val="ＭＳ 明朝"/>
        <family val="1"/>
        <charset val="128"/>
      </rPr>
      <t>下線で示す</t>
    </r>
    <r>
      <rPr>
        <sz val="10"/>
        <rFont val="Times New Roman"/>
        <family val="1"/>
      </rPr>
      <t>)</t>
    </r>
    <r>
      <rPr>
        <sz val="10"/>
        <rFont val="ＭＳ 明朝"/>
        <family val="1"/>
        <charset val="128"/>
      </rPr>
      <t>を含む。</t>
    </r>
    <rPh sb="1" eb="2">
      <t>チュウ</t>
    </rPh>
    <rPh sb="16" eb="18">
      <t>ゼンコク</t>
    </rPh>
    <rPh sb="18" eb="20">
      <t>ヘイキン</t>
    </rPh>
    <rPh sb="21" eb="23">
      <t>ヒョウジュン</t>
    </rPh>
    <rPh sb="23" eb="25">
      <t>ヘンサ</t>
    </rPh>
    <rPh sb="26" eb="28">
      <t>サンコウ</t>
    </rPh>
    <rPh sb="28" eb="29">
      <t>チ</t>
    </rPh>
    <rPh sb="30" eb="32">
      <t>カセン</t>
    </rPh>
    <rPh sb="33" eb="34">
      <t>シメ</t>
    </rPh>
    <rPh sb="37" eb="38">
      <t>フク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</si>
  <si>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2)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2)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サンプルの最大値、最小値</t>
    </r>
    <rPh sb="19" eb="22">
      <t>サイダイチ</t>
    </rPh>
    <rPh sb="23" eb="26">
      <t>サイショウチ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</si>
  <si>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>
      <rPr>
        <sz val="10"/>
        <rFont val="ＭＳ 明朝"/>
        <family val="1"/>
        <charset val="128"/>
      </rPr>
      <t>、最小値</t>
    </r>
    <r>
      <rPr>
        <vertAlign val="superscript"/>
        <sz val="10"/>
        <rFont val="Times New Roman"/>
        <family val="1"/>
      </rPr>
      <t>1)</t>
    </r>
    <r>
      <rPr>
        <sz val="10"/>
        <rFont val="Times New Roman"/>
        <family val="1"/>
      </rPr>
      <t xml:space="preserve"> : </t>
    </r>
    <r>
      <rPr>
        <sz val="10"/>
        <rFont val="ＭＳ 明朝"/>
        <family val="1"/>
        <charset val="128"/>
      </rPr>
      <t>月・年平均値の最大値、最小値</t>
    </r>
    <rPh sb="14" eb="15">
      <t>ツキ</t>
    </rPh>
    <rPh sb="16" eb="17">
      <t>ネン</t>
    </rPh>
    <rPh sb="17" eb="20">
      <t>ヘイキンチ</t>
    </rPh>
    <rPh sb="21" eb="24">
      <t>サイダイチ</t>
    </rPh>
    <rPh sb="25" eb="28">
      <t>サイショウチ</t>
    </rPh>
    <phoneticPr fontId="4"/>
  </si>
  <si>
    <r>
      <rPr>
        <sz val="10"/>
        <rFont val="ＭＳ 明朝"/>
        <family val="1"/>
        <charset val="128"/>
      </rPr>
      <t>「</t>
    </r>
    <r>
      <rPr>
        <sz val="10"/>
        <rFont val="Times New Roman"/>
        <family val="1"/>
      </rPr>
      <t>*</t>
    </r>
    <r>
      <rPr>
        <sz val="10"/>
        <rFont val="ＭＳ 明朝"/>
        <family val="1"/>
        <charset val="128"/>
      </rPr>
      <t>」：欠測（該当する月間に測定データが１つもない）を表す。</t>
    </r>
    <rPh sb="4" eb="5">
      <t>ケツ</t>
    </rPh>
    <rPh sb="5" eb="6">
      <t>ソク</t>
    </rPh>
    <rPh sb="7" eb="9">
      <t>ガイトウ</t>
    </rPh>
    <rPh sb="11" eb="13">
      <t>ゲッカン</t>
    </rPh>
    <rPh sb="14" eb="16">
      <t>ソクテイ</t>
    </rPh>
    <rPh sb="27" eb="28">
      <t>アラワ</t>
    </rPh>
    <phoneticPr fontId="5"/>
  </si>
  <si>
    <r>
      <rPr>
        <sz val="10"/>
        <rFont val="ＭＳ 明朝"/>
        <family val="1"/>
        <charset val="128"/>
      </rPr>
      <t>網掛けの数値：参考値（月間値または年間値が有効判定基準で棄却されたもの）を表す。</t>
    </r>
    <rPh sb="0" eb="2">
      <t>アミカ</t>
    </rPh>
    <rPh sb="4" eb="6">
      <t>スウチ</t>
    </rPh>
    <rPh sb="7" eb="10">
      <t>サンコウチ</t>
    </rPh>
    <rPh sb="11" eb="13">
      <t>ゲッカン</t>
    </rPh>
    <rPh sb="13" eb="14">
      <t>チ</t>
    </rPh>
    <rPh sb="17" eb="19">
      <t>ネンカン</t>
    </rPh>
    <rPh sb="19" eb="20">
      <t>チ</t>
    </rPh>
    <rPh sb="21" eb="23">
      <t>ユウコウ</t>
    </rPh>
    <rPh sb="23" eb="25">
      <t>ハンテイ</t>
    </rPh>
    <rPh sb="25" eb="27">
      <t>キジュン</t>
    </rPh>
    <rPh sb="28" eb="30">
      <t>キキャク</t>
    </rPh>
    <rPh sb="37" eb="38">
      <t>アラワ</t>
    </rPh>
    <phoneticPr fontId="5"/>
  </si>
  <si>
    <r>
      <rPr>
        <sz val="10"/>
        <rFont val="ＭＳ 明朝"/>
        <family val="1"/>
        <charset val="128"/>
      </rPr>
      <t>標準偏差</t>
    </r>
    <rPh sb="0" eb="2">
      <t>ヒョウジュン</t>
    </rPh>
    <rPh sb="2" eb="4">
      <t>ヘンサ</t>
    </rPh>
    <phoneticPr fontId="4"/>
  </si>
  <si>
    <r>
      <rPr>
        <sz val="10"/>
        <rFont val="ＭＳ 明朝"/>
        <family val="1"/>
        <charset val="128"/>
      </rPr>
      <t>全国平均</t>
    </r>
    <rPh sb="0" eb="2">
      <t>ゼンコク</t>
    </rPh>
    <rPh sb="2" eb="4">
      <t>ヘイキン</t>
    </rPh>
    <phoneticPr fontId="4"/>
  </si>
  <si>
    <r>
      <rPr>
        <sz val="10"/>
        <rFont val="ＭＳ 明朝"/>
        <family val="1"/>
        <charset val="128"/>
      </rPr>
      <t>最小値</t>
    </r>
    <r>
      <rPr>
        <vertAlign val="superscript"/>
        <sz val="10"/>
        <rFont val="Times New Roman"/>
        <family val="1"/>
      </rPr>
      <t>1)</t>
    </r>
    <rPh sb="0" eb="3">
      <t>サイショウチ</t>
    </rPh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</si>
  <si>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1)</t>
    </r>
    <rPh sb="0" eb="3">
      <t>サイダイチ</t>
    </rPh>
    <phoneticPr fontId="4"/>
  </si>
  <si>
    <t>*</t>
  </si>
  <si>
    <r>
      <rPr>
        <sz val="10"/>
        <rFont val="ＭＳ 明朝"/>
        <family val="1"/>
        <charset val="128"/>
      </rPr>
      <t>東京</t>
    </r>
    <rPh sb="0" eb="2">
      <t>トウキョウ</t>
    </rPh>
    <phoneticPr fontId="5"/>
  </si>
  <si>
    <r>
      <rPr>
        <sz val="10"/>
        <rFont val="ＭＳ 明朝"/>
        <family val="1"/>
        <charset val="128"/>
      </rPr>
      <t>辺戸岬</t>
    </r>
  </si>
  <si>
    <r>
      <rPr>
        <sz val="10"/>
        <rFont val="ＭＳ 明朝"/>
        <family val="1"/>
        <charset val="128"/>
      </rPr>
      <t>屋久島</t>
    </r>
  </si>
  <si>
    <r>
      <rPr>
        <sz val="10"/>
        <rFont val="ＭＳ 明朝"/>
        <family val="1"/>
        <charset val="128"/>
      </rPr>
      <t>えびの</t>
    </r>
  </si>
  <si>
    <r>
      <rPr>
        <sz val="10"/>
        <rFont val="ＭＳ 明朝"/>
        <family val="1"/>
        <charset val="128"/>
      </rPr>
      <t>対馬</t>
    </r>
  </si>
  <si>
    <r>
      <rPr>
        <sz val="10"/>
        <rFont val="ＭＳ 明朝"/>
        <family val="1"/>
        <charset val="128"/>
      </rPr>
      <t>筑後小郡</t>
    </r>
  </si>
  <si>
    <r>
      <rPr>
        <sz val="10"/>
        <rFont val="ＭＳ 明朝"/>
        <family val="1"/>
        <charset val="128"/>
      </rPr>
      <t>檮原</t>
    </r>
    <rPh sb="0" eb="2">
      <t>ユスハラ</t>
    </rPh>
    <phoneticPr fontId="5"/>
  </si>
  <si>
    <r>
      <rPr>
        <sz val="10"/>
        <rFont val="ＭＳ 明朝"/>
        <family val="1"/>
        <charset val="128"/>
      </rPr>
      <t>隠岐</t>
    </r>
  </si>
  <si>
    <r>
      <rPr>
        <sz val="10"/>
        <rFont val="ＭＳ 明朝"/>
        <family val="1"/>
        <charset val="128"/>
      </rPr>
      <t>尼崎</t>
    </r>
  </si>
  <si>
    <r>
      <rPr>
        <sz val="10"/>
        <rFont val="ＭＳ 明朝"/>
        <family val="1"/>
        <charset val="128"/>
      </rPr>
      <t>伊自良湖</t>
    </r>
  </si>
  <si>
    <r>
      <rPr>
        <sz val="10"/>
        <rFont val="ＭＳ 明朝"/>
        <family val="1"/>
        <charset val="128"/>
      </rPr>
      <t>八方尾根</t>
    </r>
  </si>
  <si>
    <r>
      <rPr>
        <sz val="10"/>
        <rFont val="ＭＳ 明朝"/>
        <family val="1"/>
        <charset val="128"/>
      </rPr>
      <t>新潟巻</t>
    </r>
  </si>
  <si>
    <r>
      <rPr>
        <sz val="10"/>
        <rFont val="ＭＳ 明朝"/>
        <family val="1"/>
        <charset val="128"/>
      </rPr>
      <t>佐渡関岬</t>
    </r>
  </si>
  <si>
    <r>
      <rPr>
        <sz val="10"/>
        <rFont val="ＭＳ 明朝"/>
        <family val="1"/>
        <charset val="128"/>
      </rPr>
      <t>小笠原</t>
    </r>
  </si>
  <si>
    <r>
      <rPr>
        <sz val="10"/>
        <rFont val="ＭＳ 明朝"/>
        <family val="1"/>
        <charset val="128"/>
      </rPr>
      <t>赤城</t>
    </r>
  </si>
  <si>
    <r>
      <rPr>
        <sz val="10"/>
        <rFont val="ＭＳ 明朝"/>
        <family val="1"/>
        <charset val="128"/>
      </rPr>
      <t>箟岳</t>
    </r>
  </si>
  <si>
    <r>
      <rPr>
        <sz val="10"/>
        <rFont val="ＭＳ 明朝"/>
        <family val="1"/>
        <charset val="128"/>
      </rPr>
      <t>落石岬</t>
    </r>
  </si>
  <si>
    <r>
      <rPr>
        <sz val="10"/>
        <rFont val="ＭＳ 明朝"/>
        <family val="1"/>
        <charset val="128"/>
      </rPr>
      <t>札幌</t>
    </r>
  </si>
  <si>
    <r>
      <rPr>
        <sz val="10"/>
        <rFont val="ＭＳ 明朝"/>
        <family val="1"/>
        <charset val="128"/>
      </rPr>
      <t>利尻</t>
    </r>
  </si>
  <si>
    <r>
      <rPr>
        <sz val="10"/>
        <rFont val="ＭＳ 明朝"/>
        <family val="1"/>
        <charset val="128"/>
      </rPr>
      <t>最小値</t>
    </r>
    <r>
      <rPr>
        <vertAlign val="superscript"/>
        <sz val="10"/>
        <rFont val="Times New Roman"/>
        <family val="1"/>
      </rPr>
      <t>2)</t>
    </r>
    <phoneticPr fontId="4"/>
  </si>
  <si>
    <r>
      <rPr>
        <sz val="10"/>
        <rFont val="ＭＳ 明朝"/>
        <family val="1"/>
        <charset val="128"/>
      </rPr>
      <t>最大値</t>
    </r>
    <r>
      <rPr>
        <vertAlign val="superscript"/>
        <sz val="10"/>
        <rFont val="Times New Roman"/>
        <family val="1"/>
      </rPr>
      <t>2)</t>
    </r>
    <phoneticPr fontId="4"/>
  </si>
  <si>
    <r>
      <rPr>
        <sz val="9"/>
        <rFont val="ＭＳ 明朝"/>
        <family val="1"/>
        <charset val="128"/>
      </rPr>
      <t>年平均値</t>
    </r>
    <rPh sb="0" eb="1">
      <t>ネン</t>
    </rPh>
    <phoneticPr fontId="4"/>
  </si>
  <si>
    <r>
      <t>3</t>
    </r>
    <r>
      <rPr>
        <sz val="10"/>
        <rFont val="ＭＳ 明朝"/>
        <family val="1"/>
        <charset val="128"/>
      </rPr>
      <t>月</t>
    </r>
  </si>
  <si>
    <r>
      <t>2</t>
    </r>
    <r>
      <rPr>
        <sz val="10"/>
        <rFont val="ＭＳ 明朝"/>
        <family val="1"/>
        <charset val="128"/>
      </rPr>
      <t>月</t>
    </r>
  </si>
  <si>
    <r>
      <t>1</t>
    </r>
    <r>
      <rPr>
        <sz val="10"/>
        <rFont val="ＭＳ 明朝"/>
        <family val="1"/>
        <charset val="128"/>
      </rPr>
      <t>月</t>
    </r>
  </si>
  <si>
    <r>
      <t>12</t>
    </r>
    <r>
      <rPr>
        <sz val="10"/>
        <rFont val="ＭＳ 明朝"/>
        <family val="1"/>
        <charset val="128"/>
      </rPr>
      <t>月</t>
    </r>
  </si>
  <si>
    <r>
      <t>11</t>
    </r>
    <r>
      <rPr>
        <sz val="10"/>
        <rFont val="ＭＳ 明朝"/>
        <family val="1"/>
        <charset val="128"/>
      </rPr>
      <t>月</t>
    </r>
  </si>
  <si>
    <r>
      <t>10</t>
    </r>
    <r>
      <rPr>
        <sz val="10"/>
        <rFont val="ＭＳ 明朝"/>
        <family val="1"/>
        <charset val="128"/>
      </rPr>
      <t>月</t>
    </r>
  </si>
  <si>
    <r>
      <t>9</t>
    </r>
    <r>
      <rPr>
        <sz val="10"/>
        <rFont val="ＭＳ 明朝"/>
        <family val="1"/>
        <charset val="128"/>
      </rPr>
      <t>月</t>
    </r>
  </si>
  <si>
    <r>
      <t>8</t>
    </r>
    <r>
      <rPr>
        <sz val="10"/>
        <rFont val="ＭＳ 明朝"/>
        <family val="1"/>
        <charset val="128"/>
      </rPr>
      <t>月</t>
    </r>
  </si>
  <si>
    <r>
      <t>7</t>
    </r>
    <r>
      <rPr>
        <sz val="10"/>
        <rFont val="ＭＳ 明朝"/>
        <family val="1"/>
        <charset val="128"/>
      </rPr>
      <t>月</t>
    </r>
  </si>
  <si>
    <r>
      <t>6</t>
    </r>
    <r>
      <rPr>
        <sz val="10"/>
        <rFont val="ＭＳ 明朝"/>
        <family val="1"/>
        <charset val="128"/>
      </rPr>
      <t>月</t>
    </r>
  </si>
  <si>
    <r>
      <t>5</t>
    </r>
    <r>
      <rPr>
        <sz val="10"/>
        <rFont val="ＭＳ 明朝"/>
        <family val="1"/>
        <charset val="128"/>
      </rPr>
      <t>月</t>
    </r>
  </si>
  <si>
    <r>
      <t>4</t>
    </r>
    <r>
      <rPr>
        <sz val="10"/>
        <rFont val="ＭＳ 明朝"/>
        <family val="1"/>
        <charset val="128"/>
      </rPr>
      <t>月</t>
    </r>
  </si>
  <si>
    <r>
      <rPr>
        <sz val="10"/>
        <rFont val="ＭＳ 明朝"/>
        <family val="1"/>
        <charset val="128"/>
      </rPr>
      <t>単位：</t>
    </r>
    <r>
      <rPr>
        <sz val="10"/>
        <rFont val="Times New Roman"/>
        <family val="1"/>
      </rPr>
      <t>μmol L</t>
    </r>
    <r>
      <rPr>
        <vertAlign val="superscript"/>
        <sz val="10"/>
        <rFont val="Times New Roman"/>
        <family val="1"/>
      </rPr>
      <t>-1</t>
    </r>
    <phoneticPr fontId="5"/>
  </si>
  <si>
    <r>
      <rPr>
        <sz val="10"/>
        <rFont val="ＭＳ 明朝"/>
        <family val="1"/>
        <charset val="128"/>
      </rPr>
      <t>令和5年度　</t>
    </r>
    <r>
      <rPr>
        <sz val="10"/>
        <rFont val="Times New Roman"/>
        <family val="1"/>
      </rPr>
      <t>SO</t>
    </r>
    <r>
      <rPr>
        <vertAlign val="subscript"/>
        <sz val="10"/>
        <rFont val="Times New Roman"/>
        <family val="1"/>
      </rPr>
      <t>4</t>
    </r>
    <r>
      <rPr>
        <vertAlign val="superscript"/>
        <sz val="10"/>
        <rFont val="Times New Roman"/>
        <family val="1"/>
      </rPr>
      <t xml:space="preserve">2-  </t>
    </r>
    <r>
      <rPr>
        <sz val="10"/>
        <rFont val="ＭＳ 明朝"/>
        <family val="1"/>
        <charset val="128"/>
      </rPr>
      <t>濃度　月・年平均値</t>
    </r>
    <rPh sb="0" eb="2">
      <t>レイワ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</si>
</sst>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1" x14ac:knownFonts="1"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10"/>
      <name val="Times New Roman"/>
      <family val="1"/>
    </font>
    <font>
      <vertAlign val="superscript"/>
      <sz val="10"/>
      <name val="Times New Roman"/>
      <family val="1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u/>
      <sz val="10"/>
      <name val="Times New Roman"/>
      <family val="1"/>
    </font>
    <font>
      <sz val="9"/>
      <name val="Times New Roman"/>
      <family val="1"/>
    </font>
    <font>
      <sz val="9"/>
      <name val="ＭＳ 明朝"/>
      <family val="1"/>
      <charset val="128"/>
    </font>
    <font>
      <sz val="10"/>
      <name val="Times New Roman"/>
      <family val="1"/>
      <charset val="128"/>
    </font>
    <font>
      <vertAlign val="subscript"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176" fontId="0" fillId="0" borderId="0" xfId="0" applyNumberFormat="1" applyAlignment="1">
      <alignment vertical="center"/>
    </xf>
    <xf numFmtId="176" fontId="2" fillId="0" borderId="1" xfId="0" applyNumberFormat="1" applyFont="1" applyBorder="1" applyAlignment="1">
      <alignment horizontal="right" vertical="center"/>
    </xf>
    <xf numFmtId="176" fontId="2" fillId="0" borderId="2" xfId="0" applyNumberFormat="1" applyFont="1" applyBorder="1" applyAlignment="1">
      <alignment horizontal="right" vertical="center"/>
    </xf>
    <xf numFmtId="176" fontId="2" fillId="0" borderId="3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vertical="center"/>
    </xf>
    <xf numFmtId="176" fontId="2" fillId="0" borderId="5" xfId="0" applyNumberFormat="1" applyFont="1" applyBorder="1" applyAlignment="1">
      <alignment horizontal="right" vertical="center"/>
    </xf>
    <xf numFmtId="176" fontId="2" fillId="0" borderId="6" xfId="0" applyNumberFormat="1" applyFont="1" applyBorder="1" applyAlignment="1">
      <alignment horizontal="right" vertical="center"/>
    </xf>
    <xf numFmtId="176" fontId="2" fillId="0" borderId="0" xfId="0" applyNumberFormat="1" applyFont="1" applyAlignment="1">
      <alignment horizontal="right" vertical="center"/>
    </xf>
    <xf numFmtId="0" fontId="2" fillId="0" borderId="7" xfId="0" applyFont="1" applyBorder="1" applyAlignment="1">
      <alignment vertical="center"/>
    </xf>
    <xf numFmtId="176" fontId="2" fillId="0" borderId="8" xfId="0" applyNumberFormat="1" applyFont="1" applyBorder="1" applyAlignment="1">
      <alignment horizontal="right" vertical="center"/>
    </xf>
    <xf numFmtId="176" fontId="2" fillId="0" borderId="9" xfId="0" applyNumberFormat="1" applyFont="1" applyBorder="1" applyAlignment="1">
      <alignment horizontal="right" vertical="center"/>
    </xf>
    <xf numFmtId="176" fontId="2" fillId="0" borderId="10" xfId="0" applyNumberFormat="1" applyFont="1" applyBorder="1" applyAlignment="1">
      <alignment horizontal="right" vertical="center"/>
    </xf>
    <xf numFmtId="0" fontId="2" fillId="0" borderId="11" xfId="0" applyFont="1" applyBorder="1" applyAlignment="1">
      <alignment vertical="center"/>
    </xf>
    <xf numFmtId="176" fontId="2" fillId="0" borderId="4" xfId="0" applyNumberFormat="1" applyFont="1" applyBorder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176" fontId="2" fillId="2" borderId="7" xfId="0" applyNumberFormat="1" applyFont="1" applyFill="1" applyBorder="1" applyAlignment="1">
      <alignment horizontal="right" vertical="center"/>
    </xf>
    <xf numFmtId="176" fontId="2" fillId="0" borderId="7" xfId="0" applyNumberFormat="1" applyFont="1" applyBorder="1" applyAlignment="1">
      <alignment horizontal="right" vertical="center"/>
    </xf>
    <xf numFmtId="0" fontId="2" fillId="0" borderId="12" xfId="0" applyFont="1" applyBorder="1" applyAlignment="1">
      <alignment horizontal="center" vertical="center" shrinkToFit="1"/>
    </xf>
    <xf numFmtId="0" fontId="2" fillId="0" borderId="13" xfId="0" applyFont="1" applyBorder="1" applyAlignment="1">
      <alignment horizontal="center" vertical="center" shrinkToFit="1"/>
    </xf>
    <xf numFmtId="0" fontId="7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4" xfId="0" applyFont="1" applyBorder="1" applyAlignment="1">
      <alignment vertical="center"/>
    </xf>
    <xf numFmtId="0" fontId="2" fillId="0" borderId="0" xfId="0" applyFont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176" fontId="6" fillId="0" borderId="0" xfId="0" applyNumberFormat="1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859D98-DEC9-4F11-BF12-3DF52A330966}">
  <dimension ref="B2:R32"/>
  <sheetViews>
    <sheetView tabSelected="1" zoomScale="85" zoomScaleNormal="85" workbookViewId="0">
      <selection activeCell="U15" sqref="U15"/>
    </sheetView>
  </sheetViews>
  <sheetFormatPr defaultRowHeight="12" x14ac:dyDescent="0.15"/>
  <cols>
    <col min="2" max="2" width="8.7109375" customWidth="1"/>
    <col min="3" max="14" width="6.7109375" customWidth="1"/>
    <col min="15" max="17" width="7.7109375" customWidth="1"/>
  </cols>
  <sheetData>
    <row r="2" spans="2:18" s="1" customFormat="1" ht="19.5" customHeight="1" x14ac:dyDescent="0.15">
      <c r="B2" s="26" t="s">
        <v>45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</row>
    <row r="3" spans="2:18" s="1" customFormat="1" ht="19.5" customHeight="1" thickBot="1" x14ac:dyDescent="0.2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 t="s">
        <v>44</v>
      </c>
      <c r="Q3" s="2"/>
    </row>
    <row r="4" spans="2:18" s="1" customFormat="1" ht="19.5" customHeight="1" thickBot="1" x14ac:dyDescent="0.2">
      <c r="B4" s="24"/>
      <c r="C4" s="23" t="s">
        <v>43</v>
      </c>
      <c r="D4" s="23" t="s">
        <v>42</v>
      </c>
      <c r="E4" s="23" t="s">
        <v>41</v>
      </c>
      <c r="F4" s="23" t="s">
        <v>40</v>
      </c>
      <c r="G4" s="23" t="s">
        <v>39</v>
      </c>
      <c r="H4" s="23" t="s">
        <v>38</v>
      </c>
      <c r="I4" s="23" t="s">
        <v>37</v>
      </c>
      <c r="J4" s="23" t="s">
        <v>36</v>
      </c>
      <c r="K4" s="23" t="s">
        <v>35</v>
      </c>
      <c r="L4" s="23" t="s">
        <v>34</v>
      </c>
      <c r="M4" s="23" t="s">
        <v>33</v>
      </c>
      <c r="N4" s="23" t="s">
        <v>32</v>
      </c>
      <c r="O4" s="22" t="s">
        <v>31</v>
      </c>
      <c r="P4" s="21" t="s">
        <v>30</v>
      </c>
      <c r="Q4" s="20" t="s">
        <v>29</v>
      </c>
    </row>
    <row r="5" spans="2:18" s="1" customFormat="1" ht="19.5" customHeight="1" x14ac:dyDescent="0.15">
      <c r="B5" s="11" t="s">
        <v>28</v>
      </c>
      <c r="C5" s="10">
        <v>11.16839359626424</v>
      </c>
      <c r="D5" s="10">
        <v>11.696770488810872</v>
      </c>
      <c r="E5" s="10">
        <v>12.777013124832694</v>
      </c>
      <c r="F5" s="10">
        <v>11.691889524927099</v>
      </c>
      <c r="G5" s="10">
        <v>6.0916170399592673</v>
      </c>
      <c r="H5" s="10">
        <v>4.9521600634943281</v>
      </c>
      <c r="I5" s="10">
        <v>21.609584957769449</v>
      </c>
      <c r="J5" s="10">
        <v>21.373611652327629</v>
      </c>
      <c r="K5" s="17" t="s">
        <v>9</v>
      </c>
      <c r="L5" s="17" t="s">
        <v>9</v>
      </c>
      <c r="M5" s="17" t="s">
        <v>9</v>
      </c>
      <c r="N5" s="17" t="s">
        <v>9</v>
      </c>
      <c r="O5" s="18">
        <v>11.891670817671345</v>
      </c>
      <c r="P5" s="9">
        <v>129.22504127628565</v>
      </c>
      <c r="Q5" s="8">
        <v>0.46001771982974954</v>
      </c>
      <c r="R5" s="3"/>
    </row>
    <row r="6" spans="2:18" s="1" customFormat="1" ht="19.5" customHeight="1" x14ac:dyDescent="0.15">
      <c r="B6" s="11" t="s">
        <v>27</v>
      </c>
      <c r="C6" s="10">
        <v>16.958599624271944</v>
      </c>
      <c r="D6" s="10">
        <v>15.801646699747842</v>
      </c>
      <c r="E6" s="10">
        <v>8.8319082635677635</v>
      </c>
      <c r="F6" s="10">
        <v>6.7592678399260544</v>
      </c>
      <c r="G6" s="10">
        <v>10.31341021527366</v>
      </c>
      <c r="H6" s="10">
        <v>9.5812906747749498</v>
      </c>
      <c r="I6" s="10">
        <v>8.9616789786215953</v>
      </c>
      <c r="J6" s="10">
        <v>11.932480315214427</v>
      </c>
      <c r="K6" s="10">
        <v>23.98557618011731</v>
      </c>
      <c r="L6" s="10">
        <v>21.317188025532364</v>
      </c>
      <c r="M6" s="10">
        <v>28.529199605150474</v>
      </c>
      <c r="N6" s="10">
        <v>20.622553208411411</v>
      </c>
      <c r="O6" s="19">
        <v>15.032541430414799</v>
      </c>
      <c r="P6" s="9">
        <v>70.672949541952931</v>
      </c>
      <c r="Q6" s="8">
        <v>3.4145486674994796</v>
      </c>
      <c r="R6" s="3"/>
    </row>
    <row r="7" spans="2:18" s="1" customFormat="1" ht="19.5" customHeight="1" x14ac:dyDescent="0.15">
      <c r="B7" s="11" t="s">
        <v>26</v>
      </c>
      <c r="C7" s="17" t="s">
        <v>9</v>
      </c>
      <c r="D7" s="17" t="s">
        <v>9</v>
      </c>
      <c r="E7" s="17" t="s">
        <v>9</v>
      </c>
      <c r="F7" s="17" t="s">
        <v>9</v>
      </c>
      <c r="G7" s="17" t="s">
        <v>9</v>
      </c>
      <c r="H7" s="17" t="s">
        <v>9</v>
      </c>
      <c r="I7" s="17" t="s">
        <v>9</v>
      </c>
      <c r="J7" s="17" t="s">
        <v>9</v>
      </c>
      <c r="K7" s="17" t="s">
        <v>9</v>
      </c>
      <c r="L7" s="17" t="s">
        <v>9</v>
      </c>
      <c r="M7" s="17" t="s">
        <v>9</v>
      </c>
      <c r="N7" s="17" t="s">
        <v>9</v>
      </c>
      <c r="O7" s="18" t="s">
        <v>9</v>
      </c>
      <c r="P7" s="9" t="s">
        <v>9</v>
      </c>
      <c r="Q7" s="8" t="s">
        <v>9</v>
      </c>
      <c r="R7" s="3"/>
    </row>
    <row r="8" spans="2:18" s="1" customFormat="1" ht="19.5" customHeight="1" x14ac:dyDescent="0.15">
      <c r="B8" s="11" t="s">
        <v>25</v>
      </c>
      <c r="C8" s="10">
        <v>11.551933523199898</v>
      </c>
      <c r="D8" s="10">
        <v>7.5261425502349732</v>
      </c>
      <c r="E8" s="10">
        <v>4.3099527806347142</v>
      </c>
      <c r="F8" s="10">
        <v>4.6826173658629227</v>
      </c>
      <c r="G8" s="10">
        <v>3.528081201517375</v>
      </c>
      <c r="H8" s="10">
        <v>6.354257094415078</v>
      </c>
      <c r="I8" s="10">
        <v>6.0349862197474176</v>
      </c>
      <c r="J8" s="10">
        <v>4.7245439896319281</v>
      </c>
      <c r="K8" s="10">
        <v>3.0753434773861654</v>
      </c>
      <c r="L8" s="10">
        <v>3.7538819316640084</v>
      </c>
      <c r="M8" s="10">
        <v>2.505769819237309</v>
      </c>
      <c r="N8" s="10">
        <v>12.836406129390982</v>
      </c>
      <c r="O8" s="19">
        <v>5.914238857533614</v>
      </c>
      <c r="P8" s="9">
        <v>60.5</v>
      </c>
      <c r="Q8" s="8">
        <v>1.5817466385346888</v>
      </c>
      <c r="R8" s="3"/>
    </row>
    <row r="9" spans="2:18" s="1" customFormat="1" ht="19.5" customHeight="1" x14ac:dyDescent="0.15">
      <c r="B9" s="11" t="s">
        <v>24</v>
      </c>
      <c r="C9" s="10">
        <v>8.0077272570846958</v>
      </c>
      <c r="D9" s="10">
        <v>10.326858836961929</v>
      </c>
      <c r="E9" s="10">
        <v>5.1778203742570001</v>
      </c>
      <c r="F9" s="10">
        <v>9.6686220293652134</v>
      </c>
      <c r="G9" s="10">
        <v>7.5022058685704511</v>
      </c>
      <c r="H9" s="17">
        <v>8.2826232149975016</v>
      </c>
      <c r="I9" s="10">
        <v>4.6269439824605545</v>
      </c>
      <c r="J9" s="17">
        <v>2.4329920276669568</v>
      </c>
      <c r="K9" s="10">
        <v>7.0656706550359374</v>
      </c>
      <c r="L9" s="10">
        <v>4.7575790992382432</v>
      </c>
      <c r="M9" s="17">
        <v>10.27583404060935</v>
      </c>
      <c r="N9" s="17" t="s">
        <v>9</v>
      </c>
      <c r="O9" s="19">
        <v>7.1674499412106503</v>
      </c>
      <c r="P9" s="9">
        <v>21.155266180163398</v>
      </c>
      <c r="Q9" s="8">
        <v>0.11503424384097842</v>
      </c>
      <c r="R9" s="3"/>
    </row>
    <row r="10" spans="2:18" s="1" customFormat="1" ht="19.5" customHeight="1" x14ac:dyDescent="0.15">
      <c r="B10" s="11" t="s">
        <v>23</v>
      </c>
      <c r="C10" s="10">
        <v>10.224137528567026</v>
      </c>
      <c r="D10" s="10">
        <v>5.4928661688551994</v>
      </c>
      <c r="E10" s="10">
        <v>6.1080924855491334</v>
      </c>
      <c r="F10" s="10">
        <v>6.3776315789473674</v>
      </c>
      <c r="G10" s="10">
        <v>33.616640108165534</v>
      </c>
      <c r="H10" s="10">
        <v>3.6469605060495245</v>
      </c>
      <c r="I10" s="10">
        <v>8.4945609389319152</v>
      </c>
      <c r="J10" s="10">
        <v>8.9437185929648244</v>
      </c>
      <c r="K10" s="10">
        <v>11.723684210526315</v>
      </c>
      <c r="L10" s="10">
        <v>14.377192982456139</v>
      </c>
      <c r="M10" s="10">
        <v>10.182101204623176</v>
      </c>
      <c r="N10" s="10">
        <v>16.692156862745097</v>
      </c>
      <c r="O10" s="19">
        <v>12.900924248218482</v>
      </c>
      <c r="P10" s="9">
        <v>179.1</v>
      </c>
      <c r="Q10" s="8">
        <v>0.3</v>
      </c>
      <c r="R10" s="3"/>
    </row>
    <row r="11" spans="2:18" s="1" customFormat="1" ht="19.5" customHeight="1" x14ac:dyDescent="0.15">
      <c r="B11" s="11" t="s">
        <v>22</v>
      </c>
      <c r="C11" s="10">
        <v>10.859714826846039</v>
      </c>
      <c r="D11" s="10">
        <v>6.5018931508466782</v>
      </c>
      <c r="E11" s="10">
        <v>3.6622565236154236</v>
      </c>
      <c r="F11" s="10">
        <v>3.7452556207791985</v>
      </c>
      <c r="G11" s="10">
        <v>7.1956561344178436</v>
      </c>
      <c r="H11" s="10">
        <v>6.984748308842291</v>
      </c>
      <c r="I11" s="10">
        <v>16.663522012578618</v>
      </c>
      <c r="J11" s="10">
        <v>20.976701491581622</v>
      </c>
      <c r="K11" s="10">
        <v>23.229824207877076</v>
      </c>
      <c r="L11" s="10">
        <v>24.909957494902486</v>
      </c>
      <c r="M11" s="10">
        <v>19.274325878889027</v>
      </c>
      <c r="N11" s="10">
        <v>30.56157721194743</v>
      </c>
      <c r="O11" s="19">
        <v>13.260833094242585</v>
      </c>
      <c r="P11" s="9">
        <v>401</v>
      </c>
      <c r="Q11" s="8">
        <v>0.4</v>
      </c>
      <c r="R11" s="3"/>
    </row>
    <row r="12" spans="2:18" s="1" customFormat="1" ht="19.5" customHeight="1" x14ac:dyDescent="0.15">
      <c r="B12" s="11" t="s">
        <v>21</v>
      </c>
      <c r="C12" s="10">
        <v>13.626530612244899</v>
      </c>
      <c r="D12" s="10">
        <v>5.6491413853034977</v>
      </c>
      <c r="E12" s="17" t="s">
        <v>9</v>
      </c>
      <c r="F12" s="10">
        <v>8.5683426511841692</v>
      </c>
      <c r="G12" s="10">
        <v>4.5999999999999996</v>
      </c>
      <c r="H12" s="10">
        <v>6.9911193248936065</v>
      </c>
      <c r="I12" s="10">
        <v>12.292294278699769</v>
      </c>
      <c r="J12" s="10">
        <v>33.628474471040519</v>
      </c>
      <c r="K12" s="10">
        <v>20.512648221343877</v>
      </c>
      <c r="L12" s="10">
        <v>25.11918650169298</v>
      </c>
      <c r="M12" s="10">
        <v>16.663902006649472</v>
      </c>
      <c r="N12" s="17">
        <v>27.760647379574579</v>
      </c>
      <c r="O12" s="19">
        <v>17.638027637814751</v>
      </c>
      <c r="P12" s="9">
        <v>249.9</v>
      </c>
      <c r="Q12" s="8">
        <v>0.9</v>
      </c>
      <c r="R12" s="3"/>
    </row>
    <row r="13" spans="2:18" s="1" customFormat="1" ht="19.5" customHeight="1" x14ac:dyDescent="0.15">
      <c r="B13" s="11" t="s">
        <v>20</v>
      </c>
      <c r="C13" s="10">
        <v>5.7909816073979989</v>
      </c>
      <c r="D13" s="10">
        <v>2.496706359832062</v>
      </c>
      <c r="E13" s="10">
        <v>2.79567355941305</v>
      </c>
      <c r="F13" s="10">
        <v>3.1727154790579664</v>
      </c>
      <c r="G13" s="10">
        <v>3.1345652303170115</v>
      </c>
      <c r="H13" s="17">
        <v>4.6512752369375692</v>
      </c>
      <c r="I13" s="10">
        <v>3.5655840303679138</v>
      </c>
      <c r="J13" s="17">
        <v>5.5292851847293338</v>
      </c>
      <c r="K13" s="10">
        <v>3.0969559963551916</v>
      </c>
      <c r="L13" s="10">
        <v>5.000402918230038</v>
      </c>
      <c r="M13" s="10">
        <v>2.87717911847691</v>
      </c>
      <c r="N13" s="10">
        <v>8.5834902282355579</v>
      </c>
      <c r="O13" s="19">
        <v>3.873501726797703</v>
      </c>
      <c r="P13" s="9">
        <v>38.490940593129963</v>
      </c>
      <c r="Q13" s="8">
        <v>0.37043105617195277</v>
      </c>
      <c r="R13" s="3"/>
    </row>
    <row r="14" spans="2:18" s="1" customFormat="1" ht="19.5" customHeight="1" x14ac:dyDescent="0.15">
      <c r="B14" s="11" t="s">
        <v>19</v>
      </c>
      <c r="C14" s="17">
        <v>8.1422680412371129</v>
      </c>
      <c r="D14" s="10">
        <v>8.3679816513761462</v>
      </c>
      <c r="E14" s="10">
        <v>3.7063580591187955</v>
      </c>
      <c r="F14" s="10">
        <v>8.5651026392961871</v>
      </c>
      <c r="G14" s="10">
        <v>13.196411856474258</v>
      </c>
      <c r="H14" s="10">
        <v>7.5908405172413795</v>
      </c>
      <c r="I14" s="10">
        <v>7.2455782312925168</v>
      </c>
      <c r="J14" s="10">
        <v>9.3463997665900376</v>
      </c>
      <c r="K14" s="10">
        <v>8.3011876484560556</v>
      </c>
      <c r="L14" s="10">
        <v>6.3488317757009352</v>
      </c>
      <c r="M14" s="10">
        <v>7.9284438775510209</v>
      </c>
      <c r="N14" s="10">
        <v>8.2715399610136462</v>
      </c>
      <c r="O14" s="19">
        <v>7.9374061841039127</v>
      </c>
      <c r="P14" s="9">
        <v>50.6</v>
      </c>
      <c r="Q14" s="8">
        <v>1.9</v>
      </c>
      <c r="R14" s="3"/>
    </row>
    <row r="15" spans="2:18" s="1" customFormat="1" ht="19.5" customHeight="1" x14ac:dyDescent="0.15">
      <c r="B15" s="11" t="s">
        <v>18</v>
      </c>
      <c r="C15" s="10">
        <v>7.7778421052631579</v>
      </c>
      <c r="D15" s="10">
        <v>6.1340987654320989</v>
      </c>
      <c r="E15" s="10">
        <v>3.0300781249999997</v>
      </c>
      <c r="F15" s="10">
        <v>9.3352066115702481</v>
      </c>
      <c r="G15" s="10">
        <v>2.9121268656716421</v>
      </c>
      <c r="H15" s="10">
        <v>18.902300884955753</v>
      </c>
      <c r="I15" s="10">
        <v>12.886557320789693</v>
      </c>
      <c r="J15" s="10">
        <v>4.1008874523117766</v>
      </c>
      <c r="K15" s="10">
        <v>11.936238278063996</v>
      </c>
      <c r="L15" s="10">
        <v>17.672444121632811</v>
      </c>
      <c r="M15" s="10">
        <v>7.9685294117647052</v>
      </c>
      <c r="N15" s="10">
        <v>13.308410541666388</v>
      </c>
      <c r="O15" s="19">
        <v>7.0052610707932912</v>
      </c>
      <c r="P15" s="9">
        <v>79.98</v>
      </c>
      <c r="Q15" s="8">
        <v>1.9</v>
      </c>
      <c r="R15" s="3"/>
    </row>
    <row r="16" spans="2:18" s="1" customFormat="1" ht="19.5" customHeight="1" x14ac:dyDescent="0.15">
      <c r="B16" s="11" t="s">
        <v>17</v>
      </c>
      <c r="C16" s="17" t="s">
        <v>9</v>
      </c>
      <c r="D16" s="17" t="s">
        <v>9</v>
      </c>
      <c r="E16" s="17" t="s">
        <v>9</v>
      </c>
      <c r="F16" s="17" t="s">
        <v>9</v>
      </c>
      <c r="G16" s="17" t="s">
        <v>9</v>
      </c>
      <c r="H16" s="17" t="s">
        <v>9</v>
      </c>
      <c r="I16" s="17" t="s">
        <v>9</v>
      </c>
      <c r="J16" s="17" t="s">
        <v>9</v>
      </c>
      <c r="K16" s="17" t="s">
        <v>9</v>
      </c>
      <c r="L16" s="17" t="s">
        <v>9</v>
      </c>
      <c r="M16" s="17" t="s">
        <v>9</v>
      </c>
      <c r="N16" s="17" t="s">
        <v>9</v>
      </c>
      <c r="O16" s="18" t="s">
        <v>9</v>
      </c>
      <c r="P16" s="9" t="s">
        <v>9</v>
      </c>
      <c r="Q16" s="8" t="s">
        <v>9</v>
      </c>
      <c r="R16" s="3"/>
    </row>
    <row r="17" spans="2:18" s="1" customFormat="1" ht="19.5" customHeight="1" x14ac:dyDescent="0.15">
      <c r="B17" s="11" t="s">
        <v>16</v>
      </c>
      <c r="C17" s="10">
        <v>5.1499054541641023</v>
      </c>
      <c r="D17" s="10">
        <v>4.7155973334699457</v>
      </c>
      <c r="E17" s="10">
        <v>2.0740203324500119</v>
      </c>
      <c r="F17" s="10">
        <v>9.4551020408163264</v>
      </c>
      <c r="G17" s="10">
        <v>8.5993235456580415</v>
      </c>
      <c r="H17" s="10">
        <v>5.2731517509727635</v>
      </c>
      <c r="I17" s="10">
        <v>1.2454545454545454</v>
      </c>
      <c r="J17" s="10">
        <v>10.771866823004482</v>
      </c>
      <c r="K17" s="10">
        <v>9.5256756756756733</v>
      </c>
      <c r="L17" s="10">
        <v>17.725552449321356</v>
      </c>
      <c r="M17" s="10">
        <v>9.3309523809523807</v>
      </c>
      <c r="N17" s="10">
        <v>14.767829457364341</v>
      </c>
      <c r="O17" s="19">
        <v>7.2042961665981817</v>
      </c>
      <c r="P17" s="9">
        <v>191.8</v>
      </c>
      <c r="Q17" s="8">
        <v>0.4</v>
      </c>
      <c r="R17" s="3"/>
    </row>
    <row r="18" spans="2:18" s="1" customFormat="1" ht="19.5" customHeight="1" x14ac:dyDescent="0.15">
      <c r="B18" s="11" t="s">
        <v>15</v>
      </c>
      <c r="C18" s="10">
        <v>10.59831111111111</v>
      </c>
      <c r="D18" s="10">
        <v>4.637908366533865</v>
      </c>
      <c r="E18" s="10">
        <v>3.3879249617151608</v>
      </c>
      <c r="F18" s="10">
        <v>5.4201963636363635</v>
      </c>
      <c r="G18" s="10">
        <v>5.1409090909090907</v>
      </c>
      <c r="H18" s="10">
        <v>13.253859649122807</v>
      </c>
      <c r="I18" s="10">
        <v>3.81</v>
      </c>
      <c r="J18" s="10">
        <v>18.43</v>
      </c>
      <c r="K18" s="10">
        <v>18.083913043478265</v>
      </c>
      <c r="L18" s="10">
        <v>19.76532608695652</v>
      </c>
      <c r="M18" s="10">
        <v>13.054041994750657</v>
      </c>
      <c r="N18" s="10">
        <v>13.240391644908616</v>
      </c>
      <c r="O18" s="19">
        <v>7.2047345132743361</v>
      </c>
      <c r="P18" s="9">
        <v>68.02</v>
      </c>
      <c r="Q18" s="8">
        <v>2.46</v>
      </c>
      <c r="R18" s="3"/>
    </row>
    <row r="19" spans="2:18" s="1" customFormat="1" ht="19.5" customHeight="1" x14ac:dyDescent="0.15">
      <c r="B19" s="11" t="s">
        <v>14</v>
      </c>
      <c r="C19" s="10">
        <v>13.850015707240862</v>
      </c>
      <c r="D19" s="10">
        <v>9.9208658856733205</v>
      </c>
      <c r="E19" s="17">
        <v>8.3105169730612118</v>
      </c>
      <c r="F19" s="10">
        <v>9.738696537743726</v>
      </c>
      <c r="G19" s="10">
        <v>10.925587870664319</v>
      </c>
      <c r="H19" s="10">
        <v>9.115916324588019</v>
      </c>
      <c r="I19" s="10">
        <v>17.399999999999999</v>
      </c>
      <c r="J19" s="17">
        <v>6.6721311475409832</v>
      </c>
      <c r="K19" s="10">
        <v>16.421481481481482</v>
      </c>
      <c r="L19" s="10">
        <v>18.435971223021582</v>
      </c>
      <c r="M19" s="10">
        <v>16.218892772397492</v>
      </c>
      <c r="N19" s="10">
        <v>22.63703703703704</v>
      </c>
      <c r="O19" s="19">
        <v>11.701720537865494</v>
      </c>
      <c r="P19" s="9">
        <v>83.6</v>
      </c>
      <c r="Q19" s="8">
        <v>1</v>
      </c>
      <c r="R19" s="3"/>
    </row>
    <row r="20" spans="2:18" s="1" customFormat="1" ht="19.5" customHeight="1" x14ac:dyDescent="0.15">
      <c r="B20" s="11" t="s">
        <v>13</v>
      </c>
      <c r="C20" s="10">
        <v>13.924131921339528</v>
      </c>
      <c r="D20" s="10">
        <v>12.914665849230056</v>
      </c>
      <c r="E20" s="10">
        <v>7.9267632951871798</v>
      </c>
      <c r="F20" s="10">
        <v>9.1224074484331439</v>
      </c>
      <c r="G20" s="10">
        <v>7.1376784015223604</v>
      </c>
      <c r="H20" s="10">
        <v>19.85355023734844</v>
      </c>
      <c r="I20" s="10">
        <v>5.5507723544021443</v>
      </c>
      <c r="J20" s="10">
        <v>16.282292394794613</v>
      </c>
      <c r="K20" s="10">
        <v>7.9886645438990369</v>
      </c>
      <c r="L20" s="10">
        <v>25.937943382431303</v>
      </c>
      <c r="M20" s="10">
        <v>9.7991528901445903</v>
      </c>
      <c r="N20" s="17">
        <v>15.485074626865671</v>
      </c>
      <c r="O20" s="19">
        <v>10.067783713597677</v>
      </c>
      <c r="P20" s="9">
        <v>125.8</v>
      </c>
      <c r="Q20" s="8">
        <v>1.9</v>
      </c>
      <c r="R20" s="3"/>
    </row>
    <row r="21" spans="2:18" s="1" customFormat="1" ht="19.5" customHeight="1" x14ac:dyDescent="0.15">
      <c r="B21" s="11" t="s">
        <v>12</v>
      </c>
      <c r="C21" s="10">
        <v>12.303094777562864</v>
      </c>
      <c r="D21" s="10">
        <v>10.287878787878787</v>
      </c>
      <c r="E21" s="17">
        <v>4.6322527015793851</v>
      </c>
      <c r="F21" s="17" t="s">
        <v>9</v>
      </c>
      <c r="G21" s="17" t="s">
        <v>9</v>
      </c>
      <c r="H21" s="17" t="s">
        <v>9</v>
      </c>
      <c r="I21" s="17" t="s">
        <v>9</v>
      </c>
      <c r="J21" s="17" t="s">
        <v>9</v>
      </c>
      <c r="K21" s="17" t="s">
        <v>9</v>
      </c>
      <c r="L21" s="17" t="s">
        <v>9</v>
      </c>
      <c r="M21" s="17" t="s">
        <v>9</v>
      </c>
      <c r="N21" s="17" t="s">
        <v>9</v>
      </c>
      <c r="O21" s="18">
        <v>7.2311936339522553</v>
      </c>
      <c r="P21" s="9">
        <v>34.1</v>
      </c>
      <c r="Q21" s="8">
        <v>1.5</v>
      </c>
      <c r="R21" s="3"/>
    </row>
    <row r="22" spans="2:18" s="1" customFormat="1" ht="19.5" customHeight="1" x14ac:dyDescent="0.15">
      <c r="B22" s="11" t="s">
        <v>11</v>
      </c>
      <c r="C22" s="10">
        <v>13.76832507948019</v>
      </c>
      <c r="D22" s="17">
        <v>4.3410368519675204</v>
      </c>
      <c r="E22" s="17" t="s">
        <v>9</v>
      </c>
      <c r="F22" s="17" t="s">
        <v>9</v>
      </c>
      <c r="G22" s="17" t="s">
        <v>9</v>
      </c>
      <c r="H22" s="17" t="s">
        <v>9</v>
      </c>
      <c r="I22" s="17" t="s">
        <v>9</v>
      </c>
      <c r="J22" s="17" t="s">
        <v>9</v>
      </c>
      <c r="K22" s="17" t="s">
        <v>9</v>
      </c>
      <c r="L22" s="17" t="s">
        <v>9</v>
      </c>
      <c r="M22" s="17" t="s">
        <v>9</v>
      </c>
      <c r="N22" s="17" t="s">
        <v>9</v>
      </c>
      <c r="O22" s="18">
        <v>11.86157977296884</v>
      </c>
      <c r="P22" s="9">
        <v>57.984592962731625</v>
      </c>
      <c r="Q22" s="8">
        <v>4.3410368519675204</v>
      </c>
      <c r="R22" s="3"/>
    </row>
    <row r="23" spans="2:18" s="1" customFormat="1" ht="19.5" customHeight="1" thickBot="1" x14ac:dyDescent="0.2">
      <c r="B23" s="7" t="s">
        <v>10</v>
      </c>
      <c r="C23" s="10">
        <v>12.697687861271678</v>
      </c>
      <c r="D23" s="10">
        <v>10.476899473843611</v>
      </c>
      <c r="E23" s="10">
        <v>4.5245278280152617</v>
      </c>
      <c r="F23" s="10">
        <v>10.598275862068967</v>
      </c>
      <c r="G23" s="10">
        <v>8.4875220799188416</v>
      </c>
      <c r="H23" s="10">
        <v>3.4159585202359621</v>
      </c>
      <c r="I23" s="10">
        <v>4.3924603174603165</v>
      </c>
      <c r="J23" s="10">
        <v>8.4681219243408048</v>
      </c>
      <c r="K23" s="10">
        <v>8.7382352941176471</v>
      </c>
      <c r="L23" s="10">
        <v>5.697058823529412</v>
      </c>
      <c r="M23" s="10">
        <v>7.0940828402366867</v>
      </c>
      <c r="N23" s="10">
        <v>5.7899894757114252</v>
      </c>
      <c r="O23" s="16">
        <v>6.4467890878070992</v>
      </c>
      <c r="P23" s="5">
        <v>67.400000000000006</v>
      </c>
      <c r="Q23" s="4">
        <v>0.7</v>
      </c>
      <c r="R23" s="3"/>
    </row>
    <row r="24" spans="2:18" s="1" customFormat="1" ht="19.5" customHeight="1" x14ac:dyDescent="0.15">
      <c r="B24" s="15" t="s">
        <v>8</v>
      </c>
      <c r="C24" s="13">
        <f t="shared" ref="C24:Q24" si="0">MAX(C5:C23)</f>
        <v>16.958599624271944</v>
      </c>
      <c r="D24" s="14">
        <f t="shared" si="0"/>
        <v>15.801646699747842</v>
      </c>
      <c r="E24" s="14">
        <f t="shared" si="0"/>
        <v>12.777013124832694</v>
      </c>
      <c r="F24" s="14">
        <f t="shared" si="0"/>
        <v>11.691889524927099</v>
      </c>
      <c r="G24" s="14">
        <f t="shared" si="0"/>
        <v>33.616640108165534</v>
      </c>
      <c r="H24" s="14">
        <f t="shared" si="0"/>
        <v>19.85355023734844</v>
      </c>
      <c r="I24" s="14">
        <f t="shared" si="0"/>
        <v>21.609584957769449</v>
      </c>
      <c r="J24" s="14">
        <f t="shared" si="0"/>
        <v>33.628474471040519</v>
      </c>
      <c r="K24" s="14">
        <f t="shared" si="0"/>
        <v>23.98557618011731</v>
      </c>
      <c r="L24" s="14">
        <f t="shared" si="0"/>
        <v>25.937943382431303</v>
      </c>
      <c r="M24" s="14">
        <f t="shared" si="0"/>
        <v>28.529199605150474</v>
      </c>
      <c r="N24" s="12">
        <f t="shared" si="0"/>
        <v>30.56157721194743</v>
      </c>
      <c r="O24" s="13">
        <f t="shared" si="0"/>
        <v>17.638027637814751</v>
      </c>
      <c r="P24" s="13">
        <f t="shared" si="0"/>
        <v>401</v>
      </c>
      <c r="Q24" s="12">
        <f t="shared" si="0"/>
        <v>4.3410368519675204</v>
      </c>
      <c r="R24" s="3"/>
    </row>
    <row r="25" spans="2:18" s="1" customFormat="1" ht="19.5" customHeight="1" x14ac:dyDescent="0.15">
      <c r="B25" s="11" t="s">
        <v>7</v>
      </c>
      <c r="C25" s="9">
        <f t="shared" ref="C25:Q25" si="1">MIN(C5:C23)</f>
        <v>5.1499054541641023</v>
      </c>
      <c r="D25" s="10">
        <f t="shared" si="1"/>
        <v>2.496706359832062</v>
      </c>
      <c r="E25" s="10">
        <f t="shared" si="1"/>
        <v>2.0740203324500119</v>
      </c>
      <c r="F25" s="10">
        <f t="shared" si="1"/>
        <v>3.1727154790579664</v>
      </c>
      <c r="G25" s="10">
        <f t="shared" si="1"/>
        <v>2.9121268656716421</v>
      </c>
      <c r="H25" s="10">
        <f t="shared" si="1"/>
        <v>3.4159585202359621</v>
      </c>
      <c r="I25" s="10">
        <f t="shared" si="1"/>
        <v>1.2454545454545454</v>
      </c>
      <c r="J25" s="27">
        <f t="shared" si="1"/>
        <v>2.4329920276669568</v>
      </c>
      <c r="K25" s="10">
        <f t="shared" si="1"/>
        <v>3.0753434773861654</v>
      </c>
      <c r="L25" s="10">
        <f t="shared" si="1"/>
        <v>3.7538819316640084</v>
      </c>
      <c r="M25" s="10">
        <f t="shared" si="1"/>
        <v>2.505769819237309</v>
      </c>
      <c r="N25" s="8">
        <f t="shared" si="1"/>
        <v>5.7899894757114252</v>
      </c>
      <c r="O25" s="9">
        <f t="shared" si="1"/>
        <v>3.873501726797703</v>
      </c>
      <c r="P25" s="9">
        <f t="shared" si="1"/>
        <v>21.155266180163398</v>
      </c>
      <c r="Q25" s="8">
        <f t="shared" si="1"/>
        <v>0.11503424384097842</v>
      </c>
      <c r="R25" s="3"/>
    </row>
    <row r="26" spans="2:18" s="1" customFormat="1" ht="19.5" customHeight="1" x14ac:dyDescent="0.15">
      <c r="B26" s="11" t="s">
        <v>6</v>
      </c>
      <c r="C26" s="9">
        <f t="shared" ref="C26:O26" si="2">AVERAGE(C5:C23)</f>
        <v>10.964682390267491</v>
      </c>
      <c r="D26" s="10">
        <f t="shared" si="2"/>
        <v>8.0758210944704949</v>
      </c>
      <c r="E26" s="10">
        <f t="shared" si="2"/>
        <v>5.4170106258664541</v>
      </c>
      <c r="F26" s="10">
        <f t="shared" si="2"/>
        <v>7.7934219729076633</v>
      </c>
      <c r="G26" s="10">
        <f t="shared" si="2"/>
        <v>8.8254490339359783</v>
      </c>
      <c r="H26" s="10">
        <f t="shared" si="2"/>
        <v>8.5900008205913316</v>
      </c>
      <c r="I26" s="10">
        <f t="shared" si="2"/>
        <v>8.9853318779050984</v>
      </c>
      <c r="J26" s="10">
        <f t="shared" si="2"/>
        <v>12.240900482249332</v>
      </c>
      <c r="K26" s="10">
        <f t="shared" si="2"/>
        <v>12.406078493843861</v>
      </c>
      <c r="L26" s="10">
        <f t="shared" si="2"/>
        <v>15.058465486879298</v>
      </c>
      <c r="M26" s="10">
        <f t="shared" si="2"/>
        <v>11.550171988673805</v>
      </c>
      <c r="N26" s="8">
        <f t="shared" si="2"/>
        <v>16.196700289605552</v>
      </c>
      <c r="O26" s="9">
        <f t="shared" si="2"/>
        <v>9.667056025580294</v>
      </c>
      <c r="P26" s="9"/>
      <c r="Q26" s="8"/>
      <c r="R26" s="3"/>
    </row>
    <row r="27" spans="2:18" s="1" customFormat="1" ht="19.5" customHeight="1" thickBot="1" x14ac:dyDescent="0.2">
      <c r="B27" s="7" t="s">
        <v>5</v>
      </c>
      <c r="C27" s="5">
        <f>STDEV(C5:C23)</f>
        <v>3.1748564989494197</v>
      </c>
      <c r="D27" s="6">
        <f t="shared" ref="D27:O27" si="3">STDEV(D5:D23)</f>
        <v>3.5595361707881419</v>
      </c>
      <c r="E27" s="6">
        <f t="shared" si="3"/>
        <v>2.8975639461795835</v>
      </c>
      <c r="F27" s="6">
        <f t="shared" si="3"/>
        <v>2.5992858995130104</v>
      </c>
      <c r="G27" s="6">
        <f t="shared" si="3"/>
        <v>7.4741168227011592</v>
      </c>
      <c r="H27" s="6">
        <f t="shared" si="3"/>
        <v>5.0596428695833415</v>
      </c>
      <c r="I27" s="6">
        <f t="shared" si="3"/>
        <v>5.9474538880993304</v>
      </c>
      <c r="J27" s="6">
        <f t="shared" si="3"/>
        <v>8.4622303966372279</v>
      </c>
      <c r="K27" s="6">
        <f t="shared" si="3"/>
        <v>6.9412822540968007</v>
      </c>
      <c r="L27" s="6">
        <f t="shared" si="3"/>
        <v>8.3312998652426646</v>
      </c>
      <c r="M27" s="6">
        <f t="shared" si="3"/>
        <v>6.8638917447269394</v>
      </c>
      <c r="N27" s="4">
        <f t="shared" si="3"/>
        <v>7.4239283843876764</v>
      </c>
      <c r="O27" s="5">
        <f t="shared" si="3"/>
        <v>3.7263318501438749</v>
      </c>
      <c r="P27" s="5"/>
      <c r="Q27" s="4"/>
      <c r="R27" s="3"/>
    </row>
    <row r="28" spans="2:18" s="1" customFormat="1" ht="19.5" customHeight="1" x14ac:dyDescent="0.15">
      <c r="B28" s="2" t="s">
        <v>4</v>
      </c>
    </row>
    <row r="29" spans="2:18" s="1" customFormat="1" ht="19.5" customHeight="1" x14ac:dyDescent="0.15">
      <c r="B29" s="2" t="s">
        <v>3</v>
      </c>
    </row>
    <row r="30" spans="2:18" s="1" customFormat="1" ht="19.5" customHeight="1" x14ac:dyDescent="0.15">
      <c r="B30" s="2" t="s">
        <v>2</v>
      </c>
    </row>
    <row r="31" spans="2:18" s="1" customFormat="1" ht="19.5" customHeight="1" x14ac:dyDescent="0.15">
      <c r="B31" s="2" t="s">
        <v>1</v>
      </c>
    </row>
    <row r="32" spans="2:18" s="1" customFormat="1" ht="19.5" customHeight="1" x14ac:dyDescent="0.15">
      <c r="B32" s="2" t="s">
        <v>0</v>
      </c>
    </row>
  </sheetData>
  <phoneticPr fontId="1"/>
  <printOptions horizontalCentered="1"/>
  <pageMargins left="0.47244094488188981" right="0.39370078740157483" top="0.78740157480314965" bottom="0.86614173228346458" header="0.19685039370078741" footer="0.27559055118110237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SO4</vt:lpstr>
      <vt:lpstr>'SO4'!Print_Area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2021-11-15T00:30:00Z</dcterms:created>
  <dcterms:modified xsi:type="dcterms:W3CDTF">2025-01-23T02:05:53Z</dcterms:modified>
</cp:coreProperties>
</file>