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6年度報告書\環境省Web公開資料\2_作業場所\提出用_Excel\1_Wet\"/>
    </mc:Choice>
  </mc:AlternateContent>
  <xr:revisionPtr revIDLastSave="0" documentId="13_ncr:1_{6855AC16-9452-4E52-8B6B-73624FB45267}" xr6:coauthVersionLast="47" xr6:coauthVersionMax="47" xr10:uidLastSave="{00000000-0000-0000-0000-000000000000}"/>
  <bookViews>
    <workbookView xWindow="-120" yWindow="-120" windowWidth="29040" windowHeight="15840" xr2:uid="{5DD05421-D786-4342-B643-388CE4F77A10}"/>
  </bookViews>
  <sheets>
    <sheet name="Na" sheetId="1" r:id="rId1"/>
  </sheets>
  <definedNames>
    <definedName name="_xlnm.Print_Area" localSheetId="0">Na!$B$2:$Q$32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<sst xmlns="http://schemas.openxmlformats.org/spreadsheetml/2006/main" count="100" uniqueCount="46">
  <si>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6" eb="18">
      <t>ゼンコク</t>
    </rPh>
    <rPh sb="18" eb="20">
      <t>ヘイキン</t>
    </rPh>
    <rPh sb="21" eb="23">
      <t>ヒョウジュン</t>
    </rPh>
    <rPh sb="23" eb="25">
      <t>ヘンサ</t>
    </rPh>
    <rPh sb="26" eb="28">
      <t>サンコウ</t>
    </rPh>
    <rPh sb="28" eb="29">
      <t>チ</t>
    </rPh>
    <rPh sb="30" eb="32">
      <t>カセン</t>
    </rPh>
    <rPh sb="33" eb="34">
      <t>シメ</t>
    </rPh>
    <rPh sb="37" eb="38">
      <t>フク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</si>
  <si>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2)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サンプルの最大値、最小値</t>
    </r>
    <rPh sb="19" eb="22">
      <t>サイダイチ</t>
    </rPh>
    <rPh sb="23" eb="26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</si>
  <si>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月・年平均値の最大値、最小値</t>
    </r>
    <rPh sb="14" eb="15">
      <t>ツキ</t>
    </rPh>
    <rPh sb="16" eb="17">
      <t>ネン</t>
    </rPh>
    <rPh sb="17" eb="20">
      <t>ヘイキンチ</t>
    </rPh>
    <rPh sb="21" eb="24">
      <t>サイダイチ</t>
    </rPh>
    <rPh sb="25" eb="28">
      <t>サイショウチ</t>
    </rPh>
    <phoneticPr fontId="4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</si>
  <si>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5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</si>
  <si>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5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</si>
  <si>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4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</si>
  <si>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4"/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</si>
  <si>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1)</t>
    </r>
    <rPh sb="0" eb="3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</si>
  <si>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Ph sb="0" eb="3">
      <t>サイダイチ</t>
    </rPh>
    <phoneticPr fontId="4"/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</si>
  <si>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</si>
  <si>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5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</si>
  <si>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</si>
  <si>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</si>
  <si>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</si>
  <si>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</si>
  <si>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</si>
  <si>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5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</si>
  <si>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</si>
  <si>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</si>
  <si>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</si>
  <si>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</si>
  <si>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</si>
  <si>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</si>
  <si>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</si>
  <si>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</si>
  <si>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</si>
  <si>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</si>
  <si>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</si>
  <si>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</si>
  <si>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</si>
  <si>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</si>
  <si>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9"/>
        <rFont val="ＭＳ 明朝"/>
        <family val="1"/>
        <charset val="128"/>
      </rPr>
      <t>年平均値</t>
    </r>
    <rPh sb="0" eb="1">
      <t>ネン</t>
    </rPh>
    <phoneticPr fontId="4"/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</si>
  <si>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</si>
  <si>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</si>
  <si>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</si>
  <si>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</si>
  <si>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</si>
  <si>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</si>
  <si>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</si>
  <si>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</si>
  <si>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</si>
  <si>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</si>
  <si>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</si>
  <si>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</si>
  <si>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</t>
    </r>
    <r>
      <rPr>
        <sz val="10"/>
        <rFont val="Times New Roman"/>
        <family val="1"/>
      </rPr>
      <t>μmol L</t>
    </r>
    <r>
      <rPr>
        <vertAlign val="superscript"/>
        <sz val="10"/>
        <rFont val="Times New Roman"/>
        <family val="1"/>
      </rPr>
      <t>-1</t>
    </r>
    <phoneticPr fontId="5"/>
  </si>
  <si>
    <r>
      <rPr>
        <sz val="10"/>
        <rFont val="ＭＳ 明朝"/>
        <family val="1"/>
        <charset val="128"/>
      </rPr>
      <t>令和5年度　</t>
    </r>
    <r>
      <rPr>
        <sz val="10"/>
        <rFont val="Times New Roman"/>
        <family val="1"/>
      </rPr>
      <t>Na</t>
    </r>
    <r>
      <rPr>
        <vertAlign val="superscript"/>
        <sz val="10"/>
        <rFont val="Times New Roman"/>
        <family val="1"/>
      </rPr>
      <t>+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濃度　月・年平均値</t>
    </r>
    <rPh sb="0" eb="2">
      <t>レイワ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</si>
</sst>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0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vertAlign val="superscript"/>
      <sz val="10"/>
      <name val="Times New Roman"/>
      <family val="1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sz val="9"/>
      <name val="Times New Roman"/>
      <family val="1"/>
    </font>
    <font>
      <sz val="9"/>
      <name val="ＭＳ 明朝"/>
      <family val="1"/>
      <charset val="128"/>
    </font>
    <font>
      <sz val="1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176" fontId="1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176" fontId="1" fillId="0" borderId="5" xfId="0" applyNumberFormat="1" applyFont="1" applyBorder="1" applyAlignment="1">
      <alignment horizontal="right" vertical="center"/>
    </xf>
    <xf numFmtId="176" fontId="1" fillId="0" borderId="6" xfId="0" applyNumberFormat="1" applyFont="1" applyBorder="1" applyAlignment="1">
      <alignment horizontal="right" vertical="center"/>
    </xf>
    <xf numFmtId="176" fontId="1" fillId="0" borderId="7" xfId="0" applyNumberFormat="1" applyFont="1" applyBorder="1" applyAlignment="1">
      <alignment horizontal="right" vertical="center"/>
    </xf>
    <xf numFmtId="176" fontId="1" fillId="0" borderId="0" xfId="0" applyNumberFormat="1" applyFont="1" applyAlignment="1">
      <alignment horizontal="right" vertical="center"/>
    </xf>
    <xf numFmtId="0" fontId="1" fillId="0" borderId="7" xfId="0" applyFont="1" applyBorder="1" applyAlignment="1">
      <alignment vertical="center"/>
    </xf>
    <xf numFmtId="176" fontId="1" fillId="0" borderId="8" xfId="0" applyNumberFormat="1" applyFont="1" applyBorder="1" applyAlignment="1">
      <alignment horizontal="right" vertical="center"/>
    </xf>
    <xf numFmtId="1" fontId="1" fillId="0" borderId="9" xfId="0" applyNumberFormat="1" applyFont="1" applyBorder="1" applyAlignment="1">
      <alignment horizontal="right" vertical="center"/>
    </xf>
    <xf numFmtId="176" fontId="1" fillId="0" borderId="9" xfId="0" applyNumberFormat="1" applyFont="1" applyBorder="1" applyAlignment="1">
      <alignment horizontal="right" vertical="center"/>
    </xf>
    <xf numFmtId="176" fontId="1" fillId="0" borderId="10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vertical="center"/>
    </xf>
    <xf numFmtId="176" fontId="1" fillId="0" borderId="4" xfId="0" applyNumberFormat="1" applyFont="1" applyBorder="1" applyAlignment="1">
      <alignment horizontal="right" vertical="center"/>
    </xf>
    <xf numFmtId="176" fontId="1" fillId="2" borderId="0" xfId="0" applyNumberFormat="1" applyFont="1" applyFill="1" applyAlignment="1">
      <alignment horizontal="right" vertical="center"/>
    </xf>
    <xf numFmtId="1" fontId="1" fillId="0" borderId="6" xfId="0" applyNumberFormat="1" applyFont="1" applyBorder="1" applyAlignment="1">
      <alignment horizontal="right" vertical="center"/>
    </xf>
    <xf numFmtId="176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1" fontId="1" fillId="2" borderId="0" xfId="0" applyNumberFormat="1" applyFont="1" applyFill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1FD45-7237-45BD-B6B8-507C95B33D81}">
  <dimension ref="B2:R32"/>
  <sheetViews>
    <sheetView tabSelected="1" zoomScaleNormal="100" workbookViewId="0">
      <selection activeCell="B4" sqref="B4:Q27"/>
    </sheetView>
  </sheetViews>
  <sheetFormatPr defaultRowHeight="12.75" x14ac:dyDescent="0.2"/>
  <cols>
    <col min="1" max="1" width="9.140625" style="1"/>
    <col min="2" max="2" width="8.7109375" style="1" customWidth="1"/>
    <col min="3" max="14" width="6.7109375" style="1" customWidth="1"/>
    <col min="15" max="17" width="7.7109375" style="1" customWidth="1"/>
    <col min="18" max="16384" width="9.140625" style="1"/>
  </cols>
  <sheetData>
    <row r="2" spans="2:18" s="2" customFormat="1" ht="19.5" customHeight="1" x14ac:dyDescent="0.15">
      <c r="B2" s="28" t="s">
        <v>45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</row>
    <row r="3" spans="2:18" s="2" customFormat="1" ht="19.5" customHeight="1" thickBot="1" x14ac:dyDescent="0.2">
      <c r="P3" s="2" t="s">
        <v>44</v>
      </c>
    </row>
    <row r="4" spans="2:18" s="2" customFormat="1" ht="19.5" customHeight="1" thickBot="1" x14ac:dyDescent="0.2">
      <c r="B4" s="26"/>
      <c r="C4" s="25" t="s">
        <v>43</v>
      </c>
      <c r="D4" s="25" t="s">
        <v>42</v>
      </c>
      <c r="E4" s="25" t="s">
        <v>41</v>
      </c>
      <c r="F4" s="25" t="s">
        <v>40</v>
      </c>
      <c r="G4" s="25" t="s">
        <v>39</v>
      </c>
      <c r="H4" s="25" t="s">
        <v>38</v>
      </c>
      <c r="I4" s="25" t="s">
        <v>37</v>
      </c>
      <c r="J4" s="25" t="s">
        <v>36</v>
      </c>
      <c r="K4" s="25" t="s">
        <v>35</v>
      </c>
      <c r="L4" s="25" t="s">
        <v>34</v>
      </c>
      <c r="M4" s="25" t="s">
        <v>33</v>
      </c>
      <c r="N4" s="25" t="s">
        <v>32</v>
      </c>
      <c r="O4" s="24" t="s">
        <v>31</v>
      </c>
      <c r="P4" s="23" t="s">
        <v>30</v>
      </c>
      <c r="Q4" s="22" t="s">
        <v>29</v>
      </c>
    </row>
    <row r="5" spans="2:18" s="2" customFormat="1" ht="19.5" customHeight="1" x14ac:dyDescent="0.15">
      <c r="B5" s="17" t="s">
        <v>28</v>
      </c>
      <c r="C5" s="11">
        <v>32.642164148483069</v>
      </c>
      <c r="D5" s="11">
        <v>30.428725468001744</v>
      </c>
      <c r="E5" s="11">
        <v>30.223847998370776</v>
      </c>
      <c r="F5" s="11">
        <v>23.338604391018997</v>
      </c>
      <c r="G5" s="11">
        <v>36.945160987417651</v>
      </c>
      <c r="H5" s="11">
        <v>40.647581432192695</v>
      </c>
      <c r="I5" s="11">
        <v>214.11373138049632</v>
      </c>
      <c r="J5" s="11">
        <v>254.41125301912328</v>
      </c>
      <c r="K5" s="19" t="s">
        <v>9</v>
      </c>
      <c r="L5" s="19" t="s">
        <v>9</v>
      </c>
      <c r="M5" s="19" t="s">
        <v>9</v>
      </c>
      <c r="N5" s="19" t="s">
        <v>9</v>
      </c>
      <c r="O5" s="21">
        <v>90.34955043013683</v>
      </c>
      <c r="P5" s="20">
        <v>1133.0991141053551</v>
      </c>
      <c r="Q5" s="8">
        <v>0.9343357726200846</v>
      </c>
      <c r="R5" s="3"/>
    </row>
    <row r="6" spans="2:18" s="2" customFormat="1" ht="19.5" customHeight="1" x14ac:dyDescent="0.15">
      <c r="B6" s="12" t="s">
        <v>27</v>
      </c>
      <c r="C6" s="11">
        <v>60.04450330024914</v>
      </c>
      <c r="D6" s="11">
        <v>20.432390364243215</v>
      </c>
      <c r="E6" s="11">
        <v>6.0751998292603746</v>
      </c>
      <c r="F6" s="11">
        <v>2.6243650404359893</v>
      </c>
      <c r="G6" s="11">
        <v>14.544130291093699</v>
      </c>
      <c r="H6" s="11">
        <v>85.69647075660265</v>
      </c>
      <c r="I6" s="11">
        <v>83.612795573851145</v>
      </c>
      <c r="J6" s="11">
        <v>85.728140165724625</v>
      </c>
      <c r="K6" s="11">
        <v>181.85004439323654</v>
      </c>
      <c r="L6" s="11">
        <v>211.52188952362383</v>
      </c>
      <c r="M6" s="11">
        <v>230.45568277655022</v>
      </c>
      <c r="N6" s="11">
        <v>82.876123928753941</v>
      </c>
      <c r="O6" s="10">
        <v>99.323347378637095</v>
      </c>
      <c r="P6" s="9">
        <v>489.99904902046143</v>
      </c>
      <c r="Q6" s="8">
        <v>1.37160221872425</v>
      </c>
      <c r="R6" s="3"/>
    </row>
    <row r="7" spans="2:18" s="2" customFormat="1" ht="19.5" customHeight="1" x14ac:dyDescent="0.15">
      <c r="B7" s="12" t="s">
        <v>26</v>
      </c>
      <c r="C7" s="19" t="s">
        <v>9</v>
      </c>
      <c r="D7" s="19" t="s">
        <v>9</v>
      </c>
      <c r="E7" s="19" t="s">
        <v>9</v>
      </c>
      <c r="F7" s="19" t="s">
        <v>9</v>
      </c>
      <c r="G7" s="19" t="s">
        <v>9</v>
      </c>
      <c r="H7" s="19" t="s">
        <v>9</v>
      </c>
      <c r="I7" s="19" t="s">
        <v>9</v>
      </c>
      <c r="J7" s="19" t="s">
        <v>9</v>
      </c>
      <c r="K7" s="19" t="s">
        <v>9</v>
      </c>
      <c r="L7" s="19" t="s">
        <v>9</v>
      </c>
      <c r="M7" s="19" t="s">
        <v>9</v>
      </c>
      <c r="N7" s="19" t="s">
        <v>9</v>
      </c>
      <c r="O7" s="21" t="s">
        <v>9</v>
      </c>
      <c r="P7" s="9" t="s">
        <v>9</v>
      </c>
      <c r="Q7" s="8" t="s">
        <v>9</v>
      </c>
      <c r="R7" s="3"/>
    </row>
    <row r="8" spans="2:18" s="2" customFormat="1" ht="19.5" customHeight="1" x14ac:dyDescent="0.15">
      <c r="B8" s="12" t="s">
        <v>25</v>
      </c>
      <c r="C8" s="11">
        <v>27.637281501046488</v>
      </c>
      <c r="D8" s="11">
        <v>15.302606939394893</v>
      </c>
      <c r="E8" s="11">
        <v>3.9520554953424538</v>
      </c>
      <c r="F8" s="11">
        <v>4.3254204529672258</v>
      </c>
      <c r="G8" s="11">
        <v>14.440819697464971</v>
      </c>
      <c r="H8" s="11">
        <v>11.142120121792345</v>
      </c>
      <c r="I8" s="11">
        <v>14.552104680553823</v>
      </c>
      <c r="J8" s="11">
        <v>35.785797949623273</v>
      </c>
      <c r="K8" s="11">
        <v>9.8894998838246231</v>
      </c>
      <c r="L8" s="11">
        <v>36.707812991815459</v>
      </c>
      <c r="M8" s="11">
        <v>10.849506985979898</v>
      </c>
      <c r="N8" s="11">
        <v>90.476884189001922</v>
      </c>
      <c r="O8" s="10">
        <v>19.823826510027995</v>
      </c>
      <c r="P8" s="9">
        <v>294</v>
      </c>
      <c r="Q8" s="8">
        <v>1.6985331740781791</v>
      </c>
      <c r="R8" s="3"/>
    </row>
    <row r="9" spans="2:18" s="2" customFormat="1" ht="19.5" customHeight="1" x14ac:dyDescent="0.15">
      <c r="B9" s="12" t="s">
        <v>24</v>
      </c>
      <c r="C9" s="11">
        <v>12.373883085341438</v>
      </c>
      <c r="D9" s="11">
        <v>9.5231622428464835</v>
      </c>
      <c r="E9" s="11">
        <v>1.5189405734292296</v>
      </c>
      <c r="F9" s="11">
        <v>2.6030955752965643</v>
      </c>
      <c r="G9" s="11">
        <v>10.37371206056196</v>
      </c>
      <c r="H9" s="19">
        <v>10.094052588064196</v>
      </c>
      <c r="I9" s="11">
        <v>4.8765829637914875</v>
      </c>
      <c r="J9" s="19">
        <v>3.1393442056114087</v>
      </c>
      <c r="K9" s="11">
        <v>3.6570514840236337</v>
      </c>
      <c r="L9" s="11">
        <v>14.703840170449482</v>
      </c>
      <c r="M9" s="19">
        <v>2.5453167904948097</v>
      </c>
      <c r="N9" s="19" t="s">
        <v>9</v>
      </c>
      <c r="O9" s="10">
        <v>7.1584068691730014</v>
      </c>
      <c r="P9" s="9">
        <v>30.449838441552817</v>
      </c>
      <c r="Q9" s="8">
        <v>0.29099999999999998</v>
      </c>
      <c r="R9" s="3"/>
    </row>
    <row r="10" spans="2:18" s="2" customFormat="1" ht="19.5" customHeight="1" x14ac:dyDescent="0.15">
      <c r="B10" s="12" t="s">
        <v>23</v>
      </c>
      <c r="C10" s="11">
        <v>52.829761448890636</v>
      </c>
      <c r="D10" s="11">
        <v>44.778480189062918</v>
      </c>
      <c r="E10" s="11">
        <v>67.251697843129321</v>
      </c>
      <c r="F10" s="11">
        <v>36.868421052631582</v>
      </c>
      <c r="G10" s="11">
        <v>468.4565341960822</v>
      </c>
      <c r="H10" s="11">
        <v>42.296646737312933</v>
      </c>
      <c r="I10" s="11">
        <v>87.129266469647689</v>
      </c>
      <c r="J10" s="11">
        <v>88.883417085427126</v>
      </c>
      <c r="K10" s="11">
        <v>120.11228070175439</v>
      </c>
      <c r="L10" s="11">
        <v>173.45789473684212</v>
      </c>
      <c r="M10" s="11">
        <v>106.56309570421408</v>
      </c>
      <c r="N10" s="11">
        <v>192.23333333333332</v>
      </c>
      <c r="O10" s="10">
        <v>145.28378331118225</v>
      </c>
      <c r="P10" s="20">
        <v>2827</v>
      </c>
      <c r="Q10" s="8">
        <v>3.8</v>
      </c>
      <c r="R10" s="3"/>
    </row>
    <row r="11" spans="2:18" s="2" customFormat="1" ht="19.5" customHeight="1" x14ac:dyDescent="0.15">
      <c r="B11" s="12" t="s">
        <v>22</v>
      </c>
      <c r="C11" s="11">
        <v>66.495885028375241</v>
      </c>
      <c r="D11" s="11">
        <v>27.31327041336435</v>
      </c>
      <c r="E11" s="11">
        <v>14.711086719236233</v>
      </c>
      <c r="F11" s="11">
        <v>14.072348295121481</v>
      </c>
      <c r="G11" s="11">
        <v>28.585396226982184</v>
      </c>
      <c r="H11" s="11">
        <v>36.051039680506641</v>
      </c>
      <c r="I11" s="11">
        <v>154.83333333333334</v>
      </c>
      <c r="J11" s="11">
        <v>223.96217696797191</v>
      </c>
      <c r="K11" s="11">
        <v>283.31612936143648</v>
      </c>
      <c r="L11" s="11">
        <v>276.60131966220877</v>
      </c>
      <c r="M11" s="11">
        <v>208.48104421068129</v>
      </c>
      <c r="N11" s="11">
        <v>313.36648258446724</v>
      </c>
      <c r="O11" s="10">
        <v>124.83036143689793</v>
      </c>
      <c r="P11" s="20">
        <v>6505</v>
      </c>
      <c r="Q11" s="8">
        <v>0.8</v>
      </c>
      <c r="R11" s="3"/>
    </row>
    <row r="12" spans="2:18" s="2" customFormat="1" ht="19.5" customHeight="1" x14ac:dyDescent="0.15">
      <c r="B12" s="12" t="s">
        <v>21</v>
      </c>
      <c r="C12" s="11">
        <v>56.874149659863946</v>
      </c>
      <c r="D12" s="11">
        <v>17.152897935864342</v>
      </c>
      <c r="E12" s="19" t="s">
        <v>9</v>
      </c>
      <c r="F12" s="11">
        <v>24.882167444953033</v>
      </c>
      <c r="G12" s="11">
        <v>17.399999999999999</v>
      </c>
      <c r="H12" s="11">
        <v>33.099758156923478</v>
      </c>
      <c r="I12" s="11">
        <v>109.223495243104</v>
      </c>
      <c r="J12" s="11">
        <v>445.04640043294228</v>
      </c>
      <c r="K12" s="11">
        <v>251.93754940711463</v>
      </c>
      <c r="L12" s="11">
        <v>204.21123460262817</v>
      </c>
      <c r="M12" s="11">
        <v>164.77833371449586</v>
      </c>
      <c r="N12" s="19">
        <v>270.68052503825334</v>
      </c>
      <c r="O12" s="10">
        <v>177.35921376893492</v>
      </c>
      <c r="P12" s="20">
        <v>3574</v>
      </c>
      <c r="Q12" s="8">
        <v>1.4</v>
      </c>
      <c r="R12" s="3"/>
    </row>
    <row r="13" spans="2:18" s="2" customFormat="1" ht="19.5" customHeight="1" x14ac:dyDescent="0.15">
      <c r="B13" s="12" t="s">
        <v>20</v>
      </c>
      <c r="C13" s="11">
        <v>5.6062084046240317</v>
      </c>
      <c r="D13" s="11">
        <v>1.4872603715163308</v>
      </c>
      <c r="E13" s="11">
        <v>0.73864761655621469</v>
      </c>
      <c r="F13" s="11">
        <v>0.94803562600663671</v>
      </c>
      <c r="G13" s="11">
        <v>1.3550565505100329</v>
      </c>
      <c r="H13" s="19">
        <v>0.80929150820995532</v>
      </c>
      <c r="I13" s="11">
        <v>15.759899675934077</v>
      </c>
      <c r="J13" s="19">
        <v>11.41774638600914</v>
      </c>
      <c r="K13" s="11">
        <v>7.1897975874899149</v>
      </c>
      <c r="L13" s="11">
        <v>7.6658183979406012</v>
      </c>
      <c r="M13" s="11">
        <v>1.001276416298631</v>
      </c>
      <c r="N13" s="11">
        <v>11.049093598649756</v>
      </c>
      <c r="O13" s="10">
        <v>4.813146291474637</v>
      </c>
      <c r="P13" s="9">
        <v>277.73999427792126</v>
      </c>
      <c r="Q13" s="8">
        <v>0.317952889192118</v>
      </c>
      <c r="R13" s="3"/>
    </row>
    <row r="14" spans="2:18" s="2" customFormat="1" ht="19.5" customHeight="1" x14ac:dyDescent="0.15">
      <c r="B14" s="12" t="s">
        <v>19</v>
      </c>
      <c r="C14" s="19">
        <v>12.686745213549337</v>
      </c>
      <c r="D14" s="11">
        <v>9.4244954128440366</v>
      </c>
      <c r="E14" s="11">
        <v>2.2862799776910205</v>
      </c>
      <c r="F14" s="11">
        <v>5.5929618768328444</v>
      </c>
      <c r="G14" s="11">
        <v>15.220514820592824</v>
      </c>
      <c r="H14" s="11">
        <v>4.3564655172413795</v>
      </c>
      <c r="I14" s="11">
        <v>9.5802721088435394</v>
      </c>
      <c r="J14" s="11">
        <v>45.184216133508919</v>
      </c>
      <c r="K14" s="11">
        <v>20.620902612826601</v>
      </c>
      <c r="L14" s="11">
        <v>29.628971962616824</v>
      </c>
      <c r="M14" s="11">
        <v>9.1739795918367335</v>
      </c>
      <c r="N14" s="11">
        <v>24.082261208576998</v>
      </c>
      <c r="O14" s="10">
        <v>12.1837991129511</v>
      </c>
      <c r="P14" s="9">
        <v>195.8</v>
      </c>
      <c r="Q14" s="8">
        <v>1.3</v>
      </c>
      <c r="R14" s="3"/>
    </row>
    <row r="15" spans="2:18" s="2" customFormat="1" ht="19.5" customHeight="1" x14ac:dyDescent="0.15">
      <c r="B15" s="12" t="s">
        <v>18</v>
      </c>
      <c r="C15" s="11">
        <v>16.923921052631581</v>
      </c>
      <c r="D15" s="11">
        <v>15.59703703703704</v>
      </c>
      <c r="E15" s="11">
        <v>3.8619062499999997</v>
      </c>
      <c r="F15" s="11">
        <v>11.954380165289257</v>
      </c>
      <c r="G15" s="11">
        <v>8.9742910447761197</v>
      </c>
      <c r="H15" s="11">
        <v>23.872920353982305</v>
      </c>
      <c r="I15" s="11">
        <v>21.283164368374727</v>
      </c>
      <c r="J15" s="11">
        <v>18.235972903330374</v>
      </c>
      <c r="K15" s="11">
        <v>25.096503729764954</v>
      </c>
      <c r="L15" s="11">
        <v>28.048505104425058</v>
      </c>
      <c r="M15" s="11">
        <v>10.464852941176471</v>
      </c>
      <c r="N15" s="11">
        <v>21.525918507085407</v>
      </c>
      <c r="O15" s="10">
        <v>13.164882244304994</v>
      </c>
      <c r="P15" s="9">
        <v>146.15</v>
      </c>
      <c r="Q15" s="8">
        <v>1.65</v>
      </c>
      <c r="R15" s="3"/>
    </row>
    <row r="16" spans="2:18" s="2" customFormat="1" ht="19.5" customHeight="1" x14ac:dyDescent="0.15">
      <c r="B16" s="12" t="s">
        <v>17</v>
      </c>
      <c r="C16" s="19" t="s">
        <v>9</v>
      </c>
      <c r="D16" s="19" t="s">
        <v>9</v>
      </c>
      <c r="E16" s="19" t="s">
        <v>9</v>
      </c>
      <c r="F16" s="19" t="s">
        <v>9</v>
      </c>
      <c r="G16" s="19" t="s">
        <v>9</v>
      </c>
      <c r="H16" s="19" t="s">
        <v>9</v>
      </c>
      <c r="I16" s="19" t="s">
        <v>9</v>
      </c>
      <c r="J16" s="19" t="s">
        <v>9</v>
      </c>
      <c r="K16" s="19" t="s">
        <v>9</v>
      </c>
      <c r="L16" s="19" t="s">
        <v>9</v>
      </c>
      <c r="M16" s="19" t="s">
        <v>9</v>
      </c>
      <c r="N16" s="19" t="s">
        <v>9</v>
      </c>
      <c r="O16" s="21" t="s">
        <v>9</v>
      </c>
      <c r="P16" s="9" t="s">
        <v>9</v>
      </c>
      <c r="Q16" s="8" t="s">
        <v>9</v>
      </c>
      <c r="R16" s="3"/>
    </row>
    <row r="17" spans="2:18" s="2" customFormat="1" ht="19.5" customHeight="1" x14ac:dyDescent="0.15">
      <c r="B17" s="12" t="s">
        <v>16</v>
      </c>
      <c r="C17" s="11">
        <v>9.4602835754863666</v>
      </c>
      <c r="D17" s="11">
        <v>5.6325743773347527</v>
      </c>
      <c r="E17" s="11">
        <v>3.2313530233678627</v>
      </c>
      <c r="F17" s="11">
        <v>8.7341836734693867</v>
      </c>
      <c r="G17" s="11">
        <v>30.249106552736276</v>
      </c>
      <c r="H17" s="11">
        <v>13.177821011673151</v>
      </c>
      <c r="I17" s="11">
        <v>2.7600000000000002</v>
      </c>
      <c r="J17" s="11">
        <v>36.442953870689401</v>
      </c>
      <c r="K17" s="11">
        <v>32.114864864864863</v>
      </c>
      <c r="L17" s="11">
        <v>86.401046287273971</v>
      </c>
      <c r="M17" s="11">
        <v>7.3892857142857133</v>
      </c>
      <c r="N17" s="11">
        <v>13.656976744186046</v>
      </c>
      <c r="O17" s="10">
        <v>18.455526414654535</v>
      </c>
      <c r="P17" s="9">
        <v>806.5</v>
      </c>
      <c r="Q17" s="8">
        <v>1</v>
      </c>
      <c r="R17" s="3"/>
    </row>
    <row r="18" spans="2:18" s="2" customFormat="1" ht="19.5" customHeight="1" x14ac:dyDescent="0.15">
      <c r="B18" s="12" t="s">
        <v>15</v>
      </c>
      <c r="C18" s="11">
        <v>5.8924444444444442</v>
      </c>
      <c r="D18" s="11">
        <v>2.2016733067729084</v>
      </c>
      <c r="E18" s="11">
        <v>6.4870826952526803</v>
      </c>
      <c r="F18" s="11">
        <v>9.0386763636363643</v>
      </c>
      <c r="G18" s="11">
        <v>5.4319480519480523</v>
      </c>
      <c r="H18" s="11">
        <v>6.3828070175438585</v>
      </c>
      <c r="I18" s="11">
        <v>4.09</v>
      </c>
      <c r="J18" s="11">
        <v>81.551449275362316</v>
      </c>
      <c r="K18" s="11">
        <v>84.432391304347817</v>
      </c>
      <c r="L18" s="11">
        <v>96.961413043478274</v>
      </c>
      <c r="M18" s="11">
        <v>5.6337270341207342</v>
      </c>
      <c r="N18" s="11">
        <v>22.926945169712795</v>
      </c>
      <c r="O18" s="10">
        <v>11.719747979992304</v>
      </c>
      <c r="P18" s="9">
        <v>880.73</v>
      </c>
      <c r="Q18" s="8">
        <v>0.89</v>
      </c>
      <c r="R18" s="3"/>
    </row>
    <row r="19" spans="2:18" s="2" customFormat="1" ht="19.5" customHeight="1" x14ac:dyDescent="0.15">
      <c r="B19" s="12" t="s">
        <v>14</v>
      </c>
      <c r="C19" s="11">
        <v>45.744813339986017</v>
      </c>
      <c r="D19" s="11">
        <v>24.291409871207929</v>
      </c>
      <c r="E19" s="19">
        <v>4.8345884156918393</v>
      </c>
      <c r="F19" s="11">
        <v>19.273304043815916</v>
      </c>
      <c r="G19" s="11">
        <v>64.683518822974506</v>
      </c>
      <c r="H19" s="11">
        <v>39.406541138675713</v>
      </c>
      <c r="I19" s="11">
        <v>155.83333333333334</v>
      </c>
      <c r="J19" s="19">
        <v>43.412295081967216</v>
      </c>
      <c r="K19" s="11">
        <v>61.25925925925926</v>
      </c>
      <c r="L19" s="11">
        <v>120.98633093525179</v>
      </c>
      <c r="M19" s="11">
        <v>86.489232042222014</v>
      </c>
      <c r="N19" s="11">
        <v>87.463888888888889</v>
      </c>
      <c r="O19" s="10">
        <v>45.670532138505585</v>
      </c>
      <c r="P19" s="9">
        <v>532.20000000000005</v>
      </c>
      <c r="Q19" s="8">
        <v>0.7</v>
      </c>
      <c r="R19" s="3"/>
    </row>
    <row r="20" spans="2:18" s="2" customFormat="1" ht="19.5" customHeight="1" x14ac:dyDescent="0.15">
      <c r="B20" s="12" t="s">
        <v>13</v>
      </c>
      <c r="C20" s="11">
        <v>4.3664464181805895</v>
      </c>
      <c r="D20" s="11">
        <v>6.314072314834136</v>
      </c>
      <c r="E20" s="11">
        <v>5.3598897693125878</v>
      </c>
      <c r="F20" s="11">
        <v>11.374254629150675</v>
      </c>
      <c r="G20" s="11">
        <v>7.089248334919124</v>
      </c>
      <c r="H20" s="11">
        <v>12.015620231322027</v>
      </c>
      <c r="I20" s="11">
        <v>3.8893878941448561</v>
      </c>
      <c r="J20" s="11">
        <v>33.584473541813395</v>
      </c>
      <c r="K20" s="11">
        <v>13.404912320336811</v>
      </c>
      <c r="L20" s="11">
        <v>55.448476489809231</v>
      </c>
      <c r="M20" s="11">
        <v>9.5932072800179995</v>
      </c>
      <c r="N20" s="19">
        <v>18.224378109452736</v>
      </c>
      <c r="O20" s="10">
        <v>8.8967367206970884</v>
      </c>
      <c r="P20" s="9">
        <v>356.5</v>
      </c>
      <c r="Q20" s="8">
        <v>0</v>
      </c>
      <c r="R20" s="3"/>
    </row>
    <row r="21" spans="2:18" s="2" customFormat="1" ht="19.5" customHeight="1" x14ac:dyDescent="0.15">
      <c r="B21" s="12" t="s">
        <v>12</v>
      </c>
      <c r="C21" s="11">
        <v>63.196131528046415</v>
      </c>
      <c r="D21" s="11">
        <v>23.870909090909091</v>
      </c>
      <c r="E21" s="19">
        <v>8.774563591022444</v>
      </c>
      <c r="F21" s="19" t="s">
        <v>9</v>
      </c>
      <c r="G21" s="19" t="s">
        <v>9</v>
      </c>
      <c r="H21" s="19" t="s">
        <v>9</v>
      </c>
      <c r="I21" s="19" t="s">
        <v>9</v>
      </c>
      <c r="J21" s="19" t="s">
        <v>9</v>
      </c>
      <c r="K21" s="19" t="s">
        <v>9</v>
      </c>
      <c r="L21" s="19" t="s">
        <v>9</v>
      </c>
      <c r="M21" s="19" t="s">
        <v>9</v>
      </c>
      <c r="N21" s="19" t="s">
        <v>9</v>
      </c>
      <c r="O21" s="21">
        <v>25.022228116710874</v>
      </c>
      <c r="P21" s="9">
        <v>183.9</v>
      </c>
      <c r="Q21" s="8">
        <v>6.8</v>
      </c>
      <c r="R21" s="3"/>
    </row>
    <row r="22" spans="2:18" s="2" customFormat="1" ht="19.5" customHeight="1" x14ac:dyDescent="0.15">
      <c r="B22" s="12" t="s">
        <v>11</v>
      </c>
      <c r="C22" s="11">
        <v>71.373948780193842</v>
      </c>
      <c r="D22" s="19">
        <v>37.739130434782609</v>
      </c>
      <c r="E22" s="19" t="s">
        <v>9</v>
      </c>
      <c r="F22" s="19" t="s">
        <v>9</v>
      </c>
      <c r="G22" s="19" t="s">
        <v>9</v>
      </c>
      <c r="H22" s="19" t="s">
        <v>9</v>
      </c>
      <c r="I22" s="19" t="s">
        <v>9</v>
      </c>
      <c r="J22" s="19" t="s">
        <v>9</v>
      </c>
      <c r="K22" s="19" t="s">
        <v>9</v>
      </c>
      <c r="L22" s="29" t="s">
        <v>9</v>
      </c>
      <c r="M22" s="19" t="s">
        <v>9</v>
      </c>
      <c r="N22" s="19" t="s">
        <v>9</v>
      </c>
      <c r="O22" s="21">
        <v>64.5710346793702</v>
      </c>
      <c r="P22" s="9">
        <v>362.69565217391306</v>
      </c>
      <c r="Q22" s="8">
        <v>24.652173913043477</v>
      </c>
      <c r="R22" s="3"/>
    </row>
    <row r="23" spans="2:18" s="2" customFormat="1" ht="19.5" customHeight="1" thickBot="1" x14ac:dyDescent="0.2">
      <c r="B23" s="7" t="s">
        <v>10</v>
      </c>
      <c r="C23" s="11">
        <v>40.528323699421968</v>
      </c>
      <c r="D23" s="11">
        <v>19.272658487565955</v>
      </c>
      <c r="E23" s="11">
        <v>7.2497830060263686</v>
      </c>
      <c r="F23" s="11">
        <v>6.5879310344827591</v>
      </c>
      <c r="G23" s="11">
        <v>18.953170714190385</v>
      </c>
      <c r="H23" s="11">
        <v>5.9242848071268099</v>
      </c>
      <c r="I23" s="11">
        <v>7.6784686971235194</v>
      </c>
      <c r="J23" s="11">
        <v>59.29908032100537</v>
      </c>
      <c r="K23" s="11">
        <v>25.164705882352941</v>
      </c>
      <c r="L23" s="11">
        <v>12.139705882352942</v>
      </c>
      <c r="M23" s="11">
        <v>12.829585798816566</v>
      </c>
      <c r="N23" s="11">
        <v>5.0062614541816144</v>
      </c>
      <c r="O23" s="18">
        <v>13.395867168829634</v>
      </c>
      <c r="P23" s="5">
        <v>674.6</v>
      </c>
      <c r="Q23" s="4">
        <v>0.4</v>
      </c>
      <c r="R23" s="3"/>
    </row>
    <row r="24" spans="2:18" s="2" customFormat="1" ht="19.5" customHeight="1" x14ac:dyDescent="0.15">
      <c r="B24" s="17" t="s">
        <v>8</v>
      </c>
      <c r="C24" s="15">
        <f t="shared" ref="C24:Q24" si="0">MAX(C5:C23)</f>
        <v>71.373948780193842</v>
      </c>
      <c r="D24" s="16">
        <f t="shared" si="0"/>
        <v>44.778480189062918</v>
      </c>
      <c r="E24" s="16">
        <f t="shared" si="0"/>
        <v>67.251697843129321</v>
      </c>
      <c r="F24" s="16">
        <f t="shared" si="0"/>
        <v>36.868421052631582</v>
      </c>
      <c r="G24" s="16">
        <f t="shared" si="0"/>
        <v>468.4565341960822</v>
      </c>
      <c r="H24" s="16">
        <f t="shared" si="0"/>
        <v>85.69647075660265</v>
      </c>
      <c r="I24" s="16">
        <f t="shared" si="0"/>
        <v>214.11373138049632</v>
      </c>
      <c r="J24" s="16">
        <f t="shared" si="0"/>
        <v>445.04640043294228</v>
      </c>
      <c r="K24" s="16">
        <f t="shared" si="0"/>
        <v>283.31612936143648</v>
      </c>
      <c r="L24" s="16">
        <f t="shared" si="0"/>
        <v>276.60131966220877</v>
      </c>
      <c r="M24" s="16">
        <f t="shared" si="0"/>
        <v>230.45568277655022</v>
      </c>
      <c r="N24" s="13">
        <f t="shared" si="0"/>
        <v>313.36648258446724</v>
      </c>
      <c r="O24" s="15">
        <f t="shared" si="0"/>
        <v>177.35921376893492</v>
      </c>
      <c r="P24" s="14">
        <f t="shared" si="0"/>
        <v>6505</v>
      </c>
      <c r="Q24" s="13">
        <f t="shared" si="0"/>
        <v>24.652173913043477</v>
      </c>
      <c r="R24" s="3"/>
    </row>
    <row r="25" spans="2:18" s="2" customFormat="1" ht="19.5" customHeight="1" x14ac:dyDescent="0.15">
      <c r="B25" s="12" t="s">
        <v>7</v>
      </c>
      <c r="C25" s="9">
        <f t="shared" ref="C25:Q25" si="1">MIN(C5:C23)</f>
        <v>4.3664464181805895</v>
      </c>
      <c r="D25" s="11">
        <f t="shared" si="1"/>
        <v>1.4872603715163308</v>
      </c>
      <c r="E25" s="11">
        <f t="shared" si="1"/>
        <v>0.73864761655621469</v>
      </c>
      <c r="F25" s="11">
        <f t="shared" si="1"/>
        <v>0.94803562600663671</v>
      </c>
      <c r="G25" s="11">
        <f t="shared" si="1"/>
        <v>1.3550565505100329</v>
      </c>
      <c r="H25" s="30">
        <f t="shared" si="1"/>
        <v>0.80929150820995532</v>
      </c>
      <c r="I25" s="11">
        <f t="shared" si="1"/>
        <v>2.7600000000000002</v>
      </c>
      <c r="J25" s="30">
        <f t="shared" si="1"/>
        <v>3.1393442056114087</v>
      </c>
      <c r="K25" s="11">
        <f t="shared" si="1"/>
        <v>3.6570514840236337</v>
      </c>
      <c r="L25" s="11">
        <f t="shared" si="1"/>
        <v>7.6658183979406012</v>
      </c>
      <c r="M25" s="11">
        <f t="shared" si="1"/>
        <v>1.001276416298631</v>
      </c>
      <c r="N25" s="8">
        <f t="shared" si="1"/>
        <v>5.0062614541816144</v>
      </c>
      <c r="O25" s="9">
        <f t="shared" si="1"/>
        <v>4.813146291474637</v>
      </c>
      <c r="P25" s="9">
        <f t="shared" si="1"/>
        <v>30.449838441552817</v>
      </c>
      <c r="Q25" s="8">
        <f t="shared" si="1"/>
        <v>0</v>
      </c>
      <c r="R25" s="3"/>
    </row>
    <row r="26" spans="2:18" s="2" customFormat="1" ht="19.5" customHeight="1" x14ac:dyDescent="0.15">
      <c r="B26" s="12" t="s">
        <v>6</v>
      </c>
      <c r="C26" s="9">
        <f t="shared" ref="C26:O26" si="2">AVERAGE(C5:C23)</f>
        <v>34.392758507577327</v>
      </c>
      <c r="D26" s="11">
        <f t="shared" si="2"/>
        <v>18.280162015151923</v>
      </c>
      <c r="E26" s="11">
        <f t="shared" si="2"/>
        <v>11.103794853579295</v>
      </c>
      <c r="F26" s="11">
        <f t="shared" si="2"/>
        <v>12.147876644340583</v>
      </c>
      <c r="G26" s="11">
        <f t="shared" si="2"/>
        <v>49.513507223483337</v>
      </c>
      <c r="H26" s="11">
        <f t="shared" si="2"/>
        <v>24.331561403944672</v>
      </c>
      <c r="I26" s="11">
        <f t="shared" si="2"/>
        <v>59.281055714835475</v>
      </c>
      <c r="J26" s="11">
        <f t="shared" si="2"/>
        <v>97.738981156007341</v>
      </c>
      <c r="K26" s="11">
        <f t="shared" si="2"/>
        <v>80.003278056616679</v>
      </c>
      <c r="L26" s="11">
        <f t="shared" si="2"/>
        <v>96.748875699336892</v>
      </c>
      <c r="M26" s="11">
        <f t="shared" si="2"/>
        <v>61.87486621437079</v>
      </c>
      <c r="N26" s="8">
        <f t="shared" si="2"/>
        <v>88.736082519580336</v>
      </c>
      <c r="O26" s="10">
        <f t="shared" si="2"/>
        <v>51.883646504263581</v>
      </c>
      <c r="P26" s="9"/>
      <c r="Q26" s="8"/>
      <c r="R26" s="3"/>
    </row>
    <row r="27" spans="2:18" s="2" customFormat="1" ht="19.5" customHeight="1" thickBot="1" x14ac:dyDescent="0.2">
      <c r="B27" s="7" t="s">
        <v>5</v>
      </c>
      <c r="C27" s="5">
        <f>STDEV(C5:C23)</f>
        <v>24.20188541474592</v>
      </c>
      <c r="D27" s="6">
        <f t="shared" ref="D27:O27" si="3">STDEV(D5:D23)</f>
        <v>12.245196414732371</v>
      </c>
      <c r="E27" s="6">
        <f t="shared" si="3"/>
        <v>17.140121813204356</v>
      </c>
      <c r="F27" s="6">
        <f t="shared" si="3"/>
        <v>10.061378816732628</v>
      </c>
      <c r="G27" s="6">
        <f t="shared" si="3"/>
        <v>116.96831578080116</v>
      </c>
      <c r="H27" s="6">
        <f t="shared" si="3"/>
        <v>22.460036436549018</v>
      </c>
      <c r="I27" s="6">
        <f t="shared" si="3"/>
        <v>70.21798294072093</v>
      </c>
      <c r="J27" s="6">
        <f t="shared" si="3"/>
        <v>120.47793246837669</v>
      </c>
      <c r="K27" s="6">
        <f t="shared" si="3"/>
        <v>94.288176645424628</v>
      </c>
      <c r="L27" s="6">
        <f t="shared" si="3"/>
        <v>87.709362985899674</v>
      </c>
      <c r="M27" s="6">
        <f t="shared" si="3"/>
        <v>83.031503198125435</v>
      </c>
      <c r="N27" s="4">
        <f t="shared" si="3"/>
        <v>104.48132001545102</v>
      </c>
      <c r="O27" s="5">
        <f t="shared" si="3"/>
        <v>55.237543489283944</v>
      </c>
      <c r="P27" s="5"/>
      <c r="Q27" s="4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48" right="0.41" top="0.78" bottom="0.46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Na</vt:lpstr>
      <vt:lpstr>Na!Print_Area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2021-11-15T00:32:36Z</dcterms:created>
  <dcterms:modified xsi:type="dcterms:W3CDTF">2025-01-23T02:08:19Z</dcterms:modified>
</cp:coreProperties>
</file>