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56B093BB-99D6-4A2E-BD02-F74F75A86A8E}" xr6:coauthVersionLast="47" xr6:coauthVersionMax="47" xr10:uidLastSave="{00000000-0000-0000-0000-000000000000}"/>
  <bookViews>
    <workbookView xWindow="-110" yWindow="-110" windowWidth="19420" windowHeight="10420" tabRatio="770" xr2:uid="{00000000-000D-0000-FFFF-FFFF00000000}"/>
  </bookViews>
  <sheets>
    <sheet name="事業者入力シート１" sheetId="17" r:id="rId1"/>
    <sheet name="事業者入力シート２" sheetId="13" r:id="rId2"/>
    <sheet name="事業者添付資料入力シート" sheetId="22" r:id="rId3"/>
    <sheet name="法令で規定された様式" sheetId="12" r:id="rId4"/>
    <sheet name="記入例１" sheetId="26" r:id="rId5"/>
    <sheet name="記入例2" sheetId="27" r:id="rId6"/>
    <sheet name="参考" sheetId="11" r:id="rId7"/>
    <sheet name="事業所管省庁使用シート" sheetId="25" r:id="rId8"/>
    <sheet name="地方環境事務所使用シート" sheetId="28" r:id="rId9"/>
  </sheets>
  <definedNames>
    <definedName name="_xlnm._FilterDatabase" localSheetId="8" hidden="1">地方環境事務所使用シート!$A$10:$BU$960</definedName>
    <definedName name="A" localSheetId="4">記入例１!$1:$1048576</definedName>
    <definedName name="A" localSheetId="0">事業者入力シート１!$1:$1048576</definedName>
    <definedName name="A" localSheetId="7">#REF!</definedName>
    <definedName name="A" localSheetId="8">地方環境事務所使用シート!$1:$1048576</definedName>
    <definedName name="A">#REF!</definedName>
    <definedName name="_xlnm.Print_Area" localSheetId="4">記入例１!$B$1:$E$40</definedName>
    <definedName name="_xlnm.Print_Area" localSheetId="6">参考!$A$1:$H$36</definedName>
    <definedName name="_xlnm.Print_Area" localSheetId="0">事業者入力シート１!$B$1:$E$40</definedName>
    <definedName name="_xlnm.Print_Area" localSheetId="8">地方環境事務所使用シート!$A$1:$BH$15</definedName>
    <definedName name="_xlnm.Print_Area" localSheetId="3">法令で規定された様式!$A$1:$T$84</definedName>
    <definedName name="_xlnm.Print_Titles" localSheetId="8">地方環境事務所使用シート!$A:$A,地方環境事務所使用シート!$8:$10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 i="12" l="1"/>
  <c r="L8" i="12" l="1"/>
  <c r="AC12" i="28"/>
  <c r="AW11" i="28"/>
  <c r="AZ11" i="28"/>
  <c r="AD12" i="28" l="1"/>
  <c r="AD13" i="28"/>
  <c r="AD14" i="28"/>
  <c r="AD15" i="28"/>
  <c r="AA12" i="28"/>
  <c r="AA13" i="28"/>
  <c r="AA14" i="28"/>
  <c r="AA15" i="28"/>
  <c r="X12" i="28"/>
  <c r="X13" i="28"/>
  <c r="X14" i="28"/>
  <c r="X15" i="28"/>
  <c r="U12" i="28"/>
  <c r="U13" i="28"/>
  <c r="U14" i="28"/>
  <c r="U15" i="28"/>
  <c r="R12" i="28"/>
  <c r="R13" i="28"/>
  <c r="R14" i="28"/>
  <c r="R15" i="28"/>
  <c r="O12" i="28"/>
  <c r="O13" i="28"/>
  <c r="O14" i="28"/>
  <c r="O15" i="28"/>
  <c r="L12" i="28"/>
  <c r="L13" i="28"/>
  <c r="L14" i="28"/>
  <c r="L15" i="28"/>
  <c r="AC15" i="28"/>
  <c r="AC14" i="28"/>
  <c r="AC13" i="28"/>
  <c r="Z15" i="28"/>
  <c r="Z14" i="28"/>
  <c r="Z13" i="28"/>
  <c r="Z12" i="28"/>
  <c r="W15" i="28"/>
  <c r="W14" i="28"/>
  <c r="W13" i="28"/>
  <c r="W12" i="28"/>
  <c r="T15" i="28"/>
  <c r="T14" i="28"/>
  <c r="T13" i="28"/>
  <c r="T12" i="28"/>
  <c r="Q15" i="28"/>
  <c r="Q14" i="28"/>
  <c r="Q13" i="28"/>
  <c r="Q12" i="28"/>
  <c r="N15" i="28"/>
  <c r="N14" i="28"/>
  <c r="N13" i="28"/>
  <c r="N12" i="28"/>
  <c r="K15" i="28"/>
  <c r="K14" i="28"/>
  <c r="AX14" i="28" s="1"/>
  <c r="K13" i="28"/>
  <c r="AX13" i="28" s="1"/>
  <c r="K12" i="28"/>
  <c r="AX12" i="28" s="1"/>
  <c r="AX15" i="28" l="1"/>
  <c r="W15" i="25"/>
  <c r="X11" i="28" s="1"/>
  <c r="T15" i="25"/>
  <c r="U11" i="28" s="1"/>
  <c r="Q15" i="25"/>
  <c r="R11" i="28" s="1"/>
  <c r="K15" i="25"/>
  <c r="L11" i="28" s="1"/>
  <c r="V15" i="25"/>
  <c r="W11" i="28" s="1"/>
  <c r="S15" i="25"/>
  <c r="T11" i="28" s="1"/>
  <c r="P15" i="25"/>
  <c r="Q11" i="28" s="1"/>
  <c r="M15" i="25"/>
  <c r="N11" i="28" s="1"/>
  <c r="AB15" i="25"/>
  <c r="AC11" i="28" s="1"/>
  <c r="Y15" i="25"/>
  <c r="Z11" i="28" s="1"/>
  <c r="J15" i="25"/>
  <c r="K11" i="28" s="1"/>
  <c r="AC15" i="25"/>
  <c r="AD11" i="28" s="1"/>
  <c r="Z15" i="25"/>
  <c r="AA11" i="28" s="1"/>
  <c r="N15" i="25"/>
  <c r="O11" i="28" s="1"/>
  <c r="AX11" i="28" l="1"/>
  <c r="AY11" i="28"/>
  <c r="L53" i="11" a="1"/>
  <c r="L53" i="11" s="1"/>
  <c r="M54" i="11" l="1"/>
  <c r="M53" i="11"/>
  <c r="L54" i="11" a="1"/>
  <c r="L54" i="11" s="1"/>
  <c r="K4" i="13" s="1"/>
  <c r="K54" i="11"/>
  <c r="C15" i="25"/>
  <c r="D11" i="28" s="1"/>
  <c r="B5" i="27"/>
  <c r="F44" i="26"/>
  <c r="F44" i="17"/>
  <c r="B5" i="13"/>
  <c r="F40" i="26"/>
  <c r="F43" i="26"/>
  <c r="G43" i="26"/>
  <c r="L4" i="13" l="1"/>
  <c r="H3" i="27"/>
  <c r="G3" i="27"/>
  <c r="E3" i="27"/>
  <c r="D3" i="27"/>
  <c r="C3" i="27"/>
  <c r="B3" i="27"/>
  <c r="AK11" i="28"/>
  <c r="AS15" i="28"/>
  <c r="AS14" i="28"/>
  <c r="AS13" i="28"/>
  <c r="AS12" i="28"/>
  <c r="AK14" i="28"/>
  <c r="AK15" i="28"/>
  <c r="AK13" i="28"/>
  <c r="AK12" i="28"/>
  <c r="AS11" i="28"/>
  <c r="N16" i="12"/>
  <c r="C2" i="28"/>
  <c r="D3" i="25"/>
  <c r="D2" i="25"/>
  <c r="C3" i="28"/>
  <c r="D3" i="28" s="1"/>
  <c r="H16" i="25" l="1"/>
  <c r="I12" i="28" s="1"/>
  <c r="H15" i="25"/>
  <c r="I11" i="28" s="1"/>
  <c r="G16" i="25"/>
  <c r="H12" i="28" s="1"/>
  <c r="G15" i="25"/>
  <c r="H11" i="28" s="1"/>
  <c r="F15" i="25"/>
  <c r="G11" i="28" s="1"/>
  <c r="E16" i="25"/>
  <c r="F12" i="28" s="1"/>
  <c r="E15" i="25"/>
  <c r="F11" i="28" s="1"/>
  <c r="D15" i="25"/>
  <c r="E11" i="28" s="1"/>
  <c r="BD11" i="28" s="1"/>
  <c r="C11" i="28"/>
  <c r="AE12" i="28"/>
  <c r="AE11" i="28" s="1"/>
  <c r="BC11" i="28"/>
  <c r="AR15" i="28"/>
  <c r="AR14" i="28"/>
  <c r="AR13" i="28"/>
  <c r="AR12" i="28"/>
  <c r="AR11" i="28"/>
  <c r="AO13" i="28"/>
  <c r="AO12" i="28"/>
  <c r="AO11" i="28"/>
  <c r="AI11" i="28"/>
  <c r="AG11" i="28"/>
  <c r="AF11" i="28"/>
  <c r="AH11" i="28"/>
  <c r="AV11" i="28"/>
  <c r="AQ13" i="28"/>
  <c r="AQ14" i="28"/>
  <c r="AQ15" i="28"/>
  <c r="AQ12" i="28"/>
  <c r="AQ11" i="28"/>
  <c r="AN13" i="28"/>
  <c r="AN12" i="28"/>
  <c r="AN11" i="28"/>
  <c r="AY12" i="28" l="1"/>
  <c r="AJ15" i="28"/>
  <c r="AJ13" i="28"/>
  <c r="AJ14" i="28"/>
  <c r="AJ12" i="28"/>
  <c r="AJ11" i="28"/>
  <c r="I15" i="25" l="1"/>
  <c r="J11" i="28" s="1"/>
  <c r="O15" i="25"/>
  <c r="P11" i="28" s="1"/>
  <c r="AY15" i="28"/>
  <c r="AY14" i="28"/>
  <c r="AY13" i="28"/>
  <c r="F3" i="27" l="1"/>
  <c r="F39" i="26"/>
  <c r="F38" i="26"/>
  <c r="F37" i="26"/>
  <c r="F36" i="26"/>
  <c r="F34" i="26"/>
  <c r="F32" i="26"/>
  <c r="F31" i="26"/>
  <c r="F30" i="26"/>
  <c r="F29" i="26"/>
  <c r="F28" i="26"/>
  <c r="F26" i="26"/>
  <c r="F22" i="26"/>
  <c r="F21" i="26"/>
  <c r="F20" i="26"/>
  <c r="F19" i="26"/>
  <c r="F18" i="26"/>
  <c r="F17" i="26"/>
  <c r="F16" i="26"/>
  <c r="F15" i="26"/>
  <c r="F14" i="26"/>
  <c r="F13" i="26"/>
  <c r="F12" i="26"/>
  <c r="F11" i="26"/>
  <c r="F10" i="26"/>
  <c r="F9" i="26"/>
  <c r="F8" i="26"/>
  <c r="F7" i="26"/>
  <c r="F6" i="26"/>
  <c r="F4" i="26"/>
  <c r="F3" i="26"/>
  <c r="F2" i="26"/>
  <c r="AA15" i="25"/>
  <c r="AB11" i="28" s="1"/>
  <c r="X15" i="25"/>
  <c r="Y11" i="28" s="1"/>
  <c r="U15" i="25"/>
  <c r="V11" i="28" s="1"/>
  <c r="R15" i="25"/>
  <c r="S11" i="28" s="1"/>
  <c r="L15" i="25"/>
  <c r="M11" i="28" s="1"/>
  <c r="AA10" i="25"/>
  <c r="X10" i="25"/>
  <c r="U10" i="25"/>
  <c r="R10" i="25"/>
  <c r="O10" i="25"/>
  <c r="L10" i="25"/>
  <c r="I10" i="25"/>
  <c r="M19" i="12"/>
  <c r="G43" i="17"/>
  <c r="F43" i="17"/>
  <c r="F8" i="17"/>
  <c r="E57" i="12"/>
  <c r="K57" i="12"/>
  <c r="F26" i="17"/>
  <c r="F28" i="17"/>
  <c r="F32" i="17"/>
  <c r="F34" i="17"/>
  <c r="F36" i="17"/>
  <c r="F39" i="17"/>
  <c r="F31" i="17"/>
  <c r="F30" i="17"/>
  <c r="F29" i="17"/>
  <c r="F22" i="17"/>
  <c r="E1" i="26" l="1"/>
  <c r="I3" i="27"/>
  <c r="J3" i="27"/>
  <c r="H27" i="12"/>
  <c r="F3" i="13"/>
  <c r="AT11" i="28" s="1"/>
  <c r="D3" i="13"/>
  <c r="AL11" i="28" s="1"/>
  <c r="E49" i="12"/>
  <c r="G40" i="26" l="1"/>
  <c r="I38" i="26"/>
  <c r="H4" i="27"/>
  <c r="L3" i="27"/>
  <c r="E59" i="12"/>
  <c r="E58" i="12"/>
  <c r="E66" i="12"/>
  <c r="E56" i="12"/>
  <c r="E50" i="12"/>
  <c r="E48" i="12"/>
  <c r="B3" i="13"/>
  <c r="N67" i="12" l="1"/>
  <c r="K67" i="12"/>
  <c r="E67" i="12"/>
  <c r="N66" i="12"/>
  <c r="K66" i="12"/>
  <c r="N65" i="12"/>
  <c r="K65" i="12"/>
  <c r="E65" i="12"/>
  <c r="N64" i="12"/>
  <c r="K64" i="12"/>
  <c r="E64" i="12"/>
  <c r="N63" i="12"/>
  <c r="K63" i="12"/>
  <c r="E63" i="12"/>
  <c r="N62" i="12"/>
  <c r="K62" i="12"/>
  <c r="E62" i="12"/>
  <c r="N60" i="12"/>
  <c r="E60" i="12"/>
  <c r="N59" i="12"/>
  <c r="K59" i="12"/>
  <c r="N58" i="12"/>
  <c r="K58" i="12"/>
  <c r="N57" i="12"/>
  <c r="N56" i="12"/>
  <c r="K56" i="12"/>
  <c r="E55" i="12"/>
  <c r="N55" i="12"/>
  <c r="K55" i="12"/>
  <c r="F38" i="17"/>
  <c r="F37" i="17"/>
  <c r="F21" i="17"/>
  <c r="F20" i="17"/>
  <c r="F19" i="17"/>
  <c r="F18" i="17"/>
  <c r="F17" i="17"/>
  <c r="F16" i="17"/>
  <c r="F15" i="17"/>
  <c r="F14" i="17"/>
  <c r="F13" i="17"/>
  <c r="F12" i="17"/>
  <c r="F11" i="17"/>
  <c r="F10" i="17"/>
  <c r="F9" i="17"/>
  <c r="F7" i="17"/>
  <c r="F6" i="17"/>
  <c r="F4" i="17"/>
  <c r="F3" i="17"/>
  <c r="F2" i="17"/>
  <c r="E47" i="12" l="1"/>
  <c r="D17" i="12"/>
  <c r="D18" i="12"/>
  <c r="H3" i="13"/>
  <c r="G3" i="13"/>
  <c r="E3" i="13"/>
  <c r="AP11" i="28" s="1"/>
  <c r="C3" i="13"/>
  <c r="I3" i="13" l="1"/>
  <c r="S55" i="12"/>
  <c r="J3" i="13"/>
  <c r="AU11" i="28" s="1"/>
  <c r="S61" i="12"/>
  <c r="AM11" i="28" l="1"/>
  <c r="BA11" i="28" s="1"/>
  <c r="BB11" i="28" s="1"/>
  <c r="H4" i="13"/>
  <c r="G40" i="17"/>
  <c r="F40" i="17"/>
  <c r="E1" i="17" s="1"/>
  <c r="I38" i="17"/>
  <c r="L3" i="13"/>
  <c r="D19" i="12"/>
  <c r="F16" i="12" l="1"/>
  <c r="L7" i="12"/>
  <c r="M6" i="12" l="1"/>
  <c r="H21" i="12"/>
  <c r="H25" i="12" l="1"/>
  <c r="E70" i="12" l="1"/>
  <c r="E5" i="12" l="1"/>
  <c r="E71" i="12"/>
  <c r="N61" i="12"/>
  <c r="K61" i="12"/>
  <c r="K60" i="12"/>
  <c r="E73" i="12"/>
  <c r="E68" i="12"/>
  <c r="E61" i="12"/>
  <c r="E54" i="12"/>
  <c r="E53" i="12"/>
  <c r="F51" i="12"/>
  <c r="H23" i="12"/>
  <c r="F15" i="12"/>
  <c r="F14" i="12"/>
  <c r="G13" i="12"/>
  <c r="F12" i="12"/>
  <c r="Q9" i="12"/>
  <c r="L9" i="12"/>
  <c r="N3" i="12"/>
  <c r="A4" i="12"/>
  <c r="A5" i="12"/>
  <c r="E72" i="12" l="1"/>
  <c r="E69" i="1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<sst xmlns="http://schemas.openxmlformats.org/spreadsheetml/2006/main" count="737" uniqueCount="475">
  <si>
    <t>環境大臣</t>
    <rPh sb="0" eb="2">
      <t>カンキョウ</t>
    </rPh>
    <rPh sb="2" eb="4">
      <t>ダイジン</t>
    </rPh>
    <phoneticPr fontId="1"/>
  </si>
  <si>
    <t>報告者</t>
    <rPh sb="0" eb="3">
      <t>ホウコクシャ</t>
    </rPh>
    <phoneticPr fontId="1"/>
  </si>
  <si>
    <t>郵便番号</t>
    <rPh sb="0" eb="4">
      <t>ユウビンバンゴウ</t>
    </rPh>
    <phoneticPr fontId="1"/>
  </si>
  <si>
    <t>住所</t>
    <rPh sb="0" eb="2">
      <t>ジュウショ</t>
    </rPh>
    <phoneticPr fontId="1"/>
  </si>
  <si>
    <t>東京都千代田区霞が関○－○－○</t>
    <rPh sb="0" eb="3">
      <t>トウキョウト</t>
    </rPh>
    <rPh sb="3" eb="6">
      <t>チヨダ</t>
    </rPh>
    <rPh sb="6" eb="7">
      <t>ク</t>
    </rPh>
    <rPh sb="7" eb="8">
      <t>カスミ</t>
    </rPh>
    <rPh sb="9" eb="10">
      <t>セキ</t>
    </rPh>
    <phoneticPr fontId="1"/>
  </si>
  <si>
    <t>環境　花子</t>
    <rPh sb="0" eb="2">
      <t>カンキョウ</t>
    </rPh>
    <rPh sb="3" eb="5">
      <t>ハナコ</t>
    </rPh>
    <phoneticPr fontId="1"/>
  </si>
  <si>
    <t>代表取締役社長</t>
    <rPh sb="0" eb="2">
      <t>ダイヒョウ</t>
    </rPh>
    <rPh sb="2" eb="5">
      <t>トリシマリヤク</t>
    </rPh>
    <rPh sb="5" eb="7">
      <t>シャチョウ</t>
    </rPh>
    <phoneticPr fontId="1"/>
  </si>
  <si>
    <t>名称</t>
    <rPh sb="0" eb="2">
      <t>メイショウ</t>
    </rPh>
    <phoneticPr fontId="1"/>
  </si>
  <si>
    <t>■■■■株式会社　埼玉事業所</t>
    <rPh sb="4" eb="8">
      <t>カブシキガイシャ</t>
    </rPh>
    <rPh sb="9" eb="11">
      <t>サイタマ</t>
    </rPh>
    <rPh sb="11" eb="14">
      <t>ジギョウショ</t>
    </rPh>
    <phoneticPr fontId="1"/>
  </si>
  <si>
    <t>所在地</t>
    <rPh sb="0" eb="3">
      <t>ショザイチ</t>
    </rPh>
    <phoneticPr fontId="1"/>
  </si>
  <si>
    <t>埼玉県○○市△△○－○－○</t>
    <rPh sb="0" eb="2">
      <t>サイタマ</t>
    </rPh>
    <rPh sb="2" eb="3">
      <t>ケン</t>
    </rPh>
    <rPh sb="5" eb="6">
      <t>シ</t>
    </rPh>
    <phoneticPr fontId="1"/>
  </si>
  <si>
    <t>部署</t>
    <rPh sb="0" eb="2">
      <t>ブショ</t>
    </rPh>
    <phoneticPr fontId="1"/>
  </si>
  <si>
    <t>環境本部○○係</t>
    <rPh sb="0" eb="2">
      <t>カンキョウ</t>
    </rPh>
    <rPh sb="2" eb="4">
      <t>ホンブ</t>
    </rPh>
    <rPh sb="6" eb="7">
      <t>ガカリ</t>
    </rPh>
    <phoneticPr fontId="1"/>
  </si>
  <si>
    <t>氏名</t>
    <rPh sb="0" eb="2">
      <t>シメイ</t>
    </rPh>
    <phoneticPr fontId="1"/>
  </si>
  <si>
    <t>環境次郎</t>
    <rPh sb="0" eb="2">
      <t>カンキョウ</t>
    </rPh>
    <rPh sb="2" eb="4">
      <t>ジロウ</t>
    </rPh>
    <phoneticPr fontId="1"/>
  </si>
  <si>
    <t>電話番号</t>
    <rPh sb="0" eb="2">
      <t>デンワ</t>
    </rPh>
    <rPh sb="2" eb="4">
      <t>バンゴウ</t>
    </rPh>
    <phoneticPr fontId="1"/>
  </si>
  <si>
    <t>メールアドレス</t>
    <phoneticPr fontId="1"/>
  </si>
  <si>
    <t>水銀等の貯蔵に係る主たる事業</t>
    <rPh sb="0" eb="2">
      <t>スイギン</t>
    </rPh>
    <rPh sb="2" eb="3">
      <t>ナド</t>
    </rPh>
    <rPh sb="4" eb="6">
      <t>チョゾウ</t>
    </rPh>
    <rPh sb="7" eb="8">
      <t>カカワ</t>
    </rPh>
    <rPh sb="9" eb="10">
      <t>シュ</t>
    </rPh>
    <rPh sb="12" eb="14">
      <t>ジギョウ</t>
    </rPh>
    <phoneticPr fontId="1"/>
  </si>
  <si>
    <t>事業の名称</t>
    <rPh sb="0" eb="2">
      <t>ジギョウ</t>
    </rPh>
    <rPh sb="3" eb="5">
      <t>メイショウ</t>
    </rPh>
    <phoneticPr fontId="1"/>
  </si>
  <si>
    <t>事業所管大臣</t>
    <phoneticPr fontId="1"/>
  </si>
  <si>
    <t>前年度の年度末において貯蔵していた水銀等</t>
    <rPh sb="0" eb="3">
      <t>ゼンネンド</t>
    </rPh>
    <rPh sb="4" eb="7">
      <t>ネンドマツ</t>
    </rPh>
    <rPh sb="11" eb="13">
      <t>チョゾウ</t>
    </rPh>
    <rPh sb="17" eb="19">
      <t>スイギン</t>
    </rPh>
    <rPh sb="19" eb="20">
      <t>トウ</t>
    </rPh>
    <phoneticPr fontId="1"/>
  </si>
  <si>
    <t>水銀等の種類</t>
    <rPh sb="0" eb="2">
      <t>スイギン</t>
    </rPh>
    <rPh sb="2" eb="3">
      <t>トウ</t>
    </rPh>
    <rPh sb="4" eb="6">
      <t>シュルイ</t>
    </rPh>
    <phoneticPr fontId="1"/>
  </si>
  <si>
    <t>水銀</t>
  </si>
  <si>
    <t>kg</t>
    <phoneticPr fontId="1"/>
  </si>
  <si>
    <t>指針に基づき実施した取組等</t>
    <rPh sb="0" eb="2">
      <t>シシン</t>
    </rPh>
    <rPh sb="3" eb="4">
      <t>モト</t>
    </rPh>
    <rPh sb="6" eb="8">
      <t>ジッシ</t>
    </rPh>
    <rPh sb="10" eb="11">
      <t>ト</t>
    </rPh>
    <rPh sb="11" eb="12">
      <t>ク</t>
    </rPh>
    <rPh sb="12" eb="13">
      <t>トウ</t>
    </rPh>
    <phoneticPr fontId="1"/>
  </si>
  <si>
    <t>具体的な措置</t>
    <rPh sb="0" eb="3">
      <t>グタイテキ</t>
    </rPh>
    <rPh sb="4" eb="6">
      <t>ソチ</t>
    </rPh>
    <phoneticPr fontId="1"/>
  </si>
  <si>
    <t>貯蔵場所</t>
    <rPh sb="0" eb="2">
      <t>チョゾウ</t>
    </rPh>
    <rPh sb="2" eb="4">
      <t>バショ</t>
    </rPh>
    <phoneticPr fontId="1"/>
  </si>
  <si>
    <t>経済産業大臣</t>
    <rPh sb="0" eb="2">
      <t>ケイザイ</t>
    </rPh>
    <rPh sb="2" eb="4">
      <t>サンギョウ</t>
    </rPh>
    <rPh sb="4" eb="6">
      <t>ダイジン</t>
    </rPh>
    <phoneticPr fontId="1"/>
  </si>
  <si>
    <t>②製造した量</t>
    <rPh sb="1" eb="3">
      <t>セイゾウ</t>
    </rPh>
    <rPh sb="5" eb="6">
      <t>リョウ</t>
    </rPh>
    <phoneticPr fontId="1"/>
  </si>
  <si>
    <t>使用目的（用途）</t>
    <rPh sb="0" eb="2">
      <t>シヨウ</t>
    </rPh>
    <rPh sb="2" eb="4">
      <t>モクテキ</t>
    </rPh>
    <rPh sb="5" eb="7">
      <t>ヨウト</t>
    </rPh>
    <phoneticPr fontId="1"/>
  </si>
  <si>
    <t>⑥廃棄物となった量</t>
    <rPh sb="1" eb="4">
      <t>ハイキブツ</t>
    </rPh>
    <rPh sb="8" eb="9">
      <t>リョウ</t>
    </rPh>
    <phoneticPr fontId="1"/>
  </si>
  <si>
    <t>年度末情報</t>
    <rPh sb="0" eb="3">
      <t>ネンドマツ</t>
    </rPh>
    <rPh sb="3" eb="5">
      <t>ジョウホウ</t>
    </rPh>
    <phoneticPr fontId="1"/>
  </si>
  <si>
    <t>貯蔵の目的</t>
    <rPh sb="0" eb="2">
      <t>チョゾウ</t>
    </rPh>
    <rPh sb="3" eb="5">
      <t>モクテキ</t>
    </rPh>
    <phoneticPr fontId="1"/>
  </si>
  <si>
    <t>備考</t>
    <rPh sb="0" eb="2">
      <t>ビコウ</t>
    </rPh>
    <phoneticPr fontId="1"/>
  </si>
  <si>
    <t>③引渡しを受けた量</t>
  </si>
  <si>
    <t>⑤引き渡した量</t>
  </si>
  <si>
    <t>様式（第三条関係）</t>
  </si>
  <si>
    <t>水銀等貯蔵報告書</t>
  </si>
  <si>
    <t>殿</t>
    <phoneticPr fontId="1"/>
  </si>
  <si>
    <t>住　所</t>
    <rPh sb="0" eb="1">
      <t>ジュウ</t>
    </rPh>
    <rPh sb="2" eb="3">
      <t>ショ</t>
    </rPh>
    <phoneticPr fontId="1"/>
  </si>
  <si>
    <t>　　　　　　　　　　　　　　　　　　　　　　住　所　　　　　　　　　　　　　　　　　</t>
  </si>
  <si>
    <t>　　　　　　　　　　　　　　　　　　　　　　　　氏　名　　　　　　　　　　　　　　　　　</t>
  </si>
  <si>
    <t>氏　名</t>
    <rPh sb="0" eb="1">
      <t>シ</t>
    </rPh>
    <rPh sb="2" eb="3">
      <t>ナ</t>
    </rPh>
    <phoneticPr fontId="1"/>
  </si>
  <si>
    <t>水銀による環境の汚染の防止に関する法律第22条第１項の規定により、次のとおり報告します。</t>
  </si>
  <si>
    <t>事業所の名称及び所在地</t>
    <phoneticPr fontId="1"/>
  </si>
  <si>
    <t>〒</t>
    <phoneticPr fontId="1"/>
  </si>
  <si>
    <t>担当者氏名及び連絡先</t>
  </si>
  <si>
    <t>水銀等の貯蔵に係る主たる事業</t>
  </si>
  <si>
    <t>水銀等の貯蔵に係る主たる事業を所管する大臣</t>
  </si>
  <si>
    <t>前年度の年度末において貯蔵していた水銀等の種類別の量</t>
  </si>
  <si>
    <t>前年度における水銀等の貯蔵状況</t>
  </si>
  <si>
    <t>指針に基づき実施した取組等</t>
  </si>
  <si>
    <t>備考</t>
  </si>
  <si>
    <t>２　水銀等の貯蔵に係る主たる事業の欄は、日本標準産業分類の細分類に従って事業の名称を記載し、</t>
    <phoneticPr fontId="1"/>
  </si>
  <si>
    <t>３　前年度の年度末において貯蔵していた水銀等の種類別の量の欄については、水銀等の貯蔵に関</t>
    <phoneticPr fontId="1"/>
  </si>
  <si>
    <t>　する省令（平成27年総務省、財務省、文部科学省、厚生労働省、農林水産省、経済産業省、国土交</t>
    <phoneticPr fontId="1"/>
  </si>
  <si>
    <t>６　用紙の大きさは、日本産業規格Ａ４とすること。</t>
  </si>
  <si>
    <t>別紙１　</t>
  </si>
  <si>
    <t>１</t>
    <phoneticPr fontId="1"/>
  </si>
  <si>
    <t>事業の名称</t>
  </si>
  <si>
    <t>当該事業を所管する大臣</t>
  </si>
  <si>
    <t>２</t>
    <phoneticPr fontId="1"/>
  </si>
  <si>
    <t>別紙２　水銀等の種類（　　　　　　　　　　　</t>
    <phoneticPr fontId="1"/>
  </si>
  <si>
    <t>）</t>
    <phoneticPr fontId="1"/>
  </si>
  <si>
    <t>①年度当初に貯蔵していた量</t>
    <phoneticPr fontId="1"/>
  </si>
  <si>
    <t>kg</t>
  </si>
  <si>
    <t>②製造した量</t>
  </si>
  <si>
    <t>事業所の名称及び所在地</t>
  </si>
  <si>
    <t>④使用した量</t>
  </si>
  <si>
    <t>使用目的（用途）</t>
  </si>
  <si>
    <t>引渡しの目的（引渡しを受けた者における用途）</t>
  </si>
  <si>
    <t>貯蔵の目的</t>
  </si>
  <si>
    <t>備考欄</t>
  </si>
  <si>
    <t>１　別紙２については水銀等の種類ごとに作成すること。</t>
  </si>
  <si>
    <t>２　記載欄が不足した場合には、欄を追加して記載すること。</t>
  </si>
  <si>
    <t>３　引渡しの目的の欄については、引渡しを受けた者における水銀等の用途を把握している場合には、</t>
    <phoneticPr fontId="1"/>
  </si>
  <si>
    <t>　当該用途も記載すること。</t>
    <phoneticPr fontId="1"/>
  </si>
  <si>
    <t>４　⑥廃棄物となった量の欄については、廃棄物の処理及び清掃に関する法律（昭和45年法律第137</t>
    <phoneticPr fontId="1"/>
  </si>
  <si>
    <t>　号）第２条第１項に規定する廃棄物となった量を記載すること。</t>
    <phoneticPr fontId="1"/>
  </si>
  <si>
    <t>５　貯蔵の目的の欄については、可能な限り、目的別の貯蔵量を記載すること。</t>
  </si>
  <si>
    <t>７　用紙の大きさは、日本産業規格Ａ４とすること。</t>
  </si>
  <si>
    <t>参考Ｂ-１</t>
    <rPh sb="0" eb="2">
      <t>サンコウ</t>
    </rPh>
    <phoneticPr fontId="1"/>
  </si>
  <si>
    <t>産業分類の主な細分類コード（貯蔵）</t>
    <rPh sb="0" eb="2">
      <t>サンギョウ</t>
    </rPh>
    <rPh sb="2" eb="4">
      <t>ブンルイ</t>
    </rPh>
    <rPh sb="5" eb="6">
      <t>オモ</t>
    </rPh>
    <rPh sb="7" eb="8">
      <t>サイ</t>
    </rPh>
    <rPh sb="14" eb="16">
      <t>チョゾウ</t>
    </rPh>
    <phoneticPr fontId="1"/>
  </si>
  <si>
    <t>（公開情報）</t>
    <rPh sb="1" eb="3">
      <t>コウカイ</t>
    </rPh>
    <rPh sb="3" eb="5">
      <t>ジョウホウ</t>
    </rPh>
    <phoneticPr fontId="1"/>
  </si>
  <si>
    <t>水銀による環境の汚染の防止に関する法律に基づく</t>
    <phoneticPr fontId="1"/>
  </si>
  <si>
    <t>水銀等の貯蔵に関するガイドライン</t>
  </si>
  <si>
    <t>表に記載されていない場合、総務省統計局のウェブサイトで確認してください。</t>
    <rPh sb="0" eb="1">
      <t>ヒョウ</t>
    </rPh>
    <phoneticPr fontId="1"/>
  </si>
  <si>
    <t>https://www.e-stat.go.jp/classifications/terms/10</t>
    <phoneticPr fontId="1"/>
  </si>
  <si>
    <t>表 3.1 報告対象事業と事業を所管する大臣（平成31年度（令和元年度）報告に基づく）</t>
    <rPh sb="30" eb="32">
      <t>レイワ</t>
    </rPh>
    <rPh sb="32" eb="35">
      <t>ガンネンド</t>
    </rPh>
    <phoneticPr fontId="1"/>
  </si>
  <si>
    <t>報告書に記入する事業名</t>
  </si>
  <si>
    <t>原油鉱業</t>
  </si>
  <si>
    <t>経済産業大臣</t>
  </si>
  <si>
    <t>化学繊維製造業</t>
  </si>
  <si>
    <t>その他の無機化学工業製品製造業</t>
  </si>
  <si>
    <t>塗料製造業</t>
  </si>
  <si>
    <t>試薬製造業</t>
  </si>
  <si>
    <t>耐火れんが製造業</t>
  </si>
  <si>
    <t>高炉による製鉄業</t>
  </si>
  <si>
    <t>その他の非鉄金属第2次製錬・精製業（非鉄金属合金製造業を含む）</t>
  </si>
  <si>
    <t>圧力計・流量計・液面計等製造業</t>
  </si>
  <si>
    <t>自動車部分品・附属品製造業</t>
  </si>
  <si>
    <t>倉庫業（冷蔵倉庫業を除く）</t>
  </si>
  <si>
    <t>国土交通大臣</t>
  </si>
  <si>
    <t>その他の化学製品卸売業</t>
  </si>
  <si>
    <t>理学研究所</t>
  </si>
  <si>
    <t>工学研究所</t>
  </si>
  <si>
    <t>大学</t>
  </si>
  <si>
    <t>文部科学大臣</t>
  </si>
  <si>
    <t>産業廃棄物処分業</t>
  </si>
  <si>
    <t>環境大臣</t>
  </si>
  <si>
    <t>行政機関</t>
  </si>
  <si>
    <t>当該機関が所属する省の長である大臣</t>
  </si>
  <si>
    <t>都道府県機関</t>
  </si>
  <si>
    <t>具体的な事業内容に応じて個別に判断</t>
  </si>
  <si>
    <t>文部科学大臣</t>
    <rPh sb="0" eb="2">
      <t>モンブ</t>
    </rPh>
    <rPh sb="2" eb="4">
      <t>カガク</t>
    </rPh>
    <rPh sb="4" eb="6">
      <t>ダイジン</t>
    </rPh>
    <phoneticPr fontId="1"/>
  </si>
  <si>
    <t>文部科学省</t>
    <rPh sb="1" eb="2">
      <t>ブ</t>
    </rPh>
    <rPh sb="2" eb="4">
      <t>カガク</t>
    </rPh>
    <phoneticPr fontId="1"/>
  </si>
  <si>
    <t>厚生労働大臣</t>
    <rPh sb="0" eb="2">
      <t>コウセイ</t>
    </rPh>
    <rPh sb="2" eb="4">
      <t>ロウドウ</t>
    </rPh>
    <rPh sb="4" eb="6">
      <t>ダイジン</t>
    </rPh>
    <phoneticPr fontId="1"/>
  </si>
  <si>
    <t>厚生労働省</t>
    <rPh sb="0" eb="2">
      <t>コウセイ</t>
    </rPh>
    <rPh sb="2" eb="4">
      <t>ロウドウ</t>
    </rPh>
    <phoneticPr fontId="1"/>
  </si>
  <si>
    <t>経済産業省</t>
    <rPh sb="0" eb="2">
      <t>ケイザイ</t>
    </rPh>
    <rPh sb="2" eb="4">
      <t>サンギョウ</t>
    </rPh>
    <phoneticPr fontId="1"/>
  </si>
  <si>
    <t>国土交通大臣</t>
    <rPh sb="0" eb="2">
      <t>コクド</t>
    </rPh>
    <rPh sb="2" eb="4">
      <t>コウツウ</t>
    </rPh>
    <rPh sb="4" eb="6">
      <t>ダイジン</t>
    </rPh>
    <phoneticPr fontId="1"/>
  </si>
  <si>
    <t>国土交通省</t>
    <rPh sb="0" eb="2">
      <t>コクド</t>
    </rPh>
    <rPh sb="2" eb="4">
      <t>コウツウ</t>
    </rPh>
    <phoneticPr fontId="1"/>
  </si>
  <si>
    <t>環境省</t>
  </si>
  <si>
    <t>提出先　
事業所管省庁の大臣</t>
    <rPh sb="0" eb="2">
      <t>テイシュツ</t>
    </rPh>
    <rPh sb="2" eb="3">
      <t>サキ</t>
    </rPh>
    <rPh sb="5" eb="7">
      <t>ジギョウ</t>
    </rPh>
    <rPh sb="7" eb="9">
      <t>ショカン</t>
    </rPh>
    <rPh sb="9" eb="11">
      <t>ショウチョウ</t>
    </rPh>
    <rPh sb="12" eb="14">
      <t>ダイジン</t>
    </rPh>
    <phoneticPr fontId="1"/>
  </si>
  <si>
    <t>省庁１</t>
    <rPh sb="0" eb="2">
      <t>ショウチョウ</t>
    </rPh>
    <phoneticPr fontId="1"/>
  </si>
  <si>
    <t>省庁２</t>
    <rPh sb="0" eb="2">
      <t>ショウチョウ</t>
    </rPh>
    <phoneticPr fontId="1"/>
  </si>
  <si>
    <t>使用した量の内訳１</t>
    <rPh sb="0" eb="2">
      <t>シヨウ</t>
    </rPh>
    <rPh sb="4" eb="5">
      <t>リョウ</t>
    </rPh>
    <rPh sb="6" eb="8">
      <t>ウチワケ</t>
    </rPh>
    <phoneticPr fontId="1"/>
  </si>
  <si>
    <t>使用した量の内訳２</t>
    <rPh sb="0" eb="2">
      <t>シヨウ</t>
    </rPh>
    <rPh sb="4" eb="5">
      <t>リョウ</t>
    </rPh>
    <rPh sb="6" eb="8">
      <t>ウチワケ</t>
    </rPh>
    <phoneticPr fontId="1"/>
  </si>
  <si>
    <t>使用した量の内訳３</t>
    <rPh sb="0" eb="2">
      <t>シヨウ</t>
    </rPh>
    <rPh sb="4" eb="5">
      <t>リョウ</t>
    </rPh>
    <rPh sb="6" eb="8">
      <t>ウチワケ</t>
    </rPh>
    <phoneticPr fontId="1"/>
  </si>
  <si>
    <t>事業所の名称</t>
    <rPh sb="0" eb="3">
      <t>ジギョウショ</t>
    </rPh>
    <rPh sb="4" eb="6">
      <t>メイショウ</t>
    </rPh>
    <phoneticPr fontId="1"/>
  </si>
  <si>
    <t>事業所の所在地</t>
    <rPh sb="0" eb="3">
      <t>ジギョウショ</t>
    </rPh>
    <rPh sb="4" eb="7">
      <t>ショザイチ</t>
    </rPh>
    <phoneticPr fontId="1"/>
  </si>
  <si>
    <t>経済産業大臣</t>
    <phoneticPr fontId="1"/>
  </si>
  <si>
    <t>水銀等の貯蔵に係る主たる事業以外の事業</t>
    <rPh sb="0" eb="2">
      <t>スイギン</t>
    </rPh>
    <rPh sb="2" eb="3">
      <t>ナド</t>
    </rPh>
    <rPh sb="4" eb="6">
      <t>チョゾウ</t>
    </rPh>
    <rPh sb="7" eb="8">
      <t>カカワ</t>
    </rPh>
    <rPh sb="9" eb="10">
      <t>シュ</t>
    </rPh>
    <rPh sb="12" eb="14">
      <t>ジギョウ</t>
    </rPh>
    <rPh sb="14" eb="16">
      <t>イガイ</t>
    </rPh>
    <rPh sb="17" eb="19">
      <t>ジギョウ</t>
    </rPh>
    <phoneticPr fontId="1"/>
  </si>
  <si>
    <t>日本標準産業分類の
細分類業種コード</t>
    <phoneticPr fontId="1"/>
  </si>
  <si>
    <t>報告書に記入する
事業を所管する大臣</t>
    <phoneticPr fontId="1"/>
  </si>
  <si>
    <t>塗装工事業（道路標示・区画線工事業を除く）</t>
  </si>
  <si>
    <t>無機顔料製造業</t>
  </si>
  <si>
    <t>その他の陶磁器・同関連製品製造業</t>
  </si>
  <si>
    <t>電球製造業</t>
  </si>
  <si>
    <t>その他の電子応用装置製造業</t>
  </si>
  <si>
    <t>毛筆・絵画用品製造業（鉛筆を除く）</t>
  </si>
  <si>
    <t>鉱物卸売業（石油を除く）</t>
  </si>
  <si>
    <t>研究所の母体法人を所管する大臣</t>
    <phoneticPr fontId="1"/>
  </si>
  <si>
    <t>その他の計量器・測定器・分析機器・試験機・測量機械器具・理化学機械器具製造業</t>
    <phoneticPr fontId="1"/>
  </si>
  <si>
    <t>真空装置・真空機器製造業</t>
    <phoneticPr fontId="1"/>
  </si>
  <si>
    <t>コネクタ・スイッチ・リレー製造業</t>
    <phoneticPr fontId="1"/>
  </si>
  <si>
    <t>容器</t>
    <rPh sb="0" eb="2">
      <t>ヨウキ</t>
    </rPh>
    <phoneticPr fontId="1"/>
  </si>
  <si>
    <t>他者への委託</t>
    <rPh sb="0" eb="2">
      <t>タシャ</t>
    </rPh>
    <rPh sb="4" eb="6">
      <t>イタク</t>
    </rPh>
    <phoneticPr fontId="1"/>
  </si>
  <si>
    <t>②、③の合計(⑧)</t>
    <phoneticPr fontId="1"/>
  </si>
  <si>
    <t>④、⑤の合計(⑨)</t>
    <phoneticPr fontId="1"/>
  </si>
  <si>
    <t>◆オレンジ色のセルは入力してください</t>
    <rPh sb="5" eb="6">
      <t>イロ</t>
    </rPh>
    <rPh sb="10" eb="12">
      <t>ニュウリョク</t>
    </rPh>
    <phoneticPr fontId="1"/>
  </si>
  <si>
    <t>◆黄色のセルはプルダウンから選択してください</t>
    <rPh sb="1" eb="3">
      <t>キイロ</t>
    </rPh>
    <rPh sb="14" eb="16">
      <t>センタク</t>
    </rPh>
    <phoneticPr fontId="1"/>
  </si>
  <si>
    <t>その他の取組</t>
    <rPh sb="2" eb="3">
      <t>タ</t>
    </rPh>
    <rPh sb="4" eb="6">
      <t>トリクミ</t>
    </rPh>
    <phoneticPr fontId="1"/>
  </si>
  <si>
    <t>事業所の名称及び所在地</t>
    <rPh sb="0" eb="3">
      <t>ジギョウショ</t>
    </rPh>
    <rPh sb="4" eb="6">
      <t>メイショウ</t>
    </rPh>
    <rPh sb="6" eb="7">
      <t>オヨ</t>
    </rPh>
    <rPh sb="8" eb="11">
      <t>ショザイチ</t>
    </rPh>
    <phoneticPr fontId="1"/>
  </si>
  <si>
    <t>担当者氏名及び連絡先</t>
    <phoneticPr fontId="1"/>
  </si>
  <si>
    <t>従たる事業１</t>
    <rPh sb="0" eb="1">
      <t>ジュウ</t>
    </rPh>
    <phoneticPr fontId="1"/>
  </si>
  <si>
    <t>従たる事業２</t>
    <rPh sb="0" eb="1">
      <t>ジュウ</t>
    </rPh>
    <phoneticPr fontId="1"/>
  </si>
  <si>
    <t>別紙１</t>
    <rPh sb="0" eb="2">
      <t>ベッシ</t>
    </rPh>
    <phoneticPr fontId="1"/>
  </si>
  <si>
    <t>（法人にあっては、名称及び代表者の氏名）</t>
    <phoneticPr fontId="1"/>
  </si>
  <si>
    <t>所在地:</t>
    <phoneticPr fontId="1"/>
  </si>
  <si>
    <t>名称:</t>
    <phoneticPr fontId="1"/>
  </si>
  <si>
    <t>部署:</t>
    <phoneticPr fontId="1"/>
  </si>
  <si>
    <t>氏名:</t>
    <phoneticPr fontId="1"/>
  </si>
  <si>
    <t>電話番号:</t>
    <phoneticPr fontId="1"/>
  </si>
  <si>
    <t>メールアドレス:</t>
    <phoneticPr fontId="1"/>
  </si>
  <si>
    <t>容器:</t>
    <rPh sb="0" eb="2">
      <t>ヨウキ</t>
    </rPh>
    <phoneticPr fontId="1"/>
  </si>
  <si>
    <t>貯蔵場所:</t>
    <rPh sb="0" eb="2">
      <t>チョゾウ</t>
    </rPh>
    <rPh sb="2" eb="4">
      <t>バショ</t>
    </rPh>
    <phoneticPr fontId="1"/>
  </si>
  <si>
    <t>他者への委託:</t>
    <rPh sb="0" eb="2">
      <t>タシャ</t>
    </rPh>
    <rPh sb="4" eb="6">
      <t>イタク</t>
    </rPh>
    <phoneticPr fontId="1"/>
  </si>
  <si>
    <t>その他の取組:</t>
    <rPh sb="2" eb="3">
      <t>タ</t>
    </rPh>
    <rPh sb="4" eb="6">
      <t>トリクミ</t>
    </rPh>
    <phoneticPr fontId="1"/>
  </si>
  <si>
    <t>６　年度末に貯蔵していた量（⑦）が、次の値と異なる場合は、その理由を備考欄に記載すること：</t>
    <phoneticPr fontId="1"/>
  </si>
  <si>
    <t>　⑦＝①＋⑧－⑨－⑥</t>
    <phoneticPr fontId="1"/>
  </si>
  <si>
    <t>１　報告者の氏名及び住所、事業所の名称及び所在地の欄については、報告をする年度において変更</t>
    <phoneticPr fontId="1"/>
  </si>
  <si>
    <t>　があった場合は、その変更後のものを記載すること。</t>
    <phoneticPr fontId="1"/>
  </si>
  <si>
    <t>　二以上の業種に属する水銀等の貯蔵に係る事業を行う者にあっては、そのうちの主たる事業を記載</t>
    <phoneticPr fontId="1"/>
  </si>
  <si>
    <t>　するとともに、それ以外の事業について別紙１に記載すること。</t>
    <phoneticPr fontId="1"/>
  </si>
  <si>
    <t>　通省、環境省、防衛省令第１号）第２条の要件に該当する水銀等の種類を列記し、その種類別に報</t>
    <phoneticPr fontId="1"/>
  </si>
  <si>
    <t>　告をする年度の前年度の年度末に貯蔵していた量を記載すること。</t>
    <phoneticPr fontId="1"/>
  </si>
  <si>
    <t>４　前年度における水銀等の貯蔵状況の欄については、報告をする年度の前年度の状況を水銀等の種</t>
    <phoneticPr fontId="1"/>
  </si>
  <si>
    <t>　類ごとに別紙２に記載すること。</t>
    <phoneticPr fontId="1"/>
  </si>
  <si>
    <t>５　指針に基づき実施した取組等の欄については、水銀等の貯蔵に係る環境の汚染を防止するために</t>
    <phoneticPr fontId="1"/>
  </si>
  <si>
    <t>　とるべき措置に関する技術上の指針（平成27年総務省、財務省、文部科学省、厚生労働省、農林水</t>
    <phoneticPr fontId="1"/>
  </si>
  <si>
    <t>　産省、経済産業省、国土交通省、環境省、防衛省告示第１号）に基づき実施した取組その他水銀等</t>
    <phoneticPr fontId="1"/>
  </si>
  <si>
    <t>　の環境上適正な貯蔵のために実施した取組について具体的に記載すること。</t>
    <phoneticPr fontId="1"/>
  </si>
  <si>
    <t>XXX-XXXX</t>
  </si>
  <si>
    <t>■■■■株式会社</t>
  </si>
  <si>
    <t>03-XXXX-XXXX</t>
  </si>
  <si>
    <t>kankyo.jiro@○○○.○○.jp</t>
  </si>
  <si>
    <t>事業所管大臣</t>
  </si>
  <si>
    <t>①年度当初に管理していた量</t>
    <phoneticPr fontId="1"/>
  </si>
  <si>
    <t>③引渡しを受けた量(合計）</t>
    <rPh sb="1" eb="3">
      <t>ヒキワタ</t>
    </rPh>
    <rPh sb="5" eb="6">
      <t>ウ</t>
    </rPh>
    <rPh sb="8" eb="9">
      <t>リョウ</t>
    </rPh>
    <rPh sb="10" eb="12">
      <t>ゴウケイ</t>
    </rPh>
    <phoneticPr fontId="1"/>
  </si>
  <si>
    <t>④使用した量</t>
    <phoneticPr fontId="1"/>
  </si>
  <si>
    <t>⑥廃棄物となった量</t>
    <phoneticPr fontId="1"/>
  </si>
  <si>
    <t>⑦年度末に貯蔵していた量</t>
    <phoneticPr fontId="1"/>
  </si>
  <si>
    <t>②、③の合計(⑧)</t>
  </si>
  <si>
    <t>④、⑤の合計(⑨)</t>
  </si>
  <si>
    <t>⑤引き渡した量（合計</t>
    <phoneticPr fontId="1"/>
  </si>
  <si>
    <t>別紙２の通り</t>
    <rPh sb="0" eb="2">
      <t>ベッシ</t>
    </rPh>
    <rPh sb="4" eb="5">
      <t>トオ</t>
    </rPh>
    <phoneticPr fontId="1"/>
  </si>
  <si>
    <t>No.</t>
    <phoneticPr fontId="1"/>
  </si>
  <si>
    <t>提出日</t>
    <rPh sb="0" eb="2">
      <t>テイシュツ</t>
    </rPh>
    <rPh sb="2" eb="3">
      <t>ビ</t>
    </rPh>
    <phoneticPr fontId="1"/>
  </si>
  <si>
    <t>事業者名</t>
    <rPh sb="0" eb="3">
      <t>ジギョウシャ</t>
    </rPh>
    <rPh sb="3" eb="4">
      <t>メイ</t>
    </rPh>
    <phoneticPr fontId="1"/>
  </si>
  <si>
    <t>報告者名
（役職）</t>
    <rPh sb="0" eb="3">
      <t>ホウコクシャ</t>
    </rPh>
    <rPh sb="3" eb="4">
      <t>メイ</t>
    </rPh>
    <rPh sb="6" eb="8">
      <t>ヤクショク</t>
    </rPh>
    <phoneticPr fontId="1"/>
  </si>
  <si>
    <t>事業所管大臣</t>
    <rPh sb="0" eb="2">
      <t>ジギョウ</t>
    </rPh>
    <rPh sb="2" eb="4">
      <t>ショカン</t>
    </rPh>
    <rPh sb="4" eb="6">
      <t>ダイジン</t>
    </rPh>
    <phoneticPr fontId="1"/>
  </si>
  <si>
    <t>報告対象年度</t>
    <rPh sb="0" eb="2">
      <t>ホウコク</t>
    </rPh>
    <rPh sb="2" eb="4">
      <t>タイショウ</t>
    </rPh>
    <rPh sb="4" eb="6">
      <t>ネンド</t>
    </rPh>
    <phoneticPr fontId="1"/>
  </si>
  <si>
    <t>２０２３年度</t>
    <rPh sb="4" eb="6">
      <t>ネンド</t>
    </rPh>
    <phoneticPr fontId="1"/>
  </si>
  <si>
    <t>２０２４年度</t>
    <rPh sb="4" eb="6">
      <t>ネンド</t>
    </rPh>
    <phoneticPr fontId="1"/>
  </si>
  <si>
    <t>④使用　した量</t>
    <rPh sb="1" eb="3">
      <t>シヨウ</t>
    </rPh>
    <rPh sb="6" eb="7">
      <t>リョウ</t>
    </rPh>
    <phoneticPr fontId="1"/>
  </si>
  <si>
    <t>YYYY/MM/DDで入力</t>
    <rPh sb="11" eb="13">
      <t>ニュウリョク</t>
    </rPh>
    <phoneticPr fontId="1"/>
  </si>
  <si>
    <t>添付資料等がある場合はここに貼り付けてください。</t>
    <rPh sb="0" eb="2">
      <t>テンプ</t>
    </rPh>
    <rPh sb="2" eb="4">
      <t>シリョウ</t>
    </rPh>
    <rPh sb="4" eb="5">
      <t>トウ</t>
    </rPh>
    <rPh sb="8" eb="10">
      <t>バアイ</t>
    </rPh>
    <rPh sb="14" eb="15">
      <t>ハ</t>
    </rPh>
    <rPh sb="16" eb="17">
      <t>ツ</t>
    </rPh>
    <phoneticPr fontId="1"/>
  </si>
  <si>
    <t>④使用した量の内訳が4つ以上の場合は3つ以下にまとめて記入</t>
    <rPh sb="7" eb="9">
      <t>ウチワケ</t>
    </rPh>
    <rPh sb="12" eb="14">
      <t>イジョウ</t>
    </rPh>
    <rPh sb="15" eb="17">
      <t>バアイ</t>
    </rPh>
    <rPh sb="20" eb="22">
      <t>イカ</t>
    </rPh>
    <rPh sb="27" eb="29">
      <t>キニュウ</t>
    </rPh>
    <phoneticPr fontId="1"/>
  </si>
  <si>
    <t>参考　シート2から</t>
    <rPh sb="0" eb="2">
      <t>サンコウ</t>
    </rPh>
    <phoneticPr fontId="1"/>
  </si>
  <si>
    <t>計算した年末貯蔵量</t>
    <phoneticPr fontId="1"/>
  </si>
  <si>
    <t>①＋⑧－⑨－⑥の値
（通常⑦と同じ値）</t>
    <rPh sb="8" eb="9">
      <t>アタイ</t>
    </rPh>
    <rPh sb="11" eb="13">
      <t>ツウジョウ</t>
    </rPh>
    <rPh sb="15" eb="16">
      <t>オナ</t>
    </rPh>
    <rPh sb="17" eb="18">
      <t>アタイ</t>
    </rPh>
    <phoneticPr fontId="1"/>
  </si>
  <si>
    <t>プルダウンにない場合は手入力(参考：日本標準産業分類の細分類)</t>
    <rPh sb="8" eb="10">
      <t>バアイ</t>
    </rPh>
    <rPh sb="11" eb="14">
      <t>テニュウリョク</t>
    </rPh>
    <rPh sb="15" eb="17">
      <t>サンコウ</t>
    </rPh>
    <phoneticPr fontId="1"/>
  </si>
  <si>
    <t>２以上の大臣の共管である場合はその共管大臣を手入力</t>
    <rPh sb="22" eb="23">
      <t>テ</t>
    </rPh>
    <phoneticPr fontId="1"/>
  </si>
  <si>
    <t>提出日（西暦年月日）*報告対象年度の翌年度６月末までに報告が必要です</t>
    <rPh sb="0" eb="2">
      <t>テイシュツ</t>
    </rPh>
    <rPh sb="2" eb="3">
      <t>ビ</t>
    </rPh>
    <rPh sb="4" eb="6">
      <t>セイレキ</t>
    </rPh>
    <rPh sb="6" eb="7">
      <t>ネン</t>
    </rPh>
    <rPh sb="7" eb="8">
      <t>ゲツ</t>
    </rPh>
    <rPh sb="8" eb="9">
      <t>ニチ</t>
    </rPh>
    <rPh sb="11" eb="13">
      <t>ホウコク</t>
    </rPh>
    <rPh sb="13" eb="15">
      <t>タイショウ</t>
    </rPh>
    <rPh sb="15" eb="17">
      <t>ネンド</t>
    </rPh>
    <rPh sb="18" eb="21">
      <t>ヨクネンド</t>
    </rPh>
    <rPh sb="22" eb="23">
      <t>ガツ</t>
    </rPh>
    <rPh sb="23" eb="24">
      <t>スエ</t>
    </rPh>
    <rPh sb="27" eb="29">
      <t>ホウコク</t>
    </rPh>
    <rPh sb="30" eb="32">
      <t>ヒツヨウ</t>
    </rPh>
    <phoneticPr fontId="1"/>
  </si>
  <si>
    <t>①＋⑧－⑨－⑥の値</t>
    <rPh sb="8" eb="9">
      <t>アタイ</t>
    </rPh>
    <phoneticPr fontId="1"/>
  </si>
  <si>
    <t>該当あれば記入</t>
  </si>
  <si>
    <t>該当あれば記入</t>
    <rPh sb="0" eb="2">
      <t>ガイトウ</t>
    </rPh>
    <rPh sb="5" eb="7">
      <t>キニュウ</t>
    </rPh>
    <phoneticPr fontId="1"/>
  </si>
  <si>
    <t>該当あれば記入</t>
    <phoneticPr fontId="1"/>
  </si>
  <si>
    <t>数値（0の場合は0と入力）</t>
    <rPh sb="0" eb="2">
      <t>スウチ</t>
    </rPh>
    <rPh sb="5" eb="7">
      <t>バアイ</t>
    </rPh>
    <rPh sb="10" eb="12">
      <t>ニュウリョク</t>
    </rPh>
    <phoneticPr fontId="1"/>
  </si>
  <si>
    <t>水銀等を入れる容器が、水銀等が飛散し、又は流出するおそれのないものとなっていること、名称（混合物の場合は混合されている水銀等の名称及び含有量）を表示していることを示すため、容器の具体的な材質や形状、表示の内容・方法等を記入。具体的な状況が分かるように、補足として写真を貼付可（事業者添付入力シートに貼り付け）</t>
    <rPh sb="136" eb="137">
      <t>カ</t>
    </rPh>
    <rPh sb="138" eb="141">
      <t>ジギョウシャ</t>
    </rPh>
    <rPh sb="141" eb="143">
      <t>テンプ</t>
    </rPh>
    <rPh sb="143" eb="145">
      <t>ニュウリョク</t>
    </rPh>
    <rPh sb="149" eb="150">
      <t>ハ</t>
    </rPh>
    <rPh sb="151" eb="152">
      <t>ツ</t>
    </rPh>
    <phoneticPr fontId="1"/>
  </si>
  <si>
    <t>上記以外の、貯蔵に係る水銀等による環境の汚染を防止するために実施し
た取組を記入。例えば、従業員の教育、緊急時対応計画の作成等。</t>
    <phoneticPr fontId="1"/>
  </si>
  <si>
    <t>提出先省庁を選択。プルダウンにない場合は手入力</t>
    <rPh sb="0" eb="2">
      <t>テイシュツ</t>
    </rPh>
    <rPh sb="2" eb="3">
      <t>サキ</t>
    </rPh>
    <rPh sb="3" eb="5">
      <t>ショウチョウ</t>
    </rPh>
    <rPh sb="6" eb="8">
      <t>センタク</t>
    </rPh>
    <rPh sb="17" eb="19">
      <t>バアイ</t>
    </rPh>
    <rPh sb="20" eb="23">
      <t>テニュウリョク</t>
    </rPh>
    <phoneticPr fontId="1"/>
  </si>
  <si>
    <t>ハイフンを入れて半角文字で入力（８桁）</t>
    <rPh sb="4" eb="5">
      <t>イ</t>
    </rPh>
    <rPh sb="8" eb="10">
      <t>ハンカク</t>
    </rPh>
    <rPh sb="10" eb="12">
      <t>モジ</t>
    </rPh>
    <rPh sb="13" eb="15">
      <t>ニュウリョク</t>
    </rPh>
    <rPh sb="17" eb="18">
      <t>ケタ</t>
    </rPh>
    <phoneticPr fontId="1"/>
  </si>
  <si>
    <t>代理人が提出する場合は後ろに、代理人と記載し、続けて代理人の役職と氏名を記載</t>
    <rPh sb="0" eb="3">
      <t>ダイリニン</t>
    </rPh>
    <rPh sb="4" eb="6">
      <t>テイシュツ</t>
    </rPh>
    <rPh sb="8" eb="10">
      <t>バアイ</t>
    </rPh>
    <rPh sb="11" eb="12">
      <t>ウシ</t>
    </rPh>
    <rPh sb="15" eb="18">
      <t>ダイリニン</t>
    </rPh>
    <rPh sb="19" eb="21">
      <t>キサイ</t>
    </rPh>
    <rPh sb="23" eb="24">
      <t>ツヅ</t>
    </rPh>
    <rPh sb="26" eb="29">
      <t>ダイリニン</t>
    </rPh>
    <rPh sb="30" eb="32">
      <t>ヤクショク</t>
    </rPh>
    <rPh sb="33" eb="35">
      <t>シメイ</t>
    </rPh>
    <rPh sb="36" eb="38">
      <t>キサイ</t>
    </rPh>
    <phoneticPr fontId="1"/>
  </si>
  <si>
    <t>貯蔵事業所の住所を入力</t>
    <rPh sb="0" eb="2">
      <t>チョゾウ</t>
    </rPh>
    <rPh sb="2" eb="5">
      <t>ジギョウショ</t>
    </rPh>
    <rPh sb="6" eb="8">
      <t>ジュウショ</t>
    </rPh>
    <rPh sb="9" eb="11">
      <t>ニュウリョク</t>
    </rPh>
    <phoneticPr fontId="1"/>
  </si>
  <si>
    <t xml:space="preserve">水銀等の貯蔵を他の者に委託するときは、その相手方（委託先）に対し、
その貯蔵を委託するものが水銀等である旨の情報を提供したこと等を記入。
</t>
    <phoneticPr fontId="1"/>
  </si>
  <si>
    <t>※記入する行が足りない場合9～17行の間で行の挿入をしてください。</t>
    <rPh sb="1" eb="3">
      <t>キニュウ</t>
    </rPh>
    <rPh sb="5" eb="6">
      <t>ギョウ</t>
    </rPh>
    <rPh sb="7" eb="8">
      <t>タ</t>
    </rPh>
    <rPh sb="11" eb="13">
      <t>バアイ</t>
    </rPh>
    <rPh sb="17" eb="18">
      <t>ギョウ</t>
    </rPh>
    <rPh sb="19" eb="20">
      <t>アイダ</t>
    </rPh>
    <rPh sb="21" eb="22">
      <t>ギョウ</t>
    </rPh>
    <rPh sb="23" eb="25">
      <t>ソウニュウ</t>
    </rPh>
    <phoneticPr fontId="1"/>
  </si>
  <si>
    <t>省庁使用欄</t>
    <rPh sb="0" eb="2">
      <t>ショウチョウ</t>
    </rPh>
    <rPh sb="2" eb="4">
      <t>シヨウ</t>
    </rPh>
    <rPh sb="4" eb="5">
      <t>ラン</t>
    </rPh>
    <phoneticPr fontId="1"/>
  </si>
  <si>
    <t>経済産業大臣
但し血圧計製造業の場合
厚生労働大臣</t>
    <rPh sb="7" eb="8">
      <t>タダ</t>
    </rPh>
    <rPh sb="9" eb="12">
      <t>ケツアツケイ</t>
    </rPh>
    <rPh sb="12" eb="15">
      <t>セイゾウギョウ</t>
    </rPh>
    <rPh sb="16" eb="18">
      <t>バアイ</t>
    </rPh>
    <rPh sb="19" eb="21">
      <t>コウセイ</t>
    </rPh>
    <rPh sb="21" eb="23">
      <t>ロウドウ</t>
    </rPh>
    <rPh sb="23" eb="25">
      <t>ダイジン</t>
    </rPh>
    <phoneticPr fontId="1"/>
  </si>
  <si>
    <r>
      <t xml:space="preserve">　　　　　　　　　　水銀等貯蔵報告書
</t>
    </r>
    <r>
      <rPr>
        <b/>
        <sz val="12"/>
        <color rgb="FFFF0000"/>
        <rFont val="ＭＳ ゴシック"/>
        <family val="3"/>
        <charset val="128"/>
      </rPr>
      <t>事業者入力ｼｰﾄ１，２と事業者添付資料入力ｼｰﾄのみ記入ください。</t>
    </r>
    <r>
      <rPr>
        <sz val="11"/>
        <color theme="1"/>
        <rFont val="ＭＳ ゴシック"/>
        <family val="3"/>
        <charset val="128"/>
      </rPr>
      <t xml:space="preserve">
水銀等の貯蔵に関するガイドラインを確認して記載ください。
（リンクはＨ１セルにあります）
　　　　　</t>
    </r>
    <rPh sb="1" eb="3">
      <t>セイゾウ</t>
    </rPh>
    <rPh sb="5" eb="6">
      <t>リョウ</t>
    </rPh>
    <phoneticPr fontId="1"/>
  </si>
  <si>
    <t>ハイフンを入れて半角文字で入力（1２～1３桁）</t>
    <rPh sb="5" eb="6">
      <t>イ</t>
    </rPh>
    <rPh sb="8" eb="10">
      <t>ハンカク</t>
    </rPh>
    <rPh sb="10" eb="12">
      <t>モジ</t>
    </rPh>
    <rPh sb="13" eb="15">
      <t>ニュウリョク</t>
    </rPh>
    <rPh sb="21" eb="22">
      <t>ケタ</t>
    </rPh>
    <phoneticPr fontId="1"/>
  </si>
  <si>
    <t>水銀等貯蔵報告書　集計表</t>
    <rPh sb="0" eb="2">
      <t>スイギン</t>
    </rPh>
    <rPh sb="2" eb="3">
      <t>ナド</t>
    </rPh>
    <rPh sb="3" eb="5">
      <t>チョゾウ</t>
    </rPh>
    <rPh sb="5" eb="8">
      <t>ホウコクショ</t>
    </rPh>
    <rPh sb="9" eb="11">
      <t>シュウケイ</t>
    </rPh>
    <rPh sb="11" eb="12">
      <t>ヒョウ</t>
    </rPh>
    <phoneticPr fontId="1"/>
  </si>
  <si>
    <t>報告対象年度：</t>
    <rPh sb="0" eb="2">
      <t>ホウコク</t>
    </rPh>
    <rPh sb="2" eb="4">
      <t>タイショウ</t>
    </rPh>
    <rPh sb="4" eb="6">
      <t>ネンド</t>
    </rPh>
    <phoneticPr fontId="1"/>
  </si>
  <si>
    <t>事業所管省庁：</t>
    <rPh sb="0" eb="2">
      <t>ジギョウ</t>
    </rPh>
    <rPh sb="2" eb="4">
      <t>ショカン</t>
    </rPh>
    <rPh sb="4" eb="6">
      <t>ショウチョウ</t>
    </rPh>
    <phoneticPr fontId="1"/>
  </si>
  <si>
    <t>※記入にあたっては、「水銀による環境の汚染の防止に関する法律に基づく水銀等の貯蔵及び水銀含有再生資源の管理に関する報告に係る事業所管省庁向けマニュアル」を参照してください。</t>
    <rPh sb="1" eb="3">
      <t>キニュウ</t>
    </rPh>
    <rPh sb="11" eb="13">
      <t>スイギン</t>
    </rPh>
    <rPh sb="16" eb="18">
      <t>カンキョウ</t>
    </rPh>
    <rPh sb="19" eb="21">
      <t>オセン</t>
    </rPh>
    <rPh sb="22" eb="24">
      <t>ボウシ</t>
    </rPh>
    <rPh sb="25" eb="26">
      <t>カン</t>
    </rPh>
    <rPh sb="28" eb="30">
      <t>ホウリツ</t>
    </rPh>
    <rPh sb="31" eb="32">
      <t>モト</t>
    </rPh>
    <rPh sb="34" eb="36">
      <t>スイギン</t>
    </rPh>
    <rPh sb="36" eb="37">
      <t>ナド</t>
    </rPh>
    <rPh sb="38" eb="40">
      <t>チョゾウ</t>
    </rPh>
    <rPh sb="40" eb="41">
      <t>オヨ</t>
    </rPh>
    <rPh sb="42" eb="44">
      <t>スイギン</t>
    </rPh>
    <rPh sb="44" eb="46">
      <t>ガンユウ</t>
    </rPh>
    <rPh sb="46" eb="48">
      <t>サイセイ</t>
    </rPh>
    <rPh sb="48" eb="50">
      <t>シゲン</t>
    </rPh>
    <rPh sb="51" eb="53">
      <t>カンリ</t>
    </rPh>
    <rPh sb="54" eb="55">
      <t>カン</t>
    </rPh>
    <rPh sb="57" eb="59">
      <t>ホウコク</t>
    </rPh>
    <rPh sb="60" eb="61">
      <t>カカワ</t>
    </rPh>
    <rPh sb="62" eb="64">
      <t>ジギョウ</t>
    </rPh>
    <rPh sb="64" eb="66">
      <t>ショカン</t>
    </rPh>
    <rPh sb="66" eb="68">
      <t>ショウチョウ</t>
    </rPh>
    <rPh sb="68" eb="69">
      <t>ム</t>
    </rPh>
    <rPh sb="77" eb="79">
      <t>サンショウ</t>
    </rPh>
    <phoneticPr fontId="1"/>
  </si>
  <si>
    <t>参照箇所</t>
    <rPh sb="0" eb="2">
      <t>サンショウ</t>
    </rPh>
    <rPh sb="2" eb="4">
      <t>カショ</t>
    </rPh>
    <phoneticPr fontId="1"/>
  </si>
  <si>
    <t>様式①</t>
    <rPh sb="0" eb="2">
      <t>ヨウシキ</t>
    </rPh>
    <phoneticPr fontId="1"/>
  </si>
  <si>
    <t>様式③</t>
    <rPh sb="0" eb="2">
      <t>ヨウシキ</t>
    </rPh>
    <phoneticPr fontId="1"/>
  </si>
  <si>
    <t>様式⑤</t>
    <rPh sb="0" eb="2">
      <t>ヨウシキ</t>
    </rPh>
    <phoneticPr fontId="1"/>
  </si>
  <si>
    <t>様式⑦、別紙２「貯蔵の目的」</t>
    <rPh sb="0" eb="2">
      <t>ヨウシキ</t>
    </rPh>
    <rPh sb="4" eb="6">
      <t>ベッシ</t>
    </rPh>
    <rPh sb="8" eb="10">
      <t>チョゾウ</t>
    </rPh>
    <rPh sb="11" eb="13">
      <t>モクテキ</t>
    </rPh>
    <phoneticPr fontId="1"/>
  </si>
  <si>
    <t>水銀等の貯蔵に係る
主たる事業</t>
    <rPh sb="0" eb="2">
      <t>スイギン</t>
    </rPh>
    <rPh sb="2" eb="3">
      <t>ナド</t>
    </rPh>
    <rPh sb="4" eb="6">
      <t>チョゾウ</t>
    </rPh>
    <rPh sb="7" eb="8">
      <t>カカワ</t>
    </rPh>
    <rPh sb="10" eb="11">
      <t>シュ</t>
    </rPh>
    <rPh sb="13" eb="15">
      <t>ジギョウ</t>
    </rPh>
    <phoneticPr fontId="1"/>
  </si>
  <si>
    <t>水銀等の貯蔵に係る
主たる事業以外の事業</t>
    <rPh sb="0" eb="2">
      <t>スイギン</t>
    </rPh>
    <rPh sb="2" eb="3">
      <t>ナド</t>
    </rPh>
    <rPh sb="4" eb="6">
      <t>チョゾウ</t>
    </rPh>
    <rPh sb="7" eb="8">
      <t>カカワ</t>
    </rPh>
    <rPh sb="10" eb="11">
      <t>シュ</t>
    </rPh>
    <rPh sb="13" eb="15">
      <t>ジギョウ</t>
    </rPh>
    <rPh sb="15" eb="17">
      <t>イガイ</t>
    </rPh>
    <rPh sb="18" eb="20">
      <t>ジギョウ</t>
    </rPh>
    <phoneticPr fontId="1"/>
  </si>
  <si>
    <t>前年度の年度末において貯蔵していた水銀等の種類別の量及び貯蔵の目的</t>
    <rPh sb="0" eb="3">
      <t>ゼンネンド</t>
    </rPh>
    <rPh sb="4" eb="6">
      <t>ネンド</t>
    </rPh>
    <rPh sb="6" eb="7">
      <t>スエ</t>
    </rPh>
    <rPh sb="11" eb="13">
      <t>チョゾウ</t>
    </rPh>
    <rPh sb="17" eb="19">
      <t>スイギン</t>
    </rPh>
    <rPh sb="19" eb="20">
      <t>ナド</t>
    </rPh>
    <rPh sb="21" eb="23">
      <t>シュルイ</t>
    </rPh>
    <rPh sb="23" eb="24">
      <t>ベツ</t>
    </rPh>
    <rPh sb="25" eb="26">
      <t>リョウ</t>
    </rPh>
    <rPh sb="26" eb="27">
      <t>オヨ</t>
    </rPh>
    <rPh sb="28" eb="30">
      <t>チョゾウ</t>
    </rPh>
    <rPh sb="31" eb="33">
      <t>モクテキ</t>
    </rPh>
    <phoneticPr fontId="1"/>
  </si>
  <si>
    <t>水銀</t>
    <rPh sb="0" eb="2">
      <t>スイギン</t>
    </rPh>
    <phoneticPr fontId="1"/>
  </si>
  <si>
    <t>塩化第一水銀</t>
    <rPh sb="0" eb="2">
      <t>エンカ</t>
    </rPh>
    <rPh sb="2" eb="3">
      <t>ダイ</t>
    </rPh>
    <rPh sb="3" eb="4">
      <t>イチ</t>
    </rPh>
    <rPh sb="4" eb="6">
      <t>スイギン</t>
    </rPh>
    <phoneticPr fontId="1"/>
  </si>
  <si>
    <t>酸化第二水銀</t>
    <rPh sb="0" eb="2">
      <t>サンカ</t>
    </rPh>
    <rPh sb="2" eb="4">
      <t>ダイニ</t>
    </rPh>
    <rPh sb="4" eb="6">
      <t>スイギン</t>
    </rPh>
    <phoneticPr fontId="1"/>
  </si>
  <si>
    <t>硫酸第二水銀</t>
    <rPh sb="0" eb="2">
      <t>リュウサン</t>
    </rPh>
    <rPh sb="2" eb="4">
      <t>ダイニ</t>
    </rPh>
    <rPh sb="4" eb="6">
      <t>スイギン</t>
    </rPh>
    <phoneticPr fontId="1"/>
  </si>
  <si>
    <t>硝酸第二水銀</t>
    <rPh sb="0" eb="2">
      <t>ショウサン</t>
    </rPh>
    <rPh sb="2" eb="4">
      <t>ダイニ</t>
    </rPh>
    <rPh sb="4" eb="6">
      <t>スイギン</t>
    </rPh>
    <phoneticPr fontId="1"/>
  </si>
  <si>
    <t>硫化水銀</t>
    <rPh sb="0" eb="2">
      <t>リュウカ</t>
    </rPh>
    <rPh sb="2" eb="4">
      <t>スイギン</t>
    </rPh>
    <phoneticPr fontId="1"/>
  </si>
  <si>
    <t>辰砂</t>
    <rPh sb="0" eb="2">
      <t>シンシャ</t>
    </rPh>
    <phoneticPr fontId="1"/>
  </si>
  <si>
    <t>合計（kg）</t>
    <rPh sb="0" eb="2">
      <t>ゴウケイ</t>
    </rPh>
    <phoneticPr fontId="1"/>
  </si>
  <si>
    <t>内訳（kg）</t>
    <rPh sb="0" eb="2">
      <t>ウチワケ</t>
    </rPh>
    <phoneticPr fontId="1"/>
  </si>
  <si>
    <t>（例）</t>
    <rPh sb="1" eb="2">
      <t>レイ</t>
    </rPh>
    <phoneticPr fontId="1"/>
  </si>
  <si>
    <t>環境株式会社</t>
    <rPh sb="0" eb="2">
      <t>カンキョウ</t>
    </rPh>
    <rPh sb="2" eb="4">
      <t>カブシキ</t>
    </rPh>
    <rPh sb="4" eb="6">
      <t>カイシャ</t>
    </rPh>
    <phoneticPr fontId="1"/>
  </si>
  <si>
    <t>産業廃棄物処分業</t>
    <rPh sb="0" eb="2">
      <t>サンギョウ</t>
    </rPh>
    <rPh sb="2" eb="5">
      <t>ハイキブツ</t>
    </rPh>
    <rPh sb="5" eb="7">
      <t>ショブン</t>
    </rPh>
    <rPh sb="7" eb="8">
      <t>ギョウ</t>
    </rPh>
    <phoneticPr fontId="1"/>
  </si>
  <si>
    <t>環境計量証明業</t>
    <rPh sb="0" eb="2">
      <t>カンキョウ</t>
    </rPh>
    <rPh sb="2" eb="4">
      <t>ケイリョウ</t>
    </rPh>
    <rPh sb="4" eb="6">
      <t>ショウメイ</t>
    </rPh>
    <rPh sb="6" eb="7">
      <t>ギョウ</t>
    </rPh>
    <phoneticPr fontId="1"/>
  </si>
  <si>
    <t>製品製造</t>
  </si>
  <si>
    <t>販売</t>
  </si>
  <si>
    <t>代表取締役社長</t>
    <rPh sb="0" eb="2">
      <t>ダイヒョウ</t>
    </rPh>
    <rPh sb="2" eb="4">
      <t>トリシマ</t>
    </rPh>
    <rPh sb="4" eb="5">
      <t>ヤク</t>
    </rPh>
    <rPh sb="5" eb="7">
      <t>シャチョウ</t>
    </rPh>
    <phoneticPr fontId="1"/>
  </si>
  <si>
    <t>提出省庁が１つの時には記入不要</t>
    <rPh sb="0" eb="2">
      <t>ショウチョウ</t>
    </rPh>
    <rPh sb="6" eb="7">
      <t>トキ</t>
    </rPh>
    <rPh sb="9" eb="11">
      <t>キニュウ</t>
    </rPh>
    <rPh sb="11" eb="13">
      <t>フヨウ</t>
    </rPh>
    <phoneticPr fontId="1"/>
  </si>
  <si>
    <t>氏名　（法人の場合は代表者名）</t>
    <rPh sb="4" eb="6">
      <t>ホウジン</t>
    </rPh>
    <rPh sb="7" eb="9">
      <t>バアイ</t>
    </rPh>
    <phoneticPr fontId="1"/>
  </si>
  <si>
    <t>小規模事業所などで部署がない場合には無しと記載ください</t>
    <rPh sb="0" eb="3">
      <t>ショウキボ</t>
    </rPh>
    <rPh sb="3" eb="6">
      <t>ジギョウショ</t>
    </rPh>
    <rPh sb="9" eb="11">
      <t>ブショ</t>
    </rPh>
    <rPh sb="14" eb="16">
      <t>バアイ</t>
    </rPh>
    <rPh sb="18" eb="19">
      <t>ナ</t>
    </rPh>
    <rPh sb="21" eb="23">
      <t>キサイ</t>
    </rPh>
    <phoneticPr fontId="1"/>
  </si>
  <si>
    <t>名称　（個人の場合は"個人"と記載）</t>
    <rPh sb="0" eb="2">
      <t>メイショウ</t>
    </rPh>
    <rPh sb="11" eb="13">
      <t>コジン</t>
    </rPh>
    <phoneticPr fontId="1"/>
  </si>
  <si>
    <t>役職　（個人の場合は"個人"と記載）</t>
    <rPh sb="0" eb="2">
      <t>ヤクショク</t>
    </rPh>
    <rPh sb="4" eb="6">
      <t>コジン</t>
    </rPh>
    <rPh sb="7" eb="9">
      <t>バアイ</t>
    </rPh>
    <rPh sb="11" eb="13">
      <t>コジン</t>
    </rPh>
    <rPh sb="15" eb="17">
      <t>キサイ</t>
    </rPh>
    <phoneticPr fontId="1"/>
  </si>
  <si>
    <t>プルダウンから選択。複数種類の水銀等の報告がある場合、ファイルを分けて提出ください</t>
    <rPh sb="7" eb="9">
      <t>センタク</t>
    </rPh>
    <rPh sb="10" eb="12">
      <t>フクスウ</t>
    </rPh>
    <rPh sb="12" eb="14">
      <t>シュルイ</t>
    </rPh>
    <rPh sb="15" eb="17">
      <t>スイギン</t>
    </rPh>
    <rPh sb="17" eb="18">
      <t>トウ</t>
    </rPh>
    <rPh sb="19" eb="21">
      <t>ホウコク</t>
    </rPh>
    <rPh sb="24" eb="26">
      <t>バアイ</t>
    </rPh>
    <rPh sb="32" eb="33">
      <t>ワ</t>
    </rPh>
    <rPh sb="35" eb="37">
      <t>テイシュツ</t>
    </rPh>
    <phoneticPr fontId="1"/>
  </si>
  <si>
    <t>水銀等を貯蔵する場所に鍵をかける設備を備えているか、周囲に堅固な柵を設けていること、また、貯蔵している水銀等の名称を表示していることを示すため、具体的な設備の状況を記入します。具体的な状況が分かるように、補足として写真を貼付可。（事業者添付入力シートに貼り付け）</t>
    <phoneticPr fontId="1"/>
  </si>
  <si>
    <r>
      <t>数値（0の場合は0と入力）</t>
    </r>
    <r>
      <rPr>
        <sz val="10.5"/>
        <rFont val="ＭＳ ゴシック"/>
        <family val="3"/>
        <charset val="128"/>
      </rPr>
      <t>※前年度に提出した報告書の年度末貯蔵量と同じ値</t>
    </r>
    <rPh sb="0" eb="2">
      <t>スウチ</t>
    </rPh>
    <rPh sb="5" eb="7">
      <t>バアイ</t>
    </rPh>
    <rPh sb="10" eb="12">
      <t>ニュウリョク</t>
    </rPh>
    <rPh sb="14" eb="17">
      <t>ゼンネンド</t>
    </rPh>
    <rPh sb="18" eb="20">
      <t>テイシュツ</t>
    </rPh>
    <rPh sb="22" eb="25">
      <t>ホウコクショ</t>
    </rPh>
    <rPh sb="26" eb="29">
      <t>ネンドマツ</t>
    </rPh>
    <rPh sb="29" eb="32">
      <t>チョゾウリョウ</t>
    </rPh>
    <rPh sb="33" eb="34">
      <t>オナ</t>
    </rPh>
    <rPh sb="35" eb="36">
      <t>アタイ</t>
    </rPh>
    <phoneticPr fontId="1"/>
  </si>
  <si>
    <t>引き渡した者の住所（法人の場合、名称）</t>
    <rPh sb="5" eb="6">
      <t>モノ</t>
    </rPh>
    <phoneticPr fontId="1"/>
  </si>
  <si>
    <t>引き渡した者の氏名（法人の場合、代表者の氏名）</t>
    <rPh sb="0" eb="1">
      <t>ヒ</t>
    </rPh>
    <rPh sb="2" eb="3">
      <t>ワタ</t>
    </rPh>
    <rPh sb="5" eb="6">
      <t>シャ</t>
    </rPh>
    <rPh sb="7" eb="9">
      <t>シメイ</t>
    </rPh>
    <rPh sb="10" eb="12">
      <t>ホウジン</t>
    </rPh>
    <rPh sb="13" eb="15">
      <t>バアイ</t>
    </rPh>
    <rPh sb="16" eb="19">
      <t>ダイヒョウシャ</t>
    </rPh>
    <rPh sb="20" eb="22">
      <t>シメイ</t>
    </rPh>
    <phoneticPr fontId="1"/>
  </si>
  <si>
    <t>引渡しの目的（引渡しを受けた者による用途）</t>
    <rPh sb="0" eb="1">
      <t>ヒ</t>
    </rPh>
    <rPh sb="1" eb="2">
      <t>ワタ</t>
    </rPh>
    <rPh sb="4" eb="6">
      <t>モクテキ</t>
    </rPh>
    <rPh sb="7" eb="9">
      <t>ヒキワタ</t>
    </rPh>
    <rPh sb="11" eb="12">
      <t>ウ</t>
    </rPh>
    <rPh sb="14" eb="15">
      <t>モノ</t>
    </rPh>
    <rPh sb="18" eb="20">
      <t>ヨウト</t>
    </rPh>
    <phoneticPr fontId="1"/>
  </si>
  <si>
    <t>引き渡しを受けた者の住所（法人の場合、名称）</t>
    <rPh sb="0" eb="1">
      <t>ヒ</t>
    </rPh>
    <rPh sb="2" eb="3">
      <t>ワタ</t>
    </rPh>
    <rPh sb="5" eb="6">
      <t>ウ</t>
    </rPh>
    <rPh sb="8" eb="9">
      <t>モノ</t>
    </rPh>
    <rPh sb="10" eb="12">
      <t>ジュウショ</t>
    </rPh>
    <rPh sb="13" eb="15">
      <t>ホウジン</t>
    </rPh>
    <rPh sb="16" eb="18">
      <t>バアイ</t>
    </rPh>
    <rPh sb="19" eb="21">
      <t>メイショウ</t>
    </rPh>
    <phoneticPr fontId="1"/>
  </si>
  <si>
    <t>引渡しを受けた者の氏名（法人の場合、代表者氏名）</t>
    <rPh sb="0" eb="1">
      <t>ヒ</t>
    </rPh>
    <rPh sb="1" eb="2">
      <t>ワタ</t>
    </rPh>
    <rPh sb="4" eb="5">
      <t>ウ</t>
    </rPh>
    <rPh sb="7" eb="8">
      <t>モノ</t>
    </rPh>
    <phoneticPr fontId="1"/>
  </si>
  <si>
    <t>※記入に当たっては、「水銀による環境の汚染の防止に関する法律に基づく水銀等の貯蔵及び水銀含有再生資源の管理に関する報告に係る地方環境事務所向けマニュアルVer 2.0」を参照してください。</t>
    <rPh sb="1" eb="3">
      <t>キニュウ</t>
    </rPh>
    <rPh sb="4" eb="5">
      <t>ア</t>
    </rPh>
    <rPh sb="11" eb="13">
      <t>スイギン</t>
    </rPh>
    <rPh sb="16" eb="18">
      <t>カンキョウ</t>
    </rPh>
    <rPh sb="19" eb="21">
      <t>オセン</t>
    </rPh>
    <rPh sb="22" eb="24">
      <t>ボウシ</t>
    </rPh>
    <rPh sb="25" eb="26">
      <t>カン</t>
    </rPh>
    <rPh sb="28" eb="30">
      <t>ホウリツ</t>
    </rPh>
    <rPh sb="31" eb="32">
      <t>モト</t>
    </rPh>
    <rPh sb="34" eb="36">
      <t>スイギン</t>
    </rPh>
    <rPh sb="36" eb="37">
      <t>ナド</t>
    </rPh>
    <rPh sb="38" eb="40">
      <t>チョゾウ</t>
    </rPh>
    <rPh sb="40" eb="41">
      <t>オヨ</t>
    </rPh>
    <rPh sb="42" eb="44">
      <t>スイギン</t>
    </rPh>
    <rPh sb="44" eb="46">
      <t>ガンユウ</t>
    </rPh>
    <rPh sb="46" eb="48">
      <t>サイセイ</t>
    </rPh>
    <rPh sb="48" eb="50">
      <t>シゲン</t>
    </rPh>
    <rPh sb="51" eb="53">
      <t>カンリ</t>
    </rPh>
    <rPh sb="54" eb="55">
      <t>カン</t>
    </rPh>
    <rPh sb="57" eb="59">
      <t>ホウコク</t>
    </rPh>
    <rPh sb="60" eb="61">
      <t>カカワ</t>
    </rPh>
    <rPh sb="62" eb="64">
      <t>チホウ</t>
    </rPh>
    <rPh sb="64" eb="66">
      <t>カンキョウ</t>
    </rPh>
    <rPh sb="66" eb="68">
      <t>ジム</t>
    </rPh>
    <rPh sb="68" eb="69">
      <t>ショ</t>
    </rPh>
    <rPh sb="69" eb="70">
      <t>ム</t>
    </rPh>
    <rPh sb="85" eb="87">
      <t>サンショウ</t>
    </rPh>
    <phoneticPr fontId="1"/>
  </si>
  <si>
    <t>年度当初</t>
    <rPh sb="0" eb="2">
      <t>ネンド</t>
    </rPh>
    <rPh sb="2" eb="4">
      <t>トウショ</t>
    </rPh>
    <phoneticPr fontId="1"/>
  </si>
  <si>
    <t>年度内の増加</t>
    <rPh sb="0" eb="2">
      <t>ネンド</t>
    </rPh>
    <rPh sb="4" eb="6">
      <t>ゾウカ</t>
    </rPh>
    <phoneticPr fontId="1"/>
  </si>
  <si>
    <t>増加　</t>
    <rPh sb="0" eb="2">
      <t>ゾウカ</t>
    </rPh>
    <phoneticPr fontId="1"/>
  </si>
  <si>
    <t>地方環境事務所：</t>
    <rPh sb="0" eb="2">
      <t>チホウ</t>
    </rPh>
    <rPh sb="2" eb="4">
      <t>カンキョウ</t>
    </rPh>
    <rPh sb="4" eb="6">
      <t>ジム</t>
    </rPh>
    <rPh sb="6" eb="7">
      <t>ショ</t>
    </rPh>
    <phoneticPr fontId="1"/>
  </si>
  <si>
    <t>年度内の減少</t>
    <rPh sb="0" eb="2">
      <t>ネンド</t>
    </rPh>
    <rPh sb="4" eb="6">
      <t>ゲンショウ</t>
    </rPh>
    <phoneticPr fontId="1"/>
  </si>
  <si>
    <t>減少　</t>
    <rPh sb="0" eb="2">
      <t>ゲンショウ</t>
    </rPh>
    <phoneticPr fontId="1"/>
  </si>
  <si>
    <t>年度内の廃棄</t>
    <rPh sb="0" eb="2">
      <t>ネンド</t>
    </rPh>
    <rPh sb="2" eb="3">
      <t>ナイ</t>
    </rPh>
    <rPh sb="4" eb="6">
      <t>ハイキ</t>
    </rPh>
    <phoneticPr fontId="1"/>
  </si>
  <si>
    <t>年度末</t>
    <rPh sb="0" eb="3">
      <t>ネンドマツ</t>
    </rPh>
    <phoneticPr fontId="1"/>
  </si>
  <si>
    <t>年度末　</t>
    <rPh sb="0" eb="3">
      <t>ネンドマツ</t>
    </rPh>
    <phoneticPr fontId="1"/>
  </si>
  <si>
    <t>公表用</t>
    <rPh sb="0" eb="2">
      <t>コウヒョウ</t>
    </rPh>
    <rPh sb="2" eb="3">
      <t>ヨウ</t>
    </rPh>
    <phoneticPr fontId="1"/>
  </si>
  <si>
    <t>確認と判定</t>
    <phoneticPr fontId="1"/>
  </si>
  <si>
    <t>様式Ｄ-2</t>
    <rPh sb="0" eb="2">
      <t>ヨウシキ</t>
    </rPh>
    <phoneticPr fontId="1"/>
  </si>
  <si>
    <t>様式Ｂ、Ｇ</t>
    <rPh sb="0" eb="2">
      <t>ヨウシキ</t>
    </rPh>
    <phoneticPr fontId="1"/>
  </si>
  <si>
    <t>様式Ａ</t>
    <rPh sb="0" eb="2">
      <t>ヨウシキ</t>
    </rPh>
    <phoneticPr fontId="1"/>
  </si>
  <si>
    <t>様式Ｄ-1</t>
    <rPh sb="0" eb="2">
      <t>ヨウシキ</t>
    </rPh>
    <phoneticPr fontId="1"/>
  </si>
  <si>
    <t>様式Ｃ</t>
    <rPh sb="0" eb="2">
      <t>ヨウシキ</t>
    </rPh>
    <phoneticPr fontId="1"/>
  </si>
  <si>
    <t>様式Ｆ</t>
    <rPh sb="0" eb="2">
      <t>ヨウシキ</t>
    </rPh>
    <phoneticPr fontId="1"/>
  </si>
  <si>
    <t>様式Ｈ、
別紙２()内</t>
    <rPh sb="0" eb="2">
      <t>ヨウシキ</t>
    </rPh>
    <rPh sb="5" eb="7">
      <t>ベッシ</t>
    </rPh>
    <rPh sb="10" eb="11">
      <t>ナイ</t>
    </rPh>
    <phoneticPr fontId="1"/>
  </si>
  <si>
    <t>別紙２
⑦の下段</t>
    <rPh sb="0" eb="2">
      <t>ベッシ</t>
    </rPh>
    <rPh sb="6" eb="8">
      <t>ゲダン</t>
    </rPh>
    <phoneticPr fontId="1"/>
  </si>
  <si>
    <t>様式Ｆ、
日本標準産業分類</t>
    <rPh sb="0" eb="2">
      <t>ヨウシキ</t>
    </rPh>
    <rPh sb="5" eb="7">
      <t>ニホン</t>
    </rPh>
    <rPh sb="7" eb="9">
      <t>ヒョウジュン</t>
    </rPh>
    <rPh sb="9" eb="11">
      <t>サンギョウ</t>
    </rPh>
    <rPh sb="11" eb="13">
      <t>ブンルイ</t>
    </rPh>
    <phoneticPr fontId="1"/>
  </si>
  <si>
    <t>様式Ｈ、
別紙２( )内</t>
    <rPh sb="0" eb="2">
      <t>ヨウシキ</t>
    </rPh>
    <rPh sb="5" eb="7">
      <t>ベッシ</t>
    </rPh>
    <rPh sb="11" eb="12">
      <t>ナイ</t>
    </rPh>
    <phoneticPr fontId="1"/>
  </si>
  <si>
    <t>別紙２
①</t>
    <phoneticPr fontId="1"/>
  </si>
  <si>
    <t>別紙２
②</t>
    <phoneticPr fontId="1"/>
  </si>
  <si>
    <t>別紙２
③</t>
    <phoneticPr fontId="1"/>
  </si>
  <si>
    <t>別紙２
③の下段</t>
    <rPh sb="6" eb="7">
      <t>シタ</t>
    </rPh>
    <rPh sb="7" eb="8">
      <t>ダン</t>
    </rPh>
    <phoneticPr fontId="1"/>
  </si>
  <si>
    <t>確認用
（③）</t>
    <rPh sb="0" eb="3">
      <t>カクニンヨウ</t>
    </rPh>
    <phoneticPr fontId="1"/>
  </si>
  <si>
    <t>別紙２
⑧(=②+③）</t>
    <phoneticPr fontId="1"/>
  </si>
  <si>
    <t>別紙２
④</t>
    <phoneticPr fontId="1"/>
  </si>
  <si>
    <t>別紙２
④の下段</t>
    <rPh sb="6" eb="7">
      <t>シタ</t>
    </rPh>
    <rPh sb="7" eb="8">
      <t>ダン</t>
    </rPh>
    <phoneticPr fontId="1"/>
  </si>
  <si>
    <t>確認用
（④）</t>
    <rPh sb="0" eb="3">
      <t>カクニンヨウ</t>
    </rPh>
    <phoneticPr fontId="1"/>
  </si>
  <si>
    <t>別紙２
⑤</t>
    <rPh sb="0" eb="2">
      <t>ベッシ</t>
    </rPh>
    <phoneticPr fontId="1"/>
  </si>
  <si>
    <t>別紙２
⑤の下段</t>
    <rPh sb="0" eb="2">
      <t>ベッシ</t>
    </rPh>
    <rPh sb="6" eb="7">
      <t>シタ</t>
    </rPh>
    <rPh sb="7" eb="8">
      <t>ダン</t>
    </rPh>
    <phoneticPr fontId="1"/>
  </si>
  <si>
    <t>確認用
（⑤）</t>
    <rPh sb="0" eb="3">
      <t>カクニンヨウ</t>
    </rPh>
    <phoneticPr fontId="1"/>
  </si>
  <si>
    <t>別紙２
⑨(=④+⑤)</t>
    <rPh sb="0" eb="2">
      <t>ベッシ</t>
    </rPh>
    <phoneticPr fontId="1"/>
  </si>
  <si>
    <t>別紙２
⑥</t>
    <rPh sb="0" eb="2">
      <t>ベッシ</t>
    </rPh>
    <phoneticPr fontId="1"/>
  </si>
  <si>
    <t>別紙２
⑦</t>
    <phoneticPr fontId="1"/>
  </si>
  <si>
    <t>別紙２
⑦の下段</t>
    <rPh sb="6" eb="7">
      <t>シタ</t>
    </rPh>
    <rPh sb="7" eb="8">
      <t>ダン</t>
    </rPh>
    <phoneticPr fontId="1"/>
  </si>
  <si>
    <t>別紙２
⑦の下段</t>
    <rPh sb="0" eb="2">
      <t>ベッシ</t>
    </rPh>
    <rPh sb="6" eb="7">
      <t>シタ</t>
    </rPh>
    <rPh sb="7" eb="8">
      <t>ダン</t>
    </rPh>
    <phoneticPr fontId="1"/>
  </si>
  <si>
    <t>確認用
別紙２⑦と計算上の数値</t>
    <rPh sb="0" eb="3">
      <t>カクニンヨウ</t>
    </rPh>
    <rPh sb="9" eb="11">
      <t>ケイサン</t>
    </rPh>
    <rPh sb="11" eb="12">
      <t>ジョウ</t>
    </rPh>
    <rPh sb="13" eb="15">
      <t>スウチ</t>
    </rPh>
    <phoneticPr fontId="1"/>
  </si>
  <si>
    <t>確認用</t>
    <rPh sb="0" eb="2">
      <t>カクニン</t>
    </rPh>
    <rPh sb="2" eb="3">
      <t>ヨウ</t>
    </rPh>
    <phoneticPr fontId="1"/>
  </si>
  <si>
    <t>別紙２
備考欄</t>
    <rPh sb="0" eb="2">
      <t>ベッシ</t>
    </rPh>
    <rPh sb="4" eb="6">
      <t>ビコウ</t>
    </rPh>
    <rPh sb="6" eb="7">
      <t>ラン</t>
    </rPh>
    <phoneticPr fontId="1"/>
  </si>
  <si>
    <t>別紙２備考欄をそのまま記載してください。</t>
    <phoneticPr fontId="1"/>
  </si>
  <si>
    <t>貯蔵の目的（公表用）について、判断に迷った場合や、判断の根拠となる理由等、本省へ伝達する事項を記載してください。</t>
    <phoneticPr fontId="1"/>
  </si>
  <si>
    <t>地方</t>
    <rPh sb="0" eb="2">
      <t>チホウ</t>
    </rPh>
    <phoneticPr fontId="1"/>
  </si>
  <si>
    <t>所轄省庁</t>
    <rPh sb="0" eb="2">
      <t>ショカツ</t>
    </rPh>
    <rPh sb="2" eb="4">
      <t>ショウチョウ</t>
    </rPh>
    <phoneticPr fontId="1"/>
  </si>
  <si>
    <t>提出日</t>
    <phoneticPr fontId="1"/>
  </si>
  <si>
    <t>事業所名</t>
    <rPh sb="2" eb="3">
      <t>ショ</t>
    </rPh>
    <phoneticPr fontId="1"/>
  </si>
  <si>
    <t>報告者名
（役職）</t>
    <phoneticPr fontId="1"/>
  </si>
  <si>
    <t>水銀等の貯蔵に係る
主たる事業</t>
    <phoneticPr fontId="1"/>
  </si>
  <si>
    <t>水銀等の貯蔵に係る主たる事業以外の事業</t>
    <phoneticPr fontId="1"/>
  </si>
  <si>
    <t>主たる事業の業種コード
水銀等の貯蔵に係る
主たる事業</t>
    <rPh sb="0" eb="1">
      <t>シュ</t>
    </rPh>
    <rPh sb="3" eb="5">
      <t>ジギョウ</t>
    </rPh>
    <rPh sb="6" eb="8">
      <t>ギョウシュ</t>
    </rPh>
    <phoneticPr fontId="1"/>
  </si>
  <si>
    <t>前年度の年度末において
貯蔵していた水銀等の種類別の量</t>
    <rPh sb="0" eb="3">
      <t>ゼンネンド</t>
    </rPh>
    <rPh sb="4" eb="7">
      <t>ネンドマツ</t>
    </rPh>
    <rPh sb="12" eb="14">
      <t>チョゾウ</t>
    </rPh>
    <rPh sb="18" eb="20">
      <t>スイギン</t>
    </rPh>
    <rPh sb="20" eb="21">
      <t>トウ</t>
    </rPh>
    <rPh sb="22" eb="24">
      <t>シュルイ</t>
    </rPh>
    <rPh sb="24" eb="25">
      <t>ベツ</t>
    </rPh>
    <rPh sb="26" eb="27">
      <t>リョウ</t>
    </rPh>
    <phoneticPr fontId="1"/>
  </si>
  <si>
    <t>水銀等の種類</t>
    <rPh sb="0" eb="3">
      <t>スイギントウ</t>
    </rPh>
    <rPh sb="4" eb="6">
      <t>シュルイ</t>
    </rPh>
    <phoneticPr fontId="1"/>
  </si>
  <si>
    <t>増加情報</t>
    <rPh sb="0" eb="2">
      <t>ゾウカ</t>
    </rPh>
    <rPh sb="2" eb="4">
      <t>ジョウホウ</t>
    </rPh>
    <phoneticPr fontId="1"/>
  </si>
  <si>
    <t>減少情報</t>
    <rPh sb="0" eb="2">
      <t>ゲンショウ</t>
    </rPh>
    <rPh sb="2" eb="4">
      <t>ジョウホウ</t>
    </rPh>
    <phoneticPr fontId="1"/>
  </si>
  <si>
    <t>廃棄情報</t>
    <rPh sb="0" eb="2">
      <t>ハイキ</t>
    </rPh>
    <rPh sb="2" eb="4">
      <t>ジョウホウ</t>
    </rPh>
    <phoneticPr fontId="1"/>
  </si>
  <si>
    <t>検査</t>
    <rPh sb="0" eb="2">
      <t>ケンサ</t>
    </rPh>
    <phoneticPr fontId="1"/>
  </si>
  <si>
    <t>事業所管省庁
使用欄</t>
    <rPh sb="0" eb="2">
      <t>ジギョウ</t>
    </rPh>
    <rPh sb="2" eb="4">
      <t>ショカン</t>
    </rPh>
    <rPh sb="4" eb="6">
      <t>ショウチョウ</t>
    </rPh>
    <rPh sb="7" eb="9">
      <t>シヨウ</t>
    </rPh>
    <rPh sb="9" eb="10">
      <t>ラン</t>
    </rPh>
    <phoneticPr fontId="1"/>
  </si>
  <si>
    <t>地方環境事務所
使用欄</t>
    <rPh sb="0" eb="2">
      <t>チホウ</t>
    </rPh>
    <rPh sb="2" eb="4">
      <t>カンキョウ</t>
    </rPh>
    <rPh sb="4" eb="6">
      <t>ジム</t>
    </rPh>
    <rPh sb="6" eb="7">
      <t>ショ</t>
    </rPh>
    <rPh sb="8" eb="10">
      <t>シヨウ</t>
    </rPh>
    <rPh sb="10" eb="11">
      <t>ラン</t>
    </rPh>
    <phoneticPr fontId="1"/>
  </si>
  <si>
    <t>水銀対策推進室
使用欄</t>
    <rPh sb="0" eb="7">
      <t>スイギンシツ</t>
    </rPh>
    <rPh sb="8" eb="10">
      <t>シヨウ</t>
    </rPh>
    <rPh sb="10" eb="11">
      <t>ラン</t>
    </rPh>
    <phoneticPr fontId="1"/>
  </si>
  <si>
    <t>分析請負業者
使用欄</t>
    <rPh sb="0" eb="2">
      <t>ブンセキ</t>
    </rPh>
    <rPh sb="2" eb="4">
      <t>ウケオイ</t>
    </rPh>
    <rPh sb="4" eb="6">
      <t>ギョウシャ</t>
    </rPh>
    <rPh sb="7" eb="9">
      <t>シヨウ</t>
    </rPh>
    <rPh sb="9" eb="10">
      <t>ラン</t>
    </rPh>
    <phoneticPr fontId="1"/>
  </si>
  <si>
    <t>塩化第一水銀</t>
    <phoneticPr fontId="1"/>
  </si>
  <si>
    <t>酸化第二水銀</t>
    <phoneticPr fontId="1"/>
  </si>
  <si>
    <t>硫酸第二水銀</t>
    <phoneticPr fontId="1"/>
  </si>
  <si>
    <t>硝酸第二水銀</t>
    <phoneticPr fontId="1"/>
  </si>
  <si>
    <t>硫化水銀</t>
    <phoneticPr fontId="1"/>
  </si>
  <si>
    <t>辰砂</t>
    <phoneticPr fontId="1"/>
  </si>
  <si>
    <t>①年度当初に
貯蔵していた量
（kg）</t>
    <rPh sb="1" eb="3">
      <t>ネンド</t>
    </rPh>
    <rPh sb="3" eb="5">
      <t>トウショ</t>
    </rPh>
    <rPh sb="7" eb="9">
      <t>チョゾウ</t>
    </rPh>
    <rPh sb="13" eb="14">
      <t>リョウ</t>
    </rPh>
    <phoneticPr fontId="1"/>
  </si>
  <si>
    <t>製造した量</t>
    <rPh sb="0" eb="2">
      <t>セイゾウ</t>
    </rPh>
    <rPh sb="4" eb="5">
      <t>リョウ</t>
    </rPh>
    <phoneticPr fontId="1"/>
  </si>
  <si>
    <t>引渡しによる増加</t>
    <rPh sb="0" eb="2">
      <t>ヒキワタ</t>
    </rPh>
    <rPh sb="6" eb="8">
      <t>ゾウカ</t>
    </rPh>
    <phoneticPr fontId="1"/>
  </si>
  <si>
    <t>合計</t>
    <rPh sb="0" eb="2">
      <t>ゴウケイ</t>
    </rPh>
    <phoneticPr fontId="1"/>
  </si>
  <si>
    <t>使用による減少</t>
    <rPh sb="0" eb="2">
      <t>シヨウ</t>
    </rPh>
    <rPh sb="5" eb="7">
      <t>ゲンショウ</t>
    </rPh>
    <phoneticPr fontId="1"/>
  </si>
  <si>
    <t>引渡しによる減少</t>
    <rPh sb="0" eb="2">
      <t>ヒキワタ</t>
    </rPh>
    <rPh sb="6" eb="8">
      <t>ゲンショウ</t>
    </rPh>
    <phoneticPr fontId="1"/>
  </si>
  <si>
    <t>⑥廃棄物となった量
(kg)</t>
    <rPh sb="1" eb="4">
      <t>ハイキブツ</t>
    </rPh>
    <rPh sb="8" eb="9">
      <t>リョウ</t>
    </rPh>
    <phoneticPr fontId="1"/>
  </si>
  <si>
    <t>貯蔵の
目的</t>
    <rPh sb="0" eb="2">
      <t>チョゾウ</t>
    </rPh>
    <rPh sb="4" eb="6">
      <t>モクテキ</t>
    </rPh>
    <phoneticPr fontId="1"/>
  </si>
  <si>
    <t>②製造した量
（kg）</t>
    <rPh sb="1" eb="3">
      <t>セイゾウ</t>
    </rPh>
    <rPh sb="5" eb="6">
      <t>リョウ</t>
    </rPh>
    <phoneticPr fontId="1"/>
  </si>
  <si>
    <r>
      <t>③引渡しを</t>
    </r>
    <r>
      <rPr>
        <sz val="11"/>
        <rFont val="ＭＳ Ｐゴシック"/>
        <family val="3"/>
        <charset val="128"/>
      </rPr>
      <t>受けた量の</t>
    </r>
    <r>
      <rPr>
        <sz val="11"/>
        <color theme="1"/>
        <rFont val="ＭＳ Ｐゴシック"/>
        <family val="3"/>
        <charset val="128"/>
      </rPr>
      <t>内訳（kg）</t>
    </r>
    <rPh sb="1" eb="3">
      <t>ヒキワタ</t>
    </rPh>
    <rPh sb="5" eb="6">
      <t>ウ</t>
    </rPh>
    <rPh sb="8" eb="9">
      <t>リョウ</t>
    </rPh>
    <rPh sb="10" eb="12">
      <t>ウチワケ</t>
    </rPh>
    <phoneticPr fontId="1"/>
  </si>
  <si>
    <t>引渡した者の氏名
（法人の場合は名称）</t>
    <phoneticPr fontId="1"/>
  </si>
  <si>
    <t>③引渡しを受けた量の合計（kg）</t>
    <rPh sb="1" eb="3">
      <t>ヒキワタ</t>
    </rPh>
    <rPh sb="5" eb="6">
      <t>ウ</t>
    </rPh>
    <rPh sb="8" eb="9">
      <t>リョウ</t>
    </rPh>
    <rPh sb="10" eb="12">
      <t>ゴウケイ</t>
    </rPh>
    <phoneticPr fontId="1"/>
  </si>
  <si>
    <t>②、③の合計（⑧）（kg）</t>
    <phoneticPr fontId="1"/>
  </si>
  <si>
    <t>④使用した量の内訳（kg）</t>
    <rPh sb="1" eb="3">
      <t>シヨウ</t>
    </rPh>
    <rPh sb="5" eb="6">
      <t>リョウ</t>
    </rPh>
    <rPh sb="7" eb="9">
      <t>ウチワケ</t>
    </rPh>
    <phoneticPr fontId="1"/>
  </si>
  <si>
    <t>使用目的
（用途）</t>
    <rPh sb="0" eb="2">
      <t>シヨウ</t>
    </rPh>
    <rPh sb="2" eb="4">
      <t>モクテキ</t>
    </rPh>
    <rPh sb="6" eb="8">
      <t>ヨウト</t>
    </rPh>
    <phoneticPr fontId="1"/>
  </si>
  <si>
    <t>④使用した量の合計（kg）</t>
    <rPh sb="1" eb="3">
      <t>シヨウ</t>
    </rPh>
    <rPh sb="5" eb="6">
      <t>リョウ</t>
    </rPh>
    <rPh sb="7" eb="9">
      <t>ゴウケイ</t>
    </rPh>
    <phoneticPr fontId="1"/>
  </si>
  <si>
    <t>⑤引渡した量の内訳（kg）</t>
    <rPh sb="1" eb="3">
      <t>ヒキワタ</t>
    </rPh>
    <rPh sb="5" eb="6">
      <t>リョウ</t>
    </rPh>
    <rPh sb="7" eb="9">
      <t>ウチワケ</t>
    </rPh>
    <phoneticPr fontId="1"/>
  </si>
  <si>
    <t>引渡しの目的</t>
    <rPh sb="0" eb="2">
      <t>ヒキワタ</t>
    </rPh>
    <rPh sb="4" eb="6">
      <t>モクテキ</t>
    </rPh>
    <phoneticPr fontId="1"/>
  </si>
  <si>
    <t>引渡しを受けた者の氏名
（法人の場合は名称）</t>
    <rPh sb="0" eb="2">
      <t>ヒキワタ</t>
    </rPh>
    <rPh sb="4" eb="5">
      <t>ウ</t>
    </rPh>
    <rPh sb="7" eb="8">
      <t>モノ</t>
    </rPh>
    <rPh sb="9" eb="11">
      <t>シメイ</t>
    </rPh>
    <rPh sb="13" eb="15">
      <t>ホウジン</t>
    </rPh>
    <rPh sb="16" eb="18">
      <t>バアイ</t>
    </rPh>
    <rPh sb="19" eb="21">
      <t>メイショウ</t>
    </rPh>
    <phoneticPr fontId="1"/>
  </si>
  <si>
    <t>⑤引渡した量の合計（kg）</t>
    <rPh sb="1" eb="3">
      <t>ヒキワタ</t>
    </rPh>
    <rPh sb="5" eb="6">
      <t>リョウ</t>
    </rPh>
    <rPh sb="7" eb="9">
      <t>ゴウケイ</t>
    </rPh>
    <phoneticPr fontId="1"/>
  </si>
  <si>
    <t>④、⑤の合計（⑨）合計（kg）</t>
    <rPh sb="4" eb="6">
      <t>ゴウケイ</t>
    </rPh>
    <rPh sb="9" eb="11">
      <t>ゴウケイ</t>
    </rPh>
    <phoneticPr fontId="1"/>
  </si>
  <si>
    <t>⑦年度末に貯蔵していた量
（kg）</t>
    <rPh sb="1" eb="4">
      <t>ネンドマツ</t>
    </rPh>
    <rPh sb="5" eb="7">
      <t>チョゾウ</t>
    </rPh>
    <rPh sb="11" eb="12">
      <t>リョウ</t>
    </rPh>
    <phoneticPr fontId="1"/>
  </si>
  <si>
    <t>内訳
（kg）</t>
    <rPh sb="0" eb="2">
      <t>ウチワケ</t>
    </rPh>
    <phoneticPr fontId="1"/>
  </si>
  <si>
    <t>貯蔵の目的
（公表用）</t>
    <phoneticPr fontId="1"/>
  </si>
  <si>
    <t>⑦＝
①+⑧-⑨-⑥</t>
    <phoneticPr fontId="1"/>
  </si>
  <si>
    <t>○にならない理由</t>
    <rPh sb="6" eb="8">
      <t>リユウ</t>
    </rPh>
    <phoneticPr fontId="1"/>
  </si>
  <si>
    <t>事業所名（Ｅ列）と同内容を表示</t>
    <rPh sb="0" eb="3">
      <t>ジギョウショ</t>
    </rPh>
    <rPh sb="3" eb="4">
      <t>メイ</t>
    </rPh>
    <rPh sb="6" eb="7">
      <t>レツ</t>
    </rPh>
    <rPh sb="9" eb="10">
      <t>ドウ</t>
    </rPh>
    <rPh sb="10" eb="12">
      <t>ナイヨウ</t>
    </rPh>
    <rPh sb="13" eb="15">
      <t>ヒョウジ</t>
    </rPh>
    <phoneticPr fontId="1"/>
  </si>
  <si>
    <t>計量分析及び研究・調査</t>
  </si>
  <si>
    <t>※最後に本Excelファイルを各省にお送りください。</t>
    <rPh sb="1" eb="3">
      <t>サイゴ</t>
    </rPh>
    <rPh sb="4" eb="5">
      <t>ホン</t>
    </rPh>
    <rPh sb="15" eb="17">
      <t>カクショウ</t>
    </rPh>
    <rPh sb="19" eb="20">
      <t>オク</t>
    </rPh>
    <phoneticPr fontId="1"/>
  </si>
  <si>
    <t>（データは各社保管ください。）</t>
    <phoneticPr fontId="1"/>
  </si>
  <si>
    <t>※引き渡した量も同上</t>
    <rPh sb="1" eb="2">
      <t>ヒ</t>
    </rPh>
    <rPh sb="3" eb="4">
      <t>ワタ</t>
    </rPh>
    <rPh sb="6" eb="7">
      <t>リョウ</t>
    </rPh>
    <rPh sb="8" eb="10">
      <t>ドウジョウ</t>
    </rPh>
    <phoneticPr fontId="1"/>
  </si>
  <si>
    <t>※事業者入力シート2の3つ目までが自動で反映されます。
4つ以上ある場合反映されませんが、修正の必要はありません。
ただし４つ以上あり、紙で提出する場合には事業者入力シート２も
印刷してつけてください</t>
    <rPh sb="1" eb="6">
      <t>ジギョウシャニュウリョク</t>
    </rPh>
    <rPh sb="13" eb="14">
      <t>メ</t>
    </rPh>
    <rPh sb="17" eb="19">
      <t>ジドウ</t>
    </rPh>
    <rPh sb="20" eb="22">
      <t>ハンエイ</t>
    </rPh>
    <rPh sb="30" eb="32">
      <t>イジョウ</t>
    </rPh>
    <rPh sb="34" eb="36">
      <t>バアイ</t>
    </rPh>
    <rPh sb="36" eb="38">
      <t>ハンエイ</t>
    </rPh>
    <rPh sb="45" eb="47">
      <t>シュウセイ</t>
    </rPh>
    <rPh sb="48" eb="50">
      <t>ヒツヨウ</t>
    </rPh>
    <rPh sb="63" eb="65">
      <t>イジョウ</t>
    </rPh>
    <rPh sb="68" eb="69">
      <t>カミ</t>
    </rPh>
    <rPh sb="70" eb="72">
      <t>テイシュツ</t>
    </rPh>
    <rPh sb="74" eb="76">
      <t>バアイ</t>
    </rPh>
    <rPh sb="78" eb="81">
      <t>ジギョウシャ</t>
    </rPh>
    <rPh sb="81" eb="83">
      <t>ニュウリョク</t>
    </rPh>
    <rPh sb="89" eb="91">
      <t>インサツ</t>
    </rPh>
    <phoneticPr fontId="1"/>
  </si>
  <si>
    <t>製品安全データシートで水銀である旨の情報を提供した。</t>
    <phoneticPr fontId="1"/>
  </si>
  <si>
    <t>報告対象事業所で水銀等の貯蔵に係る２以上の事業を行っている場合は、E18に入力した主たる事業以外の事業の名称を選択。</t>
    <rPh sb="0" eb="2">
      <t>ホウコク</t>
    </rPh>
    <rPh sb="2" eb="4">
      <t>タイショウ</t>
    </rPh>
    <rPh sb="4" eb="7">
      <t>ジギョウショ</t>
    </rPh>
    <rPh sb="8" eb="10">
      <t>スイギン</t>
    </rPh>
    <rPh sb="10" eb="11">
      <t>トウ</t>
    </rPh>
    <rPh sb="12" eb="14">
      <t>チョゾウ</t>
    </rPh>
    <rPh sb="15" eb="16">
      <t>カカ</t>
    </rPh>
    <rPh sb="18" eb="20">
      <t>イジョウ</t>
    </rPh>
    <rPh sb="21" eb="23">
      <t>ジギョウ</t>
    </rPh>
    <rPh sb="24" eb="25">
      <t>オコナ</t>
    </rPh>
    <rPh sb="29" eb="31">
      <t>バアイ</t>
    </rPh>
    <rPh sb="37" eb="39">
      <t>ニュウリョク</t>
    </rPh>
    <rPh sb="41" eb="42">
      <t>シュ</t>
    </rPh>
    <rPh sb="44" eb="46">
      <t>ジギョウ</t>
    </rPh>
    <rPh sb="46" eb="48">
      <t>イガイ</t>
    </rPh>
    <rPh sb="49" eb="51">
      <t>ジギョウ</t>
    </rPh>
    <rPh sb="52" eb="54">
      <t>メイショウ</t>
    </rPh>
    <rPh sb="55" eb="57">
      <t>センタク</t>
    </rPh>
    <phoneticPr fontId="1"/>
  </si>
  <si>
    <t>①年度当初に貯蔵していた量(kg) 　　＊報告対象年度初め　４月１日の量</t>
    <rPh sb="16" eb="18">
      <t>ホウコク</t>
    </rPh>
    <rPh sb="18" eb="20">
      <t>タイショウ</t>
    </rPh>
    <rPh sb="21" eb="23">
      <t>ホウコク</t>
    </rPh>
    <rPh sb="23" eb="25">
      <t>タイショウ</t>
    </rPh>
    <rPh sb="25" eb="27">
      <t>ネンド</t>
    </rPh>
    <rPh sb="27" eb="28">
      <t>ハジ</t>
    </rPh>
    <rPh sb="31" eb="32">
      <t>ガツ</t>
    </rPh>
    <rPh sb="32" eb="33">
      <t>リョウ</t>
    </rPh>
    <phoneticPr fontId="1"/>
  </si>
  <si>
    <t>②製造した量（kg）　</t>
    <rPh sb="1" eb="3">
      <t>セイゾウ</t>
    </rPh>
    <rPh sb="5" eb="6">
      <t>リョウ</t>
    </rPh>
    <phoneticPr fontId="1"/>
  </si>
  <si>
    <t>使用した量（kg）</t>
    <rPh sb="0" eb="2">
      <t>シヨウ</t>
    </rPh>
    <rPh sb="4" eb="5">
      <t>リョウ</t>
    </rPh>
    <phoneticPr fontId="1"/>
  </si>
  <si>
    <t>⑥廃棄物となった量（kg）</t>
    <rPh sb="1" eb="4">
      <t>ハイキブツ</t>
    </rPh>
    <rPh sb="8" eb="9">
      <t>リョウ</t>
    </rPh>
    <phoneticPr fontId="1"/>
  </si>
  <si>
    <t>⑦年度末貯蔵量（kg）　　　＊報告対象年度末　３月31日の量</t>
    <rPh sb="1" eb="4">
      <t>ネンドマツ</t>
    </rPh>
    <rPh sb="4" eb="6">
      <t>チョゾウ</t>
    </rPh>
    <rPh sb="6" eb="7">
      <t>リョウ</t>
    </rPh>
    <rPh sb="15" eb="17">
      <t>ホウコク</t>
    </rPh>
    <rPh sb="17" eb="19">
      <t>タイショウ</t>
    </rPh>
    <rPh sb="19" eb="22">
      <t>ネンドマツ</t>
    </rPh>
    <rPh sb="24" eb="25">
      <t>ガツ</t>
    </rPh>
    <rPh sb="27" eb="28">
      <t>ニチ</t>
    </rPh>
    <rPh sb="29" eb="30">
      <t>リョウ</t>
    </rPh>
    <phoneticPr fontId="1"/>
  </si>
  <si>
    <t>○○商事</t>
    <rPh sb="2" eb="4">
      <t>ショウジ</t>
    </rPh>
    <phoneticPr fontId="1"/>
  </si>
  <si>
    <t>水銀良男</t>
    <rPh sb="0" eb="2">
      <t>スイギン</t>
    </rPh>
    <rPh sb="2" eb="4">
      <t>ヨシオ</t>
    </rPh>
    <phoneticPr fontId="1"/>
  </si>
  <si>
    <t>○○商事横浜支店</t>
    <rPh sb="2" eb="4">
      <t>ショウジ</t>
    </rPh>
    <rPh sb="4" eb="6">
      <t>ヨコハマ</t>
    </rPh>
    <rPh sb="6" eb="8">
      <t>シテン</t>
    </rPh>
    <phoneticPr fontId="1"/>
  </si>
  <si>
    <t>○○商事横浜支店
神奈川県横浜市○－○－○</t>
    <rPh sb="2" eb="4">
      <t>ショウジ</t>
    </rPh>
    <rPh sb="4" eb="6">
      <t>ヨコハマ</t>
    </rPh>
    <rPh sb="6" eb="8">
      <t>シテン</t>
    </rPh>
    <rPh sb="9" eb="12">
      <t>カナガワ</t>
    </rPh>
    <rPh sb="12" eb="13">
      <t>ケン</t>
    </rPh>
    <rPh sb="13" eb="15">
      <t>ヨコハマ</t>
    </rPh>
    <rPh sb="15" eb="16">
      <t>シ</t>
    </rPh>
    <phoneticPr fontId="1"/>
  </si>
  <si>
    <t>蛍光ランプ製造</t>
    <phoneticPr fontId="1"/>
  </si>
  <si>
    <t>○○貿易</t>
    <rPh sb="2" eb="4">
      <t>ボウエキ</t>
    </rPh>
    <phoneticPr fontId="1"/>
  </si>
  <si>
    <t>○○県△△市○○10－20</t>
    <rPh sb="2" eb="3">
      <t>ケン</t>
    </rPh>
    <rPh sb="5" eb="6">
      <t>シ</t>
    </rPh>
    <phoneticPr fontId="1"/>
  </si>
  <si>
    <t>○○貿易△△営業所</t>
    <rPh sb="2" eb="4">
      <t>ボウエキ</t>
    </rPh>
    <rPh sb="6" eb="9">
      <t>エイギョウショ</t>
    </rPh>
    <phoneticPr fontId="1"/>
  </si>
  <si>
    <t>〇〇〇〇</t>
    <phoneticPr fontId="1"/>
  </si>
  <si>
    <t>灯台</t>
    <rPh sb="0" eb="2">
      <t>トウダイ</t>
    </rPh>
    <phoneticPr fontId="1"/>
  </si>
  <si>
    <t>計量分析及び研究・調査</t>
    <phoneticPr fontId="1"/>
  </si>
  <si>
    <t>製品製造</t>
    <phoneticPr fontId="1"/>
  </si>
  <si>
    <t>販売</t>
    <phoneticPr fontId="1"/>
  </si>
  <si>
    <t>貯蔵の目的が複数ある場合、目的別ごとに貯蔵量を手入力</t>
    <phoneticPr fontId="1"/>
  </si>
  <si>
    <t>③引渡しを受けた量(kg)</t>
    <rPh sb="1" eb="3">
      <t>ヒキワタ</t>
    </rPh>
    <rPh sb="5" eb="6">
      <t>ウ</t>
    </rPh>
    <rPh sb="8" eb="9">
      <t>リョウ</t>
    </rPh>
    <phoneticPr fontId="1"/>
  </si>
  <si>
    <t>⑤引き渡した量
     (kg)</t>
    <rPh sb="1" eb="2">
      <t>ヒ</t>
    </rPh>
    <rPh sb="3" eb="4">
      <t>ワタ</t>
    </rPh>
    <phoneticPr fontId="1"/>
  </si>
  <si>
    <t>99.9％に精製した上で鋼鉄製（内部エポキシ樹脂コーティング）の容器10本に分けて密閉し、容器ごとに「水銀」「30kg」と記載したラベルを貼付した。</t>
    <phoneticPr fontId="1"/>
  </si>
  <si>
    <t>鍵のかかる別々の倉庫にそれぞれの名称と数量を示す表示板をつけて貯蔵した。</t>
    <phoneticPr fontId="1"/>
  </si>
  <si>
    <t>労働安全衛生教育の一環として、水銀の適正な貯蔵についての研修を行った。</t>
    <phoneticPr fontId="1"/>
  </si>
  <si>
    <t>分析</t>
    <rPh sb="0" eb="2">
      <t>ブンセキ</t>
    </rPh>
    <phoneticPr fontId="1"/>
  </si>
  <si>
    <t>試薬製造</t>
    <phoneticPr fontId="1"/>
  </si>
  <si>
    <t>○○製薬</t>
    <phoneticPr fontId="1"/>
  </si>
  <si>
    <t>○○○○</t>
    <phoneticPr fontId="1"/>
  </si>
  <si>
    <t>○○製薬△△工場</t>
    <phoneticPr fontId="1"/>
  </si>
  <si>
    <t>○○県△△町○○1－1</t>
    <phoneticPr fontId="1"/>
  </si>
  <si>
    <t>水銀使用製品の製造308kg
計量分析1kg</t>
    <rPh sb="0" eb="6">
      <t>スイギンシヨウセイヒン</t>
    </rPh>
    <rPh sb="7" eb="9">
      <t>セイゾウ</t>
    </rPh>
    <rPh sb="15" eb="17">
      <t>ケイリョウ</t>
    </rPh>
    <rPh sb="17" eb="19">
      <t>ブンセキ</t>
    </rPh>
    <phoneticPr fontId="1"/>
  </si>
  <si>
    <t>V1_1</t>
    <phoneticPr fontId="1"/>
  </si>
  <si>
    <t>版</t>
    <rPh sb="0" eb="1">
      <t>ハン</t>
    </rPh>
    <phoneticPr fontId="1"/>
  </si>
  <si>
    <t>主な修正点</t>
    <rPh sb="0" eb="1">
      <t>オモ</t>
    </rPh>
    <rPh sb="2" eb="4">
      <t>シュウセイ</t>
    </rPh>
    <rPh sb="4" eb="5">
      <t>テン</t>
    </rPh>
    <phoneticPr fontId="1"/>
  </si>
  <si>
    <t>記入例及び説明の修正、「貯蔵の目的」をプルダウンに変更</t>
    <rPh sb="0" eb="3">
      <t>キニュウレイ</t>
    </rPh>
    <rPh sb="3" eb="4">
      <t>オヨ</t>
    </rPh>
    <rPh sb="5" eb="7">
      <t>セツメイ</t>
    </rPh>
    <rPh sb="8" eb="10">
      <t>シュウセイ</t>
    </rPh>
    <rPh sb="12" eb="14">
      <t>チョゾウ</t>
    </rPh>
    <rPh sb="15" eb="17">
      <t>モクテキ</t>
    </rPh>
    <rPh sb="25" eb="27">
      <t>ヘンコウ</t>
    </rPh>
    <phoneticPr fontId="1"/>
  </si>
  <si>
    <t>更新日</t>
    <rPh sb="0" eb="2">
      <t>コウシン</t>
    </rPh>
    <rPh sb="2" eb="3">
      <t>ヒ</t>
    </rPh>
    <phoneticPr fontId="1"/>
  </si>
  <si>
    <t>引渡しを受けた内訳</t>
    <rPh sb="0" eb="2">
      <t>ヒキワタ</t>
    </rPh>
    <rPh sb="4" eb="5">
      <t>ウ</t>
    </rPh>
    <rPh sb="7" eb="9">
      <t>ウチワケ</t>
    </rPh>
    <phoneticPr fontId="1"/>
  </si>
  <si>
    <t>引き渡した内訳</t>
    <rPh sb="0" eb="1">
      <t>ヒ</t>
    </rPh>
    <rPh sb="2" eb="3">
      <t>ワタ</t>
    </rPh>
    <rPh sb="5" eb="7">
      <t>ウチワケ</t>
    </rPh>
    <phoneticPr fontId="1"/>
  </si>
  <si>
    <t>旧バージョンからの移行のしかた</t>
    <rPh sb="0" eb="1">
      <t>キュウ</t>
    </rPh>
    <rPh sb="9" eb="11">
      <t>イコウ</t>
    </rPh>
    <phoneticPr fontId="1"/>
  </si>
  <si>
    <t>旧バージョンの事業者入力シート１のＥ２～Ｅ４０をコピーし</t>
    <rPh sb="0" eb="1">
      <t>キュウ</t>
    </rPh>
    <rPh sb="7" eb="9">
      <t>ジギョウ</t>
    </rPh>
    <rPh sb="9" eb="10">
      <t>シャ</t>
    </rPh>
    <rPh sb="10" eb="12">
      <t>ニュウリョク</t>
    </rPh>
    <phoneticPr fontId="1"/>
  </si>
  <si>
    <r>
      <t>新バージョンのＥ２を右クリックして</t>
    </r>
    <r>
      <rPr>
        <sz val="11"/>
        <color rgb="FFFF0000"/>
        <rFont val="ＭＳ ゴシック"/>
        <family val="3"/>
        <charset val="128"/>
      </rPr>
      <t>値</t>
    </r>
    <r>
      <rPr>
        <sz val="11"/>
        <color theme="1"/>
        <rFont val="ＭＳ ゴシック"/>
        <family val="3"/>
        <charset val="128"/>
      </rPr>
      <t>貼り付けで貼り数値を付けてください。</t>
    </r>
    <rPh sb="0" eb="1">
      <t>シン</t>
    </rPh>
    <rPh sb="10" eb="11">
      <t>ミギ</t>
    </rPh>
    <rPh sb="17" eb="18">
      <t>アタイ</t>
    </rPh>
    <rPh sb="18" eb="19">
      <t>ハ</t>
    </rPh>
    <rPh sb="20" eb="21">
      <t>ツ</t>
    </rPh>
    <rPh sb="23" eb="24">
      <t>ハ</t>
    </rPh>
    <rPh sb="25" eb="27">
      <t>スウチ</t>
    </rPh>
    <rPh sb="28" eb="29">
      <t>ツ</t>
    </rPh>
    <phoneticPr fontId="1"/>
  </si>
  <si>
    <t>旧バージョンの事業者入力シート２のＢ８～Ｌ列の最終データーまでコピーしてください</t>
    <rPh sb="0" eb="1">
      <t>キュウ</t>
    </rPh>
    <rPh sb="7" eb="9">
      <t>ジギョウ</t>
    </rPh>
    <rPh sb="9" eb="10">
      <t>シャ</t>
    </rPh>
    <rPh sb="10" eb="12">
      <t>ニュウリョク</t>
    </rPh>
    <rPh sb="21" eb="22">
      <t>レツ</t>
    </rPh>
    <rPh sb="23" eb="25">
      <t>サイシュウ</t>
    </rPh>
    <phoneticPr fontId="1"/>
  </si>
  <si>
    <r>
      <t>新バージョンのＢ８を右クリックして</t>
    </r>
    <r>
      <rPr>
        <sz val="11"/>
        <color rgb="FFFF0000"/>
        <rFont val="ＭＳ ゴシック"/>
        <family val="3"/>
        <charset val="128"/>
      </rPr>
      <t>値</t>
    </r>
    <r>
      <rPr>
        <sz val="11"/>
        <color theme="1"/>
        <rFont val="ＭＳ ゴシック"/>
        <family val="3"/>
        <charset val="128"/>
      </rPr>
      <t>貼り付けで貼り付けてください。</t>
    </r>
    <rPh sb="0" eb="1">
      <t>シン</t>
    </rPh>
    <rPh sb="10" eb="11">
      <t>ミギ</t>
    </rPh>
    <rPh sb="17" eb="18">
      <t>アタイ</t>
    </rPh>
    <rPh sb="18" eb="19">
      <t>ハ</t>
    </rPh>
    <rPh sb="20" eb="21">
      <t>ツ</t>
    </rPh>
    <rPh sb="23" eb="24">
      <t>ハ</t>
    </rPh>
    <rPh sb="25" eb="26">
      <t>ツ</t>
    </rPh>
    <phoneticPr fontId="1"/>
  </si>
  <si>
    <t>注）値貼り付けは右クリックして貼り付けに出てくる１２３と記載されているものです</t>
    <rPh sb="0" eb="1">
      <t>チュウ</t>
    </rPh>
    <rPh sb="2" eb="3">
      <t>アタイ</t>
    </rPh>
    <rPh sb="3" eb="4">
      <t>ハ</t>
    </rPh>
    <rPh sb="5" eb="6">
      <t>ツ</t>
    </rPh>
    <rPh sb="8" eb="9">
      <t>ミギ</t>
    </rPh>
    <rPh sb="15" eb="16">
      <t>ハ</t>
    </rPh>
    <rPh sb="17" eb="18">
      <t>ツ</t>
    </rPh>
    <rPh sb="20" eb="21">
      <t>デ</t>
    </rPh>
    <rPh sb="28" eb="30">
      <t>キサイ</t>
    </rPh>
    <phoneticPr fontId="1"/>
  </si>
  <si>
    <t>入力シート２の貼り付けでデータが多い場合にはまず欄を増やしてから貼り付けてください</t>
    <rPh sb="0" eb="2">
      <t>ニュウリョク</t>
    </rPh>
    <rPh sb="7" eb="8">
      <t>ハ</t>
    </rPh>
    <rPh sb="9" eb="10">
      <t>ツ</t>
    </rPh>
    <rPh sb="16" eb="17">
      <t>オオ</t>
    </rPh>
    <rPh sb="18" eb="20">
      <t>バアイ</t>
    </rPh>
    <rPh sb="24" eb="25">
      <t>ラン</t>
    </rPh>
    <rPh sb="26" eb="27">
      <t>フ</t>
    </rPh>
    <rPh sb="32" eb="33">
      <t>ハ</t>
    </rPh>
    <rPh sb="34" eb="35">
      <t>ツ</t>
    </rPh>
    <phoneticPr fontId="1"/>
  </si>
  <si>
    <t>事業者入力シート右上に旧バージョンからの移行の仕方を記載</t>
    <rPh sb="0" eb="3">
      <t>ジギョウシャ</t>
    </rPh>
    <rPh sb="3" eb="5">
      <t>ニュウリョク</t>
    </rPh>
    <rPh sb="8" eb="10">
      <t>ミギウエ</t>
    </rPh>
    <rPh sb="11" eb="12">
      <t>キュウ</t>
    </rPh>
    <rPh sb="20" eb="22">
      <t>イコウ</t>
    </rPh>
    <rPh sb="23" eb="25">
      <t>シカタ</t>
    </rPh>
    <rPh sb="26" eb="28">
      <t>キサイ</t>
    </rPh>
    <phoneticPr fontId="1"/>
  </si>
  <si>
    <t>※記入する行が足りない場合、１２～２５行の間で行の挿入をしてください。</t>
    <rPh sb="1" eb="3">
      <t>キニュウ</t>
    </rPh>
    <rPh sb="5" eb="6">
      <t>ギョウ</t>
    </rPh>
    <rPh sb="7" eb="8">
      <t>タ</t>
    </rPh>
    <rPh sb="11" eb="13">
      <t>バアイ</t>
    </rPh>
    <rPh sb="19" eb="20">
      <t>ギョウ</t>
    </rPh>
    <rPh sb="21" eb="22">
      <t>アイダ</t>
    </rPh>
    <rPh sb="23" eb="24">
      <t>ギョウ</t>
    </rPh>
    <rPh sb="25" eb="27">
      <t>ソウニュウ</t>
    </rPh>
    <phoneticPr fontId="1"/>
  </si>
  <si>
    <t>注）行追加は１２から２５行の間の左の数字を右クリックして挿入を選んでください</t>
    <rPh sb="0" eb="1">
      <t>チュウ</t>
    </rPh>
    <rPh sb="2" eb="3">
      <t>ギョウ</t>
    </rPh>
    <rPh sb="3" eb="5">
      <t>ツイカ</t>
    </rPh>
    <rPh sb="12" eb="13">
      <t>ギョウ</t>
    </rPh>
    <rPh sb="14" eb="15">
      <t>アイダ</t>
    </rPh>
    <rPh sb="16" eb="17">
      <t>ヒダリ</t>
    </rPh>
    <rPh sb="18" eb="20">
      <t>スウジ</t>
    </rPh>
    <rPh sb="21" eb="22">
      <t>ミギ</t>
    </rPh>
    <rPh sb="28" eb="30">
      <t>ソウニュウ</t>
    </rPh>
    <rPh sb="31" eb="32">
      <t>エラ</t>
    </rPh>
    <phoneticPr fontId="1"/>
  </si>
  <si>
    <t>　　大量に追加する場合には１２行以降の色のついている行を複数行選択してから右クリックで挿入します。</t>
    <rPh sb="2" eb="4">
      <t>タイリョウ</t>
    </rPh>
    <rPh sb="5" eb="7">
      <t>ツイカ</t>
    </rPh>
    <rPh sb="9" eb="11">
      <t>バアイ</t>
    </rPh>
    <rPh sb="15" eb="16">
      <t>ギョウ</t>
    </rPh>
    <rPh sb="16" eb="18">
      <t>イコウ</t>
    </rPh>
    <rPh sb="19" eb="20">
      <t>イロ</t>
    </rPh>
    <rPh sb="26" eb="27">
      <t>ギョウ</t>
    </rPh>
    <rPh sb="28" eb="31">
      <t>フクスウギョウ</t>
    </rPh>
    <rPh sb="31" eb="33">
      <t>センタク</t>
    </rPh>
    <rPh sb="37" eb="38">
      <t>ミギ</t>
    </rPh>
    <rPh sb="43" eb="45">
      <t>ソウニュウ</t>
    </rPh>
    <phoneticPr fontId="1"/>
  </si>
  <si>
    <t>事業者入力シート２にて、Ａ１～Ｍ７、Ａ８～Ａ１０ロック</t>
    <rPh sb="0" eb="2">
      <t>ジギョウ</t>
    </rPh>
    <rPh sb="2" eb="3">
      <t>シャ</t>
    </rPh>
    <rPh sb="3" eb="5">
      <t>ニュウリョク</t>
    </rPh>
    <phoneticPr fontId="1"/>
  </si>
  <si>
    <t>シート保護でロックされた範囲の選択不可とした</t>
    <rPh sb="3" eb="5">
      <t>ホゴ</t>
    </rPh>
    <rPh sb="12" eb="14">
      <t>ハンイ</t>
    </rPh>
    <rPh sb="15" eb="17">
      <t>センタク</t>
    </rPh>
    <rPh sb="17" eb="19">
      <t>フカ</t>
    </rPh>
    <phoneticPr fontId="1"/>
  </si>
  <si>
    <t>入力用の行数を追加</t>
    <rPh sb="0" eb="2">
      <t>ニュウリョク</t>
    </rPh>
    <rPh sb="2" eb="3">
      <t>ヨウ</t>
    </rPh>
    <rPh sb="4" eb="6">
      <t>ギョウスウ</t>
    </rPh>
    <rPh sb="7" eb="9">
      <t>ツイカ</t>
    </rPh>
    <phoneticPr fontId="1"/>
  </si>
  <si>
    <t>法令で規定された様式の印刷範囲を２行増やしました</t>
    <rPh sb="0" eb="2">
      <t>ホウレイ</t>
    </rPh>
    <rPh sb="3" eb="5">
      <t>キテイ</t>
    </rPh>
    <rPh sb="8" eb="10">
      <t>ヨウシキ</t>
    </rPh>
    <rPh sb="11" eb="13">
      <t>インサツ</t>
    </rPh>
    <rPh sb="13" eb="15">
      <t>ハンイ</t>
    </rPh>
    <rPh sb="17" eb="18">
      <t>ギョウ</t>
    </rPh>
    <rPh sb="18" eb="19">
      <t>フ</t>
    </rPh>
    <phoneticPr fontId="1"/>
  </si>
  <si>
    <t>事業所所管省庁使用シートにて以下の変更をおこないました。</t>
    <rPh sb="0" eb="2">
      <t>ジギョウ</t>
    </rPh>
    <rPh sb="2" eb="3">
      <t>ショ</t>
    </rPh>
    <rPh sb="3" eb="5">
      <t>ショカン</t>
    </rPh>
    <rPh sb="5" eb="7">
      <t>ショウチョウ</t>
    </rPh>
    <rPh sb="7" eb="9">
      <t>シヨウ</t>
    </rPh>
    <rPh sb="14" eb="16">
      <t>イカ</t>
    </rPh>
    <rPh sb="17" eb="19">
      <t>ヘンコウ</t>
    </rPh>
    <phoneticPr fontId="1"/>
  </si>
  <si>
    <t>黄色セルを無色に変更</t>
    <rPh sb="0" eb="2">
      <t>キイロ</t>
    </rPh>
    <rPh sb="5" eb="7">
      <t>ムショク</t>
    </rPh>
    <rPh sb="8" eb="10">
      <t>ヘンコウ</t>
    </rPh>
    <phoneticPr fontId="1"/>
  </si>
  <si>
    <t>Ｃ１５の式を年月日が正しく出るように変更</t>
    <rPh sb="4" eb="5">
      <t>シキ</t>
    </rPh>
    <rPh sb="6" eb="9">
      <t>ネンガッピ</t>
    </rPh>
    <rPh sb="10" eb="11">
      <t>タダ</t>
    </rPh>
    <rPh sb="13" eb="14">
      <t>デ</t>
    </rPh>
    <rPh sb="18" eb="20">
      <t>ヘンコウ</t>
    </rPh>
    <phoneticPr fontId="1"/>
  </si>
  <si>
    <t>Ｏ列からＷ列の提出実績は無いので表示幅を縮小</t>
    <rPh sb="1" eb="2">
      <t>レツ</t>
    </rPh>
    <rPh sb="5" eb="6">
      <t>レツ</t>
    </rPh>
    <rPh sb="7" eb="9">
      <t>テイシュツ</t>
    </rPh>
    <rPh sb="9" eb="11">
      <t>ジッセキ</t>
    </rPh>
    <rPh sb="12" eb="13">
      <t>ナ</t>
    </rPh>
    <rPh sb="16" eb="19">
      <t>ヒョウジハバ</t>
    </rPh>
    <rPh sb="20" eb="22">
      <t>シュクショウ</t>
    </rPh>
    <phoneticPr fontId="1"/>
  </si>
  <si>
    <t>地方環境事務所使用シートにてD12で日付が正しく出るように式を変更</t>
    <rPh sb="0" eb="2">
      <t>チホウ</t>
    </rPh>
    <rPh sb="2" eb="4">
      <t>カンキョウ</t>
    </rPh>
    <rPh sb="4" eb="7">
      <t>ジムショ</t>
    </rPh>
    <rPh sb="7" eb="9">
      <t>シヨウ</t>
    </rPh>
    <rPh sb="18" eb="20">
      <t>ヒヅケ</t>
    </rPh>
    <rPh sb="21" eb="22">
      <t>タダ</t>
    </rPh>
    <rPh sb="24" eb="25">
      <t>デ</t>
    </rPh>
    <rPh sb="29" eb="30">
      <t>シキ</t>
    </rPh>
    <rPh sb="31" eb="33">
      <t>ヘンコウ</t>
    </rPh>
    <phoneticPr fontId="1"/>
  </si>
  <si>
    <t>３０Kg以上の引渡した量がある場合にはB29以降のコメントもご覧ください。</t>
    <rPh sb="4" eb="6">
      <t>イジョウ</t>
    </rPh>
    <rPh sb="7" eb="9">
      <t>ヒキワタ</t>
    </rPh>
    <rPh sb="11" eb="12">
      <t>リョウ</t>
    </rPh>
    <rPh sb="15" eb="17">
      <t>バアイ</t>
    </rPh>
    <rPh sb="22" eb="24">
      <t>イコウ</t>
    </rPh>
    <rPh sb="31" eb="32">
      <t>ラン</t>
    </rPh>
    <phoneticPr fontId="1"/>
  </si>
  <si>
    <t>B26～B28に行追加の方法を詳細に記載</t>
    <rPh sb="8" eb="9">
      <t>ギョウ</t>
    </rPh>
    <rPh sb="9" eb="11">
      <t>ツイカ</t>
    </rPh>
    <rPh sb="12" eb="14">
      <t>ホウホウ</t>
    </rPh>
    <rPh sb="15" eb="17">
      <t>ショウサイ</t>
    </rPh>
    <rPh sb="18" eb="20">
      <t>キサイ</t>
    </rPh>
    <phoneticPr fontId="1"/>
  </si>
  <si>
    <t>B4,B29～31に３０Kg以上の引渡し者がいる場合の対応を追加</t>
    <rPh sb="14" eb="16">
      <t>イジョウ</t>
    </rPh>
    <rPh sb="17" eb="19">
      <t>ヒキワタ</t>
    </rPh>
    <rPh sb="20" eb="21">
      <t>シャ</t>
    </rPh>
    <rPh sb="24" eb="26">
      <t>バアイ</t>
    </rPh>
    <rPh sb="27" eb="29">
      <t>タイオウ</t>
    </rPh>
    <rPh sb="30" eb="32">
      <t>ツイカ</t>
    </rPh>
    <phoneticPr fontId="1"/>
  </si>
  <si>
    <t>事業者入力シート１のＥ３９をプルダウン以外を記入した場合エラーが出るように修正</t>
    <rPh sb="0" eb="3">
      <t>ジギョウシャ</t>
    </rPh>
    <rPh sb="3" eb="5">
      <t>ニュウリョク</t>
    </rPh>
    <rPh sb="19" eb="21">
      <t>イガイ</t>
    </rPh>
    <rPh sb="22" eb="24">
      <t>キニュウ</t>
    </rPh>
    <rPh sb="26" eb="28">
      <t>バアイ</t>
    </rPh>
    <rPh sb="32" eb="33">
      <t>デ</t>
    </rPh>
    <rPh sb="37" eb="39">
      <t>シュウセイ</t>
    </rPh>
    <phoneticPr fontId="1"/>
  </si>
  <si>
    <t>省内照会コード</t>
    <rPh sb="0" eb="2">
      <t>ショウナイ</t>
    </rPh>
    <rPh sb="2" eb="4">
      <t>ショウカイ</t>
    </rPh>
    <phoneticPr fontId="1"/>
  </si>
  <si>
    <t>法令で規定された様式下にあった照合用コードを事業者入力シート２　K４L4　参考シートK50:M51に移動</t>
    <rPh sb="0" eb="2">
      <t>ホウレイ</t>
    </rPh>
    <rPh sb="3" eb="5">
      <t>キテイ</t>
    </rPh>
    <rPh sb="8" eb="10">
      <t>ヨウシキ</t>
    </rPh>
    <rPh sb="10" eb="11">
      <t>カ</t>
    </rPh>
    <rPh sb="15" eb="17">
      <t>ショウゴウ</t>
    </rPh>
    <rPh sb="17" eb="18">
      <t>ヨウ</t>
    </rPh>
    <rPh sb="22" eb="25">
      <t>ジギョウシャ</t>
    </rPh>
    <rPh sb="25" eb="27">
      <t>ニュウリョク</t>
    </rPh>
    <rPh sb="37" eb="39">
      <t>サンコウ</t>
    </rPh>
    <rPh sb="50" eb="52">
      <t>イドウ</t>
    </rPh>
    <phoneticPr fontId="1"/>
  </si>
  <si>
    <t>引渡した量が３０Kg以上の場合で、引渡しを受けた者から報告書が出ていない場合には、引渡しを受けた者に報告書提出の照会を行いますが、１回当たり３０Kg未満で分納している場合には照会の対象外となります。</t>
    <rPh sb="0" eb="2">
      <t>ヒキワタ</t>
    </rPh>
    <rPh sb="4" eb="5">
      <t>リョウ</t>
    </rPh>
    <rPh sb="10" eb="12">
      <t>イジョウ</t>
    </rPh>
    <rPh sb="13" eb="15">
      <t>バアイ</t>
    </rPh>
    <rPh sb="17" eb="19">
      <t>ヒキワタ</t>
    </rPh>
    <rPh sb="21" eb="22">
      <t>ウ</t>
    </rPh>
    <rPh sb="24" eb="25">
      <t>シャ</t>
    </rPh>
    <rPh sb="27" eb="30">
      <t>ホウコクショ</t>
    </rPh>
    <rPh sb="31" eb="32">
      <t>デ</t>
    </rPh>
    <rPh sb="36" eb="38">
      <t>バアイ</t>
    </rPh>
    <rPh sb="41" eb="43">
      <t>ヒキワタ</t>
    </rPh>
    <rPh sb="45" eb="46">
      <t>ウ</t>
    </rPh>
    <rPh sb="48" eb="49">
      <t>モノ</t>
    </rPh>
    <rPh sb="50" eb="53">
      <t>ホウコクショ</t>
    </rPh>
    <rPh sb="53" eb="55">
      <t>テイシュツ</t>
    </rPh>
    <rPh sb="56" eb="58">
      <t>ショウカイ</t>
    </rPh>
    <rPh sb="59" eb="60">
      <t>オコナ</t>
    </rPh>
    <phoneticPr fontId="1"/>
  </si>
  <si>
    <t>１箇所に３０Kg以上を引き渡しており、かつ、３０Kg未満の分納を行っている場合は事業者入力シート１の備考欄にその旨を記載ください。</t>
    <rPh sb="1" eb="3">
      <t>カショ</t>
    </rPh>
    <rPh sb="8" eb="10">
      <t>イジョウ</t>
    </rPh>
    <rPh sb="11" eb="12">
      <t>ヒ</t>
    </rPh>
    <rPh sb="13" eb="14">
      <t>ワタ</t>
    </rPh>
    <rPh sb="26" eb="28">
      <t>ミマン</t>
    </rPh>
    <rPh sb="29" eb="31">
      <t>ブンノウ</t>
    </rPh>
    <rPh sb="32" eb="33">
      <t>オコナ</t>
    </rPh>
    <rPh sb="37" eb="39">
      <t>バアイ</t>
    </rPh>
    <rPh sb="40" eb="43">
      <t>ジギョウシャ</t>
    </rPh>
    <rPh sb="43" eb="45">
      <t>ニュウリョク</t>
    </rPh>
    <rPh sb="50" eb="53">
      <t>ビコウラン</t>
    </rPh>
    <rPh sb="56" eb="57">
      <t>ムネ</t>
    </rPh>
    <rPh sb="58" eb="60">
      <t>キサイ</t>
    </rPh>
    <phoneticPr fontId="1"/>
  </si>
  <si>
    <t>貯蔵の目的が複数ある場合、その他を選んでください。
その他を選んだ場合は、その目的と貯蔵量を備考に記載ください。</t>
    <rPh sb="0" eb="2">
      <t>チョゾウ</t>
    </rPh>
    <rPh sb="3" eb="5">
      <t>モクテキ</t>
    </rPh>
    <rPh sb="6" eb="8">
      <t>フクスウ</t>
    </rPh>
    <rPh sb="10" eb="12">
      <t>バアイ</t>
    </rPh>
    <rPh sb="15" eb="16">
      <t>タ</t>
    </rPh>
    <rPh sb="17" eb="18">
      <t>エラ</t>
    </rPh>
    <rPh sb="28" eb="29">
      <t>タ</t>
    </rPh>
    <rPh sb="30" eb="31">
      <t>エラ</t>
    </rPh>
    <rPh sb="33" eb="35">
      <t>バアイ</t>
    </rPh>
    <rPh sb="39" eb="41">
      <t>モクテキ</t>
    </rPh>
    <rPh sb="42" eb="44">
      <t>チョゾウ</t>
    </rPh>
    <rPh sb="44" eb="45">
      <t>リョウ</t>
    </rPh>
    <rPh sb="46" eb="48">
      <t>ビコウ</t>
    </rPh>
    <rPh sb="49" eb="51">
      <t>キサイ</t>
    </rPh>
    <phoneticPr fontId="1"/>
  </si>
  <si>
    <t>通常提出日の前年度</t>
    <rPh sb="0" eb="2">
      <t>ツウジョウ</t>
    </rPh>
    <rPh sb="2" eb="4">
      <t>テイシュツ</t>
    </rPh>
    <rPh sb="4" eb="5">
      <t>ビ</t>
    </rPh>
    <rPh sb="6" eb="8">
      <t>ゼンネン</t>
    </rPh>
    <rPh sb="8" eb="9">
      <t>ド</t>
    </rPh>
    <phoneticPr fontId="1"/>
  </si>
  <si>
    <t>V1_3</t>
    <phoneticPr fontId="1"/>
  </si>
  <si>
    <t>V1_2</t>
    <phoneticPr fontId="1"/>
  </si>
  <si>
    <t>説明表記を追加　入力シート　　G2</t>
    <rPh sb="0" eb="2">
      <t>セツメイ</t>
    </rPh>
    <rPh sb="2" eb="4">
      <t>ヒョウキ</t>
    </rPh>
    <rPh sb="5" eb="7">
      <t>ツイカ</t>
    </rPh>
    <rPh sb="8" eb="10">
      <t>ニュウリョク</t>
    </rPh>
    <phoneticPr fontId="1"/>
  </si>
  <si>
    <t>E2について最初から２０２２年度と入っているように修正</t>
    <rPh sb="6" eb="8">
      <t>サイショ</t>
    </rPh>
    <rPh sb="14" eb="16">
      <t>ネンド</t>
    </rPh>
    <rPh sb="17" eb="18">
      <t>ハイ</t>
    </rPh>
    <rPh sb="25" eb="27">
      <t>シュウセイ</t>
    </rPh>
    <phoneticPr fontId="1"/>
  </si>
  <si>
    <t>その他</t>
    <phoneticPr fontId="1"/>
  </si>
  <si>
    <t>事業所管省庁使用シートについて、事業所入力シート１に記入された内容が自動的に反映されるように変更、その他の場合は「集計シートに手書きで入力」と表示するように変更</t>
    <rPh sb="0" eb="3">
      <t>ジギョウショ</t>
    </rPh>
    <rPh sb="3" eb="4">
      <t>カン</t>
    </rPh>
    <rPh sb="4" eb="6">
      <t>ショウチョウ</t>
    </rPh>
    <rPh sb="6" eb="8">
      <t>シヨウ</t>
    </rPh>
    <rPh sb="16" eb="19">
      <t>ジギョウショ</t>
    </rPh>
    <rPh sb="19" eb="21">
      <t>ニュウリョク</t>
    </rPh>
    <rPh sb="26" eb="28">
      <t>キニュウ</t>
    </rPh>
    <rPh sb="31" eb="33">
      <t>ナイヨウ</t>
    </rPh>
    <rPh sb="34" eb="37">
      <t>ジドウテキ</t>
    </rPh>
    <rPh sb="38" eb="40">
      <t>ハンエイ</t>
    </rPh>
    <rPh sb="46" eb="48">
      <t>ヘンコウ</t>
    </rPh>
    <rPh sb="51" eb="52">
      <t>タ</t>
    </rPh>
    <rPh sb="53" eb="55">
      <t>バアイ</t>
    </rPh>
    <rPh sb="71" eb="73">
      <t>ヒョウジ</t>
    </rPh>
    <rPh sb="78" eb="80">
      <t>ヘンコウ</t>
    </rPh>
    <phoneticPr fontId="1"/>
  </si>
  <si>
    <t xml:space="preserve">【１つの事業所から複数種類の報告があった場合】
・水銀等の種類ごとに個別の報告として入力してください。
・No.（A列）は報告を提出した事業所の数であるため、複数の水銀等を報告した事業所であっても、同じNo.を付してください。
</t>
    <rPh sb="27" eb="28">
      <t>トウ</t>
    </rPh>
    <rPh sb="58" eb="59">
      <t>レツ</t>
    </rPh>
    <phoneticPr fontId="1"/>
  </si>
  <si>
    <r>
      <rPr>
        <sz val="11"/>
        <color rgb="FFFF0000"/>
        <rFont val="ＭＳ Ｐゴシック"/>
        <family val="3"/>
        <charset val="128"/>
      </rPr>
      <t>要入力</t>
    </r>
    <r>
      <rPr>
        <sz val="11"/>
        <color theme="1"/>
        <rFont val="ＭＳ Ｐゴシック"/>
        <family val="3"/>
        <charset val="128"/>
      </rPr>
      <t xml:space="preserve">
受理した地方環境事務所の短縮名を選択してください。</t>
    </r>
    <rPh sb="0" eb="1">
      <t>ヨウ</t>
    </rPh>
    <rPh sb="1" eb="3">
      <t>ニュウリョク</t>
    </rPh>
    <rPh sb="4" eb="6">
      <t>ジュリ</t>
    </rPh>
    <rPh sb="8" eb="10">
      <t>チホウ</t>
    </rPh>
    <rPh sb="10" eb="12">
      <t>カンキョウ</t>
    </rPh>
    <rPh sb="12" eb="14">
      <t>ジム</t>
    </rPh>
    <rPh sb="14" eb="15">
      <t>ショ</t>
    </rPh>
    <rPh sb="16" eb="18">
      <t>タンシュク</t>
    </rPh>
    <rPh sb="18" eb="19">
      <t>メイ</t>
    </rPh>
    <rPh sb="20" eb="22">
      <t>センタク</t>
    </rPh>
    <phoneticPr fontId="1"/>
  </si>
  <si>
    <t>引渡しを受けた者が個人の場合は、住所が転記される設定となっているため、氏名を手入力してください。</t>
    <phoneticPr fontId="1"/>
  </si>
  <si>
    <t>引渡した者が個人の場合は、住所が転記される設定となっているため、氏名を手入力してください。</t>
    <phoneticPr fontId="1"/>
  </si>
  <si>
    <t>検査結果が×の場合、備考欄の記載が転記されます。備考欄にその理由が記載されているか確認したうえで、理由のみを記載してください。</t>
    <rPh sb="0" eb="2">
      <t>ケンサ</t>
    </rPh>
    <rPh sb="2" eb="4">
      <t>ケッカ</t>
    </rPh>
    <rPh sb="7" eb="9">
      <t>バアイ</t>
    </rPh>
    <rPh sb="10" eb="12">
      <t>ビコウ</t>
    </rPh>
    <rPh sb="12" eb="13">
      <t>ラン</t>
    </rPh>
    <rPh sb="14" eb="16">
      <t>キサイ</t>
    </rPh>
    <rPh sb="17" eb="19">
      <t>テンキ</t>
    </rPh>
    <rPh sb="24" eb="26">
      <t>ビコウ</t>
    </rPh>
    <rPh sb="26" eb="27">
      <t>ラン</t>
    </rPh>
    <rPh sb="30" eb="32">
      <t>リユウ</t>
    </rPh>
    <rPh sb="33" eb="35">
      <t>キサイ</t>
    </rPh>
    <rPh sb="41" eb="43">
      <t>カクニン</t>
    </rPh>
    <rPh sb="49" eb="51">
      <t>リユウ</t>
    </rPh>
    <rPh sb="54" eb="56">
      <t>キサイ</t>
    </rPh>
    <phoneticPr fontId="1"/>
  </si>
  <si>
    <t>【V1.4】</t>
    <phoneticPr fontId="1"/>
  </si>
  <si>
    <t>000125277.pdf</t>
  </si>
  <si>
    <t>2024/3/XX</t>
    <phoneticPr fontId="1"/>
  </si>
  <si>
    <t>V1_4</t>
    <phoneticPr fontId="1"/>
  </si>
  <si>
    <t>事業者入力シート１ 水銀貯蔵ガイドラインへのリンク　Ver3.0→Ver4.0に修正</t>
    <rPh sb="40" eb="42">
      <t>シュウセイ</t>
    </rPh>
    <phoneticPr fontId="1"/>
  </si>
  <si>
    <t>Ver4.0</t>
    <phoneticPr fontId="1"/>
  </si>
  <si>
    <t>フッダーページ20-21より</t>
    <phoneticPr fontId="1"/>
  </si>
  <si>
    <t>その他の技術サービス業</t>
    <phoneticPr fontId="1"/>
  </si>
  <si>
    <t>２０２５年度</t>
    <rPh sb="4" eb="6">
      <t>ネンド</t>
    </rPh>
    <phoneticPr fontId="1"/>
  </si>
  <si>
    <t>備考欄</t>
    <rPh sb="0" eb="2">
      <t>ビコウ</t>
    </rPh>
    <rPh sb="2" eb="3">
      <t>ラン</t>
    </rPh>
    <phoneticPr fontId="1"/>
  </si>
  <si>
    <r>
      <t>引き渡した者の住所及び氏名</t>
    </r>
    <r>
      <rPr>
        <sz val="10"/>
        <color theme="1"/>
        <rFont val="ＭＳ 明朝"/>
        <family val="1"/>
        <charset val="128"/>
      </rPr>
      <t>（法人にあっては、名称及び代表者の氏名）</t>
    </r>
  </si>
  <si>
    <r>
      <t>引渡しを受けた者の住所及び氏名</t>
    </r>
    <r>
      <rPr>
        <sz val="10"/>
        <color theme="1"/>
        <rFont val="ＭＳ 明朝"/>
        <family val="1"/>
        <charset val="128"/>
      </rPr>
      <t>（法人にあっては、名称及び代表者の氏名）</t>
    </r>
  </si>
  <si>
    <t>２０２６年度</t>
    <rPh sb="4" eb="6">
      <t>ネンド</t>
    </rPh>
    <phoneticPr fontId="1"/>
  </si>
  <si>
    <t>２０２７年度</t>
    <rPh sb="4" eb="6">
      <t>ネンド</t>
    </rPh>
    <phoneticPr fontId="1"/>
  </si>
  <si>
    <t>２０２８年度</t>
    <rPh sb="4" eb="6">
      <t>ネンド</t>
    </rPh>
    <phoneticPr fontId="1"/>
  </si>
  <si>
    <t>←入力文字が正しく表示できるように列や行の幅を適宜広げてください。</t>
    <rPh sb="1" eb="3">
      <t>ニュウリョク</t>
    </rPh>
    <rPh sb="3" eb="5">
      <t>モジ</t>
    </rPh>
    <rPh sb="6" eb="7">
      <t>タダ</t>
    </rPh>
    <rPh sb="9" eb="11">
      <t>ヒョウジ</t>
    </rPh>
    <rPh sb="17" eb="18">
      <t>レツ</t>
    </rPh>
    <rPh sb="19" eb="20">
      <t>ギョウ</t>
    </rPh>
    <rPh sb="21" eb="22">
      <t>ハバ</t>
    </rPh>
    <rPh sb="23" eb="25">
      <t>テキギ</t>
    </rPh>
    <rPh sb="25" eb="26">
      <t>ヒロ</t>
    </rPh>
    <phoneticPr fontId="1"/>
  </si>
  <si>
    <t>事業所管省庁使用シートと地方環境事務所使用シートに、2024年度報告分から廃止の表示を追加</t>
    <rPh sb="40" eb="42">
      <t>ヒョウジ</t>
    </rPh>
    <rPh sb="43" eb="45">
      <t>ツイカ</t>
    </rPh>
    <phoneticPr fontId="1"/>
  </si>
  <si>
    <t>事業者入力シート１ 報告対象年度　選択肢を2023-2028年に修正</t>
    <rPh sb="10" eb="12">
      <t>ホウコク</t>
    </rPh>
    <rPh sb="12" eb="16">
      <t>タイショウネンド</t>
    </rPh>
    <rPh sb="17" eb="20">
      <t>センタクシ</t>
    </rPh>
    <rPh sb="30" eb="31">
      <t>ネン</t>
    </rPh>
    <rPh sb="32" eb="34">
      <t>シュウセイ</t>
    </rPh>
    <phoneticPr fontId="1"/>
  </si>
  <si>
    <t>水銀貯蔵ガイドラインへのリンク</t>
  </si>
  <si>
    <t>参考　表3.1 の見直し　コードと事業者名の組み合わせを１件追加</t>
    <rPh sb="0" eb="2">
      <t>サンコウ</t>
    </rPh>
    <rPh sb="3" eb="4">
      <t>ヒョウ</t>
    </rPh>
    <rPh sb="9" eb="11">
      <t>ミナオ</t>
    </rPh>
    <rPh sb="17" eb="21">
      <t>ジギョウシャメイ</t>
    </rPh>
    <rPh sb="22" eb="23">
      <t>ク</t>
    </rPh>
    <rPh sb="24" eb="25">
      <t>ア</t>
    </rPh>
    <rPh sb="29" eb="30">
      <t>ケン</t>
    </rPh>
    <rPh sb="30" eb="32">
      <t>ツイカ</t>
    </rPh>
    <phoneticPr fontId="1"/>
  </si>
  <si>
    <t>法令で規定された様式　←入力文字が正しく表示できるように列や行の幅を適宜広げるように追記</t>
    <rPh sb="42" eb="44">
      <t>ツイキ</t>
    </rPh>
    <phoneticPr fontId="1"/>
  </si>
  <si>
    <t>水銀等の貯蔵に関するガイドライン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</si>
</sst>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F800]dddd\,\ mmmm\ dd\,\ yyyy"/>
    <numFmt numFmtId="177" formatCode="0_);[Red]\(0\)"/>
    <numFmt numFmtId="178" formatCode="[$-411]ggge&quot;年&quot;m&quot;月&quot;d&quot;日&quot;;@"/>
    <numFmt numFmtId="179" formatCode="0.000_);[Red]\(0.000\)"/>
    <numFmt numFmtId="180" formatCode="0000"/>
    <numFmt numFmtId="181" formatCode="0.000_ "/>
    <numFmt numFmtId="182" formatCode="yyyy&quot;年&quot;m&quot;月&quot;d&quot;日&quot;;@"/>
    <numFmt numFmtId="183" formatCode="#,##0.0;[Red]\-#,##0.0"/>
  </numFmts>
  <fonts count="47"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color theme="1"/>
      <name val="游ゴシック"/>
      <family val="2"/>
      <charset val="128"/>
      <scheme val="minor"/>
    </font>
    <font>
      <sz val="11"/>
      <color theme="1"/>
      <name val="ＭＳ ゴシック"/>
      <family val="3"/>
      <charset val="128"/>
    </font>
    <font>
      <sz val="10"/>
      <color theme="1"/>
      <name val="ＭＳ ゴシック"/>
      <family val="3"/>
      <charset val="128"/>
    </font>
    <font>
      <b/>
      <sz val="10"/>
      <color theme="1"/>
      <name val="ＭＳ ゴシック"/>
      <family val="3"/>
      <charset val="128"/>
    </font>
    <font>
      <b/>
      <sz val="10"/>
      <name val="ＭＳ ゴシック"/>
      <family val="3"/>
      <charset val="128"/>
    </font>
    <font>
      <sz val="10.5"/>
      <color theme="1"/>
      <name val="ＭＳ 明朝"/>
      <family val="1"/>
      <charset val="128"/>
    </font>
    <font>
      <sz val="11"/>
      <color theme="1"/>
      <name val="ＭＳ 明朝"/>
      <family val="1"/>
      <charset val="128"/>
    </font>
    <font>
      <sz val="10.5"/>
      <color rgb="FF000000"/>
      <name val="ＭＳ 明朝"/>
      <family val="1"/>
      <charset val="128"/>
    </font>
    <font>
      <sz val="10.5"/>
      <color theme="1"/>
      <name val="ＭＳ ゴシック"/>
      <family val="3"/>
      <charset val="128"/>
    </font>
    <font>
      <u/>
      <sz val="11"/>
      <color theme="10"/>
      <name val="游ゴシック"/>
      <family val="2"/>
      <charset val="128"/>
      <scheme val="minor"/>
    </font>
    <font>
      <u/>
      <sz val="11"/>
      <color theme="10"/>
      <name val="ＭＳ ゴシック"/>
      <family val="3"/>
      <charset val="128"/>
    </font>
    <font>
      <sz val="11"/>
      <color rgb="FFFF0000"/>
      <name val="ＭＳ ゴシック"/>
      <family val="3"/>
      <charset val="128"/>
    </font>
    <font>
      <sz val="14"/>
      <color theme="1"/>
      <name val="ＭＳ ゴシック"/>
      <family val="3"/>
      <charset val="128"/>
    </font>
    <font>
      <b/>
      <sz val="14"/>
      <color theme="1"/>
      <name val="ＭＳ ゴシック"/>
      <family val="3"/>
    </font>
    <font>
      <sz val="10.5"/>
      <name val="ＭＳ ゴシック"/>
      <family val="3"/>
      <charset val="128"/>
    </font>
    <font>
      <sz val="10.5"/>
      <color rgb="FF000000"/>
      <name val="ＭＳ ゴシック"/>
      <family val="3"/>
      <charset val="128"/>
    </font>
    <font>
      <sz val="10.5"/>
      <color rgb="FFFF0000"/>
      <name val="ＭＳ ゴシック"/>
      <family val="3"/>
      <charset val="128"/>
    </font>
    <font>
      <b/>
      <sz val="11"/>
      <color theme="1"/>
      <name val="ＭＳ ゴシック"/>
      <family val="3"/>
      <charset val="128"/>
    </font>
    <font>
      <sz val="11"/>
      <color theme="1"/>
      <name val="ＭＳ Ｐゴシック"/>
      <family val="3"/>
      <charset val="128"/>
    </font>
    <font>
      <sz val="10"/>
      <color rgb="FF000000"/>
      <name val="ＭＳ 明朝"/>
      <family val="1"/>
      <charset val="128"/>
    </font>
    <font>
      <sz val="12"/>
      <color rgb="FFFF0000"/>
      <name val="ＭＳ ゴシック"/>
      <family val="3"/>
      <charset val="128"/>
    </font>
    <font>
      <sz val="12"/>
      <color theme="1"/>
      <name val="游ゴシック"/>
      <family val="2"/>
      <charset val="128"/>
      <scheme val="minor"/>
    </font>
    <font>
      <sz val="11"/>
      <name val="ＭＳ ゴシック"/>
      <family val="3"/>
      <charset val="128"/>
    </font>
    <font>
      <sz val="9"/>
      <color theme="1"/>
      <name val="ＭＳ 明朝"/>
      <family val="1"/>
      <charset val="128"/>
    </font>
    <font>
      <b/>
      <sz val="14"/>
      <color rgb="FFFF0000"/>
      <name val="ＭＳ ゴシック"/>
      <family val="3"/>
    </font>
    <font>
      <sz val="12"/>
      <color theme="1"/>
      <name val="ＭＳ 明朝"/>
      <family val="1"/>
      <charset val="128"/>
    </font>
    <font>
      <b/>
      <sz val="12"/>
      <color rgb="FFFF0000"/>
      <name val="ＭＳ ゴシック"/>
      <family val="3"/>
      <charset val="128"/>
    </font>
    <font>
      <sz val="11"/>
      <color rgb="FFFF0000"/>
      <name val="游ゴシック"/>
      <family val="2"/>
      <charset val="128"/>
      <scheme val="minor"/>
    </font>
    <font>
      <b/>
      <sz val="11"/>
      <color theme="1"/>
      <name val="游ゴシック"/>
      <family val="3"/>
      <charset val="128"/>
      <scheme val="minor"/>
    </font>
    <font>
      <sz val="10"/>
      <name val="游ゴシック"/>
      <family val="3"/>
      <charset val="128"/>
      <scheme val="minor"/>
    </font>
    <font>
      <sz val="11"/>
      <color rgb="FFFF0000"/>
      <name val="游ゴシック"/>
      <family val="3"/>
      <charset val="128"/>
      <scheme val="minor"/>
    </font>
    <font>
      <sz val="10"/>
      <name val="ＭＳ ゴシック"/>
      <family val="3"/>
      <charset val="128"/>
    </font>
    <font>
      <b/>
      <sz val="11"/>
      <color theme="1"/>
      <name val="ＭＳ Ｐゴシック"/>
      <family val="3"/>
      <charset val="128"/>
    </font>
    <font>
      <sz val="11"/>
      <name val="ＭＳ Ｐゴシック"/>
      <family val="3"/>
      <charset val="128"/>
    </font>
    <font>
      <u/>
      <sz val="11"/>
      <color rgb="FF000099"/>
      <name val="ＭＳ Ｐゴシック"/>
      <family val="3"/>
      <charset val="128"/>
    </font>
    <font>
      <sz val="11"/>
      <color rgb="FFFF0000"/>
      <name val="ＭＳ Ｐゴシック"/>
      <family val="3"/>
      <charset val="128"/>
    </font>
    <font>
      <sz val="9"/>
      <color theme="1"/>
      <name val="ＭＳ ゴシック"/>
      <family val="3"/>
      <charset val="128"/>
    </font>
    <font>
      <b/>
      <sz val="14"/>
      <color rgb="FF0000FF"/>
      <name val="ＭＳ ゴシック"/>
      <family val="3"/>
      <charset val="128"/>
    </font>
    <font>
      <sz val="10.5"/>
      <color rgb="FF0000FF"/>
      <name val="ＭＳ ゴシック"/>
      <family val="3"/>
      <charset val="128"/>
    </font>
    <font>
      <sz val="10.5"/>
      <color rgb="FF0000FF"/>
      <name val="ＭＳ 明朝"/>
      <family val="1"/>
      <charset val="128"/>
    </font>
    <font>
      <sz val="10"/>
      <color rgb="FF0000FF"/>
      <name val="ＭＳ ゴシック"/>
      <family val="3"/>
      <charset val="128"/>
    </font>
    <font>
      <b/>
      <sz val="10"/>
      <color rgb="FF0000FF"/>
      <name val="ＭＳ ゴシック"/>
      <family val="3"/>
      <charset val="128"/>
    </font>
    <font>
      <sz val="10"/>
      <color theme="1"/>
      <name val="ＭＳ 明朝"/>
      <family val="1"/>
      <charset val="128"/>
    </font>
    <font>
      <u/>
      <sz val="10"/>
      <color theme="10"/>
      <name val="游ゴシック"/>
      <family val="2"/>
      <charset val="128"/>
      <scheme val="minor"/>
    </font>
  </fonts>
  <fills count="10">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79998168889431442"/>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double">
        <color auto="1"/>
      </bottom>
      <diagonal/>
    </border>
    <border>
      <left style="thin">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thin">
        <color auto="1"/>
      </top>
      <bottom style="hair">
        <color auto="1"/>
      </bottom>
      <diagonal/>
    </border>
    <border>
      <left style="thin">
        <color indexed="64"/>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bottom style="double">
        <color auto="1"/>
      </bottom>
      <diagonal/>
    </border>
    <border>
      <left style="thin">
        <color auto="1"/>
      </left>
      <right/>
      <top style="hair">
        <color auto="1"/>
      </top>
      <bottom style="double">
        <color auto="1"/>
      </bottom>
      <diagonal/>
    </border>
    <border>
      <left/>
      <right/>
      <top style="hair">
        <color auto="1"/>
      </top>
      <bottom style="double">
        <color auto="1"/>
      </bottom>
      <diagonal/>
    </border>
    <border>
      <left/>
      <right style="thin">
        <color auto="1"/>
      </right>
      <top style="hair">
        <color auto="1"/>
      </top>
      <bottom style="double">
        <color auto="1"/>
      </bottom>
      <diagonal/>
    </border>
    <border>
      <left style="thin">
        <color indexed="64"/>
      </left>
      <right/>
      <top/>
      <bottom style="double">
        <color indexed="64"/>
      </bottom>
      <diagonal/>
    </border>
    <border>
      <left style="thin">
        <color auto="1"/>
      </left>
      <right style="thin">
        <color auto="1"/>
      </right>
      <top/>
      <bottom style="hair">
        <color auto="1"/>
      </bottom>
      <diagonal/>
    </border>
    <border>
      <left/>
      <right style="thin">
        <color auto="1"/>
      </right>
      <top/>
      <bottom style="hair">
        <color auto="1"/>
      </bottom>
      <diagonal/>
    </border>
    <border>
      <left style="thin">
        <color indexed="64"/>
      </left>
      <right/>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style="thin">
        <color auto="1"/>
      </left>
      <right/>
      <top style="double">
        <color auto="1"/>
      </top>
      <bottom/>
      <diagonal/>
    </border>
    <border>
      <left/>
      <right style="thin">
        <color auto="1"/>
      </right>
      <top style="double">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indexed="64"/>
      </right>
      <top/>
      <bottom style="double">
        <color indexed="64"/>
      </bottom>
      <diagonal/>
    </border>
    <border>
      <left style="thin">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right/>
      <top style="double">
        <color indexed="64"/>
      </top>
      <bottom style="double">
        <color indexed="64"/>
      </bottom>
      <diagonal/>
    </border>
    <border>
      <left/>
      <right style="thin">
        <color auto="1"/>
      </right>
      <top style="double">
        <color auto="1"/>
      </top>
      <bottom style="double">
        <color auto="1"/>
      </bottom>
      <diagonal/>
    </border>
    <border>
      <left style="thin">
        <color auto="1"/>
      </left>
      <right style="thin">
        <color auto="1"/>
      </right>
      <top style="double">
        <color auto="1"/>
      </top>
      <bottom style="hair">
        <color auto="1"/>
      </bottom>
      <diagonal/>
    </border>
    <border>
      <left style="thin">
        <color auto="1"/>
      </left>
      <right/>
      <top style="double">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top/>
      <bottom style="double">
        <color auto="1"/>
      </bottom>
      <diagonal/>
    </border>
    <border>
      <left/>
      <right/>
      <top/>
      <bottom style="hair">
        <color auto="1"/>
      </bottom>
      <diagonal/>
    </border>
    <border>
      <left/>
      <right/>
      <top style="double">
        <color auto="1"/>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theme="0"/>
      </top>
      <bottom/>
      <diagonal/>
    </border>
    <border>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theme="0"/>
      </top>
      <bottom/>
      <diagonal/>
    </border>
    <border>
      <left style="thin">
        <color indexed="64"/>
      </left>
      <right/>
      <top/>
      <bottom style="thin">
        <color theme="0"/>
      </bottom>
      <diagonal/>
    </border>
    <border>
      <left/>
      <right/>
      <top/>
      <bottom style="thin">
        <color theme="0"/>
      </bottom>
      <diagonal/>
    </border>
    <border>
      <left/>
      <right/>
      <top style="thin">
        <color theme="0"/>
      </top>
      <bottom/>
      <diagonal/>
    </border>
    <border>
      <left/>
      <right style="thin">
        <color indexed="64"/>
      </right>
      <top/>
      <bottom style="thin">
        <color theme="0"/>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s>
  <cellStyleXfs count="5">
    <xf numFmtId="0" fontId="0" fillId="0" borderId="0">
      <alignment vertical="center"/>
    </xf>
    <xf numFmtId="0" fontId="2" fillId="0" borderId="0"/>
    <xf numFmtId="0" fontId="3" fillId="0" borderId="0">
      <alignment vertical="center"/>
    </xf>
    <xf numFmtId="0" fontId="12"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652">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1" xfId="0" applyFont="1" applyBorder="1" applyAlignment="1">
      <alignment horizontal="left" vertical="center" wrapText="1"/>
    </xf>
    <xf numFmtId="0" fontId="7" fillId="0" borderId="0" xfId="0" applyFont="1">
      <alignment vertical="center"/>
    </xf>
    <xf numFmtId="0" fontId="6" fillId="0" borderId="0" xfId="0" applyFont="1">
      <alignment vertical="center"/>
    </xf>
    <xf numFmtId="0" fontId="13" fillId="0" borderId="0" xfId="3" applyFont="1">
      <alignment vertical="center"/>
    </xf>
    <xf numFmtId="0" fontId="5" fillId="0" borderId="0" xfId="0" applyFont="1" applyProtection="1">
      <alignment vertical="center"/>
      <protection locked="0"/>
    </xf>
    <xf numFmtId="0" fontId="5" fillId="0" borderId="6"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lignment vertical="center"/>
    </xf>
    <xf numFmtId="0" fontId="5" fillId="0" borderId="17" xfId="0" applyFont="1" applyBorder="1">
      <alignment vertical="center"/>
    </xf>
    <xf numFmtId="0" fontId="5" fillId="0" borderId="12" xfId="0" applyFont="1" applyBorder="1" applyAlignment="1">
      <alignment horizontal="center" vertical="center"/>
    </xf>
    <xf numFmtId="180" fontId="5" fillId="0" borderId="17" xfId="0" quotePrefix="1" applyNumberFormat="1" applyFont="1" applyBorder="1">
      <alignment vertical="center"/>
    </xf>
    <xf numFmtId="49" fontId="5" fillId="0" borderId="0" xfId="0" quotePrefix="1" applyNumberFormat="1" applyFont="1">
      <alignment vertical="center"/>
    </xf>
    <xf numFmtId="49" fontId="5" fillId="0" borderId="0" xfId="0" applyNumberFormat="1" applyFont="1">
      <alignment vertical="center"/>
    </xf>
    <xf numFmtId="0" fontId="11" fillId="0" borderId="1" xfId="0" applyFont="1" applyBorder="1" applyAlignment="1" applyProtection="1">
      <alignment vertical="center" wrapText="1"/>
      <protection locked="0"/>
    </xf>
    <xf numFmtId="0" fontId="11" fillId="0" borderId="0" xfId="0" applyFont="1" applyProtection="1">
      <alignment vertical="center"/>
      <protection locked="0"/>
    </xf>
    <xf numFmtId="0" fontId="11" fillId="0" borderId="0" xfId="0" applyFont="1">
      <alignment vertical="center"/>
    </xf>
    <xf numFmtId="176" fontId="11" fillId="0" borderId="0" xfId="0" applyNumberFormat="1"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vertical="center" wrapText="1"/>
    </xf>
    <xf numFmtId="0" fontId="4" fillId="0" borderId="0" xfId="0" applyFont="1" applyAlignment="1">
      <alignment horizontal="left" vertical="center" wrapText="1"/>
    </xf>
    <xf numFmtId="0" fontId="5" fillId="0" borderId="5" xfId="0" applyFont="1" applyBorder="1" applyAlignment="1">
      <alignment horizontal="center" vertical="center"/>
    </xf>
    <xf numFmtId="0" fontId="19" fillId="0" borderId="0" xfId="0" applyFont="1">
      <alignment vertical="center"/>
    </xf>
    <xf numFmtId="0" fontId="5" fillId="0" borderId="0" xfId="0" applyFont="1" applyAlignment="1" applyProtection="1">
      <alignment vertical="center" wrapText="1"/>
      <protection locked="0"/>
    </xf>
    <xf numFmtId="0" fontId="8" fillId="6" borderId="0" xfId="0" applyFont="1" applyFill="1" applyAlignment="1">
      <alignment horizontal="left" vertical="center"/>
    </xf>
    <xf numFmtId="0" fontId="8" fillId="6" borderId="0" xfId="0" applyFont="1" applyFill="1" applyAlignment="1">
      <alignment vertical="center" wrapText="1"/>
    </xf>
    <xf numFmtId="0" fontId="8" fillId="6" borderId="0" xfId="0" applyFont="1" applyFill="1" applyAlignment="1">
      <alignment horizontal="right" vertical="center" wrapText="1"/>
    </xf>
    <xf numFmtId="0" fontId="8" fillId="6" borderId="7" xfId="0" applyFont="1" applyFill="1" applyBorder="1" applyAlignment="1">
      <alignment horizontal="center" vertical="center"/>
    </xf>
    <xf numFmtId="0" fontId="8" fillId="6" borderId="16" xfId="0" applyFont="1" applyFill="1" applyBorder="1" applyAlignment="1">
      <alignment vertical="center" wrapText="1"/>
    </xf>
    <xf numFmtId="0" fontId="8" fillId="6" borderId="68" xfId="0" applyFont="1" applyFill="1" applyBorder="1" applyAlignment="1">
      <alignment vertical="center" wrapText="1"/>
    </xf>
    <xf numFmtId="0" fontId="10" fillId="6" borderId="0" xfId="0" applyFont="1" applyFill="1" applyAlignment="1">
      <alignment horizontal="left" vertical="center"/>
    </xf>
    <xf numFmtId="0" fontId="10" fillId="6" borderId="0" xfId="0" applyFont="1" applyFill="1" applyAlignment="1">
      <alignment horizontal="left" vertical="center" wrapText="1"/>
    </xf>
    <xf numFmtId="0" fontId="8" fillId="6" borderId="0" xfId="0" applyFont="1" applyFill="1">
      <alignment vertical="center"/>
    </xf>
    <xf numFmtId="0" fontId="10" fillId="6" borderId="23" xfId="0" applyFont="1" applyFill="1" applyBorder="1" applyAlignment="1">
      <alignment horizontal="right" vertical="center" wrapText="1"/>
    </xf>
    <xf numFmtId="38" fontId="8" fillId="6" borderId="0" xfId="0" applyNumberFormat="1" applyFont="1" applyFill="1" applyAlignment="1">
      <alignment vertical="center" wrapText="1"/>
    </xf>
    <xf numFmtId="0" fontId="17" fillId="3" borderId="81" xfId="0" applyFont="1" applyFill="1" applyBorder="1" applyAlignment="1" applyProtection="1">
      <alignment vertical="center" wrapText="1"/>
      <protection locked="0"/>
    </xf>
    <xf numFmtId="0" fontId="15" fillId="0" borderId="0" xfId="0" applyFont="1" applyAlignment="1">
      <alignment horizontal="left" vertical="center" wrapText="1"/>
    </xf>
    <xf numFmtId="0" fontId="20" fillId="0" borderId="0" xfId="0" applyFont="1" applyAlignment="1">
      <alignment horizontal="center" vertical="center"/>
    </xf>
    <xf numFmtId="0" fontId="20" fillId="0" borderId="0" xfId="0" applyFont="1">
      <alignment vertical="center"/>
    </xf>
    <xf numFmtId="0" fontId="19" fillId="0" borderId="0" xfId="0" applyFont="1" applyAlignment="1">
      <alignment horizontal="left" vertical="center"/>
    </xf>
    <xf numFmtId="0" fontId="19" fillId="0" borderId="0" xfId="0" applyFont="1" applyAlignment="1">
      <alignment vertical="center" wrapText="1"/>
    </xf>
    <xf numFmtId="0" fontId="14" fillId="0" borderId="0" xfId="0" applyFont="1" applyAlignment="1">
      <alignment horizontal="center" vertical="center"/>
    </xf>
    <xf numFmtId="0" fontId="0" fillId="0" borderId="3" xfId="0" applyBorder="1">
      <alignment vertical="center"/>
    </xf>
    <xf numFmtId="0" fontId="0" fillId="0" borderId="10" xfId="0" applyBorder="1">
      <alignment vertical="center"/>
    </xf>
    <xf numFmtId="0" fontId="0" fillId="0" borderId="9" xfId="0" applyBorder="1">
      <alignment vertical="center"/>
    </xf>
    <xf numFmtId="0" fontId="18" fillId="2" borderId="1" xfId="0" applyFont="1" applyFill="1" applyBorder="1" applyAlignment="1" applyProtection="1">
      <alignment horizontal="right" vertical="center" wrapText="1"/>
      <protection locked="0"/>
    </xf>
    <xf numFmtId="0" fontId="11" fillId="2" borderId="1" xfId="0" applyFont="1" applyFill="1" applyBorder="1" applyAlignment="1" applyProtection="1">
      <alignment horizontal="right" vertical="center" wrapText="1"/>
      <protection locked="0"/>
    </xf>
    <xf numFmtId="179" fontId="5" fillId="0" borderId="1" xfId="0" applyNumberFormat="1" applyFont="1" applyBorder="1">
      <alignment vertical="center"/>
    </xf>
    <xf numFmtId="179" fontId="5" fillId="0" borderId="5" xfId="0" applyNumberFormat="1" applyFont="1" applyBorder="1">
      <alignment vertical="center"/>
    </xf>
    <xf numFmtId="0" fontId="5" fillId="0" borderId="12" xfId="0" applyFont="1" applyBorder="1">
      <alignment vertical="center"/>
    </xf>
    <xf numFmtId="0" fontId="5" fillId="0" borderId="17" xfId="0" applyFont="1" applyBorder="1" applyAlignment="1">
      <alignment horizontal="center" vertical="center"/>
    </xf>
    <xf numFmtId="0" fontId="24" fillId="0" borderId="0" xfId="0" applyFont="1">
      <alignment vertical="center"/>
    </xf>
    <xf numFmtId="181" fontId="11" fillId="0" borderId="1" xfId="0" applyNumberFormat="1" applyFont="1" applyBorder="1">
      <alignment vertical="center"/>
    </xf>
    <xf numFmtId="0" fontId="11" fillId="0" borderId="10" xfId="0" applyFont="1" applyBorder="1">
      <alignment vertical="center"/>
    </xf>
    <xf numFmtId="0" fontId="11" fillId="0" borderId="9" xfId="0" applyFont="1" applyBorder="1">
      <alignment vertical="center"/>
    </xf>
    <xf numFmtId="179" fontId="11" fillId="0" borderId="1" xfId="0" applyNumberFormat="1" applyFont="1" applyBorder="1">
      <alignment vertical="center"/>
    </xf>
    <xf numFmtId="0" fontId="14" fillId="0" borderId="0" xfId="0" applyFont="1" applyAlignment="1">
      <alignment horizontal="left" vertical="center"/>
    </xf>
    <xf numFmtId="0" fontId="9" fillId="0" borderId="0" xfId="0" applyFont="1" applyAlignment="1">
      <alignment vertical="center" wrapText="1"/>
    </xf>
    <xf numFmtId="177" fontId="11" fillId="2" borderId="77" xfId="0" applyNumberFormat="1" applyFont="1" applyFill="1" applyBorder="1" applyAlignment="1" applyProtection="1">
      <alignment horizontal="left" vertical="top" wrapText="1"/>
      <protection locked="0"/>
    </xf>
    <xf numFmtId="177" fontId="11" fillId="2" borderId="78" xfId="0" applyNumberFormat="1" applyFont="1" applyFill="1" applyBorder="1" applyAlignment="1" applyProtection="1">
      <alignment horizontal="left" vertical="top" wrapText="1"/>
      <protection locked="0"/>
    </xf>
    <xf numFmtId="0" fontId="11" fillId="0" borderId="1" xfId="0" applyFont="1" applyBorder="1">
      <alignment vertical="center"/>
    </xf>
    <xf numFmtId="0" fontId="10" fillId="6" borderId="61" xfId="0" applyFont="1" applyFill="1" applyBorder="1" applyAlignment="1">
      <alignment horizontal="center" vertical="center" wrapText="1"/>
    </xf>
    <xf numFmtId="0" fontId="8" fillId="6" borderId="0" xfId="0" applyFont="1" applyFill="1" applyAlignment="1">
      <alignment horizontal="left" vertical="center" wrapText="1"/>
    </xf>
    <xf numFmtId="0" fontId="10" fillId="6" borderId="29" xfId="0" applyFont="1" applyFill="1" applyBorder="1" applyAlignment="1">
      <alignment horizontal="center" vertical="center" wrapText="1"/>
    </xf>
    <xf numFmtId="0" fontId="8" fillId="6" borderId="0" xfId="0" applyFont="1" applyFill="1" applyAlignment="1">
      <alignment horizontal="right" vertical="center"/>
    </xf>
    <xf numFmtId="0" fontId="8" fillId="6" borderId="0" xfId="0" applyFont="1" applyFill="1" applyAlignment="1">
      <alignment horizontal="center" vertical="center"/>
    </xf>
    <xf numFmtId="0" fontId="10" fillId="6" borderId="41" xfId="0" applyFont="1" applyFill="1" applyBorder="1" applyAlignment="1">
      <alignment horizontal="left" vertical="center" wrapText="1"/>
    </xf>
    <xf numFmtId="0" fontId="8" fillId="0" borderId="0" xfId="0" applyFont="1">
      <alignment vertical="center"/>
    </xf>
    <xf numFmtId="0" fontId="9" fillId="0" borderId="0" xfId="0" applyFont="1">
      <alignment vertical="center"/>
    </xf>
    <xf numFmtId="0" fontId="10" fillId="6" borderId="30" xfId="0" applyFont="1" applyFill="1" applyBorder="1" applyAlignment="1">
      <alignment horizontal="left" vertical="center" wrapText="1"/>
    </xf>
    <xf numFmtId="0" fontId="10" fillId="6" borderId="15" xfId="0" applyFont="1" applyFill="1" applyBorder="1" applyAlignment="1">
      <alignment horizontal="left" vertical="center" wrapText="1"/>
    </xf>
    <xf numFmtId="0" fontId="10" fillId="6" borderId="29" xfId="0" applyFont="1" applyFill="1" applyBorder="1" applyAlignment="1">
      <alignment horizontal="left" vertical="center" wrapText="1"/>
    </xf>
    <xf numFmtId="0" fontId="10" fillId="6" borderId="54" xfId="0" applyFont="1" applyFill="1" applyBorder="1" applyAlignment="1">
      <alignment horizontal="left" vertical="center" wrapText="1"/>
    </xf>
    <xf numFmtId="0" fontId="10" fillId="6" borderId="44" xfId="0" applyFont="1" applyFill="1" applyBorder="1" applyAlignment="1">
      <alignment horizontal="left" vertical="center" wrapText="1"/>
    </xf>
    <xf numFmtId="0" fontId="27" fillId="0" borderId="0" xfId="0" applyFont="1" applyAlignment="1">
      <alignment vertical="center" wrapText="1"/>
    </xf>
    <xf numFmtId="0" fontId="11" fillId="2" borderId="77" xfId="0" applyFont="1" applyFill="1" applyBorder="1" applyAlignment="1" applyProtection="1">
      <alignment horizontal="left" vertical="top" wrapText="1"/>
      <protection locked="0"/>
    </xf>
    <xf numFmtId="0" fontId="11" fillId="2" borderId="76" xfId="0" applyFont="1" applyFill="1" applyBorder="1" applyAlignment="1" applyProtection="1">
      <alignment horizontal="left" vertical="top" wrapText="1"/>
      <protection locked="0"/>
    </xf>
    <xf numFmtId="0" fontId="11" fillId="2" borderId="82" xfId="0" applyFont="1" applyFill="1" applyBorder="1" applyAlignment="1" applyProtection="1">
      <alignment horizontal="left" vertical="top" wrapText="1"/>
      <protection locked="0"/>
    </xf>
    <xf numFmtId="0" fontId="12" fillId="2" borderId="76" xfId="3" applyFill="1" applyBorder="1" applyAlignment="1" applyProtection="1">
      <alignment horizontal="left" vertical="top" wrapText="1"/>
      <protection locked="0"/>
    </xf>
    <xf numFmtId="0" fontId="11" fillId="3" borderId="77" xfId="0" applyFont="1" applyFill="1" applyBorder="1" applyAlignment="1" applyProtection="1">
      <alignment horizontal="left" vertical="center" wrapText="1"/>
      <protection locked="0"/>
    </xf>
    <xf numFmtId="0" fontId="11" fillId="3" borderId="76" xfId="0" applyFont="1" applyFill="1" applyBorder="1" applyAlignment="1" applyProtection="1">
      <alignment horizontal="left" vertical="center" wrapText="1"/>
      <protection locked="0"/>
    </xf>
    <xf numFmtId="0" fontId="11" fillId="2" borderId="87" xfId="4" applyNumberFormat="1" applyFont="1" applyFill="1" applyBorder="1" applyAlignment="1" applyProtection="1">
      <alignment horizontal="right" vertical="center" wrapText="1"/>
      <protection locked="0"/>
    </xf>
    <xf numFmtId="0" fontId="11" fillId="2" borderId="83" xfId="4" applyNumberFormat="1" applyFont="1" applyFill="1" applyBorder="1" applyAlignment="1" applyProtection="1">
      <alignment horizontal="right" vertical="center" wrapText="1"/>
      <protection locked="0"/>
    </xf>
    <xf numFmtId="0" fontId="11" fillId="2" borderId="81" xfId="4" applyNumberFormat="1" applyFont="1" applyFill="1" applyBorder="1" applyAlignment="1" applyProtection="1">
      <alignment horizontal="right" vertical="center" wrapText="1"/>
      <protection locked="0"/>
    </xf>
    <xf numFmtId="0" fontId="11" fillId="2" borderId="77" xfId="0" applyFont="1" applyFill="1" applyBorder="1" applyAlignment="1" applyProtection="1">
      <alignment horizontal="left" vertical="center" wrapText="1"/>
      <protection locked="0"/>
    </xf>
    <xf numFmtId="0" fontId="11" fillId="2" borderId="77" xfId="4" applyNumberFormat="1" applyFont="1" applyFill="1" applyBorder="1" applyAlignment="1" applyProtection="1">
      <alignment horizontal="right" vertical="center" wrapText="1"/>
      <protection locked="0"/>
    </xf>
    <xf numFmtId="0" fontId="17" fillId="2" borderId="87" xfId="4" applyNumberFormat="1" applyFont="1" applyFill="1" applyBorder="1" applyAlignment="1" applyProtection="1">
      <alignment horizontal="right" vertical="center" wrapText="1"/>
      <protection locked="0"/>
    </xf>
    <xf numFmtId="179" fontId="17" fillId="2" borderId="83" xfId="0" applyNumberFormat="1" applyFont="1" applyFill="1" applyBorder="1" applyAlignment="1" applyProtection="1">
      <alignment horizontal="left" vertical="top" wrapText="1"/>
      <protection locked="0"/>
    </xf>
    <xf numFmtId="0" fontId="28" fillId="0" borderId="0" xfId="0" applyFont="1">
      <alignment vertical="center"/>
    </xf>
    <xf numFmtId="0" fontId="4" fillId="0" borderId="15" xfId="0" applyFont="1" applyBorder="1">
      <alignment vertical="center"/>
    </xf>
    <xf numFmtId="0" fontId="4" fillId="0" borderId="98" xfId="0" applyFont="1" applyBorder="1">
      <alignment vertical="center"/>
    </xf>
    <xf numFmtId="0" fontId="18" fillId="2" borderId="1" xfId="0" applyFont="1" applyFill="1" applyBorder="1" applyAlignment="1" applyProtection="1">
      <alignment vertical="top" wrapText="1" shrinkToFit="1"/>
      <protection locked="0"/>
    </xf>
    <xf numFmtId="0" fontId="18" fillId="2" borderId="1" xfId="0" applyFont="1" applyFill="1" applyBorder="1" applyAlignment="1" applyProtection="1">
      <alignment horizontal="left" vertical="top" wrapText="1" shrinkToFit="1"/>
      <protection locked="0"/>
    </xf>
    <xf numFmtId="0" fontId="11" fillId="2" borderId="1" xfId="0" applyFont="1" applyFill="1" applyBorder="1" applyAlignment="1" applyProtection="1">
      <alignment horizontal="left" vertical="top" wrapText="1" shrinkToFit="1"/>
      <protection locked="0"/>
    </xf>
    <xf numFmtId="0" fontId="11" fillId="2" borderId="1" xfId="0" applyFont="1" applyFill="1" applyBorder="1" applyAlignment="1" applyProtection="1">
      <alignment horizontal="left" vertical="top" wrapText="1"/>
      <protection locked="0"/>
    </xf>
    <xf numFmtId="0" fontId="18" fillId="2" borderId="1" xfId="0" applyFont="1" applyFill="1" applyBorder="1" applyAlignment="1" applyProtection="1">
      <alignment horizontal="left" vertical="top" wrapText="1"/>
      <protection locked="0"/>
    </xf>
    <xf numFmtId="0" fontId="11" fillId="2" borderId="1" xfId="0" applyFont="1" applyFill="1" applyBorder="1" applyAlignment="1" applyProtection="1">
      <alignment vertical="top" wrapText="1" shrinkToFit="1"/>
      <protection locked="0"/>
    </xf>
    <xf numFmtId="0" fontId="11"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protection locked="0"/>
    </xf>
    <xf numFmtId="0" fontId="0" fillId="7" borderId="10" xfId="0" applyFill="1" applyBorder="1" applyAlignment="1">
      <alignment horizontal="center" vertical="center"/>
    </xf>
    <xf numFmtId="0" fontId="0" fillId="7" borderId="10" xfId="0" applyFill="1" applyBorder="1" applyAlignment="1">
      <alignment horizontal="center" vertical="center" wrapText="1"/>
    </xf>
    <xf numFmtId="0" fontId="31" fillId="0" borderId="0" xfId="0" applyFont="1">
      <alignment vertical="center"/>
    </xf>
    <xf numFmtId="0" fontId="0" fillId="0" borderId="0" xfId="0" applyAlignment="1">
      <alignment horizontal="right" vertical="center"/>
    </xf>
    <xf numFmtId="0" fontId="30" fillId="0" borderId="0" xfId="0" applyFont="1">
      <alignment vertical="center"/>
    </xf>
    <xf numFmtId="0" fontId="32" fillId="0" borderId="1" xfId="0" applyFont="1" applyBorder="1">
      <alignment vertical="center"/>
    </xf>
    <xf numFmtId="0" fontId="32" fillId="0" borderId="1" xfId="0" applyFont="1" applyBorder="1" applyAlignment="1">
      <alignment vertical="center" wrapText="1"/>
    </xf>
    <xf numFmtId="0" fontId="33" fillId="0" borderId="0" xfId="0" applyFont="1">
      <alignment vertical="center"/>
    </xf>
    <xf numFmtId="0" fontId="0" fillId="0" borderId="5" xfId="0" applyBorder="1">
      <alignment vertical="center"/>
    </xf>
    <xf numFmtId="0" fontId="0" fillId="8" borderId="10" xfId="0" applyFill="1" applyBorder="1">
      <alignment vertical="center"/>
    </xf>
    <xf numFmtId="0" fontId="0" fillId="8" borderId="1" xfId="0" applyFill="1" applyBorder="1">
      <alignment vertical="center"/>
    </xf>
    <xf numFmtId="0" fontId="0" fillId="8" borderId="3" xfId="0" applyFill="1" applyBorder="1">
      <alignment vertical="center"/>
    </xf>
    <xf numFmtId="0" fontId="0" fillId="8" borderId="9" xfId="0" applyFill="1" applyBorder="1">
      <alignment vertical="center"/>
    </xf>
    <xf numFmtId="0" fontId="0" fillId="8" borderId="8" xfId="0" applyFill="1" applyBorder="1">
      <alignment vertical="center"/>
    </xf>
    <xf numFmtId="0" fontId="0" fillId="0" borderId="0" xfId="0" applyAlignment="1">
      <alignment horizontal="left" vertical="center" indent="1"/>
    </xf>
    <xf numFmtId="0" fontId="0" fillId="0" borderId="8" xfId="0" applyBorder="1">
      <alignment vertical="center"/>
    </xf>
    <xf numFmtId="0" fontId="11" fillId="0" borderId="11" xfId="0"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1" fillId="0" borderId="10" xfId="0" applyFont="1" applyBorder="1" applyAlignment="1">
      <alignment vertical="center" wrapText="1"/>
    </xf>
    <xf numFmtId="0" fontId="11" fillId="0" borderId="9" xfId="0" applyFont="1" applyBorder="1" applyAlignment="1">
      <alignment vertical="center" wrapText="1"/>
    </xf>
    <xf numFmtId="0" fontId="11" fillId="0" borderId="17" xfId="0" applyFont="1" applyBorder="1" applyAlignment="1">
      <alignment vertical="center" wrapText="1"/>
    </xf>
    <xf numFmtId="0" fontId="11" fillId="0" borderId="80" xfId="0" applyFont="1" applyBorder="1" applyAlignment="1">
      <alignment horizontal="left" vertical="center" wrapText="1"/>
    </xf>
    <xf numFmtId="0" fontId="11" fillId="0" borderId="80" xfId="0" applyFont="1" applyBorder="1" applyAlignment="1">
      <alignment vertical="center" wrapText="1"/>
    </xf>
    <xf numFmtId="0" fontId="11" fillId="0" borderId="9" xfId="0" applyFont="1" applyBorder="1" applyAlignment="1">
      <alignment horizontal="left" vertical="center" wrapText="1"/>
    </xf>
    <xf numFmtId="0" fontId="4" fillId="0" borderId="0" xfId="0" applyFont="1" applyAlignment="1">
      <alignment vertical="center" wrapText="1"/>
    </xf>
    <xf numFmtId="0" fontId="25" fillId="0" borderId="0" xfId="0" applyFont="1">
      <alignment vertical="center"/>
    </xf>
    <xf numFmtId="176" fontId="4" fillId="0" borderId="0" xfId="0" applyNumberFormat="1" applyFont="1" applyAlignment="1">
      <alignment horizontal="left" vertical="center"/>
    </xf>
    <xf numFmtId="176" fontId="19" fillId="0" borderId="0" xfId="0" applyNumberFormat="1" applyFont="1" applyAlignment="1">
      <alignment horizontal="left" vertical="center"/>
    </xf>
    <xf numFmtId="176" fontId="11" fillId="0" borderId="0" xfId="0" quotePrefix="1" applyNumberFormat="1" applyFont="1" applyAlignment="1">
      <alignment horizontal="left" vertical="center"/>
    </xf>
    <xf numFmtId="0" fontId="17" fillId="0" borderId="0" xfId="0" applyFont="1" applyAlignment="1">
      <alignment horizontal="left" vertical="center"/>
    </xf>
    <xf numFmtId="0" fontId="17" fillId="0" borderId="0" xfId="0" applyFont="1">
      <alignment vertical="center"/>
    </xf>
    <xf numFmtId="0" fontId="14" fillId="0" borderId="0" xfId="0" applyFont="1">
      <alignment vertical="center"/>
    </xf>
    <xf numFmtId="0" fontId="11" fillId="5" borderId="1" xfId="0" applyFont="1" applyFill="1" applyBorder="1" applyAlignment="1">
      <alignment horizontal="center" vertical="top" wrapText="1"/>
    </xf>
    <xf numFmtId="0" fontId="18" fillId="4" borderId="10" xfId="0" applyFont="1" applyFill="1" applyBorder="1" applyAlignment="1">
      <alignment horizontal="center" vertical="top" wrapText="1"/>
    </xf>
    <xf numFmtId="0" fontId="34" fillId="0" borderId="1" xfId="0" applyFont="1" applyBorder="1" applyAlignment="1">
      <alignment vertical="top" wrapText="1"/>
    </xf>
    <xf numFmtId="0" fontId="34" fillId="0" borderId="0" xfId="0" applyFont="1" applyAlignment="1">
      <alignment vertical="top" wrapText="1"/>
    </xf>
    <xf numFmtId="0" fontId="34" fillId="0" borderId="1" xfId="0" applyFont="1" applyBorder="1" applyAlignment="1">
      <alignment vertical="center" wrapText="1"/>
    </xf>
    <xf numFmtId="0" fontId="35" fillId="0" borderId="0" xfId="0" applyFont="1">
      <alignment vertical="center"/>
    </xf>
    <xf numFmtId="0" fontId="21" fillId="0" borderId="0" xfId="0" applyFont="1" applyAlignment="1">
      <alignment horizontal="center" vertical="center"/>
    </xf>
    <xf numFmtId="0" fontId="21" fillId="0" borderId="0" xfId="0" applyFont="1">
      <alignment vertical="center"/>
    </xf>
    <xf numFmtId="49" fontId="21" fillId="0" borderId="0" xfId="0" applyNumberFormat="1" applyFont="1">
      <alignment vertical="center"/>
    </xf>
    <xf numFmtId="0" fontId="21" fillId="8" borderId="1" xfId="0" applyFont="1" applyFill="1" applyBorder="1">
      <alignment vertical="center"/>
    </xf>
    <xf numFmtId="0" fontId="21" fillId="0" borderId="0" xfId="0" applyFont="1" applyAlignment="1">
      <alignment vertical="center" wrapText="1"/>
    </xf>
    <xf numFmtId="0" fontId="21" fillId="0" borderId="0" xfId="0" applyFont="1" applyAlignment="1">
      <alignment horizontal="left" vertical="center"/>
    </xf>
    <xf numFmtId="0" fontId="36" fillId="0" borderId="0" xfId="0" applyFont="1">
      <alignment vertical="center"/>
    </xf>
    <xf numFmtId="49" fontId="36" fillId="0" borderId="0" xfId="0" applyNumberFormat="1" applyFont="1">
      <alignment vertical="center"/>
    </xf>
    <xf numFmtId="0" fontId="21" fillId="8" borderId="12" xfId="0" applyFont="1" applyFill="1" applyBorder="1">
      <alignment vertical="center"/>
    </xf>
    <xf numFmtId="0" fontId="21" fillId="8" borderId="16" xfId="0" applyFont="1" applyFill="1" applyBorder="1">
      <alignment vertical="center"/>
    </xf>
    <xf numFmtId="0" fontId="21" fillId="8" borderId="17" xfId="0" applyFont="1" applyFill="1" applyBorder="1" applyAlignment="1">
      <alignment horizontal="right" vertical="center"/>
    </xf>
    <xf numFmtId="0" fontId="21" fillId="0" borderId="0" xfId="0" applyFont="1" applyAlignment="1">
      <alignment horizontal="right" vertical="center"/>
    </xf>
    <xf numFmtId="0" fontId="36" fillId="0" borderId="0" xfId="0" applyFont="1" applyAlignment="1">
      <alignment horizontal="center" vertical="center"/>
    </xf>
    <xf numFmtId="0" fontId="37" fillId="0" borderId="0" xfId="3" applyFont="1" applyFill="1" applyBorder="1" applyAlignment="1">
      <alignment horizontal="center" vertical="center"/>
    </xf>
    <xf numFmtId="49" fontId="37" fillId="0" borderId="0" xfId="3" applyNumberFormat="1" applyFont="1" applyFill="1" applyBorder="1" applyAlignment="1">
      <alignment horizontal="center" vertical="center"/>
    </xf>
    <xf numFmtId="0" fontId="21" fillId="8" borderId="1" xfId="0" applyFont="1" applyFill="1" applyBorder="1" applyAlignment="1">
      <alignment horizontal="left" vertical="center"/>
    </xf>
    <xf numFmtId="0" fontId="21" fillId="8" borderId="17" xfId="0" applyFont="1" applyFill="1" applyBorder="1">
      <alignment vertical="center"/>
    </xf>
    <xf numFmtId="0" fontId="38" fillId="0" borderId="0" xfId="0" applyFont="1" applyAlignment="1">
      <alignment vertical="top"/>
    </xf>
    <xf numFmtId="0" fontId="36" fillId="0" borderId="0" xfId="0" applyFont="1" applyAlignment="1">
      <alignment vertical="top" wrapText="1"/>
    </xf>
    <xf numFmtId="182" fontId="36" fillId="0" borderId="0" xfId="0" applyNumberFormat="1" applyFont="1" applyAlignment="1">
      <alignment vertical="top" wrapText="1"/>
    </xf>
    <xf numFmtId="49" fontId="36" fillId="0" borderId="0" xfId="0" applyNumberFormat="1" applyFont="1" applyAlignment="1">
      <alignment vertical="top" wrapText="1"/>
    </xf>
    <xf numFmtId="0" fontId="36"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wrapText="1"/>
    </xf>
    <xf numFmtId="0" fontId="4" fillId="0" borderId="0" xfId="0" applyFont="1" applyAlignment="1">
      <alignment vertical="top"/>
    </xf>
    <xf numFmtId="0" fontId="21" fillId="0" borderId="0" xfId="0" applyFont="1" applyAlignment="1">
      <alignment vertical="top"/>
    </xf>
    <xf numFmtId="0" fontId="38" fillId="0" borderId="0" xfId="0" applyFont="1" applyAlignment="1">
      <alignment vertical="top" wrapText="1"/>
    </xf>
    <xf numFmtId="49" fontId="21" fillId="0" borderId="0" xfId="0" applyNumberFormat="1" applyFont="1" applyAlignment="1">
      <alignment vertical="top" wrapText="1"/>
    </xf>
    <xf numFmtId="0" fontId="4" fillId="0" borderId="0" xfId="0" applyFont="1" applyAlignment="1">
      <alignment vertical="top" wrapText="1"/>
    </xf>
    <xf numFmtId="0" fontId="36" fillId="5" borderId="105" xfId="0" applyFont="1" applyFill="1" applyBorder="1" applyAlignment="1">
      <alignment horizontal="center" vertical="center" wrapText="1"/>
    </xf>
    <xf numFmtId="0" fontId="21" fillId="5" borderId="100" xfId="0" applyFont="1" applyFill="1" applyBorder="1" applyAlignment="1">
      <alignment vertical="center" wrapText="1"/>
    </xf>
    <xf numFmtId="0" fontId="21" fillId="5" borderId="99" xfId="0" applyFont="1" applyFill="1" applyBorder="1" applyAlignment="1">
      <alignment horizontal="center" vertical="center" wrapText="1"/>
    </xf>
    <xf numFmtId="0" fontId="36" fillId="5" borderId="19" xfId="0" applyFont="1" applyFill="1" applyBorder="1" applyAlignment="1">
      <alignment horizontal="center" vertical="center"/>
    </xf>
    <xf numFmtId="0" fontId="36" fillId="5" borderId="77" xfId="0" applyFont="1" applyFill="1" applyBorder="1" applyAlignment="1">
      <alignment horizontal="center" vertical="center"/>
    </xf>
    <xf numFmtId="0" fontId="36" fillId="5" borderId="12" xfId="0" applyFont="1" applyFill="1" applyBorder="1" applyAlignment="1">
      <alignment horizontal="center" vertical="center"/>
    </xf>
    <xf numFmtId="0" fontId="38" fillId="5" borderId="93" xfId="0" applyFont="1" applyFill="1" applyBorder="1" applyAlignment="1">
      <alignment horizontal="center" vertical="center" wrapText="1"/>
    </xf>
    <xf numFmtId="0" fontId="38" fillId="5" borderId="109" xfId="0" applyFont="1" applyFill="1" applyBorder="1" applyAlignment="1">
      <alignment horizontal="center" vertical="center" wrapText="1"/>
    </xf>
    <xf numFmtId="0" fontId="21" fillId="7" borderId="80" xfId="0" applyFont="1" applyFill="1" applyBorder="1" applyAlignment="1">
      <alignment horizontal="center" vertical="center" wrapText="1"/>
    </xf>
    <xf numFmtId="0" fontId="21" fillId="7" borderId="92" xfId="0" applyFont="1" applyFill="1" applyBorder="1" applyAlignment="1">
      <alignment horizontal="center" vertical="center" wrapText="1"/>
    </xf>
    <xf numFmtId="0" fontId="21" fillId="5" borderId="79" xfId="0" applyFont="1" applyFill="1" applyBorder="1" applyAlignment="1">
      <alignment horizontal="center" vertical="center" wrapText="1"/>
    </xf>
    <xf numFmtId="0" fontId="21" fillId="5" borderId="80" xfId="0" applyFont="1" applyFill="1" applyBorder="1" applyAlignment="1">
      <alignment horizontal="center" vertical="center" wrapText="1"/>
    </xf>
    <xf numFmtId="0" fontId="36" fillId="5" borderId="80" xfId="0" applyFont="1" applyFill="1" applyBorder="1" applyAlignment="1">
      <alignment horizontal="center" vertical="center" wrapText="1"/>
    </xf>
    <xf numFmtId="0" fontId="21" fillId="5" borderId="92" xfId="0" applyFont="1" applyFill="1" applyBorder="1" applyAlignment="1">
      <alignment horizontal="center" vertical="center" wrapText="1"/>
    </xf>
    <xf numFmtId="0" fontId="36" fillId="5" borderId="78" xfId="0" applyFont="1" applyFill="1" applyBorder="1" applyAlignment="1">
      <alignment horizontal="center" vertical="center" wrapText="1"/>
    </xf>
    <xf numFmtId="0" fontId="36" fillId="5" borderId="94" xfId="0" applyFont="1" applyFill="1" applyBorder="1" applyAlignment="1">
      <alignment horizontal="center" vertical="center" wrapText="1"/>
    </xf>
    <xf numFmtId="0" fontId="36" fillId="5" borderId="92" xfId="0" applyFont="1" applyFill="1" applyBorder="1" applyAlignment="1">
      <alignment horizontal="center" vertical="center" wrapText="1"/>
    </xf>
    <xf numFmtId="0" fontId="36" fillId="5" borderId="113" xfId="0" applyFont="1" applyFill="1" applyBorder="1" applyAlignment="1">
      <alignment horizontal="center" vertical="center" wrapText="1"/>
    </xf>
    <xf numFmtId="0" fontId="36" fillId="5" borderId="114" xfId="0" applyFont="1" applyFill="1" applyBorder="1" applyAlignment="1">
      <alignment horizontal="center" vertical="center" wrapText="1"/>
    </xf>
    <xf numFmtId="0" fontId="36" fillId="0" borderId="89" xfId="0" applyFont="1" applyBorder="1" applyAlignment="1">
      <alignment horizontal="left" vertical="top" wrapText="1"/>
    </xf>
    <xf numFmtId="0" fontId="21" fillId="0" borderId="103" xfId="0" applyFont="1" applyBorder="1" applyAlignment="1">
      <alignment vertical="center" wrapText="1"/>
    </xf>
    <xf numFmtId="0" fontId="36" fillId="0" borderId="89" xfId="0" applyFont="1" applyBorder="1" applyAlignment="1">
      <alignment horizontal="center" vertical="center"/>
    </xf>
    <xf numFmtId="0" fontId="21" fillId="0" borderId="101" xfId="0" applyFont="1" applyBorder="1">
      <alignment vertical="center"/>
    </xf>
    <xf numFmtId="0" fontId="21" fillId="0" borderId="11" xfId="0" applyFont="1" applyBorder="1">
      <alignment vertical="center"/>
    </xf>
    <xf numFmtId="0" fontId="21" fillId="0" borderId="89" xfId="0" applyFont="1" applyBorder="1">
      <alignment vertical="center"/>
    </xf>
    <xf numFmtId="38" fontId="21" fillId="0" borderId="18" xfId="4" applyFont="1" applyFill="1" applyBorder="1" applyAlignment="1">
      <alignment horizontal="right" vertical="center"/>
    </xf>
    <xf numFmtId="38" fontId="21" fillId="0" borderId="9" xfId="4" applyFont="1" applyFill="1" applyBorder="1" applyAlignment="1">
      <alignment horizontal="right" vertical="center"/>
    </xf>
    <xf numFmtId="0" fontId="21" fillId="0" borderId="1" xfId="0" applyFont="1" applyBorder="1" applyAlignment="1">
      <alignment horizontal="left" vertical="center"/>
    </xf>
    <xf numFmtId="0" fontId="21" fillId="0" borderId="5" xfId="0" applyFont="1" applyBorder="1">
      <alignment vertical="center"/>
    </xf>
    <xf numFmtId="49" fontId="36" fillId="0" borderId="3" xfId="0" applyNumberFormat="1" applyFont="1" applyBorder="1" applyAlignment="1">
      <alignment horizontal="left" vertical="top" wrapText="1"/>
    </xf>
    <xf numFmtId="49" fontId="36" fillId="0" borderId="3" xfId="0" applyNumberFormat="1" applyFont="1" applyBorder="1" applyAlignment="1">
      <alignment vertical="top" wrapText="1"/>
    </xf>
    <xf numFmtId="0" fontId="36" fillId="0" borderId="3" xfId="0" applyFont="1" applyBorder="1">
      <alignment vertical="center"/>
    </xf>
    <xf numFmtId="0" fontId="21" fillId="0" borderId="3" xfId="0" applyFont="1" applyBorder="1">
      <alignment vertical="center"/>
    </xf>
    <xf numFmtId="38" fontId="21" fillId="0" borderId="0" xfId="4" applyFont="1" applyFill="1" applyBorder="1" applyAlignment="1">
      <alignment horizontal="right" vertical="center" wrapText="1"/>
    </xf>
    <xf numFmtId="38" fontId="21" fillId="0" borderId="3" xfId="4" applyFont="1" applyFill="1" applyBorder="1">
      <alignment vertical="center"/>
    </xf>
    <xf numFmtId="38" fontId="21" fillId="0" borderId="19" xfId="4" applyFont="1" applyFill="1" applyBorder="1" applyAlignment="1">
      <alignment horizontal="right" vertical="center"/>
    </xf>
    <xf numFmtId="0" fontId="21" fillId="0" borderId="1" xfId="0" applyFont="1" applyBorder="1">
      <alignment vertical="center"/>
    </xf>
    <xf numFmtId="38" fontId="21" fillId="0" borderId="1" xfId="4" applyFont="1" applyFill="1" applyBorder="1">
      <alignment vertical="center"/>
    </xf>
    <xf numFmtId="0" fontId="21" fillId="0" borderId="117" xfId="0" applyFont="1" applyBorder="1">
      <alignment vertical="center"/>
    </xf>
    <xf numFmtId="49" fontId="36" fillId="0" borderId="63" xfId="0" applyNumberFormat="1" applyFont="1" applyBorder="1" applyAlignment="1">
      <alignment horizontal="left" vertical="top" wrapText="1"/>
    </xf>
    <xf numFmtId="49" fontId="36" fillId="0" borderId="63" xfId="0" applyNumberFormat="1" applyFont="1" applyBorder="1" applyAlignment="1">
      <alignment vertical="top" wrapText="1"/>
    </xf>
    <xf numFmtId="0" fontId="36" fillId="0" borderId="63" xfId="0" applyFont="1" applyBorder="1">
      <alignment vertical="center"/>
    </xf>
    <xf numFmtId="0" fontId="21" fillId="0" borderId="97" xfId="0" applyFont="1" applyBorder="1" applyAlignment="1">
      <alignment horizontal="left" vertical="center" wrapText="1"/>
    </xf>
    <xf numFmtId="0" fontId="21" fillId="0" borderId="80" xfId="0" applyFont="1" applyBorder="1">
      <alignment vertical="center"/>
    </xf>
    <xf numFmtId="0" fontId="21" fillId="0" borderId="63" xfId="0" applyFont="1" applyBorder="1">
      <alignment vertical="center"/>
    </xf>
    <xf numFmtId="38" fontId="21" fillId="0" borderId="97" xfId="4" applyFont="1" applyFill="1" applyBorder="1" applyAlignment="1">
      <alignment horizontal="right" vertical="center" wrapText="1"/>
    </xf>
    <xf numFmtId="38" fontId="21" fillId="0" borderId="79" xfId="4" applyFont="1" applyFill="1" applyBorder="1" applyAlignment="1">
      <alignment horizontal="right" vertical="center"/>
    </xf>
    <xf numFmtId="38" fontId="21" fillId="0" borderId="80" xfId="4" applyFont="1" applyFill="1" applyBorder="1" applyAlignment="1">
      <alignment horizontal="right" vertical="center"/>
    </xf>
    <xf numFmtId="0" fontId="21" fillId="0" borderId="80" xfId="0" applyFont="1" applyBorder="1" applyAlignment="1">
      <alignment horizontal="left" vertical="center"/>
    </xf>
    <xf numFmtId="0" fontId="36" fillId="0" borderId="3" xfId="0" applyFont="1" applyBorder="1" applyAlignment="1">
      <alignment vertical="top" wrapText="1"/>
    </xf>
    <xf numFmtId="38" fontId="21" fillId="0" borderId="63" xfId="4" applyFont="1" applyFill="1" applyBorder="1">
      <alignment vertical="center"/>
    </xf>
    <xf numFmtId="38" fontId="21" fillId="0" borderId="118" xfId="4" applyFont="1" applyFill="1" applyBorder="1" applyAlignment="1">
      <alignment horizontal="right" vertical="center"/>
    </xf>
    <xf numFmtId="183" fontId="21" fillId="0" borderId="102" xfId="4" applyNumberFormat="1" applyFont="1" applyFill="1" applyBorder="1" applyAlignment="1">
      <alignment horizontal="right" vertical="center" wrapText="1"/>
    </xf>
    <xf numFmtId="38" fontId="21" fillId="0" borderId="11" xfId="4" applyFont="1" applyFill="1" applyBorder="1">
      <alignment vertical="center"/>
    </xf>
    <xf numFmtId="38" fontId="21" fillId="0" borderId="11" xfId="4" applyFont="1" applyFill="1" applyBorder="1" applyAlignment="1">
      <alignment horizontal="right" vertical="center"/>
    </xf>
    <xf numFmtId="0" fontId="21" fillId="0" borderId="11" xfId="0" applyFont="1" applyBorder="1" applyAlignment="1">
      <alignment horizontal="left" vertical="center"/>
    </xf>
    <xf numFmtId="0" fontId="21" fillId="0" borderId="0" xfId="0" applyFont="1" applyAlignment="1">
      <alignment horizontal="left" vertical="center" wrapText="1"/>
    </xf>
    <xf numFmtId="0" fontId="21" fillId="8" borderId="1" xfId="0" applyFont="1" applyFill="1" applyBorder="1" applyAlignment="1" applyProtection="1">
      <alignment vertical="top"/>
      <protection locked="0"/>
    </xf>
    <xf numFmtId="0" fontId="39" fillId="0" borderId="0" xfId="0" applyFont="1">
      <alignment vertical="center"/>
    </xf>
    <xf numFmtId="0" fontId="26" fillId="0" borderId="0" xfId="0" applyFont="1">
      <alignment vertical="center"/>
    </xf>
    <xf numFmtId="179" fontId="11" fillId="3" borderId="78" xfId="0" applyNumberFormat="1" applyFont="1" applyFill="1" applyBorder="1" applyAlignment="1" applyProtection="1">
      <alignment horizontal="left" vertical="top" wrapText="1"/>
      <protection locked="0"/>
    </xf>
    <xf numFmtId="0" fontId="5" fillId="0" borderId="0" xfId="0" applyFont="1" applyAlignment="1">
      <alignment horizontal="center" vertical="center" wrapText="1"/>
    </xf>
    <xf numFmtId="55" fontId="5" fillId="0" borderId="0" xfId="0" applyNumberFormat="1" applyFont="1" applyAlignment="1">
      <alignment horizontal="center" vertical="center"/>
    </xf>
    <xf numFmtId="0" fontId="5" fillId="0" borderId="0" xfId="0" applyFont="1" applyAlignment="1">
      <alignment horizontal="left" vertical="top"/>
    </xf>
    <xf numFmtId="0" fontId="0" fillId="0" borderId="1" xfId="0" applyBorder="1" applyProtection="1">
      <alignment vertical="center"/>
      <protection locked="0"/>
    </xf>
    <xf numFmtId="0" fontId="21" fillId="0" borderId="1" xfId="0" applyFont="1" applyBorder="1" applyAlignment="1" applyProtection="1">
      <alignment vertical="top"/>
      <protection locked="0"/>
    </xf>
    <xf numFmtId="0" fontId="0" fillId="0" borderId="13" xfId="0" applyBorder="1">
      <alignment vertical="center"/>
    </xf>
    <xf numFmtId="0" fontId="0" fillId="0" borderId="3" xfId="0" applyBorder="1" applyProtection="1">
      <alignment vertical="center"/>
      <protection locked="0"/>
    </xf>
    <xf numFmtId="0" fontId="0" fillId="0" borderId="4" xfId="0" applyBorder="1">
      <alignment vertical="center"/>
    </xf>
    <xf numFmtId="0" fontId="19" fillId="0" borderId="0" xfId="0" applyFont="1" applyProtection="1">
      <alignment vertical="center"/>
      <protection locked="0"/>
    </xf>
    <xf numFmtId="14" fontId="5" fillId="0" borderId="0" xfId="0" applyNumberFormat="1" applyFont="1" applyAlignment="1">
      <alignment horizontal="center" vertical="center"/>
    </xf>
    <xf numFmtId="0" fontId="36" fillId="0" borderId="99" xfId="0" applyFont="1" applyBorder="1" applyAlignment="1">
      <alignment horizontal="center" vertical="center"/>
    </xf>
    <xf numFmtId="0" fontId="21" fillId="0" borderId="81" xfId="0" applyFont="1" applyBorder="1" applyAlignment="1">
      <alignment horizontal="left" vertical="center"/>
    </xf>
    <xf numFmtId="0" fontId="21" fillId="0" borderId="77" xfId="0" applyFont="1" applyBorder="1" applyAlignment="1">
      <alignment horizontal="left" vertical="center"/>
    </xf>
    <xf numFmtId="38" fontId="21" fillId="0" borderId="80" xfId="4" applyFont="1" applyFill="1" applyBorder="1">
      <alignment vertical="center"/>
    </xf>
    <xf numFmtId="0" fontId="21" fillId="0" borderId="78" xfId="0" applyFont="1" applyBorder="1" applyAlignment="1">
      <alignment horizontal="left" vertical="center"/>
    </xf>
    <xf numFmtId="0" fontId="21" fillId="9" borderId="11" xfId="0" applyFont="1" applyFill="1" applyBorder="1" applyProtection="1">
      <alignment vertical="center"/>
      <protection locked="0"/>
    </xf>
    <xf numFmtId="0" fontId="21" fillId="9" borderId="3" xfId="0" applyFont="1" applyFill="1" applyBorder="1" applyProtection="1">
      <alignment vertical="center"/>
      <protection locked="0"/>
    </xf>
    <xf numFmtId="0" fontId="21" fillId="9" borderId="1" xfId="0" applyFont="1" applyFill="1" applyBorder="1" applyProtection="1">
      <alignment vertical="center"/>
      <protection locked="0"/>
    </xf>
    <xf numFmtId="0" fontId="21" fillId="9" borderId="63" xfId="0" applyFont="1" applyFill="1" applyBorder="1" applyProtection="1">
      <alignment vertical="center"/>
      <protection locked="0"/>
    </xf>
    <xf numFmtId="0" fontId="21" fillId="9" borderId="9" xfId="0" applyFont="1" applyFill="1" applyBorder="1" applyAlignment="1" applyProtection="1">
      <alignment horizontal="left" vertical="center"/>
      <protection locked="0"/>
    </xf>
    <xf numFmtId="0" fontId="21" fillId="9" borderId="80" xfId="0" applyFont="1" applyFill="1" applyBorder="1" applyAlignment="1" applyProtection="1">
      <alignment horizontal="left" vertical="center"/>
      <protection locked="0"/>
    </xf>
    <xf numFmtId="0" fontId="21" fillId="9" borderId="11" xfId="0" applyFont="1" applyFill="1" applyBorder="1" applyAlignment="1" applyProtection="1">
      <alignment horizontal="left" vertical="center"/>
      <protection locked="0"/>
    </xf>
    <xf numFmtId="0" fontId="36" fillId="5" borderId="10" xfId="0" applyFont="1" applyFill="1" applyBorder="1" applyAlignment="1">
      <alignment horizontal="center" vertical="center" wrapText="1"/>
    </xf>
    <xf numFmtId="0" fontId="36" fillId="5" borderId="118" xfId="0" applyFont="1" applyFill="1" applyBorder="1" applyAlignment="1">
      <alignment horizontal="center" vertical="center" wrapText="1"/>
    </xf>
    <xf numFmtId="0" fontId="36" fillId="5" borderId="76" xfId="0" applyFont="1" applyFill="1" applyBorder="1" applyAlignment="1">
      <alignment horizontal="center" vertical="center"/>
    </xf>
    <xf numFmtId="0" fontId="12" fillId="0" borderId="0" xfId="3">
      <alignment vertical="center"/>
    </xf>
    <xf numFmtId="0" fontId="40" fillId="0" borderId="0" xfId="0" applyFont="1" applyAlignment="1">
      <alignment horizontal="center" vertical="center"/>
    </xf>
    <xf numFmtId="0" fontId="41" fillId="0" borderId="0" xfId="0" applyFont="1" applyAlignment="1">
      <alignment horizontal="left" vertical="center"/>
    </xf>
    <xf numFmtId="0" fontId="43" fillId="0" borderId="0" xfId="0" applyFont="1" applyAlignment="1">
      <alignment horizontal="center" vertical="center"/>
    </xf>
    <xf numFmtId="0" fontId="43" fillId="0" borderId="0" xfId="0" applyFont="1">
      <alignment vertical="center"/>
    </xf>
    <xf numFmtId="0" fontId="44" fillId="0" borderId="0" xfId="0" applyFont="1">
      <alignment vertical="center"/>
    </xf>
    <xf numFmtId="0" fontId="43" fillId="0" borderId="0" xfId="0" applyFont="1" applyAlignment="1">
      <alignment horizontal="left" vertical="center"/>
    </xf>
    <xf numFmtId="0" fontId="43" fillId="0" borderId="17" xfId="0" applyFont="1" applyBorder="1">
      <alignment vertical="center"/>
    </xf>
    <xf numFmtId="0" fontId="43" fillId="0" borderId="1" xfId="0" applyFont="1" applyBorder="1" applyAlignment="1">
      <alignment vertical="center" wrapText="1"/>
    </xf>
    <xf numFmtId="0" fontId="43" fillId="0" borderId="1" xfId="0" applyFont="1" applyBorder="1" applyAlignment="1">
      <alignment horizontal="left" vertical="center" wrapText="1"/>
    </xf>
    <xf numFmtId="0" fontId="8" fillId="6" borderId="0" xfId="0" applyFont="1" applyFill="1" applyAlignment="1">
      <alignment horizontal="center" vertical="center" wrapText="1"/>
    </xf>
    <xf numFmtId="176" fontId="11" fillId="2" borderId="77" xfId="0" applyNumberFormat="1" applyFont="1" applyFill="1" applyBorder="1" applyAlignment="1" applyProtection="1">
      <alignment horizontal="left" vertical="center" wrapText="1"/>
      <protection locked="0"/>
    </xf>
    <xf numFmtId="0" fontId="11" fillId="2" borderId="77" xfId="0" applyFont="1" applyFill="1" applyBorder="1" applyAlignment="1" applyProtection="1">
      <alignment vertical="center" wrapText="1"/>
      <protection locked="0"/>
    </xf>
    <xf numFmtId="0" fontId="12" fillId="0" borderId="0" xfId="3" applyAlignment="1">
      <alignment vertical="center" wrapText="1"/>
    </xf>
    <xf numFmtId="0" fontId="12" fillId="0" borderId="0" xfId="3" applyBorder="1" applyAlignment="1">
      <alignment vertical="center" wrapText="1"/>
    </xf>
    <xf numFmtId="0" fontId="46" fillId="0" borderId="0" xfId="3" applyFont="1" applyBorder="1" applyAlignment="1">
      <alignment vertical="center" wrapText="1"/>
    </xf>
    <xf numFmtId="0" fontId="12" fillId="0" borderId="7" xfId="3" applyFill="1" applyBorder="1" applyAlignment="1" applyProtection="1">
      <alignment vertical="top" wrapText="1"/>
    </xf>
    <xf numFmtId="0" fontId="11" fillId="2" borderId="78" xfId="0" applyFont="1" applyFill="1" applyBorder="1" applyAlignment="1" applyProtection="1">
      <alignment horizontal="left" vertical="top" wrapText="1"/>
      <protection locked="0"/>
    </xf>
    <xf numFmtId="0" fontId="11" fillId="0" borderId="11" xfId="0" applyFont="1" applyBorder="1" applyAlignment="1">
      <alignment vertical="center" wrapText="1"/>
    </xf>
    <xf numFmtId="0" fontId="11" fillId="2" borderId="81" xfId="0" applyFont="1" applyFill="1" applyBorder="1" applyAlignment="1" applyProtection="1">
      <alignment horizontal="left" vertical="center" wrapText="1"/>
      <protection locked="0"/>
    </xf>
    <xf numFmtId="0" fontId="11" fillId="2" borderId="78" xfId="0" applyFont="1" applyFill="1" applyBorder="1" applyAlignment="1" applyProtection="1">
      <alignment vertical="center" wrapText="1"/>
      <protection locked="0"/>
    </xf>
    <xf numFmtId="0" fontId="11" fillId="0" borderId="94" xfId="0" applyFont="1" applyBorder="1" applyAlignment="1">
      <alignment vertical="center" wrapText="1"/>
    </xf>
    <xf numFmtId="0" fontId="11" fillId="3" borderId="78" xfId="0" applyFont="1" applyFill="1" applyBorder="1" applyAlignment="1" applyProtection="1">
      <alignment horizontal="left" vertical="center" wrapText="1"/>
      <protection locked="0"/>
    </xf>
    <xf numFmtId="177" fontId="11" fillId="2" borderId="82" xfId="0" applyNumberFormat="1" applyFont="1" applyFill="1" applyBorder="1" applyAlignment="1" applyProtection="1">
      <alignment horizontal="left" vertical="top" wrapText="1"/>
      <protection locked="0"/>
    </xf>
    <xf numFmtId="0" fontId="11" fillId="0" borderId="119" xfId="0" applyFont="1" applyBorder="1" applyAlignment="1">
      <alignment vertical="center" wrapText="1"/>
    </xf>
    <xf numFmtId="0" fontId="11" fillId="3" borderId="87" xfId="0" applyFont="1" applyFill="1" applyBorder="1" applyAlignment="1" applyProtection="1">
      <alignment horizontal="left" vertical="center" wrapText="1"/>
      <protection locked="0"/>
    </xf>
    <xf numFmtId="0" fontId="11" fillId="0" borderId="0" xfId="0" applyFont="1" applyAlignment="1">
      <alignment horizontal="left" vertical="center" wrapText="1"/>
    </xf>
    <xf numFmtId="0" fontId="11" fillId="0" borderId="9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11" xfId="0" applyFont="1" applyBorder="1" applyAlignment="1">
      <alignment horizontal="center" vertical="center" wrapText="1"/>
    </xf>
    <xf numFmtId="0" fontId="11" fillId="0" borderId="112" xfId="0" applyFont="1" applyBorder="1" applyAlignment="1">
      <alignment horizontal="center" vertical="center" wrapText="1"/>
    </xf>
    <xf numFmtId="0" fontId="11" fillId="0" borderId="89" xfId="0" applyFont="1" applyBorder="1" applyAlignment="1">
      <alignment horizontal="center" vertical="center" wrapText="1"/>
    </xf>
    <xf numFmtId="0" fontId="11" fillId="0" borderId="9" xfId="0" applyFont="1" applyBorder="1" applyAlignment="1">
      <alignment horizontal="center" vertical="center" wrapText="1"/>
    </xf>
    <xf numFmtId="0" fontId="16" fillId="0" borderId="97" xfId="0" applyFont="1" applyBorder="1" applyAlignment="1">
      <alignment horizontal="left" vertical="top" wrapText="1"/>
    </xf>
    <xf numFmtId="0" fontId="11" fillId="0" borderId="91" xfId="0" applyFont="1" applyBorder="1" applyAlignment="1">
      <alignment horizontal="center" vertical="center"/>
    </xf>
    <xf numFmtId="0" fontId="11" fillId="0" borderId="13" xfId="0" applyFont="1" applyBorder="1" applyAlignment="1">
      <alignment horizontal="center" vertical="center"/>
    </xf>
    <xf numFmtId="0" fontId="11" fillId="0" borderId="90" xfId="0" applyFont="1" applyBorder="1" applyAlignment="1">
      <alignment horizontal="center" vertical="center"/>
    </xf>
    <xf numFmtId="0" fontId="11" fillId="0" borderId="4" xfId="0" applyFont="1" applyBorder="1" applyAlignment="1">
      <alignment horizontal="center" vertical="center"/>
    </xf>
    <xf numFmtId="0" fontId="11" fillId="0" borderId="111" xfId="0" applyFont="1" applyBorder="1" applyAlignment="1">
      <alignment horizontal="center" vertical="center"/>
    </xf>
    <xf numFmtId="0" fontId="11" fillId="0" borderId="112" xfId="0" applyFont="1" applyBorder="1" applyAlignment="1">
      <alignment horizontal="center" vertical="center"/>
    </xf>
    <xf numFmtId="0" fontId="11" fillId="0" borderId="18" xfId="0" applyFont="1" applyBorder="1" applyAlignment="1">
      <alignment horizontal="left" vertical="center" wrapText="1"/>
    </xf>
    <xf numFmtId="0" fontId="11" fillId="0" borderId="11" xfId="0" applyFont="1" applyBorder="1" applyAlignment="1">
      <alignment horizontal="left" vertical="center" wrapText="1"/>
    </xf>
    <xf numFmtId="0" fontId="11" fillId="0" borderId="19" xfId="0" applyFont="1" applyBorder="1" applyAlignment="1">
      <alignment horizontal="left" vertical="center" wrapText="1"/>
    </xf>
    <xf numFmtId="0" fontId="11" fillId="0" borderId="1" xfId="0" applyFont="1" applyBorder="1" applyAlignment="1">
      <alignment horizontal="left" vertical="center" wrapText="1"/>
    </xf>
    <xf numFmtId="0" fontId="11" fillId="0" borderId="79" xfId="0" applyFont="1" applyBorder="1" applyAlignment="1">
      <alignment horizontal="left" vertical="center" wrapText="1"/>
    </xf>
    <xf numFmtId="0" fontId="11" fillId="0" borderId="80" xfId="0" applyFont="1" applyBorder="1" applyAlignment="1">
      <alignment horizontal="left" vertical="center" wrapText="1"/>
    </xf>
    <xf numFmtId="0" fontId="11" fillId="0" borderId="90"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69" xfId="0" applyFont="1" applyBorder="1" applyAlignment="1">
      <alignment horizontal="left" vertical="center" wrapText="1"/>
    </xf>
    <xf numFmtId="0" fontId="11" fillId="0" borderId="70" xfId="0" applyFont="1" applyBorder="1" applyAlignment="1">
      <alignment horizontal="left" vertical="center" wrapText="1"/>
    </xf>
    <xf numFmtId="0" fontId="11" fillId="0" borderId="84"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1" xfId="0" applyFont="1" applyBorder="1" applyAlignment="1">
      <alignment horizontal="center" vertical="center" wrapText="1"/>
    </xf>
    <xf numFmtId="0" fontId="11" fillId="2" borderId="12" xfId="0" applyFont="1" applyFill="1" applyBorder="1" applyAlignment="1">
      <alignment horizontal="left" vertical="top"/>
    </xf>
    <xf numFmtId="0" fontId="11" fillId="2" borderId="16" xfId="0" applyFont="1" applyFill="1" applyBorder="1" applyAlignment="1">
      <alignment horizontal="left" vertical="top"/>
    </xf>
    <xf numFmtId="0" fontId="11" fillId="2" borderId="17" xfId="0" applyFont="1" applyFill="1" applyBorder="1" applyAlignment="1">
      <alignment horizontal="left" vertical="top"/>
    </xf>
    <xf numFmtId="0" fontId="11" fillId="3" borderId="1" xfId="0" applyFont="1" applyFill="1" applyBorder="1" applyAlignment="1">
      <alignment horizontal="left" vertical="center"/>
    </xf>
    <xf numFmtId="0" fontId="5"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11" fillId="0" borderId="8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63" xfId="0" applyFont="1" applyBorder="1" applyAlignment="1">
      <alignment horizontal="center" vertical="center" wrapText="1"/>
    </xf>
    <xf numFmtId="0" fontId="23" fillId="0" borderId="0" xfId="0" applyFont="1" applyAlignment="1">
      <alignment horizontal="left" vertical="top" wrapText="1"/>
    </xf>
    <xf numFmtId="0" fontId="11" fillId="0" borderId="95" xfId="0" applyFont="1" applyBorder="1" applyAlignment="1">
      <alignment horizontal="left" vertical="center" wrapText="1"/>
    </xf>
    <xf numFmtId="0" fontId="11" fillId="0" borderId="96" xfId="0" applyFont="1" applyBorder="1" applyAlignment="1">
      <alignment horizontal="left" vertical="center" wrapText="1"/>
    </xf>
    <xf numFmtId="0" fontId="11" fillId="0" borderId="92" xfId="0" applyFont="1" applyBorder="1" applyAlignment="1">
      <alignment horizontal="left" vertical="center" wrapText="1"/>
    </xf>
    <xf numFmtId="0" fontId="11" fillId="0" borderId="94" xfId="0" applyFont="1" applyBorder="1" applyAlignment="1">
      <alignment horizontal="left" vertical="center" wrapText="1"/>
    </xf>
    <xf numFmtId="0" fontId="11" fillId="0" borderId="18"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1" xfId="0" applyFont="1" applyBorder="1" applyAlignment="1">
      <alignment horizontal="center" vertical="center"/>
    </xf>
    <xf numFmtId="0" fontId="11" fillId="5" borderId="6"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8"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7" xfId="0" applyFont="1" applyFill="1" applyBorder="1" applyAlignment="1">
      <alignment horizontal="center" vertical="center"/>
    </xf>
    <xf numFmtId="0" fontId="19" fillId="0" borderId="0" xfId="0" applyFont="1" applyAlignment="1">
      <alignment horizontal="right" vertical="center"/>
    </xf>
    <xf numFmtId="0" fontId="8" fillId="6" borderId="16" xfId="0" applyFont="1" applyFill="1" applyBorder="1" applyAlignment="1">
      <alignment horizontal="left" vertical="center" wrapText="1"/>
    </xf>
    <xf numFmtId="0" fontId="8" fillId="6" borderId="17" xfId="0" applyFont="1" applyFill="1" applyBorder="1" applyAlignment="1">
      <alignment horizontal="left" vertical="center" wrapText="1"/>
    </xf>
    <xf numFmtId="0" fontId="26" fillId="0" borderId="5" xfId="0" applyFont="1" applyBorder="1" applyAlignment="1">
      <alignment horizontal="center" vertical="center"/>
    </xf>
    <xf numFmtId="0" fontId="8" fillId="0" borderId="0" xfId="0" applyFont="1" applyAlignment="1">
      <alignment horizontal="center" vertical="center"/>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8" fillId="6" borderId="0" xfId="0" applyFont="1" applyFill="1" applyAlignment="1">
      <alignment horizontal="center" vertical="center"/>
    </xf>
    <xf numFmtId="0" fontId="22" fillId="6" borderId="6" xfId="0" applyFont="1" applyFill="1" applyBorder="1" applyAlignment="1">
      <alignment horizontal="left" vertical="top" wrapText="1"/>
    </xf>
    <xf numFmtId="0" fontId="22" fillId="6" borderId="7" xfId="0" applyFont="1" applyFill="1" applyBorder="1" applyAlignment="1">
      <alignment horizontal="left" vertical="top" wrapText="1"/>
    </xf>
    <xf numFmtId="0" fontId="22" fillId="6" borderId="8" xfId="0" applyFont="1" applyFill="1" applyBorder="1" applyAlignment="1">
      <alignment horizontal="left" vertical="top" wrapText="1"/>
    </xf>
    <xf numFmtId="0" fontId="10" fillId="6" borderId="35" xfId="0" applyFont="1" applyFill="1" applyBorder="1" applyAlignment="1">
      <alignment horizontal="left" vertical="center" wrapText="1"/>
    </xf>
    <xf numFmtId="0" fontId="10" fillId="6" borderId="36" xfId="0" applyFont="1" applyFill="1" applyBorder="1" applyAlignment="1">
      <alignment horizontal="left" vertical="top" wrapText="1"/>
    </xf>
    <xf numFmtId="0" fontId="10" fillId="6" borderId="37" xfId="0" applyFont="1" applyFill="1" applyBorder="1" applyAlignment="1">
      <alignment horizontal="left" vertical="top" wrapText="1"/>
    </xf>
    <xf numFmtId="0" fontId="10" fillId="6" borderId="38" xfId="0" applyFont="1" applyFill="1" applyBorder="1" applyAlignment="1">
      <alignment horizontal="left" vertical="top" wrapText="1"/>
    </xf>
    <xf numFmtId="0" fontId="10" fillId="6" borderId="51" xfId="0" applyFont="1" applyFill="1" applyBorder="1" applyAlignment="1">
      <alignment horizontal="left" vertical="center" shrinkToFit="1"/>
    </xf>
    <xf numFmtId="0" fontId="10" fillId="6" borderId="52" xfId="0" applyFont="1" applyFill="1" applyBorder="1" applyAlignment="1">
      <alignment horizontal="right" vertical="center" wrapText="1"/>
    </xf>
    <xf numFmtId="0" fontId="10" fillId="6" borderId="53" xfId="0" applyFont="1" applyFill="1" applyBorder="1" applyAlignment="1">
      <alignment horizontal="right" vertical="center" wrapText="1"/>
    </xf>
    <xf numFmtId="0" fontId="10" fillId="6" borderId="55" xfId="0" applyFont="1" applyFill="1" applyBorder="1" applyAlignment="1">
      <alignment horizontal="left" vertical="center" wrapText="1"/>
    </xf>
    <xf numFmtId="0" fontId="10" fillId="6" borderId="56" xfId="0" applyFont="1" applyFill="1" applyBorder="1" applyAlignment="1">
      <alignment horizontal="right" vertical="center" wrapText="1"/>
    </xf>
    <xf numFmtId="0" fontId="10" fillId="6" borderId="43" xfId="0" applyFont="1" applyFill="1" applyBorder="1" applyAlignment="1">
      <alignment horizontal="right" vertical="center" wrapText="1"/>
    </xf>
    <xf numFmtId="0" fontId="10" fillId="6" borderId="45" xfId="0" applyFont="1" applyFill="1" applyBorder="1" applyAlignment="1">
      <alignment horizontal="left" vertical="center" wrapText="1"/>
    </xf>
    <xf numFmtId="0" fontId="10" fillId="6" borderId="62"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6" borderId="0" xfId="0" applyFont="1" applyFill="1" applyAlignment="1">
      <alignment horizontal="left" vertical="center" wrapText="1"/>
    </xf>
    <xf numFmtId="0" fontId="10" fillId="6" borderId="6" xfId="0" applyFont="1" applyFill="1" applyBorder="1" applyAlignment="1">
      <alignment horizontal="left" vertical="center" wrapText="1"/>
    </xf>
    <xf numFmtId="0" fontId="10" fillId="6" borderId="7" xfId="0" applyFont="1" applyFill="1" applyBorder="1" applyAlignment="1">
      <alignment horizontal="left" vertical="center" wrapText="1"/>
    </xf>
    <xf numFmtId="0" fontId="10" fillId="6" borderId="31" xfId="0" applyFont="1" applyFill="1" applyBorder="1" applyAlignment="1">
      <alignment horizontal="left" vertical="center" wrapText="1"/>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4" xfId="0" applyFont="1" applyFill="1" applyBorder="1" applyAlignment="1">
      <alignment horizontal="left" vertical="top" wrapText="1"/>
    </xf>
    <xf numFmtId="0" fontId="10" fillId="6" borderId="5" xfId="0" applyFont="1" applyFill="1" applyBorder="1" applyAlignment="1">
      <alignment horizontal="center" vertical="center" wrapText="1"/>
    </xf>
    <xf numFmtId="0" fontId="10" fillId="6" borderId="39" xfId="0" applyFont="1" applyFill="1" applyBorder="1" applyAlignment="1">
      <alignment horizontal="center" vertical="center" wrapText="1"/>
    </xf>
    <xf numFmtId="0" fontId="10" fillId="6" borderId="31" xfId="0" applyFont="1" applyFill="1" applyBorder="1" applyAlignment="1">
      <alignment horizontal="left" vertical="top" wrapText="1"/>
    </xf>
    <xf numFmtId="0" fontId="22" fillId="6" borderId="57" xfId="0" applyFont="1" applyFill="1" applyBorder="1" applyAlignment="1">
      <alignment horizontal="left" vertical="center" wrapText="1"/>
    </xf>
    <xf numFmtId="0" fontId="22" fillId="6" borderId="58" xfId="0" applyFont="1" applyFill="1" applyBorder="1" applyAlignment="1">
      <alignment horizontal="left" vertical="center" wrapText="1"/>
    </xf>
    <xf numFmtId="0" fontId="22" fillId="6" borderId="59" xfId="0" applyFont="1" applyFill="1" applyBorder="1" applyAlignment="1">
      <alignment horizontal="left" vertical="center" wrapText="1"/>
    </xf>
    <xf numFmtId="0" fontId="22" fillId="6" borderId="42" xfId="0" applyFont="1" applyFill="1" applyBorder="1" applyAlignment="1">
      <alignment horizontal="left" vertical="center" wrapText="1"/>
    </xf>
    <xf numFmtId="0" fontId="22" fillId="6" borderId="61" xfId="0" applyFont="1" applyFill="1" applyBorder="1" applyAlignment="1">
      <alignment horizontal="left" vertical="center" wrapText="1"/>
    </xf>
    <xf numFmtId="0" fontId="22" fillId="6" borderId="41" xfId="0" applyFont="1" applyFill="1" applyBorder="1" applyAlignment="1">
      <alignment horizontal="left" vertical="center" wrapText="1"/>
    </xf>
    <xf numFmtId="0" fontId="8" fillId="6" borderId="4" xfId="0" applyFont="1" applyFill="1" applyBorder="1" applyAlignment="1">
      <alignment horizontal="center" vertical="center" wrapText="1"/>
    </xf>
    <xf numFmtId="0" fontId="8" fillId="6" borderId="50" xfId="0" applyFont="1" applyFill="1" applyBorder="1" applyAlignment="1">
      <alignment horizontal="center" vertical="center" wrapText="1"/>
    </xf>
    <xf numFmtId="0" fontId="10" fillId="6" borderId="27" xfId="0" applyFont="1" applyFill="1" applyBorder="1" applyAlignment="1">
      <alignment horizontal="left" vertical="center" wrapText="1"/>
    </xf>
    <xf numFmtId="0" fontId="10" fillId="6" borderId="28" xfId="0" applyFont="1" applyFill="1" applyBorder="1" applyAlignment="1">
      <alignment horizontal="right" vertical="center" wrapText="1"/>
    </xf>
    <xf numFmtId="0" fontId="10" fillId="6" borderId="29" xfId="0" applyFont="1" applyFill="1" applyBorder="1" applyAlignment="1">
      <alignment horizontal="right" vertical="center" wrapText="1"/>
    </xf>
    <xf numFmtId="0" fontId="8" fillId="6" borderId="5" xfId="0" applyFont="1" applyFill="1" applyBorder="1" applyAlignment="1">
      <alignment horizontal="left" vertical="top" wrapText="1"/>
    </xf>
    <xf numFmtId="0" fontId="8" fillId="6" borderId="0" xfId="0" applyFont="1" applyFill="1" applyAlignment="1">
      <alignment horizontal="left" vertical="top" wrapText="1"/>
    </xf>
    <xf numFmtId="0" fontId="8" fillId="6" borderId="4" xfId="0" applyFont="1" applyFill="1" applyBorder="1" applyAlignment="1">
      <alignment horizontal="left" vertical="top" wrapText="1"/>
    </xf>
    <xf numFmtId="0" fontId="8" fillId="6" borderId="45" xfId="0" applyFont="1" applyFill="1" applyBorder="1" applyAlignment="1">
      <alignment horizontal="left" vertical="top" wrapText="1"/>
    </xf>
    <xf numFmtId="0" fontId="8" fillId="6" borderId="62" xfId="0" applyFont="1" applyFill="1" applyBorder="1" applyAlignment="1">
      <alignment horizontal="left" vertical="top" wrapText="1"/>
    </xf>
    <xf numFmtId="0" fontId="8" fillId="6" borderId="46" xfId="0" applyFont="1" applyFill="1" applyBorder="1" applyAlignment="1">
      <alignment horizontal="left" vertical="top" wrapText="1"/>
    </xf>
    <xf numFmtId="0" fontId="10" fillId="6" borderId="21" xfId="0" applyFont="1" applyFill="1" applyBorder="1" applyAlignment="1">
      <alignment horizontal="right" vertical="center" wrapText="1"/>
    </xf>
    <xf numFmtId="0" fontId="10" fillId="6" borderId="22" xfId="0" applyFont="1" applyFill="1" applyBorder="1" applyAlignment="1">
      <alignment horizontal="right" vertical="center" wrapText="1"/>
    </xf>
    <xf numFmtId="0" fontId="10" fillId="6" borderId="9" xfId="0" applyFont="1" applyFill="1" applyBorder="1" applyAlignment="1">
      <alignment horizontal="left" vertical="center" wrapText="1"/>
    </xf>
    <xf numFmtId="0" fontId="10" fillId="6" borderId="57" xfId="0" applyFont="1" applyFill="1" applyBorder="1" applyAlignment="1">
      <alignment horizontal="left" vertical="top" wrapText="1"/>
    </xf>
    <xf numFmtId="0" fontId="10" fillId="6" borderId="58" xfId="0" applyFont="1" applyFill="1" applyBorder="1" applyAlignment="1">
      <alignment horizontal="left" vertical="top" wrapText="1"/>
    </xf>
    <xf numFmtId="0" fontId="10" fillId="6" borderId="59" xfId="0" applyFont="1" applyFill="1" applyBorder="1" applyAlignment="1">
      <alignment horizontal="left" vertical="top" wrapText="1"/>
    </xf>
    <xf numFmtId="0" fontId="22" fillId="6" borderId="5" xfId="0" applyFont="1" applyFill="1" applyBorder="1" applyAlignment="1">
      <alignment horizontal="left" vertical="center" wrapText="1"/>
    </xf>
    <xf numFmtId="0" fontId="22" fillId="6" borderId="0" xfId="0" applyFont="1" applyFill="1" applyAlignment="1">
      <alignment horizontal="left" vertical="center" wrapText="1"/>
    </xf>
    <xf numFmtId="0" fontId="22" fillId="6" borderId="4" xfId="0" applyFont="1" applyFill="1" applyBorder="1" applyAlignment="1">
      <alignment horizontal="left" vertical="center" wrapText="1"/>
    </xf>
    <xf numFmtId="0" fontId="10" fillId="6" borderId="39" xfId="0" applyFont="1" applyFill="1" applyBorder="1" applyAlignment="1">
      <alignment vertical="top" wrapText="1"/>
    </xf>
    <xf numFmtId="0" fontId="10" fillId="6" borderId="60" xfId="0" applyFont="1" applyFill="1" applyBorder="1" applyAlignment="1">
      <alignment vertical="top" wrapText="1"/>
    </xf>
    <xf numFmtId="0" fontId="10" fillId="6" borderId="50" xfId="0" applyFont="1" applyFill="1" applyBorder="1" applyAlignment="1">
      <alignment vertical="top" wrapText="1"/>
    </xf>
    <xf numFmtId="0" fontId="10" fillId="6" borderId="27" xfId="0" applyFont="1" applyFill="1" applyBorder="1" applyAlignment="1">
      <alignment horizontal="left" vertical="center" shrinkToFit="1"/>
    </xf>
    <xf numFmtId="0" fontId="10" fillId="6" borderId="4" xfId="0" applyFont="1" applyFill="1" applyBorder="1" applyAlignment="1">
      <alignment horizontal="left" vertical="center" wrapText="1"/>
    </xf>
    <xf numFmtId="0" fontId="10" fillId="6" borderId="39" xfId="0" applyFont="1" applyFill="1" applyBorder="1" applyAlignment="1">
      <alignment horizontal="left" vertical="center" wrapText="1"/>
    </xf>
    <xf numFmtId="0" fontId="10" fillId="6" borderId="60" xfId="0" applyFont="1" applyFill="1" applyBorder="1" applyAlignment="1">
      <alignment horizontal="left" vertical="center" wrapText="1"/>
    </xf>
    <xf numFmtId="0" fontId="10" fillId="6" borderId="50" xfId="0" applyFont="1" applyFill="1" applyBorder="1" applyAlignment="1">
      <alignment horizontal="left" vertical="center" wrapText="1"/>
    </xf>
    <xf numFmtId="0" fontId="10" fillId="6" borderId="57" xfId="0" applyFont="1" applyFill="1" applyBorder="1" applyAlignment="1">
      <alignment vertical="top" wrapText="1"/>
    </xf>
    <xf numFmtId="0" fontId="10" fillId="6" borderId="58" xfId="0" applyFont="1" applyFill="1" applyBorder="1" applyAlignment="1">
      <alignment vertical="top" wrapText="1"/>
    </xf>
    <xf numFmtId="0" fontId="10" fillId="6" borderId="59" xfId="0" applyFont="1" applyFill="1" applyBorder="1" applyAlignment="1">
      <alignment vertical="top" wrapText="1"/>
    </xf>
    <xf numFmtId="0" fontId="10" fillId="6" borderId="45" xfId="0" applyFont="1" applyFill="1" applyBorder="1" applyAlignment="1">
      <alignment horizontal="right" vertical="center" wrapText="1"/>
    </xf>
    <xf numFmtId="0" fontId="10" fillId="6" borderId="62" xfId="0" applyFont="1" applyFill="1" applyBorder="1" applyAlignment="1">
      <alignment horizontal="right" vertical="center" wrapText="1"/>
    </xf>
    <xf numFmtId="0" fontId="10" fillId="6" borderId="3" xfId="0" applyFont="1" applyFill="1" applyBorder="1" applyAlignment="1">
      <alignment horizontal="left" vertical="top" wrapText="1"/>
    </xf>
    <xf numFmtId="0" fontId="8" fillId="6" borderId="42" xfId="0" applyFont="1" applyFill="1" applyBorder="1" applyAlignment="1">
      <alignment vertical="top" wrapText="1"/>
    </xf>
    <xf numFmtId="0" fontId="8" fillId="6" borderId="61" xfId="0" applyFont="1" applyFill="1" applyBorder="1" applyAlignment="1">
      <alignment vertical="top" wrapText="1"/>
    </xf>
    <xf numFmtId="0" fontId="8" fillId="6" borderId="41" xfId="0" applyFont="1" applyFill="1" applyBorder="1" applyAlignment="1">
      <alignment vertical="top" wrapText="1"/>
    </xf>
    <xf numFmtId="0" fontId="10" fillId="6" borderId="40" xfId="0" applyFont="1" applyFill="1" applyBorder="1" applyAlignment="1">
      <alignment horizontal="left" vertical="center" wrapText="1"/>
    </xf>
    <xf numFmtId="0" fontId="10" fillId="6" borderId="42" xfId="0" applyFont="1" applyFill="1" applyBorder="1" applyAlignment="1">
      <alignment vertical="top" wrapText="1"/>
    </xf>
    <xf numFmtId="0" fontId="10" fillId="6" borderId="61" xfId="0" applyFont="1" applyFill="1" applyBorder="1" applyAlignment="1">
      <alignment vertical="top" wrapText="1"/>
    </xf>
    <xf numFmtId="0" fontId="10" fillId="6" borderId="41" xfId="0" applyFont="1" applyFill="1" applyBorder="1" applyAlignment="1">
      <alignment vertical="top" wrapText="1"/>
    </xf>
    <xf numFmtId="0" fontId="10" fillId="6" borderId="42" xfId="0" applyFont="1" applyFill="1" applyBorder="1" applyAlignment="1">
      <alignment horizontal="left" vertical="top" wrapText="1"/>
    </xf>
    <xf numFmtId="0" fontId="10" fillId="6" borderId="61" xfId="0" applyFont="1" applyFill="1" applyBorder="1" applyAlignment="1">
      <alignment horizontal="left" vertical="top" wrapText="1"/>
    </xf>
    <xf numFmtId="0" fontId="10" fillId="6" borderId="41" xfId="0" applyFont="1" applyFill="1" applyBorder="1" applyAlignment="1">
      <alignment horizontal="left" vertical="top" wrapText="1"/>
    </xf>
    <xf numFmtId="0" fontId="10" fillId="6" borderId="5" xfId="0" applyFont="1" applyFill="1" applyBorder="1" applyAlignment="1">
      <alignment horizontal="left" vertical="top" wrapText="1"/>
    </xf>
    <xf numFmtId="0" fontId="10" fillId="6" borderId="0" xfId="0" applyFont="1" applyFill="1" applyAlignment="1">
      <alignment horizontal="left" vertical="top" wrapText="1"/>
    </xf>
    <xf numFmtId="0" fontId="10" fillId="6" borderId="4" xfId="0" applyFont="1" applyFill="1" applyBorder="1" applyAlignment="1">
      <alignment horizontal="left" vertical="top" wrapText="1"/>
    </xf>
    <xf numFmtId="0" fontId="10" fillId="6" borderId="47" xfId="0" applyFont="1" applyFill="1" applyBorder="1" applyAlignment="1">
      <alignment horizontal="left" vertical="top" wrapText="1"/>
    </xf>
    <xf numFmtId="0" fontId="10" fillId="6" borderId="48" xfId="0" applyFont="1" applyFill="1" applyBorder="1" applyAlignment="1">
      <alignment horizontal="left" vertical="top" wrapText="1"/>
    </xf>
    <xf numFmtId="0" fontId="10" fillId="6" borderId="49" xfId="0" applyFont="1" applyFill="1" applyBorder="1" applyAlignment="1">
      <alignment horizontal="left" vertical="top" wrapText="1"/>
    </xf>
    <xf numFmtId="0" fontId="10" fillId="6" borderId="9" xfId="0" applyFont="1" applyFill="1" applyBorder="1" applyAlignment="1">
      <alignment horizontal="left" vertical="top" wrapText="1"/>
    </xf>
    <xf numFmtId="0" fontId="10" fillId="6" borderId="85" xfId="0" applyFont="1" applyFill="1" applyBorder="1" applyAlignment="1">
      <alignment horizontal="left" vertical="top" wrapText="1"/>
    </xf>
    <xf numFmtId="0" fontId="10" fillId="6" borderId="57" xfId="0" applyFont="1" applyFill="1" applyBorder="1" applyAlignment="1">
      <alignment horizontal="left" vertical="center" wrapText="1"/>
    </xf>
    <xf numFmtId="0" fontId="10" fillId="6" borderId="58" xfId="0" applyFont="1" applyFill="1" applyBorder="1" applyAlignment="1">
      <alignment horizontal="left" vertical="center" wrapText="1"/>
    </xf>
    <xf numFmtId="0" fontId="10" fillId="6" borderId="59" xfId="0" applyFont="1" applyFill="1" applyBorder="1" applyAlignment="1">
      <alignment horizontal="left" vertical="center" wrapText="1"/>
    </xf>
    <xf numFmtId="0" fontId="10" fillId="6" borderId="3" xfId="0" applyFont="1" applyFill="1" applyBorder="1" applyAlignment="1">
      <alignment vertical="top" wrapText="1"/>
    </xf>
    <xf numFmtId="0" fontId="8" fillId="6" borderId="0" xfId="0" applyFont="1" applyFill="1" applyAlignment="1">
      <alignment horizontal="center" vertical="center" wrapText="1"/>
    </xf>
    <xf numFmtId="178" fontId="8" fillId="6" borderId="0" xfId="0" applyNumberFormat="1" applyFont="1" applyFill="1" applyAlignment="1">
      <alignment horizontal="right" vertical="center" wrapText="1"/>
    </xf>
    <xf numFmtId="0" fontId="8" fillId="6" borderId="7" xfId="0" applyFont="1" applyFill="1" applyBorder="1" applyAlignment="1">
      <alignment horizontal="left" vertical="center"/>
    </xf>
    <xf numFmtId="0" fontId="8" fillId="6" borderId="14"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8" fillId="6" borderId="6" xfId="0" applyFont="1" applyFill="1" applyBorder="1" applyAlignment="1">
      <alignment horizontal="left" vertical="center" wrapText="1"/>
    </xf>
    <xf numFmtId="0" fontId="8" fillId="6" borderId="7"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0" xfId="0" applyFont="1" applyFill="1" applyAlignment="1">
      <alignment horizontal="right" vertical="center" shrinkToFit="1"/>
    </xf>
    <xf numFmtId="0" fontId="8" fillId="6" borderId="12" xfId="0" applyFont="1" applyFill="1" applyBorder="1" applyAlignment="1">
      <alignment horizontal="left" vertical="center" wrapText="1"/>
    </xf>
    <xf numFmtId="0" fontId="8" fillId="6" borderId="12" xfId="0" applyFont="1" applyFill="1" applyBorder="1" applyAlignment="1">
      <alignment horizontal="left" vertical="center" shrinkToFit="1"/>
    </xf>
    <xf numFmtId="0" fontId="8" fillId="6" borderId="16" xfId="0" applyFont="1" applyFill="1" applyBorder="1" applyAlignment="1">
      <alignment horizontal="left" vertical="center" shrinkToFit="1"/>
    </xf>
    <xf numFmtId="0" fontId="8" fillId="6" borderId="12" xfId="0" applyFont="1" applyFill="1" applyBorder="1" applyAlignment="1">
      <alignment horizontal="right" vertical="center" wrapText="1"/>
    </xf>
    <xf numFmtId="0" fontId="8" fillId="6" borderId="16" xfId="0" applyFont="1" applyFill="1" applyBorder="1" applyAlignment="1">
      <alignment horizontal="right" vertical="center" wrapText="1"/>
    </xf>
    <xf numFmtId="0" fontId="8" fillId="6" borderId="66" xfId="0" applyFont="1" applyFill="1" applyBorder="1" applyAlignment="1">
      <alignment horizontal="right" vertical="center" wrapText="1"/>
    </xf>
    <xf numFmtId="0" fontId="8" fillId="6" borderId="67" xfId="0" applyFont="1" applyFill="1" applyBorder="1" applyAlignment="1">
      <alignment horizontal="right" vertical="center" wrapText="1"/>
    </xf>
    <xf numFmtId="0" fontId="10" fillId="6" borderId="5" xfId="0" applyFont="1" applyFill="1" applyBorder="1" applyAlignment="1">
      <alignment horizontal="right" vertical="center" wrapText="1"/>
    </xf>
    <xf numFmtId="0" fontId="10" fillId="6" borderId="39" xfId="0" applyFont="1" applyFill="1" applyBorder="1" applyAlignment="1">
      <alignment horizontal="right" vertical="center" wrapText="1"/>
    </xf>
    <xf numFmtId="0" fontId="10" fillId="6" borderId="24" xfId="0" applyFont="1" applyFill="1" applyBorder="1" applyAlignment="1">
      <alignment horizontal="right" vertical="center" wrapText="1"/>
    </xf>
    <xf numFmtId="0" fontId="10" fillId="6" borderId="25" xfId="0" applyFont="1" applyFill="1" applyBorder="1" applyAlignment="1">
      <alignment horizontal="right" vertical="center" wrapText="1"/>
    </xf>
    <xf numFmtId="0" fontId="10" fillId="6" borderId="25" xfId="0" applyFont="1" applyFill="1" applyBorder="1" applyAlignment="1">
      <alignment horizontal="left" vertical="center" wrapText="1"/>
    </xf>
    <xf numFmtId="0" fontId="10" fillId="6" borderId="26" xfId="0" applyFont="1" applyFill="1" applyBorder="1" applyAlignment="1">
      <alignment horizontal="left" vertical="center" wrapText="1"/>
    </xf>
    <xf numFmtId="0" fontId="8" fillId="6" borderId="86" xfId="0" applyFont="1" applyFill="1" applyBorder="1" applyAlignment="1">
      <alignment vertical="top" wrapText="1"/>
    </xf>
    <xf numFmtId="0" fontId="8" fillId="6" borderId="71" xfId="0" applyFont="1" applyFill="1" applyBorder="1" applyAlignment="1">
      <alignment horizontal="left" vertical="top" wrapText="1"/>
    </xf>
    <xf numFmtId="0" fontId="8" fillId="6" borderId="74" xfId="0" applyFont="1" applyFill="1" applyBorder="1" applyAlignment="1">
      <alignment horizontal="left" vertical="top" wrapText="1"/>
    </xf>
    <xf numFmtId="0" fontId="8" fillId="6" borderId="72" xfId="0" applyFont="1" applyFill="1" applyBorder="1" applyAlignment="1">
      <alignment horizontal="left" vertical="top" wrapText="1"/>
    </xf>
    <xf numFmtId="0" fontId="8" fillId="6" borderId="7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5" xfId="0" applyFont="1" applyFill="1" applyBorder="1" applyAlignment="1">
      <alignment horizontal="left" vertical="top" wrapText="1"/>
    </xf>
    <xf numFmtId="0" fontId="8" fillId="6" borderId="5" xfId="0" applyFont="1" applyFill="1" applyBorder="1" applyAlignment="1">
      <alignment horizontal="left" vertical="center" wrapText="1"/>
    </xf>
    <xf numFmtId="0" fontId="8" fillId="6" borderId="4" xfId="0" applyFont="1" applyFill="1" applyBorder="1" applyAlignment="1">
      <alignment horizontal="left" vertical="center" wrapText="1"/>
    </xf>
    <xf numFmtId="0" fontId="8" fillId="6" borderId="65" xfId="0" applyFont="1" applyFill="1" applyBorder="1" applyAlignment="1">
      <alignment horizontal="left" vertical="top" wrapText="1"/>
    </xf>
    <xf numFmtId="0" fontId="8" fillId="6" borderId="75" xfId="0" applyFont="1" applyFill="1" applyBorder="1" applyAlignment="1">
      <alignment horizontal="left" vertical="top" wrapText="1"/>
    </xf>
    <xf numFmtId="0" fontId="8" fillId="6" borderId="6" xfId="0" applyFont="1" applyFill="1" applyBorder="1" applyAlignment="1">
      <alignment horizontal="left" vertical="top" wrapText="1"/>
    </xf>
    <xf numFmtId="0" fontId="8" fillId="6" borderId="7" xfId="0" applyFont="1" applyFill="1" applyBorder="1" applyAlignment="1">
      <alignment horizontal="left" vertical="top" wrapText="1"/>
    </xf>
    <xf numFmtId="0" fontId="8" fillId="6" borderId="1" xfId="0" quotePrefix="1"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23" xfId="0" applyFont="1" applyFill="1" applyBorder="1" applyAlignment="1">
      <alignment horizontal="left" vertical="center" wrapText="1"/>
    </xf>
    <xf numFmtId="0" fontId="10" fillId="6" borderId="5" xfId="0" applyFont="1" applyFill="1" applyBorder="1" applyAlignment="1">
      <alignment vertical="top" wrapText="1"/>
    </xf>
    <xf numFmtId="0" fontId="10" fillId="6" borderId="0" xfId="0" applyFont="1" applyFill="1" applyAlignment="1">
      <alignment vertical="top" wrapText="1"/>
    </xf>
    <xf numFmtId="0" fontId="10" fillId="6" borderId="4" xfId="0" applyFont="1" applyFill="1" applyBorder="1" applyAlignment="1">
      <alignment vertical="top" wrapText="1"/>
    </xf>
    <xf numFmtId="0" fontId="10" fillId="6" borderId="20" xfId="0" applyFont="1" applyFill="1" applyBorder="1" applyAlignment="1">
      <alignment horizontal="left" vertical="center" wrapText="1"/>
    </xf>
    <xf numFmtId="0" fontId="42" fillId="0" borderId="0" xfId="0" applyFont="1" applyAlignment="1">
      <alignment horizontal="left" vertical="top" wrapText="1"/>
    </xf>
    <xf numFmtId="0" fontId="8" fillId="6" borderId="17" xfId="0" applyFont="1" applyFill="1" applyBorder="1" applyAlignment="1">
      <alignment horizontal="left" vertical="center" shrinkToFit="1"/>
    </xf>
    <xf numFmtId="0" fontId="8" fillId="6" borderId="13" xfId="0" applyFont="1" applyFill="1" applyBorder="1" applyAlignment="1">
      <alignment horizontal="left" vertical="top" wrapText="1"/>
    </xf>
    <xf numFmtId="0" fontId="10" fillId="6" borderId="42" xfId="0" applyFont="1" applyFill="1" applyBorder="1" applyAlignment="1">
      <alignment horizontal="right" vertical="center" wrapText="1"/>
    </xf>
    <xf numFmtId="0" fontId="10" fillId="6" borderId="61" xfId="0" applyFont="1" applyFill="1" applyBorder="1" applyAlignment="1">
      <alignment horizontal="right" vertical="center" wrapText="1"/>
    </xf>
    <xf numFmtId="0" fontId="10" fillId="6" borderId="46" xfId="0" applyFont="1" applyFill="1" applyBorder="1" applyAlignment="1">
      <alignment horizontal="left" vertical="center" wrapText="1"/>
    </xf>
    <xf numFmtId="0" fontId="8" fillId="6" borderId="16"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45" fillId="6" borderId="12" xfId="0" applyFont="1" applyFill="1" applyBorder="1" applyAlignment="1">
      <alignment horizontal="left" vertical="center" wrapText="1"/>
    </xf>
    <xf numFmtId="0" fontId="45" fillId="6" borderId="16" xfId="0" applyFont="1" applyFill="1" applyBorder="1" applyAlignment="1">
      <alignment horizontal="left" vertical="center" wrapText="1"/>
    </xf>
    <xf numFmtId="0" fontId="45" fillId="6" borderId="17" xfId="0" applyFont="1" applyFill="1" applyBorder="1" applyAlignment="1">
      <alignment horizontal="left" vertical="center" wrapText="1"/>
    </xf>
    <xf numFmtId="0" fontId="8" fillId="6" borderId="8" xfId="0" applyFont="1" applyFill="1" applyBorder="1" applyAlignment="1">
      <alignment horizontal="left" vertical="top" wrapText="1"/>
    </xf>
    <xf numFmtId="0" fontId="11" fillId="0" borderId="93" xfId="0" applyFont="1" applyBorder="1" applyAlignment="1">
      <alignment horizontal="center" vertical="center"/>
    </xf>
    <xf numFmtId="0" fontId="11" fillId="0" borderId="8" xfId="0" applyFont="1" applyBorder="1" applyAlignment="1">
      <alignment horizontal="center" vertical="center"/>
    </xf>
    <xf numFmtId="0" fontId="11" fillId="0" borderId="9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5" fillId="0" borderId="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left" vertical="center" wrapText="1"/>
    </xf>
    <xf numFmtId="0" fontId="5" fillId="0" borderId="9" xfId="0" applyFont="1" applyBorder="1" applyAlignment="1">
      <alignment horizontal="left" vertical="center" wrapText="1"/>
    </xf>
    <xf numFmtId="0" fontId="0" fillId="8" borderId="10" xfId="0" applyFill="1" applyBorder="1" applyAlignment="1">
      <alignment horizontal="right" vertical="top"/>
    </xf>
    <xf numFmtId="0" fontId="0" fillId="8" borderId="3" xfId="0" applyFill="1" applyBorder="1" applyAlignment="1">
      <alignment horizontal="right" vertical="top"/>
    </xf>
    <xf numFmtId="0" fontId="0" fillId="8" borderId="9" xfId="0" applyFill="1" applyBorder="1" applyAlignment="1">
      <alignment horizontal="right" vertical="top"/>
    </xf>
    <xf numFmtId="176" fontId="0" fillId="8" borderId="10" xfId="0" applyNumberFormat="1" applyFill="1" applyBorder="1" applyAlignment="1">
      <alignment horizontal="center" vertical="top"/>
    </xf>
    <xf numFmtId="176" fontId="0" fillId="8" borderId="3" xfId="0" applyNumberFormat="1" applyFill="1" applyBorder="1" applyAlignment="1">
      <alignment horizontal="center" vertical="top"/>
    </xf>
    <xf numFmtId="176" fontId="0" fillId="8" borderId="9" xfId="0" applyNumberFormat="1" applyFill="1" applyBorder="1" applyAlignment="1">
      <alignment horizontal="center" vertical="top"/>
    </xf>
    <xf numFmtId="0" fontId="0" fillId="8" borderId="10" xfId="0" applyFill="1" applyBorder="1" applyAlignment="1">
      <alignment horizontal="center" vertical="top"/>
    </xf>
    <xf numFmtId="0" fontId="0" fillId="8" borderId="3" xfId="0" applyFill="1" applyBorder="1" applyAlignment="1">
      <alignment horizontal="center" vertical="top"/>
    </xf>
    <xf numFmtId="0" fontId="0" fillId="8" borderId="9" xfId="0" applyFill="1" applyBorder="1" applyAlignment="1">
      <alignment horizontal="center" vertical="top"/>
    </xf>
    <xf numFmtId="0" fontId="0" fillId="0" borderId="10" xfId="0" applyBorder="1" applyAlignment="1">
      <alignment horizontal="right" vertical="top"/>
    </xf>
    <xf numFmtId="0" fontId="0" fillId="0" borderId="3" xfId="0" applyBorder="1" applyAlignment="1">
      <alignment horizontal="right" vertical="top"/>
    </xf>
    <xf numFmtId="0" fontId="0" fillId="0" borderId="9" xfId="0" applyBorder="1" applyAlignment="1">
      <alignment horizontal="right" vertical="top"/>
    </xf>
    <xf numFmtId="176" fontId="0" fillId="0" borderId="10" xfId="0" applyNumberFormat="1" applyBorder="1" applyAlignment="1">
      <alignment horizontal="center" vertical="top"/>
    </xf>
    <xf numFmtId="176" fontId="0" fillId="0" borderId="3" xfId="0" applyNumberFormat="1" applyBorder="1" applyAlignment="1">
      <alignment horizontal="center" vertical="top"/>
    </xf>
    <xf numFmtId="176" fontId="0" fillId="0" borderId="9" xfId="0" applyNumberFormat="1" applyBorder="1" applyAlignment="1">
      <alignment horizontal="center" vertical="top"/>
    </xf>
    <xf numFmtId="0" fontId="0" fillId="0" borderId="10" xfId="0" applyBorder="1" applyAlignment="1">
      <alignment horizontal="left" vertical="top" wrapText="1"/>
    </xf>
    <xf numFmtId="0" fontId="0" fillId="0" borderId="3" xfId="0" applyBorder="1" applyAlignment="1">
      <alignment horizontal="left" vertical="top" wrapText="1"/>
    </xf>
    <xf numFmtId="0" fontId="0" fillId="0" borderId="9" xfId="0" applyBorder="1" applyAlignment="1">
      <alignment horizontal="left" vertical="top" wrapText="1"/>
    </xf>
    <xf numFmtId="0" fontId="0" fillId="7" borderId="6" xfId="0" applyFill="1" applyBorder="1" applyAlignment="1">
      <alignment horizontal="center" vertical="center"/>
    </xf>
    <xf numFmtId="0" fontId="0" fillId="7" borderId="7" xfId="0" applyFill="1" applyBorder="1" applyAlignment="1">
      <alignment horizontal="center" vertical="center"/>
    </xf>
    <xf numFmtId="0" fontId="32" fillId="0" borderId="1" xfId="0" applyFont="1" applyBorder="1" applyAlignment="1">
      <alignment vertical="center" wrapText="1"/>
    </xf>
    <xf numFmtId="0" fontId="32" fillId="0" borderId="1" xfId="0" applyFont="1" applyBorder="1">
      <alignment vertical="center"/>
    </xf>
    <xf numFmtId="0" fontId="0" fillId="7" borderId="10" xfId="0" applyFill="1" applyBorder="1" applyAlignment="1">
      <alignment horizontal="center" vertical="center"/>
    </xf>
    <xf numFmtId="0" fontId="0" fillId="7" borderId="3" xfId="0" applyFill="1" applyBorder="1" applyAlignment="1">
      <alignment horizontal="center" vertical="center"/>
    </xf>
    <xf numFmtId="0" fontId="0" fillId="7" borderId="13" xfId="0" applyFill="1" applyBorder="1" applyAlignment="1">
      <alignment horizontal="center" vertical="center"/>
    </xf>
    <xf numFmtId="0" fontId="0" fillId="7" borderId="4" xfId="0" applyFill="1" applyBorder="1" applyAlignment="1">
      <alignment horizontal="center" vertical="center"/>
    </xf>
    <xf numFmtId="0" fontId="0" fillId="7" borderId="10" xfId="0" applyFill="1" applyBorder="1" applyAlignment="1">
      <alignment horizontal="center" vertical="center" wrapText="1"/>
    </xf>
    <xf numFmtId="0" fontId="0" fillId="7" borderId="3"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5" xfId="0" applyFill="1" applyBorder="1" applyAlignment="1">
      <alignment horizontal="center" vertical="center" wrapText="1"/>
    </xf>
    <xf numFmtId="0" fontId="0" fillId="7" borderId="4" xfId="0" applyFill="1" applyBorder="1" applyAlignment="1">
      <alignment horizontal="center" vertical="center" wrapText="1"/>
    </xf>
    <xf numFmtId="0" fontId="0" fillId="7" borderId="12" xfId="0" applyFill="1" applyBorder="1">
      <alignment vertical="center"/>
    </xf>
    <xf numFmtId="0" fontId="0" fillId="7" borderId="16" xfId="0" applyFill="1" applyBorder="1">
      <alignment vertical="center"/>
    </xf>
    <xf numFmtId="0" fontId="0" fillId="7" borderId="17" xfId="0" applyFill="1" applyBorder="1">
      <alignment vertical="center"/>
    </xf>
    <xf numFmtId="0" fontId="0" fillId="7" borderId="8" xfId="0" applyFill="1" applyBorder="1" applyAlignment="1">
      <alignment horizontal="center" vertical="center"/>
    </xf>
    <xf numFmtId="0" fontId="21" fillId="0" borderId="88" xfId="0" applyFont="1" applyBorder="1" applyAlignment="1">
      <alignment horizontal="center" vertical="top"/>
    </xf>
    <xf numFmtId="0" fontId="21" fillId="0" borderId="2" xfId="0" applyFont="1" applyBorder="1" applyAlignment="1">
      <alignment horizontal="center" vertical="top"/>
    </xf>
    <xf numFmtId="0" fontId="21" fillId="0" borderId="64" xfId="0" applyFont="1" applyBorder="1" applyAlignment="1">
      <alignment horizontal="center" vertical="top"/>
    </xf>
    <xf numFmtId="0" fontId="36" fillId="9" borderId="115" xfId="0" applyFont="1" applyFill="1" applyBorder="1" applyAlignment="1" applyProtection="1">
      <alignment horizontal="left" vertical="center" wrapText="1"/>
      <protection locked="0"/>
    </xf>
    <xf numFmtId="0" fontId="36" fillId="9" borderId="116" xfId="0" applyFont="1" applyFill="1" applyBorder="1" applyAlignment="1" applyProtection="1">
      <alignment horizontal="left" vertical="center" wrapText="1"/>
      <protection locked="0"/>
    </xf>
    <xf numFmtId="0" fontId="36" fillId="9" borderId="83" xfId="0" applyFont="1" applyFill="1" applyBorder="1" applyAlignment="1" applyProtection="1">
      <alignment horizontal="left" vertical="center" wrapText="1"/>
      <protection locked="0"/>
    </xf>
    <xf numFmtId="0" fontId="36" fillId="0" borderId="99" xfId="0" applyFont="1" applyBorder="1" applyAlignment="1">
      <alignment horizontal="left" vertical="top"/>
    </xf>
    <xf numFmtId="0" fontId="36" fillId="0" borderId="107" xfId="0" applyFont="1" applyBorder="1" applyAlignment="1">
      <alignment horizontal="left" vertical="top"/>
    </xf>
    <xf numFmtId="0" fontId="36" fillId="0" borderId="110" xfId="0" applyFont="1" applyBorder="1" applyAlignment="1">
      <alignment horizontal="left" vertical="top"/>
    </xf>
    <xf numFmtId="0" fontId="21" fillId="0" borderId="90" xfId="0" applyFont="1" applyBorder="1" applyAlignment="1">
      <alignment horizontal="left" vertical="top" wrapText="1"/>
    </xf>
    <xf numFmtId="38" fontId="21" fillId="0" borderId="18" xfId="4" applyFont="1" applyFill="1" applyBorder="1" applyAlignment="1">
      <alignment horizontal="right" vertical="top"/>
    </xf>
    <xf numFmtId="38" fontId="21" fillId="0" borderId="19" xfId="4" applyFont="1" applyFill="1" applyBorder="1" applyAlignment="1">
      <alignment horizontal="right" vertical="top"/>
    </xf>
    <xf numFmtId="38" fontId="21" fillId="0" borderId="79" xfId="4" applyFont="1" applyFill="1" applyBorder="1" applyAlignment="1">
      <alignment horizontal="right" vertical="top"/>
    </xf>
    <xf numFmtId="0" fontId="21" fillId="0" borderId="99" xfId="0" applyFont="1" applyBorder="1" applyAlignment="1" applyProtection="1">
      <alignment horizontal="center" vertical="top"/>
      <protection locked="0"/>
    </xf>
    <xf numFmtId="0" fontId="21" fillId="0" borderId="107" xfId="0" applyFont="1" applyBorder="1" applyAlignment="1" applyProtection="1">
      <alignment horizontal="center" vertical="top"/>
      <protection locked="0"/>
    </xf>
    <xf numFmtId="0" fontId="21" fillId="0" borderId="110" xfId="0" applyFont="1" applyBorder="1" applyAlignment="1" applyProtection="1">
      <alignment horizontal="center" vertical="top"/>
      <protection locked="0"/>
    </xf>
    <xf numFmtId="38" fontId="21" fillId="0" borderId="89" xfId="4" applyFont="1" applyFill="1" applyBorder="1" applyAlignment="1">
      <alignment horizontal="right" vertical="top" wrapText="1"/>
    </xf>
    <xf numFmtId="38" fontId="21" fillId="0" borderId="3" xfId="4" applyFont="1" applyFill="1" applyBorder="1" applyAlignment="1">
      <alignment horizontal="right" vertical="top" wrapText="1"/>
    </xf>
    <xf numFmtId="38" fontId="21" fillId="0" borderId="63" xfId="4" applyFont="1" applyFill="1" applyBorder="1" applyAlignment="1">
      <alignment horizontal="right" vertical="top" wrapText="1"/>
    </xf>
    <xf numFmtId="38" fontId="21" fillId="0" borderId="115" xfId="4" applyFont="1" applyFill="1" applyBorder="1" applyAlignment="1">
      <alignment horizontal="right" vertical="top"/>
    </xf>
    <xf numFmtId="38" fontId="21" fillId="0" borderId="116" xfId="4" applyFont="1" applyFill="1" applyBorder="1" applyAlignment="1">
      <alignment horizontal="right" vertical="top"/>
    </xf>
    <xf numFmtId="38" fontId="21" fillId="0" borderId="83" xfId="4" applyFont="1" applyFill="1" applyBorder="1" applyAlignment="1">
      <alignment horizontal="right" vertical="top"/>
    </xf>
    <xf numFmtId="0" fontId="36" fillId="0" borderId="99" xfId="0" applyFont="1" applyBorder="1" applyAlignment="1">
      <alignment horizontal="right" vertical="top"/>
    </xf>
    <xf numFmtId="0" fontId="36" fillId="0" borderId="107" xfId="0" applyFont="1" applyBorder="1" applyAlignment="1">
      <alignment horizontal="right" vertical="top"/>
    </xf>
    <xf numFmtId="0" fontId="36" fillId="0" borderId="110" xfId="0" applyFont="1" applyBorder="1" applyAlignment="1">
      <alignment horizontal="right" vertical="top"/>
    </xf>
    <xf numFmtId="183" fontId="21" fillId="0" borderId="99" xfId="4" applyNumberFormat="1" applyFont="1" applyFill="1" applyBorder="1" applyAlignment="1">
      <alignment vertical="top"/>
    </xf>
    <xf numFmtId="183" fontId="21" fillId="0" borderId="107" xfId="4" applyNumberFormat="1" applyFont="1" applyFill="1" applyBorder="1" applyAlignment="1">
      <alignment vertical="top"/>
    </xf>
    <xf numFmtId="183" fontId="21" fillId="0" borderId="110" xfId="4" applyNumberFormat="1" applyFont="1" applyFill="1" applyBorder="1" applyAlignment="1">
      <alignment vertical="top"/>
    </xf>
    <xf numFmtId="38" fontId="21" fillId="0" borderId="88" xfId="4" applyFont="1" applyFill="1" applyBorder="1" applyAlignment="1">
      <alignment horizontal="right" vertical="top"/>
    </xf>
    <xf numFmtId="38" fontId="21" fillId="0" borderId="2" xfId="4" applyFont="1" applyFill="1" applyBorder="1" applyAlignment="1">
      <alignment horizontal="right" vertical="top"/>
    </xf>
    <xf numFmtId="38" fontId="21" fillId="0" borderId="64" xfId="4" applyFont="1" applyFill="1" applyBorder="1" applyAlignment="1">
      <alignment horizontal="right" vertical="top"/>
    </xf>
    <xf numFmtId="0" fontId="21" fillId="5" borderId="107" xfId="0" applyFont="1" applyFill="1" applyBorder="1" applyAlignment="1">
      <alignment horizontal="center" vertical="center" wrapText="1"/>
    </xf>
    <xf numFmtId="0" fontId="21" fillId="5" borderId="110" xfId="0" applyFont="1" applyFill="1" applyBorder="1" applyAlignment="1">
      <alignment horizontal="center" vertical="center" wrapText="1"/>
    </xf>
    <xf numFmtId="0" fontId="36" fillId="5" borderId="1" xfId="0" applyFont="1" applyFill="1" applyBorder="1" applyAlignment="1">
      <alignment horizontal="center" vertical="center"/>
    </xf>
    <xf numFmtId="49" fontId="36" fillId="5" borderId="99" xfId="0" applyNumberFormat="1" applyFont="1" applyFill="1" applyBorder="1" applyAlignment="1">
      <alignment horizontal="center" vertical="center" wrapText="1"/>
    </xf>
    <xf numFmtId="49" fontId="36" fillId="5" borderId="107" xfId="0" applyNumberFormat="1" applyFont="1" applyFill="1" applyBorder="1" applyAlignment="1">
      <alignment horizontal="center" vertical="center" wrapText="1"/>
    </xf>
    <xf numFmtId="49" fontId="36" fillId="5" borderId="110" xfId="0" applyNumberFormat="1" applyFont="1" applyFill="1" applyBorder="1" applyAlignment="1">
      <alignment horizontal="center" vertical="center" wrapText="1"/>
    </xf>
    <xf numFmtId="0" fontId="21" fillId="0" borderId="107" xfId="0" applyFont="1" applyBorder="1" applyAlignment="1">
      <alignment horizontal="center" vertical="top" wrapText="1"/>
    </xf>
    <xf numFmtId="0" fontId="21" fillId="0" borderId="110" xfId="0" applyFont="1" applyBorder="1" applyAlignment="1">
      <alignment horizontal="center" vertical="top" wrapText="1"/>
    </xf>
    <xf numFmtId="0" fontId="21" fillId="7" borderId="12" xfId="0" applyFont="1" applyFill="1" applyBorder="1" applyAlignment="1">
      <alignment horizontal="center" vertical="center"/>
    </xf>
    <xf numFmtId="0" fontId="21" fillId="7" borderId="16" xfId="0" applyFont="1" applyFill="1" applyBorder="1" applyAlignment="1">
      <alignment horizontal="center" vertical="center"/>
    </xf>
    <xf numFmtId="0" fontId="21" fillId="7" borderId="17" xfId="0" applyFont="1" applyFill="1" applyBorder="1" applyAlignment="1">
      <alignment horizontal="center" vertical="center"/>
    </xf>
    <xf numFmtId="0" fontId="36" fillId="5" borderId="102" xfId="0" applyFont="1" applyFill="1" applyBorder="1" applyAlignment="1">
      <alignment horizontal="center" vertical="center" wrapText="1"/>
    </xf>
    <xf numFmtId="0" fontId="36" fillId="5" borderId="0" xfId="0" applyFont="1" applyFill="1" applyAlignment="1">
      <alignment horizontal="center" vertical="center" wrapText="1"/>
    </xf>
    <xf numFmtId="0" fontId="36" fillId="5" borderId="97" xfId="0" applyFont="1" applyFill="1" applyBorder="1" applyAlignment="1">
      <alignment horizontal="center" vertical="center" wrapText="1"/>
    </xf>
    <xf numFmtId="0" fontId="36" fillId="5" borderId="100" xfId="0" applyFont="1" applyFill="1" applyBorder="1" applyAlignment="1">
      <alignment horizontal="center" vertical="center" wrapText="1"/>
    </xf>
    <xf numFmtId="0" fontId="36" fillId="5" borderId="90" xfId="0" applyFont="1" applyFill="1" applyBorder="1" applyAlignment="1">
      <alignment horizontal="center" vertical="center" wrapText="1"/>
    </xf>
    <xf numFmtId="0" fontId="36" fillId="5" borderId="111" xfId="0" applyFont="1" applyFill="1" applyBorder="1" applyAlignment="1">
      <alignment horizontal="center" vertical="center" wrapText="1"/>
    </xf>
    <xf numFmtId="0" fontId="36" fillId="5" borderId="18" xfId="0" applyFont="1" applyFill="1" applyBorder="1" applyAlignment="1">
      <alignment horizontal="center" vertical="center"/>
    </xf>
    <xf numFmtId="0" fontId="36" fillId="5" borderId="11" xfId="0" applyFont="1" applyFill="1" applyBorder="1" applyAlignment="1">
      <alignment horizontal="center" vertical="center"/>
    </xf>
    <xf numFmtId="0" fontId="36" fillId="5" borderId="81" xfId="0" applyFont="1" applyFill="1" applyBorder="1" applyAlignment="1">
      <alignment horizontal="center" vertical="center"/>
    </xf>
    <xf numFmtId="0" fontId="36" fillId="0" borderId="99" xfId="0" applyFont="1" applyBorder="1" applyAlignment="1">
      <alignment horizontal="center" vertical="top"/>
    </xf>
    <xf numFmtId="0" fontId="36" fillId="0" borderId="107" xfId="0" applyFont="1" applyBorder="1" applyAlignment="1">
      <alignment horizontal="center" vertical="top"/>
    </xf>
    <xf numFmtId="0" fontId="36" fillId="0" borderId="110" xfId="0" applyFont="1" applyBorder="1" applyAlignment="1">
      <alignment horizontal="center" vertical="top"/>
    </xf>
    <xf numFmtId="0" fontId="21" fillId="9" borderId="101" xfId="0" applyFont="1" applyFill="1" applyBorder="1" applyAlignment="1" applyProtection="1">
      <alignment horizontal="center" vertical="top"/>
      <protection locked="0"/>
    </xf>
    <xf numFmtId="0" fontId="21" fillId="9" borderId="4" xfId="0" applyFont="1" applyFill="1" applyBorder="1" applyAlignment="1" applyProtection="1">
      <alignment horizontal="center" vertical="top"/>
      <protection locked="0"/>
    </xf>
    <xf numFmtId="0" fontId="21" fillId="9" borderId="112" xfId="0" applyFont="1" applyFill="1" applyBorder="1" applyAlignment="1" applyProtection="1">
      <alignment horizontal="center" vertical="top"/>
      <protection locked="0"/>
    </xf>
    <xf numFmtId="0" fontId="21" fillId="0" borderId="89" xfId="0" applyFont="1" applyBorder="1" applyAlignment="1">
      <alignment horizontal="center" vertical="top"/>
    </xf>
    <xf numFmtId="0" fontId="21" fillId="0" borderId="3" xfId="0" applyFont="1" applyBorder="1" applyAlignment="1">
      <alignment horizontal="center" vertical="top"/>
    </xf>
    <xf numFmtId="0" fontId="21" fillId="0" borderId="63" xfId="0" applyFont="1" applyBorder="1" applyAlignment="1">
      <alignment horizontal="center" vertical="top"/>
    </xf>
    <xf numFmtId="0" fontId="36" fillId="0" borderId="89" xfId="0" applyFont="1" applyBorder="1" applyAlignment="1">
      <alignment horizontal="left" vertical="top" wrapText="1"/>
    </xf>
    <xf numFmtId="0" fontId="36" fillId="0" borderId="3" xfId="0" applyFont="1" applyBorder="1" applyAlignment="1">
      <alignment horizontal="left" vertical="top" wrapText="1"/>
    </xf>
    <xf numFmtId="0" fontId="36" fillId="0" borderId="63" xfId="0" applyFont="1" applyBorder="1" applyAlignment="1">
      <alignment horizontal="left" vertical="top" wrapText="1"/>
    </xf>
    <xf numFmtId="0" fontId="36" fillId="0" borderId="99" xfId="0" applyFont="1" applyBorder="1" applyAlignment="1">
      <alignment horizontal="center" vertical="top" wrapText="1"/>
    </xf>
    <xf numFmtId="0" fontId="36" fillId="0" borderId="107" xfId="0" applyFont="1" applyBorder="1" applyAlignment="1">
      <alignment horizontal="center" vertical="top" wrapText="1"/>
    </xf>
    <xf numFmtId="0" fontId="36" fillId="0" borderId="110" xfId="0" applyFont="1" applyBorder="1" applyAlignment="1">
      <alignment horizontal="center" vertical="top" wrapText="1"/>
    </xf>
    <xf numFmtId="182" fontId="21" fillId="0" borderId="89" xfId="0" applyNumberFormat="1" applyFont="1" applyBorder="1" applyAlignment="1">
      <alignment horizontal="center" vertical="center"/>
    </xf>
    <xf numFmtId="182" fontId="21" fillId="0" borderId="3" xfId="0" applyNumberFormat="1" applyFont="1" applyBorder="1" applyAlignment="1">
      <alignment horizontal="center" vertical="center"/>
    </xf>
    <xf numFmtId="182" fontId="21" fillId="0" borderId="63" xfId="0" applyNumberFormat="1" applyFont="1" applyBorder="1" applyAlignment="1">
      <alignment horizontal="center" vertical="center"/>
    </xf>
    <xf numFmtId="0" fontId="21" fillId="5" borderId="100" xfId="0" applyFont="1" applyFill="1" applyBorder="1" applyAlignment="1">
      <alignment horizontal="center" vertical="center"/>
    </xf>
    <xf numFmtId="0" fontId="21" fillId="5" borderId="106" xfId="0" applyFont="1" applyFill="1" applyBorder="1" applyAlignment="1">
      <alignment horizontal="center" vertical="center"/>
    </xf>
    <xf numFmtId="0" fontId="4" fillId="0" borderId="10" xfId="0" applyFont="1" applyBorder="1" applyAlignment="1">
      <alignment horizontal="center" vertical="top" wrapText="1"/>
    </xf>
    <xf numFmtId="0" fontId="4" fillId="0" borderId="3" xfId="0" applyFont="1" applyBorder="1" applyAlignment="1">
      <alignment horizontal="center" vertical="top"/>
    </xf>
    <xf numFmtId="0" fontId="4" fillId="0" borderId="9" xfId="0" applyFont="1" applyBorder="1" applyAlignment="1">
      <alignment horizontal="center" vertical="top"/>
    </xf>
    <xf numFmtId="0" fontId="4" fillId="0" borderId="3" xfId="0" applyFont="1" applyBorder="1" applyAlignment="1">
      <alignment horizontal="center" vertical="top" wrapText="1"/>
    </xf>
    <xf numFmtId="0" fontId="4" fillId="0" borderId="9" xfId="0" applyFont="1" applyBorder="1" applyAlignment="1">
      <alignment horizontal="center" vertical="top" wrapText="1"/>
    </xf>
    <xf numFmtId="0" fontId="38" fillId="5" borderId="93" xfId="0" applyFont="1" applyFill="1" applyBorder="1" applyAlignment="1">
      <alignment horizontal="center" vertical="center"/>
    </xf>
    <xf numFmtId="0" fontId="38" fillId="5" borderId="108" xfId="0" applyFont="1" applyFill="1" applyBorder="1" applyAlignment="1">
      <alignment horizontal="center" vertical="center"/>
    </xf>
    <xf numFmtId="0" fontId="36" fillId="5" borderId="102" xfId="0" applyFont="1" applyFill="1" applyBorder="1" applyAlignment="1">
      <alignment horizontal="center" vertical="center"/>
    </xf>
    <xf numFmtId="0" fontId="36" fillId="5" borderId="100" xfId="0" applyFont="1" applyFill="1" applyBorder="1" applyAlignment="1">
      <alignment horizontal="center" vertical="center"/>
    </xf>
    <xf numFmtId="0" fontId="36" fillId="5" borderId="106" xfId="0" applyFont="1" applyFill="1" applyBorder="1" applyAlignment="1">
      <alignment horizontal="center" vertical="center"/>
    </xf>
    <xf numFmtId="0" fontId="36" fillId="5" borderId="93" xfId="0" applyFont="1" applyFill="1" applyBorder="1" applyAlignment="1">
      <alignment horizontal="center" vertical="center"/>
    </xf>
    <xf numFmtId="0" fontId="36" fillId="5" borderId="7" xfId="0" applyFont="1" applyFill="1" applyBorder="1" applyAlignment="1">
      <alignment horizontal="center" vertical="center"/>
    </xf>
    <xf numFmtId="0" fontId="36" fillId="5" borderId="108" xfId="0" applyFont="1" applyFill="1" applyBorder="1" applyAlignment="1">
      <alignment horizontal="center" vertical="center"/>
    </xf>
    <xf numFmtId="0" fontId="36" fillId="5" borderId="107" xfId="0" applyFont="1" applyFill="1" applyBorder="1" applyAlignment="1">
      <alignment horizontal="center" vertical="center" wrapText="1"/>
    </xf>
    <xf numFmtId="0" fontId="36" fillId="5" borderId="110" xfId="0" applyFont="1" applyFill="1" applyBorder="1" applyAlignment="1">
      <alignment horizontal="center" vertical="center" wrapText="1"/>
    </xf>
    <xf numFmtId="0" fontId="36" fillId="5" borderId="17" xfId="0" applyFont="1" applyFill="1" applyBorder="1" applyAlignment="1">
      <alignment horizontal="center" vertical="center"/>
    </xf>
    <xf numFmtId="0" fontId="21" fillId="3" borderId="97" xfId="0" applyFont="1" applyFill="1" applyBorder="1" applyAlignment="1">
      <alignment horizontal="left" vertical="top" wrapText="1"/>
    </xf>
    <xf numFmtId="0" fontId="21" fillId="7" borderId="99" xfId="0" applyFont="1" applyFill="1" applyBorder="1" applyAlignment="1">
      <alignment horizontal="center" vertical="center"/>
    </xf>
    <xf numFmtId="0" fontId="21" fillId="7" borderId="107" xfId="0" applyFont="1" applyFill="1" applyBorder="1" applyAlignment="1">
      <alignment horizontal="center" vertical="center"/>
    </xf>
    <xf numFmtId="0" fontId="21" fillId="7" borderId="110" xfId="0" applyFont="1" applyFill="1" applyBorder="1" applyAlignment="1">
      <alignment horizontal="center" vertical="center"/>
    </xf>
    <xf numFmtId="0" fontId="21" fillId="7" borderId="100" xfId="0" applyFont="1" applyFill="1" applyBorder="1" applyAlignment="1">
      <alignment horizontal="center" vertical="center"/>
    </xf>
    <xf numFmtId="0" fontId="21" fillId="7" borderId="90" xfId="0" applyFont="1" applyFill="1" applyBorder="1" applyAlignment="1">
      <alignment horizontal="center" vertical="center"/>
    </xf>
    <xf numFmtId="0" fontId="21" fillId="7" borderId="111" xfId="0" applyFont="1" applyFill="1" applyBorder="1" applyAlignment="1">
      <alignment horizontal="center" vertical="center"/>
    </xf>
    <xf numFmtId="0" fontId="21" fillId="7" borderId="89" xfId="0" applyFont="1" applyFill="1" applyBorder="1" applyAlignment="1">
      <alignment horizontal="center" vertical="center"/>
    </xf>
    <xf numFmtId="0" fontId="21" fillId="7" borderId="3" xfId="0" applyFont="1" applyFill="1" applyBorder="1" applyAlignment="1">
      <alignment horizontal="center" vertical="center"/>
    </xf>
    <xf numFmtId="0" fontId="21" fillId="7" borderId="63" xfId="0" applyFont="1" applyFill="1" applyBorder="1" applyAlignment="1">
      <alignment horizontal="center" vertical="center"/>
    </xf>
    <xf numFmtId="0" fontId="21" fillId="7" borderId="101" xfId="0" applyFont="1" applyFill="1" applyBorder="1" applyAlignment="1">
      <alignment horizontal="center" vertical="center"/>
    </xf>
    <xf numFmtId="0" fontId="21" fillId="7" borderId="4" xfId="0" applyFont="1" applyFill="1" applyBorder="1" applyAlignment="1">
      <alignment horizontal="center" vertical="center"/>
    </xf>
    <xf numFmtId="0" fontId="21" fillId="7" borderId="112" xfId="0" applyFont="1" applyFill="1" applyBorder="1" applyAlignment="1">
      <alignment horizontal="center" vertical="center"/>
    </xf>
    <xf numFmtId="0" fontId="21" fillId="7" borderId="101"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112" xfId="0" applyFont="1" applyFill="1" applyBorder="1" applyAlignment="1">
      <alignment horizontal="center" vertical="center" wrapText="1"/>
    </xf>
    <xf numFmtId="0" fontId="21" fillId="7" borderId="102" xfId="0" applyFont="1" applyFill="1" applyBorder="1" applyAlignment="1">
      <alignment horizontal="center" vertical="center" wrapText="1"/>
    </xf>
    <xf numFmtId="0" fontId="21" fillId="7" borderId="0" xfId="0" applyFont="1" applyFill="1" applyAlignment="1">
      <alignment horizontal="center" vertical="center" wrapText="1"/>
    </xf>
    <xf numFmtId="0" fontId="21" fillId="7" borderId="97" xfId="0" applyFont="1" applyFill="1" applyBorder="1" applyAlignment="1">
      <alignment horizontal="center" vertical="center" wrapText="1"/>
    </xf>
    <xf numFmtId="0" fontId="21" fillId="7" borderId="103"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21" fillId="7" borderId="95" xfId="0" applyFont="1" applyFill="1" applyBorder="1" applyAlignment="1">
      <alignment horizontal="center" vertical="center" wrapText="1"/>
    </xf>
    <xf numFmtId="0" fontId="21" fillId="7" borderId="104" xfId="0" applyFont="1" applyFill="1" applyBorder="1" applyAlignment="1">
      <alignment horizontal="center" vertical="center" wrapText="1"/>
    </xf>
  </cellXfs>
  <cellStyles count="5">
    <cellStyle name="ハイパーリンク" xfId="3" builtinId="8"/>
    <cellStyle name="桁区切り" xfId="4" builtinId="6"/>
    <cellStyle name="標準" xfId="0" builtinId="0"/>
    <cellStyle name="標準 2" xfId="1" xr:uid="{00000000-0005-0000-0000-000003000000}"/>
    <cellStyle name="標準 3" xfId="2" xr:uid="{00000000-0005-0000-0000-000004000000}"/>
  </cellStyles>
  <dxfs count="0"/>
  <tableStyles count="0" defaultTableStyle="TableStyleMedium2" defaultPivotStyle="PivotStyleLight16"/>
  <colors>
    <mruColors>
      <color rgb="FF0000FF"/>
      <color rgb="FFFFFFCC"/>
      <color rgb="FFFFCC99"/>
      <color rgb="FFFFCCFF"/>
      <color rgb="FFCCECFF"/>
      <color rgb="FFFFF2CC"/>
      <color rgb="FFCCFFFF"/>
      <color rgb="FFCCCCFF"/>
      <color rgb="FF9999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metadata.xml" Type="http://schemas.openxmlformats.org/officeDocument/2006/relationships/sheetMetadata"/><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4</xdr:col>
      <xdr:colOff>1128059</xdr:colOff>
      <xdr:row>0</xdr:row>
      <xdr:rowOff>171825</xdr:rowOff>
    </xdr:from>
    <xdr:to>
      <xdr:col>6</xdr:col>
      <xdr:colOff>1143000</xdr:colOff>
      <xdr:row>4</xdr:row>
      <xdr:rowOff>149412</xdr:rowOff>
    </xdr:to>
    <xdr:sp macro="" textlink="">
      <xdr:nvSpPr>
        <xdr:cNvPr id="2" name="四角形: 角を丸くする 1">
          <a:extLst>
            <a:ext uri="{FF2B5EF4-FFF2-40B4-BE49-F238E27FC236}">
              <a16:creationId xmlns:a16="http://schemas.microsoft.com/office/drawing/2014/main" id="{D8A677A8-A875-C044-4CC6-28A133518312}"/>
            </a:ext>
          </a:extLst>
        </xdr:cNvPr>
        <xdr:cNvSpPr/>
      </xdr:nvSpPr>
      <xdr:spPr>
        <a:xfrm>
          <a:off x="4586941" y="171825"/>
          <a:ext cx="3122706" cy="90394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2024</a:t>
          </a:r>
          <a:r>
            <a:rPr kumimoji="1" lang="ja-JP" altLang="en-US" sz="1100"/>
            <a:t>年度報告分から、事業所官省庁使用シートを廃止致します。</a:t>
          </a:r>
          <a:endParaRPr kumimoji="1" lang="en-US" altLang="ja-JP" sz="1100"/>
        </a:p>
        <a:p>
          <a:pPr algn="l"/>
          <a:r>
            <a:rPr kumimoji="1" lang="ja-JP" altLang="en-US" sz="1100"/>
            <a:t>（環境省　水銀・化学物質国際室）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xdr:row>
      <xdr:rowOff>0</xdr:rowOff>
    </xdr:from>
    <xdr:to>
      <xdr:col>8</xdr:col>
      <xdr:colOff>399143</xdr:colOff>
      <xdr:row>6</xdr:row>
      <xdr:rowOff>226786</xdr:rowOff>
    </xdr:to>
    <xdr:sp macro="" textlink="">
      <xdr:nvSpPr>
        <xdr:cNvPr id="3" name="四角形: 角を丸くする 2">
          <a:extLst>
            <a:ext uri="{FF2B5EF4-FFF2-40B4-BE49-F238E27FC236}">
              <a16:creationId xmlns:a16="http://schemas.microsoft.com/office/drawing/2014/main" id="{AD63AFFC-826C-4149-AF08-28A5BBA29940}"/>
            </a:ext>
          </a:extLst>
        </xdr:cNvPr>
        <xdr:cNvSpPr/>
      </xdr:nvSpPr>
      <xdr:spPr>
        <a:xfrm>
          <a:off x="5987143" y="762000"/>
          <a:ext cx="3673929" cy="898072"/>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2024</a:t>
          </a:r>
          <a:r>
            <a:rPr kumimoji="1" lang="ja-JP" altLang="ja-JP" sz="1100">
              <a:solidFill>
                <a:schemeClr val="dk1"/>
              </a:solidFill>
              <a:effectLst/>
              <a:latin typeface="+mn-lt"/>
              <a:ea typeface="+mn-ea"/>
              <a:cs typeface="+mn-cs"/>
            </a:rPr>
            <a:t>年度報告分から、地方環境事務所使用シートを廃止致します。</a:t>
          </a:r>
          <a:endParaRPr lang="ja-JP" altLang="ja-JP" sz="1200">
            <a:effectLst/>
          </a:endParaRPr>
        </a:p>
        <a:p>
          <a:r>
            <a:rPr kumimoji="1" lang="ja-JP" altLang="ja-JP" sz="1100">
              <a:solidFill>
                <a:schemeClr val="dk1"/>
              </a:solidFill>
              <a:effectLst/>
              <a:latin typeface="+mn-lt"/>
              <a:ea typeface="+mn-ea"/>
              <a:cs typeface="+mn-cs"/>
            </a:rPr>
            <a:t>（環境省　水銀・化学物質国際室）</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meti.go.jp/policy/chemical_management/mercury/chozoguide.pdf"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https://www.meti.go.jp/policy/chemical_management/mercury/chozoguide.pdf" TargetMode="External" Type="http://schemas.openxmlformats.org/officeDocument/2006/relationships/hyperlink"/><Relationship Id="rId2"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https://www.e-stat.go.jp/classifications/terms/10" TargetMode="External" Type="http://schemas.openxmlformats.org/officeDocument/2006/relationships/hyperlink"/><Relationship Id="rId2" Target="https://www.env.go.jp/content/000125277.pdf" TargetMode="External" Type="http://schemas.openxmlformats.org/officeDocument/2006/relationships/hyperlink"/><Relationship Id="rId3"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1.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CFF"/>
  </sheetPr>
  <dimension ref="A1:BG45"/>
  <sheetViews>
    <sheetView tabSelected="1" topLeftCell="B1" zoomScale="90" zoomScaleNormal="90" zoomScaleSheetLayoutView="100" workbookViewId="0">
      <selection activeCell="E2" sqref="E2"/>
    </sheetView>
  </sheetViews>
  <sheetFormatPr defaultColWidth="8.58203125" defaultRowHeight="13" x14ac:dyDescent="0.55000000000000004"/>
  <cols>
    <col min="1" max="1" width="6.58203125" style="1" customWidth="1"/>
    <col min="2" max="2" width="9.08203125" style="131" customWidth="1"/>
    <col min="3" max="3" width="11.08203125" style="131" customWidth="1"/>
    <col min="4" max="4" width="53.08203125" style="131" customWidth="1"/>
    <col min="5" max="5" width="44.83203125" style="27" customWidth="1"/>
    <col min="6" max="6" width="2.58203125" style="27" customWidth="1"/>
    <col min="7" max="7" width="16.58203125" style="1" customWidth="1"/>
    <col min="8" max="8" width="15.83203125" style="1" customWidth="1"/>
    <col min="9" max="9" width="17.58203125" style="1" customWidth="1"/>
    <col min="10" max="10" width="15.83203125" style="1" customWidth="1"/>
    <col min="11" max="11" width="2.83203125" style="1" customWidth="1"/>
    <col min="12" max="18" width="4.5" style="1" customWidth="1"/>
    <col min="19" max="71" width="8.58203125" style="1" customWidth="1"/>
    <col min="72" max="16384" width="8.58203125" style="1"/>
  </cols>
  <sheetData>
    <row r="1" spans="1:59" s="2" customFormat="1" ht="67.5" customHeight="1" thickBot="1" x14ac:dyDescent="0.6">
      <c r="B1" s="293" t="s">
        <v>229</v>
      </c>
      <c r="C1" s="293"/>
      <c r="D1" s="293"/>
      <c r="E1" s="81" t="str">
        <f>IF(COUNTIF(F2:F78,"●")&gt;0,"未入力の必須項目があります　F列●","")</f>
        <v>未入力の必須項目があります　F列●</v>
      </c>
      <c r="F1" s="43"/>
      <c r="G1" s="261" t="s">
        <v>453</v>
      </c>
      <c r="H1" s="273" t="s">
        <v>474</v>
      </c>
      <c r="J1" s="260"/>
      <c r="K1" s="96"/>
      <c r="L1" s="1"/>
      <c r="M1" s="1"/>
      <c r="N1" s="1"/>
      <c r="O1" s="1"/>
      <c r="P1" s="1"/>
      <c r="Q1" s="1"/>
      <c r="R1" s="1"/>
      <c r="S1" s="260"/>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s="2" customFormat="1" ht="20.149999999999999" customHeight="1" x14ac:dyDescent="0.55000000000000004">
      <c r="A2" s="44"/>
      <c r="B2" s="300" t="s">
        <v>201</v>
      </c>
      <c r="C2" s="301"/>
      <c r="D2" s="301"/>
      <c r="E2" s="42"/>
      <c r="F2" s="46" t="str">
        <f>IF(E2="","●","")</f>
        <v>●</v>
      </c>
      <c r="G2" s="2" t="s">
        <v>441</v>
      </c>
      <c r="H2" s="315" t="s">
        <v>149</v>
      </c>
      <c r="I2" s="316"/>
      <c r="J2" s="317"/>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1:59" ht="20.149999999999999" customHeight="1" x14ac:dyDescent="0.55000000000000004">
      <c r="B3" s="302" t="s">
        <v>213</v>
      </c>
      <c r="C3" s="303"/>
      <c r="D3" s="303"/>
      <c r="E3" s="271"/>
      <c r="F3" s="46" t="str">
        <f t="shared" ref="F3:F7" si="0">IF(E3="","●","")</f>
        <v>●</v>
      </c>
      <c r="G3" s="1" t="s">
        <v>205</v>
      </c>
      <c r="H3" s="318" t="s">
        <v>150</v>
      </c>
      <c r="I3" s="318"/>
      <c r="J3" s="318"/>
      <c r="K3" s="22"/>
      <c r="M3" s="138" t="s">
        <v>412</v>
      </c>
    </row>
    <row r="4" spans="1:59" ht="20.149999999999999" customHeight="1" x14ac:dyDescent="0.55000000000000004">
      <c r="B4" s="302" t="s">
        <v>122</v>
      </c>
      <c r="C4" s="303"/>
      <c r="D4" s="124" t="s">
        <v>123</v>
      </c>
      <c r="E4" s="86"/>
      <c r="F4" s="46" t="str">
        <f t="shared" si="0"/>
        <v>●</v>
      </c>
      <c r="G4" s="132" t="s">
        <v>221</v>
      </c>
      <c r="H4" s="48"/>
      <c r="I4" s="2"/>
      <c r="J4" s="2"/>
      <c r="K4" s="22"/>
      <c r="M4" s="1" t="s">
        <v>413</v>
      </c>
    </row>
    <row r="5" spans="1:59" ht="20.149999999999999" customHeight="1" x14ac:dyDescent="0.55000000000000004">
      <c r="B5" s="302"/>
      <c r="C5" s="303"/>
      <c r="D5" s="123" t="s">
        <v>124</v>
      </c>
      <c r="E5" s="86"/>
      <c r="F5" s="46"/>
      <c r="G5" s="133" t="s">
        <v>259</v>
      </c>
      <c r="K5" s="22"/>
      <c r="M5" s="1" t="s">
        <v>414</v>
      </c>
    </row>
    <row r="6" spans="1:59" ht="20.149999999999999" customHeight="1" x14ac:dyDescent="0.55000000000000004">
      <c r="B6" s="294" t="s">
        <v>1</v>
      </c>
      <c r="C6" s="295"/>
      <c r="D6" s="123" t="s">
        <v>2</v>
      </c>
      <c r="E6" s="91"/>
      <c r="F6" s="46" t="str">
        <f t="shared" si="0"/>
        <v>●</v>
      </c>
      <c r="G6" s="22" t="s">
        <v>222</v>
      </c>
      <c r="K6" s="22"/>
      <c r="M6" s="1" t="s">
        <v>415</v>
      </c>
    </row>
    <row r="7" spans="1:59" ht="20.149999999999999" customHeight="1" x14ac:dyDescent="0.55000000000000004">
      <c r="B7" s="296"/>
      <c r="C7" s="297"/>
      <c r="D7" s="124" t="s">
        <v>3</v>
      </c>
      <c r="E7" s="272"/>
      <c r="F7" s="46" t="str">
        <f t="shared" si="0"/>
        <v>●</v>
      </c>
      <c r="G7" s="23"/>
      <c r="H7" s="23"/>
      <c r="I7" s="22"/>
      <c r="J7" s="22"/>
      <c r="K7" s="22"/>
      <c r="M7" s="1" t="s">
        <v>416</v>
      </c>
    </row>
    <row r="8" spans="1:59" ht="20.149999999999999" customHeight="1" x14ac:dyDescent="0.55000000000000004">
      <c r="B8" s="296"/>
      <c r="C8" s="297"/>
      <c r="D8" s="124" t="s">
        <v>262</v>
      </c>
      <c r="E8" s="91"/>
      <c r="F8" s="46" t="str">
        <f t="shared" ref="F8:F31" si="1">IF(E8="","●","")</f>
        <v>●</v>
      </c>
      <c r="G8" s="24"/>
      <c r="H8" s="23"/>
      <c r="I8" s="22"/>
      <c r="J8" s="22"/>
      <c r="K8" s="22"/>
      <c r="N8" s="1" t="s">
        <v>417</v>
      </c>
    </row>
    <row r="9" spans="1:59" ht="20.149999999999999" customHeight="1" x14ac:dyDescent="0.55000000000000004">
      <c r="B9" s="296"/>
      <c r="C9" s="297"/>
      <c r="D9" s="124" t="s">
        <v>260</v>
      </c>
      <c r="E9" s="82"/>
      <c r="F9" s="46" t="str">
        <f t="shared" si="1"/>
        <v>●</v>
      </c>
      <c r="G9" s="24" t="s">
        <v>223</v>
      </c>
      <c r="H9" s="24"/>
      <c r="I9" s="22"/>
      <c r="J9" s="22"/>
      <c r="K9" s="22"/>
      <c r="O9" s="1" t="s">
        <v>418</v>
      </c>
    </row>
    <row r="10" spans="1:59" ht="24" customHeight="1" thickBot="1" x14ac:dyDescent="0.6">
      <c r="B10" s="298"/>
      <c r="C10" s="299"/>
      <c r="D10" s="129" t="s">
        <v>263</v>
      </c>
      <c r="E10" s="277"/>
      <c r="F10" s="46" t="str">
        <f t="shared" si="1"/>
        <v>●</v>
      </c>
      <c r="G10" s="262"/>
      <c r="H10" s="24"/>
      <c r="I10" s="22"/>
      <c r="J10" s="22"/>
      <c r="K10" s="22"/>
    </row>
    <row r="11" spans="1:59" ht="20.149999999999999" customHeight="1" x14ac:dyDescent="0.55000000000000004">
      <c r="B11" s="300" t="s">
        <v>152</v>
      </c>
      <c r="C11" s="301"/>
      <c r="D11" s="278" t="s">
        <v>7</v>
      </c>
      <c r="E11" s="279"/>
      <c r="F11" s="46" t="str">
        <f t="shared" si="1"/>
        <v>●</v>
      </c>
      <c r="G11" s="134"/>
      <c r="H11" s="23"/>
      <c r="I11" s="22"/>
      <c r="J11" s="22"/>
      <c r="K11" s="22"/>
    </row>
    <row r="12" spans="1:59" ht="20.149999999999999" customHeight="1" x14ac:dyDescent="0.55000000000000004">
      <c r="B12" s="302"/>
      <c r="C12" s="303"/>
      <c r="D12" s="124" t="s">
        <v>2</v>
      </c>
      <c r="E12" s="91"/>
      <c r="F12" s="46" t="str">
        <f t="shared" si="1"/>
        <v>●</v>
      </c>
      <c r="G12" s="135" t="s">
        <v>222</v>
      </c>
      <c r="H12" s="23"/>
      <c r="I12" s="22"/>
      <c r="J12" s="22"/>
      <c r="K12" s="22"/>
    </row>
    <row r="13" spans="1:59" ht="20.149999999999999" customHeight="1" thickBot="1" x14ac:dyDescent="0.6">
      <c r="B13" s="304"/>
      <c r="C13" s="305"/>
      <c r="D13" s="129" t="s">
        <v>9</v>
      </c>
      <c r="E13" s="280"/>
      <c r="F13" s="46" t="str">
        <f t="shared" si="1"/>
        <v>●</v>
      </c>
      <c r="G13" s="24" t="s">
        <v>224</v>
      </c>
      <c r="H13" s="24"/>
      <c r="I13" s="22"/>
      <c r="J13" s="22"/>
      <c r="K13" s="22"/>
    </row>
    <row r="14" spans="1:59" ht="20.149999999999999" customHeight="1" x14ac:dyDescent="0.55000000000000004">
      <c r="B14" s="306" t="s">
        <v>153</v>
      </c>
      <c r="C14" s="307"/>
      <c r="D14" s="126" t="s">
        <v>11</v>
      </c>
      <c r="E14" s="84"/>
      <c r="F14" s="46" t="str">
        <f t="shared" si="1"/>
        <v>●</v>
      </c>
      <c r="G14" s="24" t="s">
        <v>261</v>
      </c>
      <c r="H14" s="24"/>
      <c r="I14" s="22"/>
      <c r="J14" s="22"/>
      <c r="K14" s="22"/>
    </row>
    <row r="15" spans="1:59" ht="20.149999999999999" customHeight="1" x14ac:dyDescent="0.55000000000000004">
      <c r="B15" s="306"/>
      <c r="C15" s="307"/>
      <c r="D15" s="124" t="s">
        <v>13</v>
      </c>
      <c r="E15" s="82"/>
      <c r="F15" s="46" t="str">
        <f t="shared" si="1"/>
        <v>●</v>
      </c>
      <c r="G15" s="24"/>
      <c r="H15" s="24"/>
      <c r="I15" s="22"/>
      <c r="J15" s="22"/>
      <c r="K15" s="22"/>
    </row>
    <row r="16" spans="1:59" ht="20.149999999999999" customHeight="1" x14ac:dyDescent="0.55000000000000004">
      <c r="B16" s="306"/>
      <c r="C16" s="307"/>
      <c r="D16" s="124" t="s">
        <v>15</v>
      </c>
      <c r="E16" s="82"/>
      <c r="F16" s="46" t="str">
        <f t="shared" si="1"/>
        <v>●</v>
      </c>
      <c r="G16" s="24" t="s">
        <v>230</v>
      </c>
      <c r="H16" s="24"/>
      <c r="I16" s="22"/>
      <c r="J16" s="22"/>
      <c r="K16" s="22"/>
    </row>
    <row r="17" spans="1:12" ht="20.149999999999999" customHeight="1" x14ac:dyDescent="0.55000000000000004">
      <c r="B17" s="306"/>
      <c r="C17" s="307"/>
      <c r="D17" s="125" t="s">
        <v>16</v>
      </c>
      <c r="E17" s="85"/>
      <c r="F17" s="46" t="str">
        <f t="shared" si="1"/>
        <v>●</v>
      </c>
      <c r="G17" s="24"/>
      <c r="H17" s="24"/>
      <c r="I17" s="22"/>
      <c r="J17" s="22"/>
      <c r="K17" s="22"/>
    </row>
    <row r="18" spans="1:12" ht="20.149999999999999" customHeight="1" x14ac:dyDescent="0.55000000000000004">
      <c r="B18" s="287" t="s">
        <v>17</v>
      </c>
      <c r="C18" s="288"/>
      <c r="D18" s="127" t="s">
        <v>18</v>
      </c>
      <c r="E18" s="86"/>
      <c r="F18" s="46" t="str">
        <f t="shared" si="1"/>
        <v>●</v>
      </c>
      <c r="G18" s="22" t="s">
        <v>211</v>
      </c>
      <c r="H18" s="26"/>
      <c r="I18" s="26"/>
      <c r="J18" s="26"/>
      <c r="K18" s="26"/>
    </row>
    <row r="19" spans="1:12" ht="20.149999999999999" customHeight="1" thickBot="1" x14ac:dyDescent="0.6">
      <c r="B19" s="289"/>
      <c r="C19" s="290"/>
      <c r="D19" s="281" t="s">
        <v>19</v>
      </c>
      <c r="E19" s="282"/>
      <c r="F19" s="46" t="str">
        <f t="shared" si="1"/>
        <v>●</v>
      </c>
      <c r="G19" s="136" t="s">
        <v>212</v>
      </c>
      <c r="H19" s="22"/>
      <c r="I19" s="22"/>
      <c r="J19" s="22"/>
      <c r="K19" s="22"/>
    </row>
    <row r="20" spans="1:12" ht="38.25" customHeight="1" thickBot="1" x14ac:dyDescent="0.6">
      <c r="A20" s="97"/>
      <c r="B20" s="310" t="s">
        <v>20</v>
      </c>
      <c r="C20" s="312"/>
      <c r="D20" s="284" t="s">
        <v>21</v>
      </c>
      <c r="E20" s="285"/>
      <c r="F20" s="46" t="str">
        <f t="shared" si="1"/>
        <v>●</v>
      </c>
      <c r="G20" s="137" t="s">
        <v>264</v>
      </c>
      <c r="H20" s="22"/>
      <c r="I20" s="22"/>
      <c r="J20" s="22"/>
      <c r="K20" s="22"/>
    </row>
    <row r="21" spans="1:12" ht="60" customHeight="1" x14ac:dyDescent="0.55000000000000004">
      <c r="A21" s="97"/>
      <c r="B21" s="307" t="s">
        <v>24</v>
      </c>
      <c r="C21" s="126" t="s">
        <v>145</v>
      </c>
      <c r="D21" s="126" t="s">
        <v>25</v>
      </c>
      <c r="E21" s="283"/>
      <c r="F21" s="46" t="str">
        <f t="shared" si="1"/>
        <v>●</v>
      </c>
      <c r="G21" s="319" t="s">
        <v>219</v>
      </c>
      <c r="H21" s="319"/>
      <c r="I21" s="319"/>
      <c r="J21" s="319"/>
      <c r="K21" s="22"/>
    </row>
    <row r="22" spans="1:12" ht="60" customHeight="1" x14ac:dyDescent="0.55000000000000004">
      <c r="B22" s="308"/>
      <c r="C22" s="124" t="s">
        <v>26</v>
      </c>
      <c r="D22" s="124" t="s">
        <v>25</v>
      </c>
      <c r="E22" s="65"/>
      <c r="F22" s="46" t="str">
        <f t="shared" si="1"/>
        <v>●</v>
      </c>
      <c r="G22" s="320" t="s">
        <v>265</v>
      </c>
      <c r="H22" s="321"/>
      <c r="I22" s="321"/>
      <c r="J22" s="321"/>
      <c r="K22" s="22"/>
    </row>
    <row r="23" spans="1:12" ht="60" customHeight="1" x14ac:dyDescent="0.55000000000000004">
      <c r="B23" s="308"/>
      <c r="C23" s="124" t="s">
        <v>146</v>
      </c>
      <c r="D23" s="124" t="s">
        <v>25</v>
      </c>
      <c r="E23" s="65"/>
      <c r="F23" s="46"/>
      <c r="G23" s="320" t="s">
        <v>225</v>
      </c>
      <c r="H23" s="321"/>
      <c r="I23" s="321"/>
      <c r="J23" s="321"/>
      <c r="K23" s="22"/>
    </row>
    <row r="24" spans="1:12" ht="60" customHeight="1" thickBot="1" x14ac:dyDescent="0.6">
      <c r="B24" s="309"/>
      <c r="C24" s="128" t="s">
        <v>151</v>
      </c>
      <c r="D24" s="129" t="s">
        <v>25</v>
      </c>
      <c r="E24" s="66"/>
      <c r="F24" s="46"/>
      <c r="G24" s="320" t="s">
        <v>220</v>
      </c>
      <c r="H24" s="321"/>
      <c r="I24" s="321"/>
      <c r="J24" s="321"/>
      <c r="K24" s="22"/>
    </row>
    <row r="25" spans="1:12" ht="25.5" customHeight="1" x14ac:dyDescent="0.55000000000000004">
      <c r="A25" s="45"/>
      <c r="B25" s="322" t="s">
        <v>131</v>
      </c>
      <c r="C25" s="291" t="s">
        <v>154</v>
      </c>
      <c r="D25" s="122" t="s">
        <v>18</v>
      </c>
      <c r="E25" s="86"/>
      <c r="F25" s="46"/>
      <c r="G25" s="286" t="s">
        <v>373</v>
      </c>
      <c r="H25" s="286"/>
      <c r="I25" s="286"/>
      <c r="J25" s="286"/>
      <c r="K25" s="47"/>
      <c r="L25" s="47"/>
    </row>
    <row r="26" spans="1:12" ht="25.5" customHeight="1" x14ac:dyDescent="0.55000000000000004">
      <c r="A26" s="45"/>
      <c r="B26" s="308"/>
      <c r="C26" s="292"/>
      <c r="D26" s="130" t="s">
        <v>186</v>
      </c>
      <c r="E26" s="86"/>
      <c r="F26" s="46" t="str">
        <f>IF(AND(E26="",E25&lt;&gt;0),"●","")</f>
        <v/>
      </c>
      <c r="G26" s="286"/>
      <c r="H26" s="286"/>
      <c r="I26" s="286"/>
      <c r="J26" s="286"/>
      <c r="K26" s="22"/>
    </row>
    <row r="27" spans="1:12" ht="25.5" customHeight="1" x14ac:dyDescent="0.55000000000000004">
      <c r="A27" s="45"/>
      <c r="B27" s="308"/>
      <c r="C27" s="323" t="s">
        <v>155</v>
      </c>
      <c r="D27" s="130" t="s">
        <v>18</v>
      </c>
      <c r="E27" s="86"/>
      <c r="F27" s="46"/>
      <c r="G27" s="286"/>
      <c r="H27" s="286"/>
      <c r="I27" s="286"/>
      <c r="J27" s="286"/>
      <c r="K27" s="22"/>
    </row>
    <row r="28" spans="1:12" ht="25.5" customHeight="1" thickBot="1" x14ac:dyDescent="0.6">
      <c r="B28" s="309"/>
      <c r="C28" s="324"/>
      <c r="D28" s="123" t="s">
        <v>186</v>
      </c>
      <c r="E28" s="86"/>
      <c r="F28" s="46" t="str">
        <f>IF(AND(E28="",E27&lt;&gt;0),"●","")</f>
        <v/>
      </c>
      <c r="G28" s="286"/>
      <c r="H28" s="286"/>
      <c r="I28" s="286"/>
      <c r="J28" s="286"/>
      <c r="K28" s="22"/>
    </row>
    <row r="29" spans="1:12" ht="20.149999999999999" customHeight="1" thickBot="1" x14ac:dyDescent="0.6">
      <c r="B29" s="310" t="s">
        <v>374</v>
      </c>
      <c r="C29" s="311"/>
      <c r="D29" s="312"/>
      <c r="E29" s="88"/>
      <c r="F29" s="46" t="str">
        <f t="shared" si="1"/>
        <v>●</v>
      </c>
      <c r="G29" s="24" t="s">
        <v>266</v>
      </c>
      <c r="H29" s="22"/>
      <c r="I29" s="22"/>
      <c r="J29" s="22"/>
      <c r="K29" s="22"/>
    </row>
    <row r="30" spans="1:12" ht="20.149999999999999" customHeight="1" thickBot="1" x14ac:dyDescent="0.6">
      <c r="B30" s="310" t="s">
        <v>375</v>
      </c>
      <c r="C30" s="311"/>
      <c r="D30" s="312"/>
      <c r="E30" s="89"/>
      <c r="F30" s="46" t="str">
        <f t="shared" si="1"/>
        <v>●</v>
      </c>
      <c r="G30" s="24" t="s">
        <v>218</v>
      </c>
      <c r="H30" s="22"/>
      <c r="I30" s="22"/>
      <c r="J30" s="22"/>
      <c r="K30" s="22"/>
    </row>
    <row r="31" spans="1:12" ht="20.149999999999999" customHeight="1" x14ac:dyDescent="0.55000000000000004">
      <c r="B31" s="322" t="s">
        <v>204</v>
      </c>
      <c r="C31" s="314" t="s">
        <v>125</v>
      </c>
      <c r="D31" s="122" t="s">
        <v>376</v>
      </c>
      <c r="E31" s="90"/>
      <c r="F31" s="46" t="str">
        <f t="shared" si="1"/>
        <v>●</v>
      </c>
      <c r="G31" s="24" t="s">
        <v>218</v>
      </c>
      <c r="H31" s="25"/>
      <c r="I31" s="22"/>
      <c r="J31" s="22"/>
      <c r="K31" s="22"/>
    </row>
    <row r="32" spans="1:12" ht="20.149999999999999" customHeight="1" x14ac:dyDescent="0.55000000000000004">
      <c r="B32" s="308"/>
      <c r="C32" s="313"/>
      <c r="D32" s="123" t="s">
        <v>29</v>
      </c>
      <c r="E32" s="91"/>
      <c r="F32" s="46" t="str">
        <f>IF(AND(E32="",E31&lt;&gt;0),"●","")</f>
        <v/>
      </c>
      <c r="G32" s="24" t="s">
        <v>216</v>
      </c>
      <c r="H32" s="22" t="s">
        <v>207</v>
      </c>
      <c r="I32" s="29"/>
      <c r="J32" s="22"/>
      <c r="K32" s="22"/>
    </row>
    <row r="33" spans="2:11" ht="20.149999999999999" customHeight="1" x14ac:dyDescent="0.55000000000000004">
      <c r="B33" s="308"/>
      <c r="C33" s="313" t="s">
        <v>126</v>
      </c>
      <c r="D33" s="123" t="s">
        <v>376</v>
      </c>
      <c r="E33" s="92"/>
      <c r="F33" s="46"/>
      <c r="G33" s="24" t="s">
        <v>216</v>
      </c>
      <c r="H33" s="25"/>
      <c r="I33" s="22"/>
      <c r="J33" s="22"/>
      <c r="K33" s="22"/>
    </row>
    <row r="34" spans="2:11" ht="20.149999999999999" customHeight="1" x14ac:dyDescent="0.55000000000000004">
      <c r="B34" s="308"/>
      <c r="C34" s="313"/>
      <c r="D34" s="123" t="s">
        <v>29</v>
      </c>
      <c r="E34" s="91"/>
      <c r="F34" s="46" t="str">
        <f>IF(AND(E34="",E33&lt;&gt;0),"●","")</f>
        <v/>
      </c>
      <c r="G34" s="22" t="s">
        <v>217</v>
      </c>
      <c r="H34" s="25"/>
      <c r="I34" s="22"/>
      <c r="J34" s="22"/>
      <c r="K34" s="22"/>
    </row>
    <row r="35" spans="2:11" ht="20.149999999999999" customHeight="1" x14ac:dyDescent="0.55000000000000004">
      <c r="B35" s="308"/>
      <c r="C35" s="313" t="s">
        <v>127</v>
      </c>
      <c r="D35" s="123" t="s">
        <v>376</v>
      </c>
      <c r="E35" s="92"/>
      <c r="F35" s="46"/>
      <c r="G35" s="24" t="s">
        <v>215</v>
      </c>
      <c r="H35" s="25"/>
      <c r="I35" s="67" t="s">
        <v>214</v>
      </c>
      <c r="J35" s="22"/>
      <c r="K35" s="22"/>
    </row>
    <row r="36" spans="2:11" ht="20.149999999999999" customHeight="1" thickBot="1" x14ac:dyDescent="0.6">
      <c r="B36" s="309"/>
      <c r="C36" s="313"/>
      <c r="D36" s="123" t="s">
        <v>29</v>
      </c>
      <c r="E36" s="91"/>
      <c r="F36" s="46" t="str">
        <f>IF(AND(E36="",E35&lt;&gt;0),"●","")</f>
        <v/>
      </c>
      <c r="G36" s="22" t="s">
        <v>215</v>
      </c>
      <c r="H36" s="25"/>
      <c r="I36" s="67" t="s">
        <v>208</v>
      </c>
      <c r="J36" s="22"/>
      <c r="K36" s="22"/>
    </row>
    <row r="37" spans="2:11" ht="20.149999999999999" customHeight="1" thickBot="1" x14ac:dyDescent="0.6">
      <c r="B37" s="310" t="s">
        <v>377</v>
      </c>
      <c r="C37" s="311"/>
      <c r="D37" s="312"/>
      <c r="E37" s="93"/>
      <c r="F37" s="46" t="str">
        <f>IF(E37="","●","")</f>
        <v>●</v>
      </c>
      <c r="G37" s="24" t="s">
        <v>218</v>
      </c>
      <c r="H37" s="22"/>
      <c r="I37" s="67" t="s">
        <v>209</v>
      </c>
      <c r="J37" s="22"/>
      <c r="K37" s="22"/>
    </row>
    <row r="38" spans="2:11" ht="20.149999999999999" customHeight="1" x14ac:dyDescent="0.55000000000000004">
      <c r="B38" s="330" t="s">
        <v>31</v>
      </c>
      <c r="C38" s="326" t="s">
        <v>378</v>
      </c>
      <c r="D38" s="327"/>
      <c r="E38" s="92"/>
      <c r="F38" s="46" t="str">
        <f>IF(E38="","●","")</f>
        <v>●</v>
      </c>
      <c r="G38" s="24" t="s">
        <v>218</v>
      </c>
      <c r="H38" s="22"/>
      <c r="I38" s="59">
        <f>(ROUND(事業者入力シート２!B3+事業者入力シート２!I3-事業者入力シート２!J3-事業者入力シート２!G3,3))</f>
        <v>0</v>
      </c>
      <c r="J38" s="24"/>
      <c r="K38" s="22"/>
    </row>
    <row r="39" spans="2:11" ht="60" customHeight="1" thickBot="1" x14ac:dyDescent="0.6">
      <c r="B39" s="331"/>
      <c r="C39" s="328" t="s">
        <v>32</v>
      </c>
      <c r="D39" s="329"/>
      <c r="E39" s="234"/>
      <c r="F39" s="46" t="str">
        <f>IF(AND(E39="",E38&lt;&gt;0),"●","")</f>
        <v/>
      </c>
      <c r="G39" s="286" t="s">
        <v>440</v>
      </c>
      <c r="H39" s="286"/>
      <c r="I39" s="286"/>
      <c r="J39" s="286"/>
      <c r="K39" s="22"/>
    </row>
    <row r="40" spans="2:11" ht="60" customHeight="1" thickBot="1" x14ac:dyDescent="0.6">
      <c r="B40" s="310" t="s">
        <v>33</v>
      </c>
      <c r="C40" s="311"/>
      <c r="D40" s="312"/>
      <c r="E40" s="94"/>
      <c r="F40" s="46" t="str">
        <f>IF(E40 ="",(IF(ROUND(事業者入力シート２!B3+事業者入力シート２!I3-事業者入力シート２!J3-事業者入力シート２!G3,3)=ROUND(事業者入力シート２!H3,3),"","●")),"")</f>
        <v/>
      </c>
      <c r="G40" s="325" t="str">
        <f>IF(ROUND(事業者入力シート２!B3+事業者入力シート２!I3-事業者入力シート２!J3-事業者入力シート２!G3,3)=ROUND(事業者入力シート２!H3,3),"","(①＋⑧－⑨－⑥の値と⑦の年度末に貯蔵していた量が一致しないため理由を記入)")</f>
        <v/>
      </c>
      <c r="H40" s="325"/>
      <c r="I40" s="325"/>
      <c r="J40" s="22"/>
      <c r="K40" s="22"/>
    </row>
    <row r="41" spans="2:11" x14ac:dyDescent="0.55000000000000004">
      <c r="F41" s="46"/>
      <c r="G41" s="132"/>
    </row>
    <row r="43" spans="2:11" x14ac:dyDescent="0.55000000000000004">
      <c r="F43" s="63" t="str">
        <f>IF(OR(事業者入力シート２!B8="",事業者入力シート２!G8 =""),"●","")</f>
        <v>●</v>
      </c>
      <c r="G43" s="138" t="str">
        <f>IF(OR(事業者入力シート２!B8="",事業者入力シート２!G8 ="")," 引き続き事業者入力シート2も記入してください。","")</f>
        <v xml:space="preserve"> 引き続き事業者入力シート2も記入してください。</v>
      </c>
    </row>
    <row r="44" spans="2:11" x14ac:dyDescent="0.55000000000000004">
      <c r="F44" s="63" t="str">
        <f>IF(OR(事業者入力シート２!B8="",事業者入力シート２!G8 =""),"　 引き渡しを行っていない場合、入力ｼｰﾄ２のB8,G8に0をいれてください","")</f>
        <v>　 引き渡しを行っていない場合、入力ｼｰﾄ２のB8,G8に0をいれてください</v>
      </c>
      <c r="G44" s="138"/>
    </row>
    <row r="45" spans="2:11" x14ac:dyDescent="0.55000000000000004">
      <c r="F45" s="63"/>
    </row>
  </sheetData>
  <sheetProtection sheet="1" formatCells="0" formatColumns="0" formatRows="0"/>
  <mergeCells count="33">
    <mergeCell ref="G40:I40"/>
    <mergeCell ref="C38:D38"/>
    <mergeCell ref="C39:D39"/>
    <mergeCell ref="B38:B39"/>
    <mergeCell ref="B40:D40"/>
    <mergeCell ref="G39:J39"/>
    <mergeCell ref="B37:D37"/>
    <mergeCell ref="C33:C34"/>
    <mergeCell ref="C35:C36"/>
    <mergeCell ref="C31:C32"/>
    <mergeCell ref="H2:J2"/>
    <mergeCell ref="H3:J3"/>
    <mergeCell ref="G21:J21"/>
    <mergeCell ref="G22:J22"/>
    <mergeCell ref="G23:J23"/>
    <mergeCell ref="G24:J24"/>
    <mergeCell ref="B30:D30"/>
    <mergeCell ref="B31:B36"/>
    <mergeCell ref="B20:C20"/>
    <mergeCell ref="B29:D29"/>
    <mergeCell ref="B25:B28"/>
    <mergeCell ref="C27:C28"/>
    <mergeCell ref="G25:J28"/>
    <mergeCell ref="B18:C19"/>
    <mergeCell ref="C25:C26"/>
    <mergeCell ref="B1:D1"/>
    <mergeCell ref="B6:C10"/>
    <mergeCell ref="B2:D2"/>
    <mergeCell ref="B3:D3"/>
    <mergeCell ref="B11:C13"/>
    <mergeCell ref="B4:C5"/>
    <mergeCell ref="B14:C17"/>
    <mergeCell ref="B21:B24"/>
  </mergeCells>
  <phoneticPr fontId="1"/>
  <dataValidations count="7">
    <dataValidation type="list" allowBlank="1" showInputMessage="1" showErrorMessage="1" error="プルダウンから選択してください。" sqref="E20" xr:uid="{8C6C93D2-2B53-4317-B11F-BA9B8BF471FB}">
      <formula1>"水銀, 硫化水銀, 塩化第一水銀, 酸化第二水銀, 硫酸第二水銀, 硝酸第二水銀及び硝酸第二水銀水和物"</formula1>
    </dataValidation>
    <dataValidation imeMode="halfAlpha" allowBlank="1" showInputMessage="1" showErrorMessage="1" sqref="E17" xr:uid="{C8654AA0-0C45-4201-9B51-94F084AE6B69}"/>
    <dataValidation type="textLength" imeMode="halfAlpha" allowBlank="1" showInputMessage="1" showErrorMessage="1" error="郵便番号は7桁（ハイフンを含め8文字）で記入してください。" sqref="E6 E12" xr:uid="{4929F8C9-F44D-49E9-9DA1-79EFA70F4107}">
      <formula1>8</formula1>
      <formula2>8</formula2>
    </dataValidation>
    <dataValidation type="date" imeMode="halfAlpha" allowBlank="1" showInputMessage="1" showErrorMessage="1" sqref="E3" xr:uid="{0AD9728D-2F64-4C43-8F3B-2A0E70F03F49}">
      <formula1>42005</formula1>
      <formula2>51501</formula2>
    </dataValidation>
    <dataValidation type="decimal" imeMode="halfAlpha" allowBlank="1" showInputMessage="1" showErrorMessage="1" sqref="E33 E35 E37:E38" xr:uid="{0E0110C3-EB3D-4EA2-8321-D949BBEA8401}">
      <formula1>0</formula1>
      <formula2>1000000000</formula2>
    </dataValidation>
    <dataValidation type="decimal" imeMode="halfAlpha" allowBlank="1" showInputMessage="1" showErrorMessage="1" sqref="E29:E31" xr:uid="{83AF87DF-134D-4C08-BE88-C1573499B549}">
      <formula1>0</formula1>
      <formula2>10000000</formula2>
    </dataValidation>
    <dataValidation type="textLength" errorStyle="warning" imeMode="halfAlpha" allowBlank="1" showInputMessage="1" showErrorMessage="1" errorTitle="半角でーを入れて１０桁または１１桁で入れていください" sqref="E16" xr:uid="{6BB2381A-F832-464A-AFD6-0AF0F8994F25}">
      <formula1>12</formula1>
      <formula2>13</formula2>
    </dataValidation>
  </dataValidations>
  <hyperlinks>
    <hyperlink ref="H1" r:id="rId1" display="水銀貯蔵ガイドラインへのリンク" xr:uid="{86FE1C0E-53AF-4763-B253-48146647E68E}"/>
  </hyperlinks>
  <pageMargins left="0.7" right="0.7" top="0.75" bottom="0.75" header="0.3" footer="0.3"/>
  <pageSetup paperSize="9" scale="50" orientation="portrait" r:id="rId2"/>
  <rowBreaks count="1" manualBreakCount="1">
    <brk id="24" min="1" max="4" man="1"/>
  </rowBreaks>
  <extLst>
    <ext xmlns:x14="http://schemas.microsoft.com/office/spreadsheetml/2009/9/main" uri="{CCE6A557-97BC-4b89-ADB6-D9C93CAAB3DF}">
      <x14:dataValidations xmlns:xm="http://schemas.microsoft.com/office/excel/2006/main" count="7">
        <x14:dataValidation type="list" errorStyle="warning" allowBlank="1" showInputMessage="1" showErrorMessage="1" error="入力はプルダウンから選んでください。（無い場合手入力可）_x000a_" xr:uid="{C2764815-2441-4BD9-B116-BFB2B5A8D6A0}">
          <x14:formula1>
            <xm:f>参考!$C$45:$C$50</xm:f>
          </x14:formula1>
          <xm:sqref>E2</xm:sqref>
        </x14:dataValidation>
        <x14:dataValidation type="list" errorStyle="warning" allowBlank="1" showInputMessage="1" showErrorMessage="1" errorTitle="プルダウンから選択してください。" error="プルダウンに該当するものがない場合のみ手入力してください。" xr:uid="{B5ADC100-634B-455A-8F15-096390D018FE}">
          <x14:formula1>
            <xm:f>参考!$E$14:$E$42</xm:f>
          </x14:formula1>
          <xm:sqref>E27 E18 E25</xm:sqref>
        </x14:dataValidation>
        <x14:dataValidation type="list" errorStyle="warning" allowBlank="1" showInputMessage="1" showErrorMessage="1" error="プルダウンより選択してください。_x000a_二つ以上の大臣を記入する場合のみこのまま続けてください。" xr:uid="{27A5780C-A32C-4444-AADD-4ABD9B10D3DA}">
          <x14:formula1>
            <xm:f>参考!$E$45:$E$49</xm:f>
          </x14:formula1>
          <xm:sqref>E19</xm:sqref>
        </x14:dataValidation>
        <x14:dataValidation type="list" errorStyle="warning" allowBlank="1" showInputMessage="1" showErrorMessage="1" errorTitle="プルダウンから選択してください。" error="プルダウンより選択してください。_x000a_二つ以上の大臣を記入する場合のみこのまま続けてください。" xr:uid="{46B35BAF-2A52-403C-8349-5B74ABA868F9}">
          <x14:formula1>
            <xm:f>参考!$E$45:$E$49</xm:f>
          </x14:formula1>
          <xm:sqref>E28 E26</xm:sqref>
        </x14:dataValidation>
        <x14:dataValidation type="list" errorStyle="warning" allowBlank="1" showInputMessage="1" showErrorMessage="1" errorTitle="入力はプルダウンから選んでください。" error="プルダウンにない場合や３省庁ある場合には手入力" xr:uid="{E41B8FB3-0D23-48C0-BB48-2E64235A4A7B}">
          <x14:formula1>
            <xm:f>参考!$E$45:$E$49</xm:f>
          </x14:formula1>
          <xm:sqref>E5</xm:sqref>
        </x14:dataValidation>
        <x14:dataValidation type="list" errorStyle="warning" allowBlank="1" showInputMessage="1" showErrorMessage="1" error="プルダウンにない場合のみ手入力してください_x000a_" xr:uid="{7AD535AD-7554-4DAD-9D64-A8A6A9B46FD3}">
          <x14:formula1>
            <xm:f>参考!$E$45:$E$49</xm:f>
          </x14:formula1>
          <xm:sqref>E4</xm:sqref>
        </x14:dataValidation>
        <x14:dataValidation type="list" allowBlank="1" showInputMessage="1" showErrorMessage="1" xr:uid="{348C0748-FAB7-4D93-97FF-4B4C4C54C15C}">
          <x14:formula1>
            <xm:f>参考!$G$45:$G$49</xm:f>
          </x14:formula1>
          <xm:sqref>E39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CFF"/>
    <pageSetUpPr fitToPage="1"/>
  </sheetPr>
  <dimension ref="A1:M31"/>
  <sheetViews>
    <sheetView zoomScale="70" zoomScaleNormal="70" zoomScaleSheetLayoutView="90" workbookViewId="0">
      <selection activeCell="J8" sqref="J8"/>
    </sheetView>
  </sheetViews>
  <sheetFormatPr defaultColWidth="8.58203125" defaultRowHeight="12.5" x14ac:dyDescent="0.55000000000000004"/>
  <cols>
    <col min="1" max="1" width="2.83203125" style="21" customWidth="1"/>
    <col min="2" max="10" width="16.58203125" style="21" customWidth="1"/>
    <col min="11" max="11" width="14.33203125" style="21" customWidth="1"/>
    <col min="12" max="12" width="17.5" style="21" customWidth="1"/>
    <col min="13" max="16" width="8.58203125" style="11" customWidth="1"/>
    <col min="17" max="16384" width="8.58203125" style="11"/>
  </cols>
  <sheetData>
    <row r="1" spans="1:13" ht="12" x14ac:dyDescent="0.55000000000000004">
      <c r="A1" s="3"/>
      <c r="B1" s="3"/>
      <c r="C1" s="3"/>
      <c r="D1" s="3"/>
      <c r="E1" s="3"/>
      <c r="F1" s="3"/>
      <c r="G1" s="3"/>
      <c r="H1" s="3"/>
      <c r="I1" s="3"/>
      <c r="J1" s="3"/>
      <c r="K1" s="3"/>
      <c r="L1" s="3"/>
      <c r="M1" s="3"/>
    </row>
    <row r="2" spans="1:13" ht="24.75" customHeight="1" x14ac:dyDescent="0.55000000000000004">
      <c r="A2" s="3"/>
      <c r="B2" s="141" t="s">
        <v>187</v>
      </c>
      <c r="C2" s="141" t="s">
        <v>28</v>
      </c>
      <c r="D2" s="141" t="s">
        <v>188</v>
      </c>
      <c r="E2" s="141" t="s">
        <v>68</v>
      </c>
      <c r="F2" s="141" t="s">
        <v>194</v>
      </c>
      <c r="G2" s="141" t="s">
        <v>30</v>
      </c>
      <c r="H2" s="141" t="s">
        <v>191</v>
      </c>
      <c r="I2" s="141" t="s">
        <v>192</v>
      </c>
      <c r="J2" s="141" t="s">
        <v>193</v>
      </c>
      <c r="K2" s="142"/>
      <c r="L2" s="143" t="s">
        <v>210</v>
      </c>
      <c r="M2" s="3"/>
    </row>
    <row r="3" spans="1:13" x14ac:dyDescent="0.55000000000000004">
      <c r="A3" s="22"/>
      <c r="B3" s="62">
        <f>事業者入力シート１!E29</f>
        <v>0</v>
      </c>
      <c r="C3" s="62">
        <f>事業者入力シート１!E30</f>
        <v>0</v>
      </c>
      <c r="D3" s="54">
        <f>SUM(B8:B25)</f>
        <v>0</v>
      </c>
      <c r="E3" s="62">
        <f>事業者入力シート１!E31+事業者入力シート１!E33+事業者入力シート１!E35</f>
        <v>0</v>
      </c>
      <c r="F3" s="54">
        <f>SUM(G8:G25)</f>
        <v>0</v>
      </c>
      <c r="G3" s="62">
        <f>事業者入力シート１!E37</f>
        <v>0</v>
      </c>
      <c r="H3" s="62">
        <f>事業者入力シート１!E38</f>
        <v>0</v>
      </c>
      <c r="I3" s="54">
        <f>C3+D3</f>
        <v>0</v>
      </c>
      <c r="J3" s="54">
        <f>E3+F3</f>
        <v>0</v>
      </c>
      <c r="K3" s="55"/>
      <c r="L3" s="54">
        <f>B3+I3-J3-G3</f>
        <v>0</v>
      </c>
      <c r="M3" s="3"/>
    </row>
    <row r="4" spans="1:13" x14ac:dyDescent="0.55000000000000004">
      <c r="A4" s="22"/>
      <c r="B4" s="29" t="s">
        <v>432</v>
      </c>
      <c r="C4" s="22"/>
      <c r="D4" s="22"/>
      <c r="E4" s="22"/>
      <c r="F4" s="3"/>
      <c r="G4" s="22"/>
      <c r="H4" s="29" t="str">
        <f>IF(ROUND(事業者入力シート２!B3+事業者入力シート２!I3-事業者入力シート２!J3-事業者入力シート２!G3,3)=ROUND(事業者入力シート２!H3,3),"","(①＋⑧－⑨－⑥の値と⑦の年度末に貯蔵していた量が一致しないため理由シート１備考に記載ください)")</f>
        <v/>
      </c>
      <c r="I4" s="22"/>
      <c r="J4" s="22" t="s">
        <v>436</v>
      </c>
      <c r="K4" s="22">
        <f>参考!L53+参考!L54</f>
        <v>286</v>
      </c>
      <c r="L4" s="22">
        <f>参考!M53+参考!M54</f>
        <v>0</v>
      </c>
      <c r="M4" s="3"/>
    </row>
    <row r="5" spans="1:13" x14ac:dyDescent="0.55000000000000004">
      <c r="A5" s="22"/>
      <c r="B5" s="338" t="str">
        <f>IF(OR(B8="",G8 =""),"　引き渡しを行っていない場合、B8,G8に0をいれてください","")</f>
        <v>　引き渡しを行っていない場合、B8,G8に0をいれてください</v>
      </c>
      <c r="C5" s="338"/>
      <c r="D5" s="338"/>
      <c r="E5" s="338"/>
      <c r="F5" s="338"/>
      <c r="G5" s="338"/>
      <c r="H5" s="338"/>
      <c r="I5" s="338"/>
      <c r="J5" s="338"/>
      <c r="K5" s="338"/>
      <c r="L5" s="338"/>
      <c r="M5" s="3"/>
    </row>
    <row r="6" spans="1:13" ht="21" customHeight="1" x14ac:dyDescent="0.55000000000000004">
      <c r="A6" s="332"/>
      <c r="B6" s="333" t="s">
        <v>410</v>
      </c>
      <c r="C6" s="334"/>
      <c r="D6" s="334"/>
      <c r="E6" s="334"/>
      <c r="F6" s="335"/>
      <c r="G6" s="336" t="s">
        <v>411</v>
      </c>
      <c r="H6" s="337"/>
      <c r="I6" s="337"/>
      <c r="J6" s="337"/>
      <c r="K6" s="337"/>
      <c r="L6" s="337"/>
      <c r="M6" s="3"/>
    </row>
    <row r="7" spans="1:13" ht="37.5" customHeight="1" x14ac:dyDescent="0.55000000000000004">
      <c r="A7" s="332"/>
      <c r="B7" s="139" t="s">
        <v>393</v>
      </c>
      <c r="C7" s="139" t="s">
        <v>267</v>
      </c>
      <c r="D7" s="139" t="s">
        <v>268</v>
      </c>
      <c r="E7" s="139" t="s">
        <v>128</v>
      </c>
      <c r="F7" s="139" t="s">
        <v>129</v>
      </c>
      <c r="G7" s="140" t="s">
        <v>394</v>
      </c>
      <c r="H7" s="140" t="s">
        <v>269</v>
      </c>
      <c r="I7" s="140" t="s">
        <v>270</v>
      </c>
      <c r="J7" s="140" t="s">
        <v>271</v>
      </c>
      <c r="K7" s="140" t="s">
        <v>128</v>
      </c>
      <c r="L7" s="140" t="s">
        <v>129</v>
      </c>
      <c r="M7" s="3"/>
    </row>
    <row r="8" spans="1:13" s="30" customFormat="1" ht="28" customHeight="1" x14ac:dyDescent="0.55000000000000004">
      <c r="A8" s="124"/>
      <c r="B8" s="52"/>
      <c r="C8" s="98"/>
      <c r="D8" s="98"/>
      <c r="E8" s="98"/>
      <c r="F8" s="98"/>
      <c r="G8" s="52"/>
      <c r="H8" s="98"/>
      <c r="I8" s="98"/>
      <c r="J8" s="98"/>
      <c r="K8" s="98"/>
      <c r="L8" s="98"/>
    </row>
    <row r="9" spans="1:13" s="30" customFormat="1" ht="28" customHeight="1" x14ac:dyDescent="0.55000000000000004">
      <c r="A9" s="124"/>
      <c r="B9" s="52"/>
      <c r="C9" s="98"/>
      <c r="D9" s="98"/>
      <c r="E9" s="98"/>
      <c r="F9" s="98"/>
      <c r="G9" s="52"/>
      <c r="H9" s="98"/>
      <c r="I9" s="98"/>
      <c r="J9" s="98"/>
      <c r="K9" s="98"/>
      <c r="L9" s="103"/>
    </row>
    <row r="10" spans="1:13" s="30" customFormat="1" ht="28" customHeight="1" x14ac:dyDescent="0.55000000000000004">
      <c r="A10" s="124"/>
      <c r="B10" s="52"/>
      <c r="C10" s="103"/>
      <c r="D10" s="103"/>
      <c r="E10" s="103"/>
      <c r="F10" s="103"/>
      <c r="G10" s="52"/>
      <c r="H10" s="98"/>
      <c r="I10" s="98"/>
      <c r="J10" s="98"/>
      <c r="K10" s="98"/>
      <c r="L10" s="103"/>
    </row>
    <row r="11" spans="1:13" s="30" customFormat="1" ht="28" customHeight="1" x14ac:dyDescent="0.55000000000000004">
      <c r="A11" s="20"/>
      <c r="B11" s="53"/>
      <c r="C11" s="104"/>
      <c r="D11" s="104"/>
      <c r="E11" s="104"/>
      <c r="F11" s="104"/>
      <c r="G11" s="53"/>
      <c r="H11" s="104"/>
      <c r="I11" s="104"/>
      <c r="J11" s="104"/>
      <c r="K11" s="104"/>
      <c r="L11" s="104"/>
    </row>
    <row r="12" spans="1:13" s="30" customFormat="1" ht="28" customHeight="1" x14ac:dyDescent="0.55000000000000004">
      <c r="A12" s="20"/>
      <c r="B12" s="53"/>
      <c r="C12" s="104"/>
      <c r="D12" s="104"/>
      <c r="E12" s="104"/>
      <c r="F12" s="104"/>
      <c r="G12" s="53"/>
      <c r="H12" s="104"/>
      <c r="I12" s="104"/>
      <c r="J12" s="104"/>
      <c r="K12" s="104"/>
      <c r="L12" s="104"/>
    </row>
    <row r="13" spans="1:13" s="30" customFormat="1" ht="28" customHeight="1" x14ac:dyDescent="0.55000000000000004">
      <c r="A13" s="20"/>
      <c r="B13" s="53"/>
      <c r="C13" s="104"/>
      <c r="D13" s="104"/>
      <c r="E13" s="104"/>
      <c r="F13" s="104"/>
      <c r="G13" s="53"/>
      <c r="H13" s="104"/>
      <c r="I13" s="104"/>
      <c r="J13" s="104"/>
      <c r="K13" s="104"/>
      <c r="L13" s="104"/>
    </row>
    <row r="14" spans="1:13" s="30" customFormat="1" ht="28" customHeight="1" x14ac:dyDescent="0.55000000000000004">
      <c r="A14" s="20"/>
      <c r="B14" s="53"/>
      <c r="C14" s="104"/>
      <c r="D14" s="104"/>
      <c r="E14" s="104"/>
      <c r="F14" s="104"/>
      <c r="G14" s="53"/>
      <c r="H14" s="104"/>
      <c r="I14" s="104"/>
      <c r="J14" s="104"/>
      <c r="K14" s="104"/>
      <c r="L14" s="104"/>
    </row>
    <row r="15" spans="1:13" s="30" customFormat="1" ht="28" customHeight="1" x14ac:dyDescent="0.55000000000000004">
      <c r="A15" s="20"/>
      <c r="B15" s="53"/>
      <c r="C15" s="104"/>
      <c r="D15" s="104"/>
      <c r="E15" s="104"/>
      <c r="F15" s="104"/>
      <c r="G15" s="53"/>
      <c r="H15" s="104"/>
      <c r="I15" s="104"/>
      <c r="J15" s="104"/>
      <c r="K15" s="104"/>
      <c r="L15" s="104"/>
    </row>
    <row r="16" spans="1:13" s="30" customFormat="1" ht="28" customHeight="1" x14ac:dyDescent="0.55000000000000004">
      <c r="A16" s="20"/>
      <c r="B16" s="53"/>
      <c r="C16" s="104"/>
      <c r="D16" s="104"/>
      <c r="E16" s="104"/>
      <c r="F16" s="104"/>
      <c r="G16" s="53"/>
      <c r="H16" s="104"/>
      <c r="I16" s="104"/>
      <c r="J16" s="104"/>
      <c r="K16" s="104"/>
      <c r="L16" s="104"/>
    </row>
    <row r="17" spans="1:12" s="30" customFormat="1" ht="28" customHeight="1" x14ac:dyDescent="0.55000000000000004">
      <c r="A17" s="20"/>
      <c r="B17" s="53"/>
      <c r="C17" s="104"/>
      <c r="D17" s="104"/>
      <c r="E17" s="104"/>
      <c r="F17" s="104"/>
      <c r="G17" s="53"/>
      <c r="H17" s="104"/>
      <c r="I17" s="104"/>
      <c r="J17" s="104"/>
      <c r="K17" s="104"/>
      <c r="L17" s="104"/>
    </row>
    <row r="18" spans="1:12" s="30" customFormat="1" ht="28" customHeight="1" x14ac:dyDescent="0.55000000000000004">
      <c r="A18" s="20"/>
      <c r="B18" s="53"/>
      <c r="C18" s="104"/>
      <c r="D18" s="104"/>
      <c r="E18" s="104"/>
      <c r="F18" s="104"/>
      <c r="G18" s="53"/>
      <c r="H18" s="104"/>
      <c r="I18" s="104"/>
      <c r="J18" s="104"/>
      <c r="K18" s="104"/>
      <c r="L18" s="104"/>
    </row>
    <row r="19" spans="1:12" s="30" customFormat="1" ht="28" customHeight="1" x14ac:dyDescent="0.55000000000000004">
      <c r="A19" s="20"/>
      <c r="B19" s="53"/>
      <c r="C19" s="104"/>
      <c r="D19" s="104"/>
      <c r="E19" s="104"/>
      <c r="F19" s="104"/>
      <c r="G19" s="53"/>
      <c r="H19" s="104"/>
      <c r="I19" s="104"/>
      <c r="J19" s="104"/>
      <c r="K19" s="104"/>
      <c r="L19" s="104"/>
    </row>
    <row r="20" spans="1:12" s="30" customFormat="1" ht="28" customHeight="1" x14ac:dyDescent="0.55000000000000004">
      <c r="A20" s="20"/>
      <c r="B20" s="53"/>
      <c r="C20" s="104"/>
      <c r="D20" s="104"/>
      <c r="E20" s="104"/>
      <c r="F20" s="104"/>
      <c r="G20" s="53"/>
      <c r="H20" s="104"/>
      <c r="I20" s="104"/>
      <c r="J20" s="104"/>
      <c r="K20" s="104"/>
      <c r="L20" s="104"/>
    </row>
    <row r="21" spans="1:12" s="30" customFormat="1" ht="28" customHeight="1" x14ac:dyDescent="0.55000000000000004">
      <c r="A21" s="20"/>
      <c r="B21" s="53"/>
      <c r="C21" s="104"/>
      <c r="D21" s="104"/>
      <c r="E21" s="104"/>
      <c r="F21" s="104"/>
      <c r="G21" s="53"/>
      <c r="H21" s="104"/>
      <c r="I21" s="104"/>
      <c r="J21" s="104"/>
      <c r="K21" s="104"/>
      <c r="L21" s="104"/>
    </row>
    <row r="22" spans="1:12" s="30" customFormat="1" ht="28" customHeight="1" x14ac:dyDescent="0.55000000000000004">
      <c r="A22" s="20"/>
      <c r="B22" s="52"/>
      <c r="C22" s="105"/>
      <c r="D22" s="105"/>
      <c r="E22" s="105"/>
      <c r="F22" s="105"/>
      <c r="G22" s="52"/>
      <c r="H22" s="105"/>
      <c r="I22" s="105"/>
      <c r="J22" s="105"/>
      <c r="K22" s="105"/>
      <c r="L22" s="104"/>
    </row>
    <row r="23" spans="1:12" s="30" customFormat="1" ht="28" customHeight="1" x14ac:dyDescent="0.55000000000000004">
      <c r="A23" s="20"/>
      <c r="B23" s="52"/>
      <c r="C23" s="105"/>
      <c r="D23" s="105"/>
      <c r="E23" s="105"/>
      <c r="F23" s="105"/>
      <c r="G23" s="52"/>
      <c r="H23" s="105"/>
      <c r="I23" s="105"/>
      <c r="J23" s="105"/>
      <c r="K23" s="105"/>
      <c r="L23" s="104"/>
    </row>
    <row r="24" spans="1:12" s="30" customFormat="1" ht="28" customHeight="1" x14ac:dyDescent="0.55000000000000004">
      <c r="A24" s="20"/>
      <c r="B24" s="52"/>
      <c r="C24" s="105"/>
      <c r="D24" s="105"/>
      <c r="E24" s="105"/>
      <c r="F24" s="105"/>
      <c r="G24" s="52"/>
      <c r="H24" s="105"/>
      <c r="I24" s="105"/>
      <c r="J24" s="105"/>
      <c r="K24" s="105"/>
      <c r="L24" s="104"/>
    </row>
    <row r="25" spans="1:12" s="30" customFormat="1" ht="28" customHeight="1" x14ac:dyDescent="0.55000000000000004">
      <c r="A25" s="20"/>
      <c r="B25" s="53"/>
      <c r="C25" s="104"/>
      <c r="D25" s="104"/>
      <c r="E25" s="104"/>
      <c r="F25" s="104"/>
      <c r="G25" s="53"/>
      <c r="H25" s="104"/>
      <c r="I25" s="104"/>
      <c r="J25" s="104"/>
      <c r="K25" s="104"/>
      <c r="L25" s="104"/>
    </row>
    <row r="26" spans="1:12" ht="21" customHeight="1" x14ac:dyDescent="0.55000000000000004">
      <c r="B26" s="21" t="s">
        <v>420</v>
      </c>
    </row>
    <row r="27" spans="1:12" ht="15.75" customHeight="1" x14ac:dyDescent="0.55000000000000004">
      <c r="B27" s="21" t="s">
        <v>421</v>
      </c>
    </row>
    <row r="28" spans="1:12" ht="20.25" customHeight="1" x14ac:dyDescent="0.55000000000000004">
      <c r="B28" s="21" t="s">
        <v>422</v>
      </c>
    </row>
    <row r="29" spans="1:12" x14ac:dyDescent="0.55000000000000004">
      <c r="B29" s="243" t="s">
        <v>438</v>
      </c>
    </row>
    <row r="30" spans="1:12" x14ac:dyDescent="0.55000000000000004">
      <c r="B30" s="243" t="s">
        <v>439</v>
      </c>
    </row>
    <row r="31" spans="1:12" x14ac:dyDescent="0.55000000000000004">
      <c r="B31" s="243"/>
    </row>
  </sheetData>
  <sheetProtection sheet="1" formatRows="0" insertRows="0" deleteRows="0" selectLockedCells="1"/>
  <mergeCells count="4">
    <mergeCell ref="A6:A7"/>
    <mergeCell ref="B6:F6"/>
    <mergeCell ref="G6:L6"/>
    <mergeCell ref="B5:L5"/>
  </mergeCells>
  <phoneticPr fontId="1"/>
  <dataValidations count="1">
    <dataValidation type="decimal" operator="greaterThanOrEqual" allowBlank="1" showInputMessage="1" showErrorMessage="1" sqref="B8:B25 G8:G25" xr:uid="{1AF4D46B-9610-4C60-ABE7-E7E52A24EB70}">
      <formula1>0</formula1>
    </dataValidation>
  </dataValidations>
  <pageMargins left="0.7" right="0.7"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B141-FF80-42D7-8E30-19AC5026730F}">
  <sheetPr codeName="Sheet3">
    <tabColor rgb="FFFFCCFF"/>
  </sheetPr>
  <dimension ref="A1"/>
  <sheetViews>
    <sheetView workbookViewId="0">
      <selection activeCell="E66" sqref="E66"/>
    </sheetView>
  </sheetViews>
  <sheetFormatPr defaultRowHeight="18" x14ac:dyDescent="0.55000000000000004"/>
  <sheetData>
    <row r="1" spans="1:1" ht="20" x14ac:dyDescent="0.55000000000000004">
      <c r="A1" s="58" t="s">
        <v>206</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Z87"/>
  <sheetViews>
    <sheetView topLeftCell="A9" zoomScale="115" zoomScaleNormal="115" zoomScaleSheetLayoutView="100" workbookViewId="0">
      <selection activeCell="A12" sqref="A12:C13"/>
    </sheetView>
  </sheetViews>
  <sheetFormatPr defaultColWidth="9" defaultRowHeight="13" x14ac:dyDescent="0.55000000000000004"/>
  <cols>
    <col min="1" max="1" width="2.58203125" style="32" customWidth="1"/>
    <col min="2" max="2" width="4.58203125" style="32" customWidth="1"/>
    <col min="3" max="3" width="5.58203125" style="32" customWidth="1"/>
    <col min="4" max="4" width="3.58203125" style="32" customWidth="1"/>
    <col min="5" max="5" width="5.08203125" style="32" customWidth="1"/>
    <col min="6" max="7" width="1.58203125" style="32" customWidth="1"/>
    <col min="8" max="8" width="2.58203125" style="32" customWidth="1"/>
    <col min="9" max="9" width="1.75" style="32" customWidth="1"/>
    <col min="10" max="10" width="5.58203125" style="32" customWidth="1"/>
    <col min="11" max="11" width="8.25" style="32" customWidth="1"/>
    <col min="12" max="12" width="1.58203125" style="32" customWidth="1"/>
    <col min="13" max="13" width="7.08203125" style="32" customWidth="1"/>
    <col min="14" max="15" width="2.58203125" style="32" customWidth="1"/>
    <col min="16" max="16" width="4.08203125" style="32" customWidth="1"/>
    <col min="17" max="17" width="3" style="32" customWidth="1"/>
    <col min="18" max="18" width="7.58203125" style="32" customWidth="1"/>
    <col min="19" max="19" width="8.33203125" style="32" customWidth="1"/>
    <col min="20" max="20" width="2.58203125" style="32" customWidth="1"/>
    <col min="21" max="21" width="9" style="74" customWidth="1"/>
    <col min="22" max="27" width="9" style="75" customWidth="1"/>
    <col min="28" max="16384" width="9" style="75"/>
  </cols>
  <sheetData>
    <row r="1" spans="1:25" ht="14.15" customHeight="1" x14ac:dyDescent="0.55000000000000004">
      <c r="A1" s="31" t="s">
        <v>36</v>
      </c>
      <c r="B1" s="69"/>
      <c r="C1" s="69"/>
      <c r="D1" s="69"/>
      <c r="E1" s="69"/>
    </row>
    <row r="2" spans="1:25" ht="14.15" customHeight="1" x14ac:dyDescent="0.55000000000000004">
      <c r="A2" s="434" t="s">
        <v>37</v>
      </c>
      <c r="B2" s="434"/>
      <c r="C2" s="434"/>
      <c r="D2" s="434"/>
      <c r="E2" s="434"/>
      <c r="F2" s="434"/>
      <c r="G2" s="434"/>
      <c r="H2" s="434"/>
      <c r="I2" s="434"/>
      <c r="J2" s="434"/>
      <c r="K2" s="434"/>
      <c r="L2" s="434"/>
      <c r="M2" s="434"/>
      <c r="N2" s="434"/>
      <c r="O2" s="434"/>
      <c r="P2" s="434"/>
      <c r="Q2" s="434"/>
      <c r="R2" s="434"/>
      <c r="S2" s="434"/>
      <c r="T2" s="434"/>
    </row>
    <row r="3" spans="1:25" ht="14.15" customHeight="1" x14ac:dyDescent="0.55000000000000004">
      <c r="A3" s="69"/>
      <c r="B3" s="69"/>
      <c r="C3" s="69"/>
      <c r="D3" s="69"/>
      <c r="E3" s="69"/>
      <c r="N3" s="435">
        <f>事業者入力シート１!E3</f>
        <v>0</v>
      </c>
      <c r="O3" s="435"/>
      <c r="P3" s="435"/>
      <c r="Q3" s="435"/>
      <c r="R3" s="435"/>
      <c r="S3" s="435"/>
      <c r="U3" s="232" t="s">
        <v>368</v>
      </c>
    </row>
    <row r="4" spans="1:25" ht="14.15" customHeight="1" x14ac:dyDescent="0.55000000000000004">
      <c r="A4" s="434" t="str">
        <f>事業者入力シート１!E4&amp;""</f>
        <v/>
      </c>
      <c r="B4" s="434"/>
      <c r="C4" s="434"/>
      <c r="D4" s="434"/>
      <c r="E4" s="32" t="s">
        <v>38</v>
      </c>
      <c r="U4" s="232" t="s">
        <v>369</v>
      </c>
    </row>
    <row r="5" spans="1:25" ht="14.15" customHeight="1" x14ac:dyDescent="0.55000000000000004">
      <c r="A5" s="434" t="str">
        <f>事業者入力シート１!E5&amp;""</f>
        <v/>
      </c>
      <c r="B5" s="434"/>
      <c r="C5" s="434"/>
      <c r="D5" s="434"/>
      <c r="E5" s="32" t="str">
        <f>IF(事業者入力シート１!E5="","","殿")</f>
        <v/>
      </c>
      <c r="K5" s="270" t="s">
        <v>1</v>
      </c>
      <c r="U5" s="95"/>
    </row>
    <row r="6" spans="1:25" ht="15" customHeight="1" x14ac:dyDescent="0.55000000000000004">
      <c r="A6" s="33"/>
      <c r="B6" s="33"/>
      <c r="C6" s="33"/>
      <c r="D6" s="33"/>
      <c r="E6" s="33"/>
      <c r="K6" s="33" t="s">
        <v>39</v>
      </c>
      <c r="L6" s="72" t="s">
        <v>45</v>
      </c>
      <c r="M6" s="443" t="str">
        <f>事業者入力シート１!E6&amp;""</f>
        <v/>
      </c>
      <c r="N6" s="443"/>
      <c r="O6" s="443"/>
      <c r="P6" s="443"/>
      <c r="Q6" s="443"/>
      <c r="R6" s="443"/>
      <c r="S6" s="443"/>
      <c r="T6" s="443"/>
    </row>
    <row r="7" spans="1:25" ht="15" customHeight="1" x14ac:dyDescent="0.55000000000000004">
      <c r="A7" s="71" t="s">
        <v>40</v>
      </c>
      <c r="B7" s="33"/>
      <c r="C7" s="33"/>
      <c r="D7" s="33"/>
      <c r="E7" s="33"/>
      <c r="L7" s="443" t="str">
        <f>事業者入力シート１!E7&amp;""</f>
        <v/>
      </c>
      <c r="M7" s="443"/>
      <c r="N7" s="443"/>
      <c r="O7" s="443"/>
      <c r="P7" s="443"/>
      <c r="Q7" s="443"/>
      <c r="R7" s="443"/>
      <c r="S7" s="443"/>
      <c r="T7" s="443"/>
    </row>
    <row r="8" spans="1:25" ht="15" customHeight="1" x14ac:dyDescent="0.55000000000000004">
      <c r="A8" s="71" t="s">
        <v>41</v>
      </c>
      <c r="B8" s="33"/>
      <c r="C8" s="33"/>
      <c r="D8" s="33"/>
      <c r="E8" s="33"/>
      <c r="K8" s="33" t="s">
        <v>42</v>
      </c>
      <c r="L8" s="384" t="str">
        <f>事業者入力シート１!E8&amp;""</f>
        <v/>
      </c>
      <c r="M8" s="384"/>
      <c r="N8" s="384"/>
      <c r="O8" s="384"/>
      <c r="P8" s="384"/>
      <c r="Q8" s="384"/>
      <c r="R8" s="384"/>
      <c r="S8" s="384"/>
      <c r="T8" s="384"/>
    </row>
    <row r="9" spans="1:25" ht="29.5" customHeight="1" x14ac:dyDescent="0.55000000000000004">
      <c r="A9" s="33"/>
      <c r="B9" s="33"/>
      <c r="C9" s="33"/>
      <c r="D9" s="33"/>
      <c r="E9" s="33"/>
      <c r="L9" s="384" t="str">
        <f>事業者入力シート１!E10&amp;""</f>
        <v/>
      </c>
      <c r="M9" s="384"/>
      <c r="N9" s="384"/>
      <c r="O9" s="384"/>
      <c r="P9" s="384"/>
      <c r="Q9" s="384" t="str">
        <f>事業者入力シート１!E9&amp;""</f>
        <v/>
      </c>
      <c r="R9" s="384"/>
      <c r="S9" s="384"/>
      <c r="T9" s="384"/>
      <c r="U9" s="478" t="s">
        <v>468</v>
      </c>
      <c r="V9" s="478"/>
      <c r="W9" s="478"/>
      <c r="X9" s="478"/>
      <c r="Y9" s="478"/>
    </row>
    <row r="10" spans="1:25" ht="17.149999999999999" customHeight="1" x14ac:dyDescent="0.55000000000000004">
      <c r="L10" s="444" t="s">
        <v>157</v>
      </c>
      <c r="M10" s="444"/>
      <c r="N10" s="444"/>
      <c r="O10" s="444"/>
      <c r="P10" s="444"/>
      <c r="Q10" s="444"/>
      <c r="R10" s="444"/>
      <c r="S10" s="444"/>
      <c r="T10" s="444"/>
    </row>
    <row r="11" spans="1:25" ht="15" customHeight="1" x14ac:dyDescent="0.55000000000000004">
      <c r="A11" s="436" t="s">
        <v>43</v>
      </c>
      <c r="B11" s="436"/>
      <c r="C11" s="436"/>
      <c r="D11" s="436"/>
      <c r="E11" s="436"/>
      <c r="F11" s="436"/>
      <c r="G11" s="436"/>
      <c r="H11" s="436"/>
      <c r="I11" s="436"/>
      <c r="J11" s="436"/>
      <c r="K11" s="436"/>
      <c r="L11" s="436"/>
      <c r="M11" s="436"/>
      <c r="N11" s="436"/>
      <c r="O11" s="436"/>
      <c r="P11" s="436"/>
      <c r="Q11" s="436"/>
      <c r="R11" s="436"/>
      <c r="S11" s="436"/>
      <c r="T11" s="436"/>
    </row>
    <row r="12" spans="1:25" ht="15" customHeight="1" x14ac:dyDescent="0.55000000000000004">
      <c r="A12" s="437" t="s">
        <v>44</v>
      </c>
      <c r="B12" s="438"/>
      <c r="C12" s="439"/>
      <c r="D12" s="445" t="s">
        <v>159</v>
      </c>
      <c r="E12" s="339"/>
      <c r="F12" s="339" t="str">
        <f>事業者入力シート１!E11&amp;""</f>
        <v/>
      </c>
      <c r="G12" s="339"/>
      <c r="H12" s="339"/>
      <c r="I12" s="339"/>
      <c r="J12" s="339"/>
      <c r="K12" s="339"/>
      <c r="L12" s="339"/>
      <c r="M12" s="339"/>
      <c r="N12" s="339"/>
      <c r="O12" s="339"/>
      <c r="P12" s="339"/>
      <c r="Q12" s="339"/>
      <c r="R12" s="339"/>
      <c r="S12" s="339"/>
      <c r="T12" s="340"/>
    </row>
    <row r="13" spans="1:25" ht="15" customHeight="1" x14ac:dyDescent="0.55000000000000004">
      <c r="A13" s="440"/>
      <c r="B13" s="441"/>
      <c r="C13" s="442"/>
      <c r="D13" s="445" t="s">
        <v>158</v>
      </c>
      <c r="E13" s="339"/>
      <c r="F13" s="34" t="s">
        <v>45</v>
      </c>
      <c r="G13" s="339" t="str">
        <f>事業者入力シート１!E12&amp;""</f>
        <v/>
      </c>
      <c r="H13" s="339"/>
      <c r="I13" s="339"/>
      <c r="J13" s="339"/>
      <c r="K13" s="339" t="str">
        <f>事業者入力シート１!E13&amp;""</f>
        <v/>
      </c>
      <c r="L13" s="339"/>
      <c r="M13" s="339"/>
      <c r="N13" s="339"/>
      <c r="O13" s="339"/>
      <c r="P13" s="339"/>
      <c r="Q13" s="339"/>
      <c r="R13" s="339"/>
      <c r="S13" s="339"/>
      <c r="T13" s="340"/>
    </row>
    <row r="14" spans="1:25" ht="15" customHeight="1" x14ac:dyDescent="0.55000000000000004">
      <c r="A14" s="437" t="s">
        <v>46</v>
      </c>
      <c r="B14" s="438"/>
      <c r="C14" s="439"/>
      <c r="D14" s="445" t="s">
        <v>160</v>
      </c>
      <c r="E14" s="339"/>
      <c r="F14" s="339" t="str">
        <f>事業者入力シート１!E14&amp;""</f>
        <v/>
      </c>
      <c r="G14" s="339"/>
      <c r="H14" s="339"/>
      <c r="I14" s="339"/>
      <c r="J14" s="339"/>
      <c r="K14" s="339"/>
      <c r="L14" s="339"/>
      <c r="M14" s="339"/>
      <c r="N14" s="339"/>
      <c r="O14" s="339"/>
      <c r="P14" s="339"/>
      <c r="Q14" s="339"/>
      <c r="R14" s="339"/>
      <c r="S14" s="339"/>
      <c r="T14" s="340"/>
    </row>
    <row r="15" spans="1:25" ht="15" customHeight="1" x14ac:dyDescent="0.55000000000000004">
      <c r="A15" s="465"/>
      <c r="B15" s="443"/>
      <c r="C15" s="466"/>
      <c r="D15" s="445" t="s">
        <v>161</v>
      </c>
      <c r="E15" s="339"/>
      <c r="F15" s="339" t="str">
        <f>事業者入力シート１!E15&amp;""</f>
        <v/>
      </c>
      <c r="G15" s="339"/>
      <c r="H15" s="339"/>
      <c r="I15" s="339"/>
      <c r="J15" s="339"/>
      <c r="K15" s="339"/>
      <c r="L15" s="339"/>
      <c r="M15" s="339"/>
      <c r="N15" s="339"/>
      <c r="O15" s="339"/>
      <c r="P15" s="339"/>
      <c r="Q15" s="339"/>
      <c r="R15" s="339"/>
      <c r="S15" s="339"/>
      <c r="T15" s="340"/>
    </row>
    <row r="16" spans="1:25" ht="15" customHeight="1" x14ac:dyDescent="0.55000000000000004">
      <c r="A16" s="440"/>
      <c r="B16" s="441"/>
      <c r="C16" s="442"/>
      <c r="D16" s="446" t="s">
        <v>162</v>
      </c>
      <c r="E16" s="447"/>
      <c r="F16" s="339" t="str">
        <f>事業者入力シート１!E16&amp;""</f>
        <v/>
      </c>
      <c r="G16" s="339"/>
      <c r="H16" s="339"/>
      <c r="I16" s="339"/>
      <c r="J16" s="339"/>
      <c r="K16" s="339" t="s">
        <v>163</v>
      </c>
      <c r="L16" s="339"/>
      <c r="M16" s="339"/>
      <c r="N16" s="447" t="str">
        <f>事業者入力シート１!E17&amp;""</f>
        <v/>
      </c>
      <c r="O16" s="447"/>
      <c r="P16" s="447"/>
      <c r="Q16" s="447"/>
      <c r="R16" s="447"/>
      <c r="S16" s="447"/>
      <c r="T16" s="479"/>
    </row>
    <row r="17" spans="1:20" ht="30" customHeight="1" x14ac:dyDescent="0.55000000000000004">
      <c r="A17" s="486" t="s">
        <v>47</v>
      </c>
      <c r="B17" s="487"/>
      <c r="C17" s="488"/>
      <c r="D17" s="445" t="str">
        <f>事業者入力シート１!E18&amp;""</f>
        <v/>
      </c>
      <c r="E17" s="339"/>
      <c r="F17" s="339"/>
      <c r="G17" s="339"/>
      <c r="H17" s="339"/>
      <c r="I17" s="339"/>
      <c r="J17" s="339"/>
      <c r="K17" s="339"/>
      <c r="L17" s="339"/>
      <c r="M17" s="339"/>
      <c r="N17" s="339"/>
      <c r="O17" s="339"/>
      <c r="P17" s="339"/>
      <c r="Q17" s="339"/>
      <c r="R17" s="339"/>
      <c r="S17" s="339"/>
      <c r="T17" s="340"/>
    </row>
    <row r="18" spans="1:20" ht="42" customHeight="1" x14ac:dyDescent="0.55000000000000004">
      <c r="A18" s="486" t="s">
        <v>48</v>
      </c>
      <c r="B18" s="487"/>
      <c r="C18" s="488"/>
      <c r="D18" s="445" t="str">
        <f>事業者入力シート１!E19&amp;""</f>
        <v/>
      </c>
      <c r="E18" s="339"/>
      <c r="F18" s="339"/>
      <c r="G18" s="339"/>
      <c r="H18" s="339"/>
      <c r="I18" s="339"/>
      <c r="J18" s="339"/>
      <c r="K18" s="339"/>
      <c r="L18" s="339"/>
      <c r="M18" s="339"/>
      <c r="N18" s="339"/>
      <c r="O18" s="339"/>
      <c r="P18" s="339"/>
      <c r="Q18" s="339"/>
      <c r="R18" s="339"/>
      <c r="S18" s="339"/>
      <c r="T18" s="340"/>
    </row>
    <row r="19" spans="1:20" ht="52.5" customHeight="1" x14ac:dyDescent="0.55000000000000004">
      <c r="A19" s="486" t="s">
        <v>49</v>
      </c>
      <c r="B19" s="487"/>
      <c r="C19" s="488"/>
      <c r="D19" s="448" t="str">
        <f>事業者入力シート１!E20&amp;""</f>
        <v/>
      </c>
      <c r="E19" s="449"/>
      <c r="F19" s="449"/>
      <c r="G19" s="449"/>
      <c r="H19" s="449"/>
      <c r="I19" s="449"/>
      <c r="J19" s="449"/>
      <c r="K19" s="450"/>
      <c r="L19" s="35"/>
      <c r="M19" s="451" t="str">
        <f>事業者入力シート１!E38&amp;""</f>
        <v/>
      </c>
      <c r="N19" s="449"/>
      <c r="O19" s="449"/>
      <c r="P19" s="449"/>
      <c r="Q19" s="449"/>
      <c r="R19" s="449"/>
      <c r="S19" s="449"/>
      <c r="T19" s="36" t="s">
        <v>23</v>
      </c>
    </row>
    <row r="20" spans="1:20" ht="43.5" customHeight="1" x14ac:dyDescent="0.55000000000000004">
      <c r="A20" s="445" t="s">
        <v>50</v>
      </c>
      <c r="B20" s="339"/>
      <c r="C20" s="340"/>
      <c r="D20" s="445" t="s">
        <v>195</v>
      </c>
      <c r="E20" s="339"/>
      <c r="F20" s="339"/>
      <c r="G20" s="339"/>
      <c r="H20" s="339"/>
      <c r="I20" s="339"/>
      <c r="J20" s="339"/>
      <c r="K20" s="339"/>
      <c r="L20" s="339"/>
      <c r="M20" s="339"/>
      <c r="N20" s="339"/>
      <c r="O20" s="339"/>
      <c r="P20" s="339"/>
      <c r="Q20" s="339"/>
      <c r="R20" s="339"/>
      <c r="S20" s="339"/>
      <c r="T20" s="340"/>
    </row>
    <row r="21" spans="1:20" ht="18.649999999999999" customHeight="1" x14ac:dyDescent="0.55000000000000004">
      <c r="A21" s="437" t="s">
        <v>51</v>
      </c>
      <c r="B21" s="438"/>
      <c r="C21" s="439"/>
      <c r="D21" s="463" t="s">
        <v>164</v>
      </c>
      <c r="E21" s="464"/>
      <c r="F21" s="464"/>
      <c r="G21" s="464"/>
      <c r="H21" s="464" t="str">
        <f>事業者入力シート１!E21&amp;""</f>
        <v/>
      </c>
      <c r="I21" s="464"/>
      <c r="J21" s="464"/>
      <c r="K21" s="464"/>
      <c r="L21" s="464"/>
      <c r="M21" s="464"/>
      <c r="N21" s="464"/>
      <c r="O21" s="464"/>
      <c r="P21" s="464"/>
      <c r="Q21" s="464"/>
      <c r="R21" s="464"/>
      <c r="S21" s="464"/>
      <c r="T21" s="480"/>
    </row>
    <row r="22" spans="1:20" ht="18.649999999999999" customHeight="1" x14ac:dyDescent="0.55000000000000004">
      <c r="A22" s="465"/>
      <c r="B22" s="443"/>
      <c r="C22" s="466"/>
      <c r="D22" s="461"/>
      <c r="E22" s="462"/>
      <c r="F22" s="462"/>
      <c r="G22" s="462"/>
      <c r="H22" s="462"/>
      <c r="I22" s="462"/>
      <c r="J22" s="462"/>
      <c r="K22" s="462"/>
      <c r="L22" s="462"/>
      <c r="M22" s="462"/>
      <c r="N22" s="462"/>
      <c r="O22" s="462"/>
      <c r="P22" s="462"/>
      <c r="Q22" s="462"/>
      <c r="R22" s="462"/>
      <c r="S22" s="462"/>
      <c r="T22" s="468"/>
    </row>
    <row r="23" spans="1:20" ht="18.649999999999999" customHeight="1" x14ac:dyDescent="0.55000000000000004">
      <c r="A23" s="465"/>
      <c r="B23" s="443"/>
      <c r="C23" s="466"/>
      <c r="D23" s="459" t="s">
        <v>165</v>
      </c>
      <c r="E23" s="460"/>
      <c r="F23" s="460"/>
      <c r="G23" s="460"/>
      <c r="H23" s="460" t="str">
        <f>事業者入力シート１!E22&amp;""</f>
        <v/>
      </c>
      <c r="I23" s="460"/>
      <c r="J23" s="460"/>
      <c r="K23" s="460"/>
      <c r="L23" s="460"/>
      <c r="M23" s="460"/>
      <c r="N23" s="460"/>
      <c r="O23" s="460"/>
      <c r="P23" s="460"/>
      <c r="Q23" s="460"/>
      <c r="R23" s="460"/>
      <c r="S23" s="460"/>
      <c r="T23" s="467"/>
    </row>
    <row r="24" spans="1:20" ht="18.649999999999999" customHeight="1" x14ac:dyDescent="0.55000000000000004">
      <c r="A24" s="465"/>
      <c r="B24" s="443"/>
      <c r="C24" s="466"/>
      <c r="D24" s="461"/>
      <c r="E24" s="462"/>
      <c r="F24" s="462"/>
      <c r="G24" s="462"/>
      <c r="H24" s="462"/>
      <c r="I24" s="462"/>
      <c r="J24" s="462"/>
      <c r="K24" s="462"/>
      <c r="L24" s="462"/>
      <c r="M24" s="462"/>
      <c r="N24" s="462"/>
      <c r="O24" s="462"/>
      <c r="P24" s="462"/>
      <c r="Q24" s="462"/>
      <c r="R24" s="462"/>
      <c r="S24" s="462"/>
      <c r="T24" s="468"/>
    </row>
    <row r="25" spans="1:20" ht="18.649999999999999" customHeight="1" x14ac:dyDescent="0.55000000000000004">
      <c r="A25" s="465"/>
      <c r="B25" s="443"/>
      <c r="C25" s="466"/>
      <c r="D25" s="459" t="s">
        <v>166</v>
      </c>
      <c r="E25" s="460"/>
      <c r="F25" s="460"/>
      <c r="G25" s="460"/>
      <c r="H25" s="460" t="str">
        <f>事業者入力シート１!E23&amp;""</f>
        <v/>
      </c>
      <c r="I25" s="460"/>
      <c r="J25" s="460"/>
      <c r="K25" s="460"/>
      <c r="L25" s="460"/>
      <c r="M25" s="460"/>
      <c r="N25" s="460"/>
      <c r="O25" s="460"/>
      <c r="P25" s="460"/>
      <c r="Q25" s="460"/>
      <c r="R25" s="460"/>
      <c r="S25" s="460"/>
      <c r="T25" s="467"/>
    </row>
    <row r="26" spans="1:20" ht="10" customHeight="1" x14ac:dyDescent="0.55000000000000004">
      <c r="A26" s="465"/>
      <c r="B26" s="443"/>
      <c r="C26" s="466"/>
      <c r="D26" s="461"/>
      <c r="E26" s="462"/>
      <c r="F26" s="462"/>
      <c r="G26" s="462"/>
      <c r="H26" s="462"/>
      <c r="I26" s="462"/>
      <c r="J26" s="462"/>
      <c r="K26" s="462"/>
      <c r="L26" s="462"/>
      <c r="M26" s="462"/>
      <c r="N26" s="462"/>
      <c r="O26" s="462"/>
      <c r="P26" s="462"/>
      <c r="Q26" s="462"/>
      <c r="R26" s="462"/>
      <c r="S26" s="462"/>
      <c r="T26" s="468"/>
    </row>
    <row r="27" spans="1:20" ht="18.649999999999999" customHeight="1" x14ac:dyDescent="0.55000000000000004">
      <c r="A27" s="465"/>
      <c r="B27" s="443"/>
      <c r="C27" s="466"/>
      <c r="D27" s="459" t="s">
        <v>167</v>
      </c>
      <c r="E27" s="460"/>
      <c r="F27" s="460"/>
      <c r="G27" s="460"/>
      <c r="H27" s="460" t="str">
        <f>事業者入力シート１!E24&amp;""</f>
        <v/>
      </c>
      <c r="I27" s="460"/>
      <c r="J27" s="460"/>
      <c r="K27" s="460"/>
      <c r="L27" s="460"/>
      <c r="M27" s="460"/>
      <c r="N27" s="460"/>
      <c r="O27" s="460"/>
      <c r="P27" s="460"/>
      <c r="Q27" s="460"/>
      <c r="R27" s="460"/>
      <c r="S27" s="460"/>
      <c r="T27" s="467"/>
    </row>
    <row r="28" spans="1:20" ht="28.5" customHeight="1" x14ac:dyDescent="0.55000000000000004">
      <c r="A28" s="440"/>
      <c r="B28" s="441"/>
      <c r="C28" s="442"/>
      <c r="D28" s="469"/>
      <c r="E28" s="470"/>
      <c r="F28" s="470"/>
      <c r="G28" s="470"/>
      <c r="H28" s="470"/>
      <c r="I28" s="470"/>
      <c r="J28" s="470"/>
      <c r="K28" s="470"/>
      <c r="L28" s="470"/>
      <c r="M28" s="470"/>
      <c r="N28" s="470"/>
      <c r="O28" s="470"/>
      <c r="P28" s="470"/>
      <c r="Q28" s="470"/>
      <c r="R28" s="470"/>
      <c r="S28" s="470"/>
      <c r="T28" s="489"/>
    </row>
    <row r="29" spans="1:20" x14ac:dyDescent="0.55000000000000004">
      <c r="A29" s="37" t="s">
        <v>52</v>
      </c>
      <c r="B29" s="38"/>
      <c r="C29" s="38"/>
      <c r="D29" s="38"/>
      <c r="E29" s="38"/>
    </row>
    <row r="30" spans="1:20" x14ac:dyDescent="0.55000000000000004">
      <c r="A30" s="31" t="s">
        <v>170</v>
      </c>
      <c r="B30" s="69"/>
      <c r="C30" s="69"/>
      <c r="D30" s="69"/>
      <c r="E30" s="69"/>
    </row>
    <row r="31" spans="1:20" x14ac:dyDescent="0.55000000000000004">
      <c r="A31" s="31" t="s">
        <v>171</v>
      </c>
      <c r="B31" s="69"/>
      <c r="C31" s="69"/>
      <c r="D31" s="69"/>
      <c r="E31" s="69"/>
    </row>
    <row r="32" spans="1:20" x14ac:dyDescent="0.55000000000000004">
      <c r="A32" s="31" t="s">
        <v>53</v>
      </c>
      <c r="B32" s="69"/>
      <c r="C32" s="69"/>
      <c r="D32" s="69"/>
      <c r="E32" s="69"/>
    </row>
    <row r="33" spans="1:20" x14ac:dyDescent="0.55000000000000004">
      <c r="A33" s="31" t="s">
        <v>172</v>
      </c>
      <c r="B33" s="69"/>
    </row>
    <row r="34" spans="1:20" x14ac:dyDescent="0.55000000000000004">
      <c r="A34" s="31" t="s">
        <v>173</v>
      </c>
      <c r="B34" s="69"/>
      <c r="C34" s="69"/>
      <c r="D34" s="69"/>
      <c r="E34" s="69"/>
    </row>
    <row r="35" spans="1:20" x14ac:dyDescent="0.55000000000000004">
      <c r="A35" s="31" t="s">
        <v>54</v>
      </c>
      <c r="B35" s="69"/>
      <c r="C35" s="69"/>
      <c r="D35" s="69"/>
      <c r="E35" s="69"/>
    </row>
    <row r="36" spans="1:20" x14ac:dyDescent="0.55000000000000004">
      <c r="A36" s="31" t="s">
        <v>55</v>
      </c>
      <c r="B36" s="69"/>
      <c r="C36" s="69"/>
      <c r="D36" s="69"/>
      <c r="E36" s="69"/>
    </row>
    <row r="37" spans="1:20" x14ac:dyDescent="0.55000000000000004">
      <c r="A37" s="31" t="s">
        <v>174</v>
      </c>
      <c r="B37" s="69"/>
      <c r="C37" s="69"/>
      <c r="D37" s="69"/>
      <c r="E37" s="69"/>
    </row>
    <row r="38" spans="1:20" x14ac:dyDescent="0.55000000000000004">
      <c r="A38" s="31" t="s">
        <v>175</v>
      </c>
      <c r="B38" s="69"/>
      <c r="C38" s="69"/>
      <c r="D38" s="69"/>
      <c r="E38" s="69"/>
    </row>
    <row r="39" spans="1:20" x14ac:dyDescent="0.55000000000000004">
      <c r="A39" s="31" t="s">
        <v>176</v>
      </c>
      <c r="B39" s="69"/>
      <c r="C39" s="69"/>
      <c r="D39" s="69"/>
      <c r="E39" s="69"/>
    </row>
    <row r="40" spans="1:20" x14ac:dyDescent="0.55000000000000004">
      <c r="A40" s="31" t="s">
        <v>177</v>
      </c>
      <c r="B40" s="69"/>
      <c r="C40" s="69"/>
      <c r="D40" s="69"/>
      <c r="E40" s="69"/>
    </row>
    <row r="41" spans="1:20" x14ac:dyDescent="0.55000000000000004">
      <c r="A41" s="31" t="s">
        <v>178</v>
      </c>
      <c r="B41" s="69"/>
      <c r="C41" s="69"/>
      <c r="D41" s="69"/>
      <c r="E41" s="69"/>
    </row>
    <row r="42" spans="1:20" x14ac:dyDescent="0.55000000000000004">
      <c r="A42" s="31" t="s">
        <v>179</v>
      </c>
      <c r="B42" s="69"/>
      <c r="C42" s="69"/>
      <c r="D42" s="69"/>
      <c r="E42" s="69"/>
    </row>
    <row r="43" spans="1:20" x14ac:dyDescent="0.55000000000000004">
      <c r="A43" s="31" t="s">
        <v>180</v>
      </c>
      <c r="B43" s="69"/>
      <c r="C43" s="69"/>
      <c r="D43" s="69"/>
      <c r="E43" s="69"/>
    </row>
    <row r="44" spans="1:20" x14ac:dyDescent="0.55000000000000004">
      <c r="A44" s="31" t="s">
        <v>181</v>
      </c>
      <c r="B44" s="69"/>
      <c r="C44" s="69"/>
      <c r="D44" s="69"/>
      <c r="E44" s="69"/>
    </row>
    <row r="45" spans="1:20" x14ac:dyDescent="0.55000000000000004">
      <c r="A45" s="31" t="s">
        <v>56</v>
      </c>
      <c r="B45" s="69"/>
      <c r="C45" s="69"/>
      <c r="D45" s="69"/>
      <c r="E45" s="69"/>
    </row>
    <row r="46" spans="1:20" ht="18.75" customHeight="1" x14ac:dyDescent="0.55000000000000004">
      <c r="A46" s="31" t="s">
        <v>57</v>
      </c>
      <c r="B46" s="69"/>
    </row>
    <row r="47" spans="1:20" ht="27" customHeight="1" x14ac:dyDescent="0.55000000000000004">
      <c r="A47" s="471" t="s">
        <v>58</v>
      </c>
      <c r="B47" s="445" t="s">
        <v>59</v>
      </c>
      <c r="C47" s="339"/>
      <c r="D47" s="340"/>
      <c r="E47" s="484" t="str">
        <f>事業者入力シート１!E25&amp;""</f>
        <v/>
      </c>
      <c r="F47" s="484"/>
      <c r="G47" s="484"/>
      <c r="H47" s="484"/>
      <c r="I47" s="484"/>
      <c r="J47" s="484"/>
      <c r="K47" s="484"/>
      <c r="L47" s="484"/>
      <c r="M47" s="484"/>
      <c r="N47" s="484"/>
      <c r="O47" s="484"/>
      <c r="P47" s="484"/>
      <c r="Q47" s="484"/>
      <c r="R47" s="484"/>
      <c r="S47" s="484"/>
      <c r="T47" s="485"/>
    </row>
    <row r="48" spans="1:20" ht="27" customHeight="1" x14ac:dyDescent="0.55000000000000004">
      <c r="A48" s="472"/>
      <c r="B48" s="445" t="s">
        <v>60</v>
      </c>
      <c r="C48" s="339"/>
      <c r="D48" s="340"/>
      <c r="E48" s="484" t="str">
        <f>事業者入力シート１!E26&amp;""</f>
        <v/>
      </c>
      <c r="F48" s="484"/>
      <c r="G48" s="484"/>
      <c r="H48" s="484"/>
      <c r="I48" s="484"/>
      <c r="J48" s="484"/>
      <c r="K48" s="484"/>
      <c r="L48" s="484"/>
      <c r="M48" s="484"/>
      <c r="N48" s="484"/>
      <c r="O48" s="484"/>
      <c r="P48" s="484"/>
      <c r="Q48" s="484"/>
      <c r="R48" s="484"/>
      <c r="S48" s="484"/>
      <c r="T48" s="485"/>
    </row>
    <row r="49" spans="1:26" ht="27" customHeight="1" x14ac:dyDescent="0.55000000000000004">
      <c r="A49" s="471" t="s">
        <v>61</v>
      </c>
      <c r="B49" s="445" t="s">
        <v>59</v>
      </c>
      <c r="C49" s="339"/>
      <c r="D49" s="340"/>
      <c r="E49" s="484" t="str">
        <f>事業者入力シート１!E27&amp;""</f>
        <v/>
      </c>
      <c r="F49" s="484"/>
      <c r="G49" s="484"/>
      <c r="H49" s="484"/>
      <c r="I49" s="484"/>
      <c r="J49" s="484"/>
      <c r="K49" s="484"/>
      <c r="L49" s="484"/>
      <c r="M49" s="484"/>
      <c r="N49" s="484"/>
      <c r="O49" s="484"/>
      <c r="P49" s="484"/>
      <c r="Q49" s="484"/>
      <c r="R49" s="484"/>
      <c r="S49" s="484"/>
      <c r="T49" s="485"/>
    </row>
    <row r="50" spans="1:26" ht="27" customHeight="1" x14ac:dyDescent="0.55000000000000004">
      <c r="A50" s="472"/>
      <c r="B50" s="445" t="s">
        <v>60</v>
      </c>
      <c r="C50" s="339"/>
      <c r="D50" s="340"/>
      <c r="E50" s="484" t="str">
        <f>事業者入力シート１!E28&amp;""</f>
        <v/>
      </c>
      <c r="F50" s="484"/>
      <c r="G50" s="484"/>
      <c r="H50" s="484"/>
      <c r="I50" s="484"/>
      <c r="J50" s="484"/>
      <c r="K50" s="484"/>
      <c r="L50" s="484"/>
      <c r="M50" s="484"/>
      <c r="N50" s="484"/>
      <c r="O50" s="484"/>
      <c r="P50" s="484"/>
      <c r="Q50" s="484"/>
      <c r="R50" s="484"/>
      <c r="S50" s="484"/>
      <c r="T50" s="485"/>
    </row>
    <row r="51" spans="1:26" ht="18.75" customHeight="1" x14ac:dyDescent="0.55000000000000004">
      <c r="A51" s="31" t="s">
        <v>62</v>
      </c>
      <c r="B51" s="69"/>
      <c r="F51" s="434" t="str">
        <f>事業者入力シート１!E20&amp;""</f>
        <v/>
      </c>
      <c r="G51" s="434"/>
      <c r="H51" s="434"/>
      <c r="I51" s="434"/>
      <c r="J51" s="434"/>
      <c r="K51" s="434"/>
      <c r="L51" s="39" t="s">
        <v>63</v>
      </c>
    </row>
    <row r="52" spans="1:26" ht="18.75" customHeight="1" x14ac:dyDescent="0.55000000000000004">
      <c r="A52" s="434" t="s">
        <v>50</v>
      </c>
      <c r="B52" s="434"/>
      <c r="C52" s="434"/>
      <c r="D52" s="434"/>
      <c r="E52" s="434"/>
      <c r="F52" s="434"/>
      <c r="G52" s="434"/>
      <c r="H52" s="434"/>
      <c r="I52" s="434"/>
      <c r="J52" s="434"/>
      <c r="K52" s="434"/>
      <c r="L52" s="434"/>
      <c r="M52" s="434"/>
      <c r="N52" s="434"/>
      <c r="O52" s="434"/>
      <c r="P52" s="434"/>
      <c r="Q52" s="434"/>
      <c r="R52" s="434"/>
      <c r="S52" s="434"/>
      <c r="T52" s="434"/>
    </row>
    <row r="53" spans="1:26" ht="27" customHeight="1" thickBot="1" x14ac:dyDescent="0.6">
      <c r="A53" s="477" t="s">
        <v>64</v>
      </c>
      <c r="B53" s="477"/>
      <c r="C53" s="477"/>
      <c r="D53" s="477"/>
      <c r="E53" s="389" t="str">
        <f>事業者入力シート１!E29&amp;""</f>
        <v/>
      </c>
      <c r="F53" s="390"/>
      <c r="G53" s="390"/>
      <c r="H53" s="390"/>
      <c r="I53" s="390"/>
      <c r="J53" s="390"/>
      <c r="K53" s="390"/>
      <c r="L53" s="390"/>
      <c r="M53" s="390"/>
      <c r="N53" s="390"/>
      <c r="O53" s="390"/>
      <c r="P53" s="390"/>
      <c r="Q53" s="390"/>
      <c r="R53" s="390"/>
      <c r="S53" s="390"/>
      <c r="T53" s="40" t="s">
        <v>65</v>
      </c>
    </row>
    <row r="54" spans="1:26" ht="27" customHeight="1" thickTop="1" x14ac:dyDescent="0.55000000000000004">
      <c r="A54" s="391" t="s">
        <v>66</v>
      </c>
      <c r="B54" s="391"/>
      <c r="C54" s="391"/>
      <c r="D54" s="391"/>
      <c r="E54" s="454" t="str">
        <f>事業者入力シート１!E30&amp;""</f>
        <v/>
      </c>
      <c r="F54" s="455"/>
      <c r="G54" s="455"/>
      <c r="H54" s="455"/>
      <c r="I54" s="455"/>
      <c r="J54" s="455"/>
      <c r="K54" s="455"/>
      <c r="L54" s="455"/>
      <c r="M54" s="455"/>
      <c r="N54" s="455"/>
      <c r="O54" s="455"/>
      <c r="P54" s="455"/>
      <c r="Q54" s="456" t="s">
        <v>23</v>
      </c>
      <c r="R54" s="457"/>
      <c r="S54" s="361" t="s">
        <v>147</v>
      </c>
      <c r="T54" s="402"/>
    </row>
    <row r="55" spans="1:26" ht="18.75" customHeight="1" x14ac:dyDescent="0.55000000000000004">
      <c r="A55" s="401" t="s">
        <v>34</v>
      </c>
      <c r="B55" s="401"/>
      <c r="C55" s="401"/>
      <c r="D55" s="401"/>
      <c r="E55" s="381" t="str">
        <f>事業者入力シート２!B8&amp;""</f>
        <v/>
      </c>
      <c r="F55" s="382"/>
      <c r="G55" s="382"/>
      <c r="H55" s="382"/>
      <c r="I55" s="70"/>
      <c r="J55" s="76" t="s">
        <v>23</v>
      </c>
      <c r="K55" s="381" t="str">
        <f>事業者入力シート２!B9&amp;""</f>
        <v/>
      </c>
      <c r="L55" s="382"/>
      <c r="M55" s="76" t="s">
        <v>23</v>
      </c>
      <c r="N55" s="381" t="str">
        <f>事業者入力シート２!B10&amp;""</f>
        <v/>
      </c>
      <c r="O55" s="382"/>
      <c r="P55" s="382"/>
      <c r="Q55" s="382"/>
      <c r="R55" s="77" t="s">
        <v>23</v>
      </c>
      <c r="S55" s="452">
        <f>事業者入力シート１!E30+事業者入力シート２!D3</f>
        <v>0</v>
      </c>
      <c r="T55" s="442" t="s">
        <v>65</v>
      </c>
      <c r="U55" s="341"/>
      <c r="V55" s="342"/>
      <c r="W55" s="342"/>
      <c r="X55" s="342"/>
      <c r="Y55" s="342"/>
      <c r="Z55" s="342"/>
    </row>
    <row r="56" spans="1:26" ht="27" customHeight="1" x14ac:dyDescent="0.55000000000000004">
      <c r="A56" s="395" t="s">
        <v>463</v>
      </c>
      <c r="B56" s="396"/>
      <c r="C56" s="396"/>
      <c r="D56" s="397"/>
      <c r="E56" s="474" t="str">
        <f>事業者入力シート２!C8&amp;""</f>
        <v/>
      </c>
      <c r="F56" s="475"/>
      <c r="G56" s="475"/>
      <c r="H56" s="475"/>
      <c r="I56" s="475"/>
      <c r="J56" s="476"/>
      <c r="K56" s="433" t="str">
        <f>事業者入力シート２!C9&amp;""</f>
        <v/>
      </c>
      <c r="L56" s="433"/>
      <c r="M56" s="433"/>
      <c r="N56" s="458" t="str">
        <f>事業者入力シート２!C10&amp;""</f>
        <v/>
      </c>
      <c r="O56" s="458"/>
      <c r="P56" s="458"/>
      <c r="Q56" s="458"/>
      <c r="R56" s="458"/>
      <c r="S56" s="452"/>
      <c r="T56" s="340"/>
      <c r="U56" s="343" t="s">
        <v>371</v>
      </c>
      <c r="V56" s="344"/>
      <c r="W56" s="344"/>
      <c r="X56" s="344"/>
      <c r="Y56" s="344"/>
      <c r="Z56" s="344"/>
    </row>
    <row r="57" spans="1:26" ht="27" customHeight="1" x14ac:dyDescent="0.55000000000000004">
      <c r="A57" s="395"/>
      <c r="B57" s="396"/>
      <c r="C57" s="396"/>
      <c r="D57" s="397"/>
      <c r="E57" s="416" t="str">
        <f>事業者入力シート２!D8&amp;""</f>
        <v/>
      </c>
      <c r="F57" s="417"/>
      <c r="G57" s="417"/>
      <c r="H57" s="417"/>
      <c r="I57" s="417"/>
      <c r="J57" s="418"/>
      <c r="K57" s="416" t="str">
        <f>事業者入力シート２!D9&amp;""</f>
        <v/>
      </c>
      <c r="L57" s="417"/>
      <c r="M57" s="418"/>
      <c r="N57" s="412" t="str">
        <f>事業者入力シート２!D10&amp;""</f>
        <v/>
      </c>
      <c r="O57" s="413"/>
      <c r="P57" s="413"/>
      <c r="Q57" s="413"/>
      <c r="R57" s="414"/>
      <c r="S57" s="452"/>
      <c r="T57" s="439"/>
      <c r="U57" s="343"/>
      <c r="V57" s="344"/>
      <c r="W57" s="344"/>
      <c r="X57" s="344"/>
      <c r="Y57" s="344"/>
      <c r="Z57" s="344"/>
    </row>
    <row r="58" spans="1:26" ht="27" customHeight="1" x14ac:dyDescent="0.55000000000000004">
      <c r="A58" s="361" t="s">
        <v>67</v>
      </c>
      <c r="B58" s="362"/>
      <c r="C58" s="362"/>
      <c r="D58" s="402"/>
      <c r="E58" s="406" t="str">
        <f>事業者入力シート２!E8&amp;""</f>
        <v/>
      </c>
      <c r="F58" s="407"/>
      <c r="G58" s="407"/>
      <c r="H58" s="407"/>
      <c r="I58" s="407"/>
      <c r="J58" s="408"/>
      <c r="K58" s="406" t="str">
        <f>事業者入力シート２!E9&amp;""</f>
        <v/>
      </c>
      <c r="L58" s="407"/>
      <c r="M58" s="408"/>
      <c r="N58" s="406" t="str">
        <f>事業者入力シート２!E10&amp;""</f>
        <v/>
      </c>
      <c r="O58" s="407"/>
      <c r="P58" s="407"/>
      <c r="Q58" s="407"/>
      <c r="R58" s="408"/>
      <c r="S58" s="452"/>
      <c r="T58" s="439"/>
      <c r="V58" s="64"/>
    </row>
    <row r="59" spans="1:26" ht="27" customHeight="1" thickBot="1" x14ac:dyDescent="0.6">
      <c r="A59" s="403"/>
      <c r="B59" s="404"/>
      <c r="C59" s="404"/>
      <c r="D59" s="405"/>
      <c r="E59" s="398" t="str">
        <f>事業者入力シート２!F8&amp;""</f>
        <v/>
      </c>
      <c r="F59" s="399"/>
      <c r="G59" s="399"/>
      <c r="H59" s="399"/>
      <c r="I59" s="399"/>
      <c r="J59" s="400"/>
      <c r="K59" s="398" t="str">
        <f>事業者入力シート２!F9&amp;""</f>
        <v/>
      </c>
      <c r="L59" s="399"/>
      <c r="M59" s="400"/>
      <c r="N59" s="398" t="str">
        <f>事業者入力シート２!F10&amp;""</f>
        <v/>
      </c>
      <c r="O59" s="399"/>
      <c r="P59" s="399"/>
      <c r="Q59" s="399"/>
      <c r="R59" s="400"/>
      <c r="S59" s="453"/>
      <c r="T59" s="473"/>
    </row>
    <row r="60" spans="1:26" ht="27" customHeight="1" thickTop="1" x14ac:dyDescent="0.55000000000000004">
      <c r="A60" s="415" t="s">
        <v>189</v>
      </c>
      <c r="B60" s="415"/>
      <c r="C60" s="415"/>
      <c r="D60" s="415"/>
      <c r="E60" s="481" t="str">
        <f>事業者入力シート１!E31&amp;""</f>
        <v/>
      </c>
      <c r="F60" s="482"/>
      <c r="G60" s="482"/>
      <c r="H60" s="482"/>
      <c r="I60" s="68"/>
      <c r="J60" s="73" t="s">
        <v>23</v>
      </c>
      <c r="K60" s="357" t="str">
        <f>事業者入力シート１!E33&amp;""</f>
        <v/>
      </c>
      <c r="L60" s="358"/>
      <c r="M60" s="73" t="s">
        <v>23</v>
      </c>
      <c r="N60" s="409" t="str">
        <f>事業者入力シート１!E35&amp;""</f>
        <v/>
      </c>
      <c r="O60" s="410"/>
      <c r="P60" s="410"/>
      <c r="Q60" s="410"/>
      <c r="R60" s="38" t="s">
        <v>23</v>
      </c>
      <c r="S60" s="359" t="s">
        <v>148</v>
      </c>
      <c r="T60" s="483"/>
    </row>
    <row r="61" spans="1:26" ht="18.75" customHeight="1" x14ac:dyDescent="0.55000000000000004">
      <c r="A61" s="391" t="s">
        <v>69</v>
      </c>
      <c r="B61" s="391"/>
      <c r="C61" s="391"/>
      <c r="D61" s="391"/>
      <c r="E61" s="425" t="str">
        <f>事業者入力シート１!E32&amp;""</f>
        <v/>
      </c>
      <c r="F61" s="426"/>
      <c r="G61" s="426"/>
      <c r="H61" s="426"/>
      <c r="I61" s="426"/>
      <c r="J61" s="427"/>
      <c r="K61" s="428" t="str">
        <f>事業者入力シート１!E34&amp;""</f>
        <v/>
      </c>
      <c r="L61" s="428"/>
      <c r="M61" s="428"/>
      <c r="N61" s="429" t="str">
        <f>事業者入力シート１!E36&amp;""</f>
        <v/>
      </c>
      <c r="O61" s="429"/>
      <c r="P61" s="429"/>
      <c r="Q61" s="429"/>
      <c r="R61" s="429"/>
      <c r="S61" s="369">
        <f>事業者入力シート２!E3+事業者入力シート２!F3</f>
        <v>0</v>
      </c>
      <c r="T61" s="378" t="s">
        <v>23</v>
      </c>
    </row>
    <row r="62" spans="1:26" ht="18.75" customHeight="1" x14ac:dyDescent="0.55000000000000004">
      <c r="A62" s="380" t="s">
        <v>35</v>
      </c>
      <c r="B62" s="380"/>
      <c r="C62" s="380"/>
      <c r="D62" s="380"/>
      <c r="E62" s="381" t="str">
        <f>事業者入力シート２!G8&amp;""</f>
        <v/>
      </c>
      <c r="F62" s="382"/>
      <c r="G62" s="382"/>
      <c r="H62" s="382"/>
      <c r="I62" s="70"/>
      <c r="J62" s="76" t="s">
        <v>23</v>
      </c>
      <c r="K62" s="381" t="str">
        <f>事業者入力シート２!G9&amp;""</f>
        <v/>
      </c>
      <c r="L62" s="382"/>
      <c r="M62" s="76" t="s">
        <v>23</v>
      </c>
      <c r="N62" s="381" t="str">
        <f>事業者入力シート２!G10&amp;""</f>
        <v/>
      </c>
      <c r="O62" s="382"/>
      <c r="P62" s="382"/>
      <c r="Q62" s="382"/>
      <c r="R62" s="78" t="s">
        <v>23</v>
      </c>
      <c r="S62" s="369"/>
      <c r="T62" s="378"/>
      <c r="U62" s="233" t="s">
        <v>370</v>
      </c>
    </row>
    <row r="63" spans="1:26" ht="40" customHeight="1" x14ac:dyDescent="0.55000000000000004">
      <c r="A63" s="365" t="s">
        <v>70</v>
      </c>
      <c r="B63" s="365"/>
      <c r="C63" s="365"/>
      <c r="D63" s="365"/>
      <c r="E63" s="366" t="str">
        <f>事業者入力シート２!H8&amp;""</f>
        <v/>
      </c>
      <c r="F63" s="367"/>
      <c r="G63" s="367"/>
      <c r="H63" s="367"/>
      <c r="I63" s="367"/>
      <c r="J63" s="368"/>
      <c r="K63" s="371" t="str">
        <f>事業者入力シート２!H9&amp;""</f>
        <v/>
      </c>
      <c r="L63" s="371"/>
      <c r="M63" s="371"/>
      <c r="N63" s="371" t="str">
        <f>事業者入力シート２!H10&amp;""</f>
        <v/>
      </c>
      <c r="O63" s="371"/>
      <c r="P63" s="371"/>
      <c r="Q63" s="371"/>
      <c r="R63" s="371"/>
      <c r="S63" s="369"/>
      <c r="T63" s="378"/>
    </row>
    <row r="64" spans="1:26" ht="27" customHeight="1" x14ac:dyDescent="0.55000000000000004">
      <c r="A64" s="372" t="s">
        <v>464</v>
      </c>
      <c r="B64" s="373"/>
      <c r="C64" s="373"/>
      <c r="D64" s="374"/>
      <c r="E64" s="422" t="str">
        <f>事業者入力シート２!I8&amp;""</f>
        <v/>
      </c>
      <c r="F64" s="423"/>
      <c r="G64" s="423"/>
      <c r="H64" s="423"/>
      <c r="I64" s="423"/>
      <c r="J64" s="424"/>
      <c r="K64" s="411" t="str">
        <f>事業者入力シート２!I9&amp;""</f>
        <v/>
      </c>
      <c r="L64" s="411"/>
      <c r="M64" s="411"/>
      <c r="N64" s="411" t="str">
        <f>事業者入力シート２!I10&amp;""</f>
        <v/>
      </c>
      <c r="O64" s="411"/>
      <c r="P64" s="411"/>
      <c r="Q64" s="411"/>
      <c r="R64" s="411"/>
      <c r="S64" s="369"/>
      <c r="T64" s="378"/>
    </row>
    <row r="65" spans="1:20" ht="27" customHeight="1" x14ac:dyDescent="0.55000000000000004">
      <c r="A65" s="375"/>
      <c r="B65" s="376"/>
      <c r="C65" s="376"/>
      <c r="D65" s="377"/>
      <c r="E65" s="419" t="str">
        <f>事業者入力シート２!J8&amp;""</f>
        <v/>
      </c>
      <c r="F65" s="420"/>
      <c r="G65" s="420"/>
      <c r="H65" s="420"/>
      <c r="I65" s="420"/>
      <c r="J65" s="421"/>
      <c r="K65" s="419" t="str">
        <f>事業者入力シート２!J9&amp;""</f>
        <v/>
      </c>
      <c r="L65" s="420"/>
      <c r="M65" s="421"/>
      <c r="N65" s="419" t="str">
        <f>事業者入力シート２!J10&amp;""</f>
        <v/>
      </c>
      <c r="O65" s="420"/>
      <c r="P65" s="420"/>
      <c r="Q65" s="420"/>
      <c r="R65" s="421"/>
      <c r="S65" s="369"/>
      <c r="T65" s="378"/>
    </row>
    <row r="66" spans="1:20" ht="27" customHeight="1" x14ac:dyDescent="0.55000000000000004">
      <c r="A66" s="430" t="s">
        <v>67</v>
      </c>
      <c r="B66" s="431"/>
      <c r="C66" s="431"/>
      <c r="D66" s="432"/>
      <c r="E66" s="392" t="str">
        <f>事業者入力シート２!K8&amp;""</f>
        <v/>
      </c>
      <c r="F66" s="393"/>
      <c r="G66" s="393"/>
      <c r="H66" s="393"/>
      <c r="I66" s="393"/>
      <c r="J66" s="394"/>
      <c r="K66" s="392" t="str">
        <f>事業者入力シート２!K9&amp;""</f>
        <v/>
      </c>
      <c r="L66" s="393"/>
      <c r="M66" s="394"/>
      <c r="N66" s="392" t="str">
        <f>事業者入力シート２!K10&amp;""</f>
        <v/>
      </c>
      <c r="O66" s="393"/>
      <c r="P66" s="393"/>
      <c r="Q66" s="393"/>
      <c r="R66" s="394"/>
      <c r="S66" s="369"/>
      <c r="T66" s="378"/>
    </row>
    <row r="67" spans="1:20" ht="27" customHeight="1" thickBot="1" x14ac:dyDescent="0.6">
      <c r="A67" s="403"/>
      <c r="B67" s="404"/>
      <c r="C67" s="404"/>
      <c r="D67" s="405"/>
      <c r="E67" s="422" t="str">
        <f>事業者入力シート２!L8&amp;""</f>
        <v/>
      </c>
      <c r="F67" s="423"/>
      <c r="G67" s="423"/>
      <c r="H67" s="423"/>
      <c r="I67" s="423"/>
      <c r="J67" s="424"/>
      <c r="K67" s="422" t="str">
        <f>事業者入力シート２!L9&amp;""</f>
        <v/>
      </c>
      <c r="L67" s="423"/>
      <c r="M67" s="424"/>
      <c r="N67" s="422" t="str">
        <f>事業者入力シート２!L10&amp;""</f>
        <v/>
      </c>
      <c r="O67" s="423"/>
      <c r="P67" s="423"/>
      <c r="Q67" s="423"/>
      <c r="R67" s="424"/>
      <c r="S67" s="370"/>
      <c r="T67" s="379"/>
    </row>
    <row r="68" spans="1:20" ht="18.75" customHeight="1" thickTop="1" thickBot="1" x14ac:dyDescent="0.6">
      <c r="A68" s="353" t="s">
        <v>190</v>
      </c>
      <c r="B68" s="353"/>
      <c r="C68" s="353"/>
      <c r="D68" s="353"/>
      <c r="E68" s="354" t="str">
        <f>事業者入力シート１!E37&amp;""</f>
        <v/>
      </c>
      <c r="F68" s="355"/>
      <c r="G68" s="355"/>
      <c r="H68" s="355"/>
      <c r="I68" s="355"/>
      <c r="J68" s="355"/>
      <c r="K68" s="355"/>
      <c r="L68" s="355"/>
      <c r="M68" s="355"/>
      <c r="N68" s="355"/>
      <c r="O68" s="355"/>
      <c r="P68" s="355"/>
      <c r="Q68" s="355"/>
      <c r="R68" s="355"/>
      <c r="S68" s="355"/>
      <c r="T68" s="79" t="s">
        <v>65</v>
      </c>
    </row>
    <row r="69" spans="1:20" ht="27" customHeight="1" thickTop="1" x14ac:dyDescent="0.55000000000000004">
      <c r="A69" s="356" t="s">
        <v>191</v>
      </c>
      <c r="B69" s="356"/>
      <c r="C69" s="356"/>
      <c r="D69" s="356"/>
      <c r="E69" s="357" t="str">
        <f>事業者入力シート１!E38&amp;""</f>
        <v/>
      </c>
      <c r="F69" s="358"/>
      <c r="G69" s="358"/>
      <c r="H69" s="358"/>
      <c r="I69" s="358"/>
      <c r="J69" s="358"/>
      <c r="K69" s="358"/>
      <c r="L69" s="358"/>
      <c r="M69" s="358"/>
      <c r="N69" s="358"/>
      <c r="O69" s="358"/>
      <c r="P69" s="358"/>
      <c r="Q69" s="358"/>
      <c r="R69" s="358"/>
      <c r="S69" s="358"/>
      <c r="T69" s="80" t="s">
        <v>65</v>
      </c>
    </row>
    <row r="70" spans="1:20" ht="40" customHeight="1" thickBot="1" x14ac:dyDescent="0.6">
      <c r="A70" s="349" t="s">
        <v>71</v>
      </c>
      <c r="B70" s="349"/>
      <c r="C70" s="349"/>
      <c r="D70" s="349"/>
      <c r="E70" s="350" t="str">
        <f>事業者入力シート１!E39&amp;""</f>
        <v/>
      </c>
      <c r="F70" s="351"/>
      <c r="G70" s="351"/>
      <c r="H70" s="351"/>
      <c r="I70" s="351"/>
      <c r="J70" s="351"/>
      <c r="K70" s="351"/>
      <c r="L70" s="351"/>
      <c r="M70" s="351"/>
      <c r="N70" s="351"/>
      <c r="O70" s="351"/>
      <c r="P70" s="351"/>
      <c r="Q70" s="351"/>
      <c r="R70" s="351"/>
      <c r="S70" s="351"/>
      <c r="T70" s="352"/>
    </row>
    <row r="71" spans="1:20" ht="18.75" customHeight="1" thickTop="1" x14ac:dyDescent="0.55000000000000004">
      <c r="A71" s="359" t="s">
        <v>72</v>
      </c>
      <c r="B71" s="360"/>
      <c r="C71" s="360"/>
      <c r="D71" s="360"/>
      <c r="E71" s="386" t="str">
        <f>IF(事業者入力シート２!B11="","","引渡しを受けた量の追加分は別添のとおり")</f>
        <v/>
      </c>
      <c r="F71" s="387"/>
      <c r="G71" s="387"/>
      <c r="H71" s="387"/>
      <c r="I71" s="387"/>
      <c r="J71" s="387"/>
      <c r="K71" s="387"/>
      <c r="L71" s="387"/>
      <c r="M71" s="387"/>
      <c r="N71" s="387"/>
      <c r="O71" s="387"/>
      <c r="P71" s="387"/>
      <c r="Q71" s="387"/>
      <c r="R71" s="387"/>
      <c r="S71" s="387"/>
      <c r="T71" s="388"/>
    </row>
    <row r="72" spans="1:20" ht="18.75" customHeight="1" x14ac:dyDescent="0.55000000000000004">
      <c r="A72" s="361"/>
      <c r="B72" s="362"/>
      <c r="C72" s="362"/>
      <c r="D72" s="362"/>
      <c r="E72" s="383" t="str">
        <f>IF(事業者入力シート２!G11="","","引渡した量の追加分は別添のとおり")</f>
        <v/>
      </c>
      <c r="F72" s="384"/>
      <c r="G72" s="384"/>
      <c r="H72" s="384"/>
      <c r="I72" s="384"/>
      <c r="J72" s="384"/>
      <c r="K72" s="384"/>
      <c r="L72" s="384"/>
      <c r="M72" s="384"/>
      <c r="N72" s="384"/>
      <c r="O72" s="384"/>
      <c r="P72" s="384"/>
      <c r="Q72" s="384"/>
      <c r="R72" s="384"/>
      <c r="S72" s="384"/>
      <c r="T72" s="385"/>
    </row>
    <row r="73" spans="1:20" ht="40" customHeight="1" x14ac:dyDescent="0.55000000000000004">
      <c r="A73" s="363"/>
      <c r="B73" s="364"/>
      <c r="C73" s="364"/>
      <c r="D73" s="364"/>
      <c r="E73" s="346" t="str">
        <f>事業者入力シート１!E40&amp;""</f>
        <v/>
      </c>
      <c r="F73" s="347"/>
      <c r="G73" s="347"/>
      <c r="H73" s="347"/>
      <c r="I73" s="347"/>
      <c r="J73" s="347"/>
      <c r="K73" s="347"/>
      <c r="L73" s="347"/>
      <c r="M73" s="347"/>
      <c r="N73" s="347"/>
      <c r="O73" s="347"/>
      <c r="P73" s="347"/>
      <c r="Q73" s="347"/>
      <c r="R73" s="347"/>
      <c r="S73" s="347"/>
      <c r="T73" s="348"/>
    </row>
    <row r="74" spans="1:20" ht="16.5" customHeight="1" x14ac:dyDescent="0.55000000000000004">
      <c r="A74" s="31" t="s">
        <v>52</v>
      </c>
      <c r="B74" s="69"/>
    </row>
    <row r="75" spans="1:20" ht="16.5" customHeight="1" x14ac:dyDescent="0.55000000000000004">
      <c r="A75" s="31" t="s">
        <v>73</v>
      </c>
      <c r="B75" s="69"/>
    </row>
    <row r="76" spans="1:20" ht="16.5" customHeight="1" x14ac:dyDescent="0.55000000000000004">
      <c r="A76" s="31" t="s">
        <v>74</v>
      </c>
      <c r="B76" s="69"/>
    </row>
    <row r="77" spans="1:20" ht="16.5" customHeight="1" x14ac:dyDescent="0.55000000000000004">
      <c r="A77" s="31" t="s">
        <v>75</v>
      </c>
      <c r="B77" s="69"/>
    </row>
    <row r="78" spans="1:20" ht="16.5" customHeight="1" x14ac:dyDescent="0.55000000000000004">
      <c r="A78" s="31" t="s">
        <v>76</v>
      </c>
      <c r="B78" s="69"/>
    </row>
    <row r="79" spans="1:20" ht="16.5" customHeight="1" x14ac:dyDescent="0.55000000000000004">
      <c r="A79" s="31" t="s">
        <v>77</v>
      </c>
      <c r="B79" s="69"/>
    </row>
    <row r="80" spans="1:20" ht="16.5" customHeight="1" x14ac:dyDescent="0.55000000000000004">
      <c r="A80" s="31" t="s">
        <v>78</v>
      </c>
      <c r="B80" s="69"/>
    </row>
    <row r="81" spans="1:20" ht="16.5" customHeight="1" x14ac:dyDescent="0.55000000000000004">
      <c r="A81" s="31" t="s">
        <v>79</v>
      </c>
      <c r="B81" s="69"/>
    </row>
    <row r="82" spans="1:20" ht="16.5" customHeight="1" x14ac:dyDescent="0.55000000000000004">
      <c r="A82" s="31" t="s">
        <v>168</v>
      </c>
      <c r="B82" s="69"/>
    </row>
    <row r="83" spans="1:20" ht="16.5" customHeight="1" x14ac:dyDescent="0.55000000000000004">
      <c r="A83" s="31" t="s">
        <v>169</v>
      </c>
      <c r="B83" s="69"/>
    </row>
    <row r="84" spans="1:20" ht="16.5" customHeight="1" x14ac:dyDescent="0.55000000000000004">
      <c r="A84" s="31" t="s">
        <v>80</v>
      </c>
      <c r="B84" s="69"/>
      <c r="L84" s="39"/>
      <c r="N84" s="39"/>
      <c r="S84" s="345"/>
      <c r="T84" s="345"/>
    </row>
    <row r="85" spans="1:20" ht="16.5" customHeight="1" x14ac:dyDescent="0.55000000000000004">
      <c r="A85" s="31"/>
      <c r="B85" s="69"/>
      <c r="Q85" s="39"/>
      <c r="R85" s="39"/>
      <c r="S85" s="75"/>
    </row>
    <row r="86" spans="1:20" ht="16.5" customHeight="1" x14ac:dyDescent="0.55000000000000004">
      <c r="A86" s="75"/>
      <c r="B86" s="69"/>
      <c r="L86" s="39"/>
      <c r="M86" s="39"/>
      <c r="Q86" s="39"/>
    </row>
    <row r="87" spans="1:20" x14ac:dyDescent="0.55000000000000004">
      <c r="T87" s="41"/>
    </row>
  </sheetData>
  <sheetProtection sheet="1" formatCells="0" formatColumns="0" formatRows="0"/>
  <mergeCells count="129">
    <mergeCell ref="U9:Y9"/>
    <mergeCell ref="F14:T14"/>
    <mergeCell ref="F15:T15"/>
    <mergeCell ref="F16:J16"/>
    <mergeCell ref="K16:M16"/>
    <mergeCell ref="N16:T16"/>
    <mergeCell ref="H21:T22"/>
    <mergeCell ref="E60:H60"/>
    <mergeCell ref="K60:L60"/>
    <mergeCell ref="S60:T60"/>
    <mergeCell ref="D17:T17"/>
    <mergeCell ref="B50:D50"/>
    <mergeCell ref="B47:D47"/>
    <mergeCell ref="B49:D49"/>
    <mergeCell ref="E50:T50"/>
    <mergeCell ref="E49:T49"/>
    <mergeCell ref="E48:T48"/>
    <mergeCell ref="E47:T47"/>
    <mergeCell ref="A14:C16"/>
    <mergeCell ref="A17:C17"/>
    <mergeCell ref="A18:C18"/>
    <mergeCell ref="A19:C19"/>
    <mergeCell ref="H27:T28"/>
    <mergeCell ref="D18:T18"/>
    <mergeCell ref="A20:C20"/>
    <mergeCell ref="D20:T20"/>
    <mergeCell ref="N58:R58"/>
    <mergeCell ref="S55:S59"/>
    <mergeCell ref="E54:P54"/>
    <mergeCell ref="Q54:R54"/>
    <mergeCell ref="S54:T54"/>
    <mergeCell ref="N56:R56"/>
    <mergeCell ref="B48:D48"/>
    <mergeCell ref="D23:G24"/>
    <mergeCell ref="D21:G22"/>
    <mergeCell ref="A21:C28"/>
    <mergeCell ref="H25:T26"/>
    <mergeCell ref="H23:T24"/>
    <mergeCell ref="N55:Q55"/>
    <mergeCell ref="F51:K51"/>
    <mergeCell ref="D27:G28"/>
    <mergeCell ref="D25:G26"/>
    <mergeCell ref="A47:A48"/>
    <mergeCell ref="A49:A50"/>
    <mergeCell ref="T55:T59"/>
    <mergeCell ref="E56:J56"/>
    <mergeCell ref="A52:T52"/>
    <mergeCell ref="A53:D53"/>
    <mergeCell ref="A66:D67"/>
    <mergeCell ref="E66:J66"/>
    <mergeCell ref="K66:M66"/>
    <mergeCell ref="K56:M56"/>
    <mergeCell ref="A2:T2"/>
    <mergeCell ref="N3:S3"/>
    <mergeCell ref="A11:T11"/>
    <mergeCell ref="A12:C13"/>
    <mergeCell ref="A4:D4"/>
    <mergeCell ref="A5:D5"/>
    <mergeCell ref="M6:T6"/>
    <mergeCell ref="L7:T7"/>
    <mergeCell ref="L8:T8"/>
    <mergeCell ref="L9:P9"/>
    <mergeCell ref="Q9:T9"/>
    <mergeCell ref="L10:T10"/>
    <mergeCell ref="D12:E12"/>
    <mergeCell ref="F12:T12"/>
    <mergeCell ref="D16:E16"/>
    <mergeCell ref="D15:E15"/>
    <mergeCell ref="D14:E14"/>
    <mergeCell ref="D13:E13"/>
    <mergeCell ref="D19:K19"/>
    <mergeCell ref="M19:S19"/>
    <mergeCell ref="K64:M64"/>
    <mergeCell ref="E61:J61"/>
    <mergeCell ref="N63:R63"/>
    <mergeCell ref="E67:J67"/>
    <mergeCell ref="N62:Q62"/>
    <mergeCell ref="K61:M61"/>
    <mergeCell ref="N61:R61"/>
    <mergeCell ref="K67:M67"/>
    <mergeCell ref="N67:R67"/>
    <mergeCell ref="E53:S53"/>
    <mergeCell ref="A54:D54"/>
    <mergeCell ref="N66:R66"/>
    <mergeCell ref="A56:D57"/>
    <mergeCell ref="E59:J59"/>
    <mergeCell ref="K59:M59"/>
    <mergeCell ref="N59:R59"/>
    <mergeCell ref="A55:D55"/>
    <mergeCell ref="E55:H55"/>
    <mergeCell ref="K55:L55"/>
    <mergeCell ref="A58:D59"/>
    <mergeCell ref="E58:J58"/>
    <mergeCell ref="K58:M58"/>
    <mergeCell ref="N60:Q60"/>
    <mergeCell ref="N64:R64"/>
    <mergeCell ref="A61:D61"/>
    <mergeCell ref="N57:R57"/>
    <mergeCell ref="A60:D60"/>
    <mergeCell ref="E57:J57"/>
    <mergeCell ref="K57:M57"/>
    <mergeCell ref="K65:M65"/>
    <mergeCell ref="N65:R65"/>
    <mergeCell ref="E65:J65"/>
    <mergeCell ref="E64:J64"/>
    <mergeCell ref="G13:J13"/>
    <mergeCell ref="K13:T13"/>
    <mergeCell ref="U55:Z55"/>
    <mergeCell ref="U56:Z57"/>
    <mergeCell ref="S84:T84"/>
    <mergeCell ref="E73:T73"/>
    <mergeCell ref="A70:D70"/>
    <mergeCell ref="E70:T70"/>
    <mergeCell ref="A68:D68"/>
    <mergeCell ref="E68:S68"/>
    <mergeCell ref="A69:D69"/>
    <mergeCell ref="E69:S69"/>
    <mergeCell ref="A71:D73"/>
    <mergeCell ref="A63:D63"/>
    <mergeCell ref="E63:J63"/>
    <mergeCell ref="S61:S67"/>
    <mergeCell ref="K63:M63"/>
    <mergeCell ref="A64:D65"/>
    <mergeCell ref="T61:T67"/>
    <mergeCell ref="A62:D62"/>
    <mergeCell ref="E62:H62"/>
    <mergeCell ref="K62:L62"/>
    <mergeCell ref="E72:T72"/>
    <mergeCell ref="E71:T71"/>
  </mergeCells>
  <phoneticPr fontId="1"/>
  <pageMargins left="0.74803149606299213" right="0.74803149606299213" top="0.74803149606299213" bottom="0.74803149606299213" header="0.31496062992125984" footer="0.31496062992125984"/>
  <pageSetup paperSize="9" scale="96" fitToHeight="0" orientation="portrait" r:id="rId1"/>
  <rowBreaks count="4" manualBreakCount="4">
    <brk id="28" max="19" man="1"/>
    <brk id="45" max="19" man="1"/>
    <brk id="50" max="19" man="1"/>
    <brk id="73"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DE366-12C9-4184-8A5B-E1992BF08ED6}">
  <dimension ref="A1:BG45"/>
  <sheetViews>
    <sheetView zoomScale="70" zoomScaleNormal="70" zoomScaleSheetLayoutView="100" workbookViewId="0">
      <selection activeCell="B3" sqref="B3:D3"/>
    </sheetView>
  </sheetViews>
  <sheetFormatPr defaultColWidth="8.58203125" defaultRowHeight="13" x14ac:dyDescent="0.55000000000000004"/>
  <cols>
    <col min="1" max="1" width="6.58203125" style="1" customWidth="1"/>
    <col min="2" max="2" width="9.08203125" style="131" customWidth="1"/>
    <col min="3" max="3" width="11.08203125" style="131" customWidth="1"/>
    <col min="4" max="4" width="53.08203125" style="131" customWidth="1"/>
    <col min="5" max="5" width="44.83203125" style="27" customWidth="1"/>
    <col min="6" max="6" width="2.58203125" style="27" customWidth="1"/>
    <col min="7" max="7" width="16.58203125" style="1" customWidth="1"/>
    <col min="8" max="8" width="15.83203125" style="1" customWidth="1"/>
    <col min="9" max="9" width="17.58203125" style="1" customWidth="1"/>
    <col min="10" max="10" width="15.83203125" style="1" customWidth="1"/>
    <col min="11" max="11" width="2.83203125" style="1" customWidth="1"/>
    <col min="12" max="18" width="4.5" style="1" customWidth="1"/>
    <col min="19" max="71" width="8.58203125" style="1" customWidth="1"/>
    <col min="72" max="16384" width="8.58203125" style="1"/>
  </cols>
  <sheetData>
    <row r="1" spans="1:59" s="2" customFormat="1" ht="67.5" customHeight="1" thickBot="1" x14ac:dyDescent="0.6">
      <c r="B1" s="293" t="s">
        <v>229</v>
      </c>
      <c r="C1" s="293"/>
      <c r="D1" s="293"/>
      <c r="E1" s="81" t="str">
        <f>IF(COUNTIF(F2:F78,"●")&gt;0,"未入力の必須項目があります　F列●","")</f>
        <v/>
      </c>
      <c r="F1" s="43"/>
      <c r="G1" s="261" t="s">
        <v>453</v>
      </c>
      <c r="H1" s="274" t="s">
        <v>471</v>
      </c>
      <c r="I1" s="275"/>
      <c r="J1" s="276"/>
      <c r="K1" s="96"/>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s="2" customFormat="1" ht="20.149999999999999" customHeight="1" x14ac:dyDescent="0.55000000000000004">
      <c r="A2" s="44"/>
      <c r="B2" s="300" t="s">
        <v>201</v>
      </c>
      <c r="C2" s="301"/>
      <c r="D2" s="301"/>
      <c r="E2" s="42" t="s">
        <v>203</v>
      </c>
      <c r="F2" s="46" t="str">
        <f>IF(E2="","●","")</f>
        <v/>
      </c>
      <c r="H2" s="315" t="s">
        <v>149</v>
      </c>
      <c r="I2" s="316"/>
      <c r="J2" s="317"/>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1:59" ht="20.149999999999999" customHeight="1" x14ac:dyDescent="0.55000000000000004">
      <c r="B3" s="302" t="s">
        <v>213</v>
      </c>
      <c r="C3" s="303"/>
      <c r="D3" s="303"/>
      <c r="E3" s="271">
        <v>45809</v>
      </c>
      <c r="F3" s="46" t="str">
        <f t="shared" ref="F3:F31" si="0">IF(E3="","●","")</f>
        <v/>
      </c>
      <c r="G3" s="1" t="s">
        <v>205</v>
      </c>
      <c r="H3" s="318" t="s">
        <v>150</v>
      </c>
      <c r="I3" s="318"/>
      <c r="J3" s="318"/>
      <c r="K3" s="22"/>
    </row>
    <row r="4" spans="1:59" ht="20.149999999999999" customHeight="1" x14ac:dyDescent="0.55000000000000004">
      <c r="B4" s="302" t="s">
        <v>122</v>
      </c>
      <c r="C4" s="303"/>
      <c r="D4" s="124" t="s">
        <v>123</v>
      </c>
      <c r="E4" s="86" t="s">
        <v>0</v>
      </c>
      <c r="F4" s="46" t="str">
        <f t="shared" si="0"/>
        <v/>
      </c>
      <c r="G4" s="132" t="s">
        <v>221</v>
      </c>
      <c r="H4" s="48"/>
      <c r="I4" s="2"/>
      <c r="J4" s="2"/>
      <c r="K4" s="22"/>
    </row>
    <row r="5" spans="1:59" ht="20.149999999999999" customHeight="1" x14ac:dyDescent="0.55000000000000004">
      <c r="B5" s="302"/>
      <c r="C5" s="303"/>
      <c r="D5" s="123" t="s">
        <v>124</v>
      </c>
      <c r="E5" s="86"/>
      <c r="F5" s="46"/>
      <c r="G5" s="133" t="s">
        <v>259</v>
      </c>
      <c r="K5" s="22"/>
    </row>
    <row r="6" spans="1:59" ht="20.149999999999999" customHeight="1" x14ac:dyDescent="0.55000000000000004">
      <c r="B6" s="294" t="s">
        <v>1</v>
      </c>
      <c r="C6" s="295"/>
      <c r="D6" s="123" t="s">
        <v>2</v>
      </c>
      <c r="E6" s="91" t="s">
        <v>182</v>
      </c>
      <c r="F6" s="46" t="str">
        <f t="shared" si="0"/>
        <v/>
      </c>
      <c r="G6" s="22" t="s">
        <v>222</v>
      </c>
      <c r="K6" s="22"/>
    </row>
    <row r="7" spans="1:59" ht="20.149999999999999" customHeight="1" x14ac:dyDescent="0.55000000000000004">
      <c r="B7" s="296"/>
      <c r="C7" s="297"/>
      <c r="D7" s="124" t="s">
        <v>3</v>
      </c>
      <c r="E7" s="82" t="s">
        <v>4</v>
      </c>
      <c r="F7" s="46" t="str">
        <f t="shared" si="0"/>
        <v/>
      </c>
      <c r="G7" s="23"/>
      <c r="H7" s="23"/>
      <c r="I7" s="22"/>
      <c r="J7" s="22"/>
      <c r="K7" s="22"/>
    </row>
    <row r="8" spans="1:59" ht="20.149999999999999" customHeight="1" x14ac:dyDescent="0.55000000000000004">
      <c r="B8" s="296"/>
      <c r="C8" s="297"/>
      <c r="D8" s="124" t="s">
        <v>262</v>
      </c>
      <c r="E8" s="82" t="s">
        <v>183</v>
      </c>
      <c r="F8" s="46" t="str">
        <f t="shared" si="0"/>
        <v/>
      </c>
      <c r="G8" s="24"/>
      <c r="H8" s="23"/>
      <c r="I8" s="22"/>
      <c r="J8" s="22"/>
      <c r="K8" s="22"/>
    </row>
    <row r="9" spans="1:59" ht="20.149999999999999" customHeight="1" x14ac:dyDescent="0.55000000000000004">
      <c r="B9" s="296"/>
      <c r="C9" s="297"/>
      <c r="D9" s="124" t="s">
        <v>260</v>
      </c>
      <c r="E9" s="82" t="s">
        <v>5</v>
      </c>
      <c r="F9" s="46" t="str">
        <f t="shared" si="0"/>
        <v/>
      </c>
      <c r="G9" s="24" t="s">
        <v>223</v>
      </c>
      <c r="H9" s="24"/>
      <c r="I9" s="22"/>
      <c r="J9" s="22"/>
      <c r="K9" s="22"/>
    </row>
    <row r="10" spans="1:59" ht="24" customHeight="1" x14ac:dyDescent="0.55000000000000004">
      <c r="B10" s="490"/>
      <c r="C10" s="491"/>
      <c r="D10" s="125" t="s">
        <v>263</v>
      </c>
      <c r="E10" s="83" t="s">
        <v>6</v>
      </c>
      <c r="F10" s="46" t="str">
        <f t="shared" si="0"/>
        <v/>
      </c>
      <c r="G10" s="24"/>
      <c r="H10" s="24"/>
      <c r="I10" s="22"/>
      <c r="J10" s="22"/>
      <c r="K10" s="22"/>
    </row>
    <row r="11" spans="1:59" ht="20.149999999999999" customHeight="1" x14ac:dyDescent="0.55000000000000004">
      <c r="B11" s="302" t="s">
        <v>152</v>
      </c>
      <c r="C11" s="303"/>
      <c r="D11" s="124" t="s">
        <v>7</v>
      </c>
      <c r="E11" s="82" t="s">
        <v>8</v>
      </c>
      <c r="F11" s="46" t="str">
        <f t="shared" si="0"/>
        <v/>
      </c>
      <c r="G11" s="134"/>
      <c r="H11" s="23"/>
      <c r="I11" s="22"/>
      <c r="J11" s="22"/>
      <c r="K11" s="22"/>
    </row>
    <row r="12" spans="1:59" ht="20.149999999999999" customHeight="1" x14ac:dyDescent="0.55000000000000004">
      <c r="B12" s="302"/>
      <c r="C12" s="303"/>
      <c r="D12" s="124" t="s">
        <v>2</v>
      </c>
      <c r="E12" s="82" t="s">
        <v>182</v>
      </c>
      <c r="F12" s="46" t="str">
        <f t="shared" si="0"/>
        <v/>
      </c>
      <c r="G12" s="135" t="s">
        <v>222</v>
      </c>
      <c r="H12" s="23"/>
      <c r="I12" s="22"/>
      <c r="J12" s="22"/>
      <c r="K12" s="22"/>
    </row>
    <row r="13" spans="1:59" ht="20.149999999999999" customHeight="1" x14ac:dyDescent="0.55000000000000004">
      <c r="B13" s="302"/>
      <c r="C13" s="303"/>
      <c r="D13" s="124" t="s">
        <v>9</v>
      </c>
      <c r="E13" s="82" t="s">
        <v>10</v>
      </c>
      <c r="F13" s="46" t="str">
        <f t="shared" si="0"/>
        <v/>
      </c>
      <c r="G13" s="24" t="s">
        <v>224</v>
      </c>
      <c r="H13" s="24"/>
      <c r="I13" s="22"/>
      <c r="J13" s="22"/>
      <c r="K13" s="22"/>
    </row>
    <row r="14" spans="1:59" ht="20.149999999999999" customHeight="1" x14ac:dyDescent="0.55000000000000004">
      <c r="B14" s="287" t="s">
        <v>153</v>
      </c>
      <c r="C14" s="288"/>
      <c r="D14" s="126" t="s">
        <v>11</v>
      </c>
      <c r="E14" s="84" t="s">
        <v>12</v>
      </c>
      <c r="F14" s="46" t="str">
        <f t="shared" si="0"/>
        <v/>
      </c>
      <c r="G14" s="24" t="s">
        <v>261</v>
      </c>
      <c r="H14" s="24"/>
      <c r="I14" s="22"/>
      <c r="J14" s="22"/>
      <c r="K14" s="22"/>
    </row>
    <row r="15" spans="1:59" ht="20.149999999999999" customHeight="1" x14ac:dyDescent="0.55000000000000004">
      <c r="B15" s="306"/>
      <c r="C15" s="307"/>
      <c r="D15" s="124" t="s">
        <v>13</v>
      </c>
      <c r="E15" s="82" t="s">
        <v>14</v>
      </c>
      <c r="F15" s="46" t="str">
        <f t="shared" si="0"/>
        <v/>
      </c>
      <c r="G15" s="24"/>
      <c r="H15" s="24"/>
      <c r="I15" s="22"/>
      <c r="J15" s="22"/>
      <c r="K15" s="22"/>
    </row>
    <row r="16" spans="1:59" ht="20.149999999999999" customHeight="1" x14ac:dyDescent="0.55000000000000004">
      <c r="B16" s="306"/>
      <c r="C16" s="307"/>
      <c r="D16" s="124" t="s">
        <v>15</v>
      </c>
      <c r="E16" s="82" t="s">
        <v>184</v>
      </c>
      <c r="F16" s="46" t="str">
        <f t="shared" si="0"/>
        <v/>
      </c>
      <c r="G16" s="24" t="s">
        <v>230</v>
      </c>
      <c r="H16" s="24"/>
      <c r="I16" s="22"/>
      <c r="J16" s="22"/>
      <c r="K16" s="22"/>
    </row>
    <row r="17" spans="1:12" ht="20.149999999999999" customHeight="1" x14ac:dyDescent="0.55000000000000004">
      <c r="B17" s="306"/>
      <c r="C17" s="307"/>
      <c r="D17" s="125" t="s">
        <v>16</v>
      </c>
      <c r="E17" s="85" t="s">
        <v>185</v>
      </c>
      <c r="F17" s="46" t="str">
        <f t="shared" si="0"/>
        <v/>
      </c>
      <c r="G17" s="24"/>
      <c r="H17" s="24"/>
      <c r="I17" s="22"/>
      <c r="J17" s="22"/>
      <c r="K17" s="22"/>
    </row>
    <row r="18" spans="1:12" ht="20.149999999999999" customHeight="1" x14ac:dyDescent="0.55000000000000004">
      <c r="B18" s="287" t="s">
        <v>17</v>
      </c>
      <c r="C18" s="288"/>
      <c r="D18" s="127" t="s">
        <v>18</v>
      </c>
      <c r="E18" s="86" t="s">
        <v>108</v>
      </c>
      <c r="F18" s="46" t="str">
        <f t="shared" si="0"/>
        <v/>
      </c>
      <c r="G18" s="22" t="s">
        <v>211</v>
      </c>
      <c r="H18" s="26"/>
      <c r="I18" s="26"/>
      <c r="J18" s="26"/>
      <c r="K18" s="26"/>
    </row>
    <row r="19" spans="1:12" ht="20.149999999999999" customHeight="1" x14ac:dyDescent="0.55000000000000004">
      <c r="B19" s="492"/>
      <c r="C19" s="493"/>
      <c r="D19" s="127" t="s">
        <v>19</v>
      </c>
      <c r="E19" s="86" t="s">
        <v>0</v>
      </c>
      <c r="F19" s="46" t="str">
        <f t="shared" si="0"/>
        <v/>
      </c>
      <c r="G19" s="136" t="s">
        <v>212</v>
      </c>
      <c r="H19" s="22"/>
      <c r="I19" s="22"/>
      <c r="J19" s="22"/>
      <c r="K19" s="22"/>
    </row>
    <row r="20" spans="1:12" ht="38.25" customHeight="1" x14ac:dyDescent="0.55000000000000004">
      <c r="A20" s="97"/>
      <c r="B20" s="494" t="s">
        <v>20</v>
      </c>
      <c r="C20" s="495"/>
      <c r="D20" s="124" t="s">
        <v>21</v>
      </c>
      <c r="E20" s="87" t="s">
        <v>22</v>
      </c>
      <c r="F20" s="46" t="str">
        <f t="shared" si="0"/>
        <v/>
      </c>
      <c r="G20" s="137" t="s">
        <v>264</v>
      </c>
      <c r="H20" s="22"/>
      <c r="I20" s="22"/>
      <c r="J20" s="22"/>
      <c r="K20" s="22"/>
    </row>
    <row r="21" spans="1:12" ht="60" customHeight="1" x14ac:dyDescent="0.55000000000000004">
      <c r="A21" s="97"/>
      <c r="B21" s="307" t="s">
        <v>24</v>
      </c>
      <c r="C21" s="126" t="s">
        <v>145</v>
      </c>
      <c r="D21" s="124" t="s">
        <v>25</v>
      </c>
      <c r="E21" s="65" t="s">
        <v>395</v>
      </c>
      <c r="F21" s="46" t="str">
        <f t="shared" si="0"/>
        <v/>
      </c>
      <c r="G21" s="319" t="s">
        <v>219</v>
      </c>
      <c r="H21" s="319"/>
      <c r="I21" s="319"/>
      <c r="J21" s="319"/>
      <c r="K21" s="22"/>
    </row>
    <row r="22" spans="1:12" ht="60" customHeight="1" x14ac:dyDescent="0.55000000000000004">
      <c r="B22" s="308"/>
      <c r="C22" s="124" t="s">
        <v>26</v>
      </c>
      <c r="D22" s="124" t="s">
        <v>25</v>
      </c>
      <c r="E22" s="65" t="s">
        <v>396</v>
      </c>
      <c r="F22" s="46" t="str">
        <f t="shared" si="0"/>
        <v/>
      </c>
      <c r="G22" s="320" t="s">
        <v>265</v>
      </c>
      <c r="H22" s="321"/>
      <c r="I22" s="321"/>
      <c r="J22" s="321"/>
      <c r="K22" s="22"/>
    </row>
    <row r="23" spans="1:12" ht="60" customHeight="1" x14ac:dyDescent="0.55000000000000004">
      <c r="B23" s="308"/>
      <c r="C23" s="124" t="s">
        <v>146</v>
      </c>
      <c r="D23" s="124" t="s">
        <v>25</v>
      </c>
      <c r="E23" s="65" t="s">
        <v>372</v>
      </c>
      <c r="F23" s="46"/>
      <c r="G23" s="320" t="s">
        <v>225</v>
      </c>
      <c r="H23" s="321"/>
      <c r="I23" s="321"/>
      <c r="J23" s="321"/>
      <c r="K23" s="22"/>
    </row>
    <row r="24" spans="1:12" ht="60" customHeight="1" thickBot="1" x14ac:dyDescent="0.6">
      <c r="B24" s="309"/>
      <c r="C24" s="128" t="s">
        <v>151</v>
      </c>
      <c r="D24" s="129" t="s">
        <v>25</v>
      </c>
      <c r="E24" s="65" t="s">
        <v>397</v>
      </c>
      <c r="F24" s="46"/>
      <c r="G24" s="320" t="s">
        <v>220</v>
      </c>
      <c r="H24" s="321"/>
      <c r="I24" s="321"/>
      <c r="J24" s="321"/>
      <c r="K24" s="22"/>
    </row>
    <row r="25" spans="1:12" ht="25.5" customHeight="1" x14ac:dyDescent="0.55000000000000004">
      <c r="A25" s="45"/>
      <c r="B25" s="322" t="s">
        <v>131</v>
      </c>
      <c r="C25" s="291" t="s">
        <v>154</v>
      </c>
      <c r="D25" s="122" t="s">
        <v>18</v>
      </c>
      <c r="E25" s="86" t="s">
        <v>98</v>
      </c>
      <c r="F25" s="46"/>
      <c r="G25" s="286" t="s">
        <v>373</v>
      </c>
      <c r="H25" s="286"/>
      <c r="I25" s="286"/>
      <c r="J25" s="286"/>
      <c r="K25" s="47"/>
      <c r="L25" s="47"/>
    </row>
    <row r="26" spans="1:12" ht="25.5" customHeight="1" x14ac:dyDescent="0.55000000000000004">
      <c r="A26" s="45"/>
      <c r="B26" s="308"/>
      <c r="C26" s="292"/>
      <c r="D26" s="130" t="s">
        <v>186</v>
      </c>
      <c r="E26" s="86" t="s">
        <v>27</v>
      </c>
      <c r="F26" s="46" t="str">
        <f>IF(AND(E26="",E25&lt;&gt;0),"●","")</f>
        <v/>
      </c>
      <c r="G26" s="286"/>
      <c r="H26" s="286"/>
      <c r="I26" s="286"/>
      <c r="J26" s="286"/>
      <c r="K26" s="22"/>
    </row>
    <row r="27" spans="1:12" ht="25.5" customHeight="1" x14ac:dyDescent="0.55000000000000004">
      <c r="A27" s="45"/>
      <c r="B27" s="308"/>
      <c r="C27" s="323" t="s">
        <v>155</v>
      </c>
      <c r="D27" s="130" t="s">
        <v>18</v>
      </c>
      <c r="E27" s="86"/>
      <c r="F27" s="46"/>
      <c r="G27" s="286"/>
      <c r="H27" s="286"/>
      <c r="I27" s="286"/>
      <c r="J27" s="286"/>
      <c r="K27" s="22"/>
    </row>
    <row r="28" spans="1:12" ht="25.5" customHeight="1" thickBot="1" x14ac:dyDescent="0.6">
      <c r="B28" s="309"/>
      <c r="C28" s="324"/>
      <c r="D28" s="123" t="s">
        <v>186</v>
      </c>
      <c r="E28" s="86"/>
      <c r="F28" s="46" t="str">
        <f>IF(AND(E28="",E27&lt;&gt;0),"●","")</f>
        <v/>
      </c>
      <c r="G28" s="286"/>
      <c r="H28" s="286"/>
      <c r="I28" s="286"/>
      <c r="J28" s="286"/>
      <c r="K28" s="22"/>
    </row>
    <row r="29" spans="1:12" ht="20.149999999999999" customHeight="1" thickBot="1" x14ac:dyDescent="0.6">
      <c r="B29" s="310" t="s">
        <v>374</v>
      </c>
      <c r="C29" s="311"/>
      <c r="D29" s="312"/>
      <c r="E29" s="88">
        <v>0</v>
      </c>
      <c r="F29" s="46" t="str">
        <f t="shared" si="0"/>
        <v/>
      </c>
      <c r="G29" s="24" t="s">
        <v>266</v>
      </c>
      <c r="H29" s="22"/>
      <c r="I29" s="22"/>
      <c r="J29" s="22"/>
      <c r="K29" s="22"/>
    </row>
    <row r="30" spans="1:12" ht="20.149999999999999" customHeight="1" thickBot="1" x14ac:dyDescent="0.6">
      <c r="B30" s="310" t="s">
        <v>375</v>
      </c>
      <c r="C30" s="311"/>
      <c r="D30" s="312"/>
      <c r="E30" s="89">
        <v>1000</v>
      </c>
      <c r="F30" s="46" t="str">
        <f t="shared" si="0"/>
        <v/>
      </c>
      <c r="G30" s="24" t="s">
        <v>218</v>
      </c>
      <c r="H30" s="22"/>
      <c r="I30" s="22"/>
      <c r="J30" s="22"/>
      <c r="K30" s="22"/>
    </row>
    <row r="31" spans="1:12" ht="20.149999999999999" customHeight="1" x14ac:dyDescent="0.55000000000000004">
      <c r="B31" s="322" t="s">
        <v>204</v>
      </c>
      <c r="C31" s="314" t="s">
        <v>125</v>
      </c>
      <c r="D31" s="122" t="s">
        <v>376</v>
      </c>
      <c r="E31" s="90">
        <v>1</v>
      </c>
      <c r="F31" s="46" t="str">
        <f t="shared" si="0"/>
        <v/>
      </c>
      <c r="G31" s="24" t="s">
        <v>218</v>
      </c>
      <c r="H31" s="25"/>
      <c r="I31" s="22"/>
      <c r="J31" s="22"/>
      <c r="K31" s="22"/>
    </row>
    <row r="32" spans="1:12" ht="20.149999999999999" customHeight="1" x14ac:dyDescent="0.55000000000000004">
      <c r="B32" s="308"/>
      <c r="C32" s="313"/>
      <c r="D32" s="123" t="s">
        <v>29</v>
      </c>
      <c r="E32" s="91" t="s">
        <v>398</v>
      </c>
      <c r="F32" s="46" t="str">
        <f>IF(AND(E32="",E31&lt;&gt;0),"●","")</f>
        <v/>
      </c>
      <c r="G32" s="24" t="s">
        <v>216</v>
      </c>
      <c r="H32" s="22" t="s">
        <v>207</v>
      </c>
      <c r="I32" s="29"/>
      <c r="J32" s="22"/>
      <c r="K32" s="22"/>
    </row>
    <row r="33" spans="2:11" ht="20.149999999999999" customHeight="1" x14ac:dyDescent="0.55000000000000004">
      <c r="B33" s="308"/>
      <c r="C33" s="313" t="s">
        <v>126</v>
      </c>
      <c r="D33" s="123" t="s">
        <v>376</v>
      </c>
      <c r="E33" s="92"/>
      <c r="F33" s="46"/>
      <c r="G33" s="24" t="s">
        <v>216</v>
      </c>
      <c r="H33" s="25"/>
      <c r="I33" s="22"/>
      <c r="J33" s="22"/>
      <c r="K33" s="22"/>
    </row>
    <row r="34" spans="2:11" ht="20.149999999999999" customHeight="1" x14ac:dyDescent="0.55000000000000004">
      <c r="B34" s="308"/>
      <c r="C34" s="313"/>
      <c r="D34" s="123" t="s">
        <v>29</v>
      </c>
      <c r="E34" s="91"/>
      <c r="F34" s="46" t="str">
        <f>IF(AND(E34="",E33&lt;&gt;0),"●","")</f>
        <v/>
      </c>
      <c r="G34" s="22" t="s">
        <v>217</v>
      </c>
      <c r="H34" s="25"/>
      <c r="I34" s="22"/>
      <c r="J34" s="22"/>
      <c r="K34" s="22"/>
    </row>
    <row r="35" spans="2:11" ht="20.149999999999999" customHeight="1" x14ac:dyDescent="0.55000000000000004">
      <c r="B35" s="308"/>
      <c r="C35" s="313" t="s">
        <v>127</v>
      </c>
      <c r="D35" s="123" t="s">
        <v>376</v>
      </c>
      <c r="E35" s="92"/>
      <c r="F35" s="46"/>
      <c r="G35" s="24" t="s">
        <v>215</v>
      </c>
      <c r="H35" s="25"/>
      <c r="I35" s="67" t="s">
        <v>214</v>
      </c>
      <c r="J35" s="22"/>
      <c r="K35" s="22"/>
    </row>
    <row r="36" spans="2:11" ht="20.149999999999999" customHeight="1" thickBot="1" x14ac:dyDescent="0.6">
      <c r="B36" s="309"/>
      <c r="C36" s="313"/>
      <c r="D36" s="123" t="s">
        <v>29</v>
      </c>
      <c r="E36" s="91"/>
      <c r="F36" s="46" t="str">
        <f>IF(AND(E36="",E35&lt;&gt;0),"●","")</f>
        <v/>
      </c>
      <c r="G36" s="22" t="s">
        <v>215</v>
      </c>
      <c r="H36" s="25"/>
      <c r="I36" s="60" t="s">
        <v>208</v>
      </c>
      <c r="J36" s="22"/>
      <c r="K36" s="22"/>
    </row>
    <row r="37" spans="2:11" ht="20.149999999999999" customHeight="1" thickBot="1" x14ac:dyDescent="0.6">
      <c r="B37" s="310" t="s">
        <v>377</v>
      </c>
      <c r="C37" s="311"/>
      <c r="D37" s="312"/>
      <c r="E37" s="93">
        <v>0</v>
      </c>
      <c r="F37" s="46" t="str">
        <f>IF(E37="","●","")</f>
        <v/>
      </c>
      <c r="G37" s="24" t="s">
        <v>218</v>
      </c>
      <c r="H37" s="22"/>
      <c r="I37" s="61" t="s">
        <v>209</v>
      </c>
      <c r="J37" s="22"/>
      <c r="K37" s="22"/>
    </row>
    <row r="38" spans="2:11" ht="20.149999999999999" customHeight="1" x14ac:dyDescent="0.55000000000000004">
      <c r="B38" s="330" t="s">
        <v>31</v>
      </c>
      <c r="C38" s="326" t="s">
        <v>378</v>
      </c>
      <c r="D38" s="327"/>
      <c r="E38" s="92">
        <v>309</v>
      </c>
      <c r="F38" s="46" t="str">
        <f>IF(E38="","●","")</f>
        <v/>
      </c>
      <c r="G38" s="24" t="s">
        <v>218</v>
      </c>
      <c r="H38" s="22"/>
      <c r="I38" s="59">
        <f>(ROUND(記入例2!B3+記入例2!I3-記入例2!J3-記入例2!G3,3))</f>
        <v>309</v>
      </c>
      <c r="J38" s="24"/>
      <c r="K38" s="22"/>
    </row>
    <row r="39" spans="2:11" ht="60" customHeight="1" thickBot="1" x14ac:dyDescent="0.6">
      <c r="B39" s="331"/>
      <c r="C39" s="328" t="s">
        <v>32</v>
      </c>
      <c r="D39" s="329"/>
      <c r="E39" s="234" t="s">
        <v>404</v>
      </c>
      <c r="F39" s="46" t="str">
        <f>IF(AND(E39="",E38&lt;&gt;0),"●","")</f>
        <v/>
      </c>
      <c r="G39" s="24" t="s">
        <v>392</v>
      </c>
      <c r="H39" s="22"/>
      <c r="I39" s="22"/>
      <c r="J39" s="22"/>
      <c r="K39" s="22"/>
    </row>
    <row r="40" spans="2:11" ht="60" customHeight="1" thickBot="1" x14ac:dyDescent="0.6">
      <c r="B40" s="310" t="s">
        <v>33</v>
      </c>
      <c r="C40" s="311"/>
      <c r="D40" s="312"/>
      <c r="E40" s="94"/>
      <c r="F40" s="46" t="str">
        <f>IF(E40 ="",(IF(ROUND(記入例2!B3+記入例2!I3-記入例2!J3-記入例2!G3,3)=ROUND(記入例2!H3,3),"","●")),"")</f>
        <v/>
      </c>
      <c r="G40" s="325" t="str">
        <f>IF(ROUND(記入例2!B3+記入例2!I3-記入例2!J3-記入例2!G3,3)=ROUND(記入例2!H3,3),"","(①＋⑧－⑨－⑥の値と⑦の年度末に貯蔵していた量が一致しないため理由を記入)")</f>
        <v/>
      </c>
      <c r="H40" s="325"/>
      <c r="I40" s="325"/>
      <c r="J40" s="22"/>
      <c r="K40" s="22"/>
    </row>
    <row r="41" spans="2:11" x14ac:dyDescent="0.55000000000000004">
      <c r="F41" s="46"/>
      <c r="G41" s="132"/>
    </row>
    <row r="43" spans="2:11" x14ac:dyDescent="0.55000000000000004">
      <c r="F43" s="63" t="str">
        <f>IF(OR(記入例2!B8="",記入例2!G8 =""),"●","")</f>
        <v/>
      </c>
      <c r="G43" s="138" t="str">
        <f>IF(OR(記入例2!B8="",記入例2!G8 ="")," 引き続き事業者入力シート2も記入してください。","")</f>
        <v/>
      </c>
    </row>
    <row r="44" spans="2:11" x14ac:dyDescent="0.55000000000000004">
      <c r="F44" s="63" t="str">
        <f>IF(OR(記入例2!B8="",記入例2!G8 =""),"　引き渡しを行っていない場合入力ｼｰﾄ２のB8,G8に0をいれてください","")</f>
        <v/>
      </c>
    </row>
    <row r="45" spans="2:11" x14ac:dyDescent="0.55000000000000004">
      <c r="F45" s="63"/>
    </row>
  </sheetData>
  <sheetProtection sheet="1" formatCells="0" formatColumns="0" formatRows="0"/>
  <mergeCells count="32">
    <mergeCell ref="B1:D1"/>
    <mergeCell ref="B2:D2"/>
    <mergeCell ref="H2:J2"/>
    <mergeCell ref="B3:D3"/>
    <mergeCell ref="H3:J3"/>
    <mergeCell ref="B25:B28"/>
    <mergeCell ref="C25:C26"/>
    <mergeCell ref="C27:C28"/>
    <mergeCell ref="B4:C5"/>
    <mergeCell ref="B6:C10"/>
    <mergeCell ref="B11:C13"/>
    <mergeCell ref="B14:C17"/>
    <mergeCell ref="B18:C19"/>
    <mergeCell ref="B20:C20"/>
    <mergeCell ref="B21:B24"/>
    <mergeCell ref="G21:J21"/>
    <mergeCell ref="G22:J22"/>
    <mergeCell ref="G23:J23"/>
    <mergeCell ref="G24:J24"/>
    <mergeCell ref="G40:I40"/>
    <mergeCell ref="G25:J28"/>
    <mergeCell ref="B29:D29"/>
    <mergeCell ref="B30:D30"/>
    <mergeCell ref="B31:B36"/>
    <mergeCell ref="C31:C32"/>
    <mergeCell ref="C33:C34"/>
    <mergeCell ref="C35:C36"/>
    <mergeCell ref="B37:D37"/>
    <mergeCell ref="B38:B39"/>
    <mergeCell ref="C38:D38"/>
    <mergeCell ref="C39:D39"/>
    <mergeCell ref="B40:D40"/>
  </mergeCells>
  <phoneticPr fontId="1"/>
  <dataValidations count="7">
    <dataValidation type="textLength" errorStyle="warning" imeMode="halfAlpha" allowBlank="1" showInputMessage="1" showErrorMessage="1" errorTitle="半角でーを入れて１０桁または１１桁で入れていください" sqref="E16" xr:uid="{BC599853-5D03-4698-9674-3B980BBD0950}">
      <formula1>12</formula1>
      <formula2>13</formula2>
    </dataValidation>
    <dataValidation type="decimal" imeMode="halfAlpha" allowBlank="1" showInputMessage="1" showErrorMessage="1" sqref="E29:E31" xr:uid="{1CB0221D-3725-435C-9A7C-773C48B263BD}">
      <formula1>0</formula1>
      <formula2>10000000</formula2>
    </dataValidation>
    <dataValidation type="decimal" imeMode="halfAlpha" allowBlank="1" showInputMessage="1" showErrorMessage="1" sqref="E33 E35 E37:E38" xr:uid="{1BE54D7A-E9EC-4260-A145-E6B0F30B96C7}">
      <formula1>0</formula1>
      <formula2>1000000000</formula2>
    </dataValidation>
    <dataValidation type="date" imeMode="halfAlpha" allowBlank="1" showInputMessage="1" showErrorMessage="1" sqref="E3" xr:uid="{49FB2C32-2C86-414B-80F5-813CB6DC2385}">
      <formula1>42005</formula1>
      <formula2>51501</formula2>
    </dataValidation>
    <dataValidation type="textLength" imeMode="halfAlpha" allowBlank="1" showInputMessage="1" showErrorMessage="1" error="郵便番号は7桁（ハイフンを含め8文字）で記入してください。" sqref="E12 E6" xr:uid="{2E052C0D-A522-42ED-94F6-5991CBB09B79}">
      <formula1>8</formula1>
      <formula2>8</formula2>
    </dataValidation>
    <dataValidation imeMode="halfAlpha" allowBlank="1" showInputMessage="1" showErrorMessage="1" sqref="E17" xr:uid="{B155636F-62A4-44A5-987E-FA6012CBF54B}"/>
    <dataValidation type="list" allowBlank="1" showInputMessage="1" showErrorMessage="1" error="プルダウンから選択してください。" sqref="E20" xr:uid="{18AC07B4-0EB2-49E6-A236-5524093CFA42}">
      <formula1>"水銀, 硫化水銀, 塩化第一水銀, 酸化第二水銀, 硫酸第二水銀, 硝酸第二水銀及び硝酸第二水銀水和物"</formula1>
    </dataValidation>
  </dataValidations>
  <hyperlinks>
    <hyperlink ref="H1" r:id="rId1" xr:uid="{8F311E38-4965-4C3A-A3E5-73C526541231}"/>
  </hyperlinks>
  <pageMargins left="0.7" right="0.7" top="0.75" bottom="0.75" header="0.3" footer="0.3"/>
  <pageSetup paperSize="9" scale="50" orientation="portrait" r:id="rId2"/>
  <rowBreaks count="1" manualBreakCount="1">
    <brk id="24" min="1" max="4" man="1"/>
  </rowBreaks>
  <extLst>
    <ext xmlns:x14="http://schemas.microsoft.com/office/spreadsheetml/2009/9/main" uri="{CCE6A557-97BC-4b89-ADB6-D9C93CAAB3DF}">
      <x14:dataValidations xmlns:xm="http://schemas.microsoft.com/office/excel/2006/main" count="7">
        <x14:dataValidation type="list" errorStyle="warning" allowBlank="1" showInputMessage="1" showErrorMessage="1" errorTitle="プルダウンから選択してください。" error="プルダウンに該当するものがない場合のみ手入力してください。" xr:uid="{77FEE222-9B8B-435E-A8E0-3CC32431DF41}">
          <x14:formula1>
            <xm:f>参考!$E$14:$E$42</xm:f>
          </x14:formula1>
          <xm:sqref>E27 E18 E25</xm:sqref>
        </x14:dataValidation>
        <x14:dataValidation type="list" errorStyle="warning" allowBlank="1" showInputMessage="1" showErrorMessage="1" error="入力はプルダウンから選んでください。（無い場合手入力可）_x000a_" xr:uid="{EED68AD5-3AAB-4BE3-A52F-DF66072C78CE}">
          <x14:formula1>
            <xm:f>参考!$C$45:$C$50</xm:f>
          </x14:formula1>
          <xm:sqref>E2</xm:sqref>
        </x14:dataValidation>
        <x14:dataValidation type="list" errorStyle="warning" allowBlank="1" showInputMessage="1" showErrorMessage="1" error="プルダウンにない場合のみ手入力してください_x000a_" xr:uid="{B8522535-B318-41CC-A4C7-2AA18ED32C8C}">
          <x14:formula1>
            <xm:f>参考!$E$45:$E$49</xm:f>
          </x14:formula1>
          <xm:sqref>E4</xm:sqref>
        </x14:dataValidation>
        <x14:dataValidation type="list" errorStyle="warning" allowBlank="1" showInputMessage="1" showErrorMessage="1" errorTitle="入力はプルダウンから選んでください。" error="プルダウンにない場合や３省庁ある場合には手入力" xr:uid="{8F16CD60-029F-478B-9724-6558B69C7BEF}">
          <x14:formula1>
            <xm:f>参考!$E$45:$E$49</xm:f>
          </x14:formula1>
          <xm:sqref>E5</xm:sqref>
        </x14:dataValidation>
        <x14:dataValidation type="list" errorStyle="warning" allowBlank="1" showInputMessage="1" showErrorMessage="1" errorTitle="プルダウンから選択してください。" error="プルダウンより選択してください。_x000a_二つ以上の大臣を記入する場合のみこのまま続けてください。" xr:uid="{38796EE1-3971-4724-97CC-2F2A257EC93B}">
          <x14:formula1>
            <xm:f>参考!$E$45:$E$49</xm:f>
          </x14:formula1>
          <xm:sqref>E28 E26</xm:sqref>
        </x14:dataValidation>
        <x14:dataValidation type="list" errorStyle="warning" allowBlank="1" showInputMessage="1" showErrorMessage="1" error="プルダウンより選択してください。_x000a_二つ以上の大臣を記入する場合のみこのまま続けてください。" xr:uid="{83C298E5-C29B-466E-9039-1EB7E1AE5BDF}">
          <x14:formula1>
            <xm:f>参考!$E$45:$E$49</xm:f>
          </x14:formula1>
          <xm:sqref>E19</xm:sqref>
        </x14:dataValidation>
        <x14:dataValidation type="list" allowBlank="1" showInputMessage="1" xr:uid="{2DD3C846-EA49-4C77-9821-E735C2F41035}">
          <x14:formula1>
            <xm:f>参考!$G$45:$G$49</xm:f>
          </x14:formula1>
          <xm:sqref>E39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820C8-0B9D-4679-A307-1C1B700AEA74}">
  <sheetPr>
    <pageSetUpPr fitToPage="1"/>
  </sheetPr>
  <dimension ref="A1:P100"/>
  <sheetViews>
    <sheetView zoomScale="70" zoomScaleNormal="70" zoomScaleSheetLayoutView="90" workbookViewId="0">
      <selection activeCell="H7" sqref="H7"/>
    </sheetView>
  </sheetViews>
  <sheetFormatPr defaultColWidth="8.58203125" defaultRowHeight="12.5" x14ac:dyDescent="0.55000000000000004"/>
  <cols>
    <col min="1" max="1" width="2.83203125" style="22" customWidth="1"/>
    <col min="2" max="10" width="16.58203125" style="22" customWidth="1"/>
    <col min="11" max="11" width="14.33203125" style="22" customWidth="1"/>
    <col min="12" max="12" width="16.58203125" style="22" customWidth="1"/>
    <col min="13" max="16" width="8.58203125" style="3" customWidth="1"/>
    <col min="17" max="16384" width="8.58203125" style="11"/>
  </cols>
  <sheetData>
    <row r="1" spans="1:16" s="3" customFormat="1" ht="12" x14ac:dyDescent="0.55000000000000004"/>
    <row r="2" spans="1:16" s="3" customFormat="1" ht="24.75" customHeight="1" x14ac:dyDescent="0.55000000000000004">
      <c r="B2" s="141" t="s">
        <v>187</v>
      </c>
      <c r="C2" s="141" t="s">
        <v>28</v>
      </c>
      <c r="D2" s="141" t="s">
        <v>188</v>
      </c>
      <c r="E2" s="141" t="s">
        <v>68</v>
      </c>
      <c r="F2" s="141" t="s">
        <v>194</v>
      </c>
      <c r="G2" s="141" t="s">
        <v>30</v>
      </c>
      <c r="H2" s="141" t="s">
        <v>191</v>
      </c>
      <c r="I2" s="141" t="s">
        <v>192</v>
      </c>
      <c r="J2" s="141" t="s">
        <v>193</v>
      </c>
      <c r="K2" s="142"/>
      <c r="L2" s="143" t="s">
        <v>210</v>
      </c>
    </row>
    <row r="3" spans="1:16" s="3" customFormat="1" x14ac:dyDescent="0.55000000000000004">
      <c r="A3" s="22"/>
      <c r="B3" s="62">
        <f>記入例１!E29</f>
        <v>0</v>
      </c>
      <c r="C3" s="62">
        <f>記入例１!E30</f>
        <v>1000</v>
      </c>
      <c r="D3" s="54">
        <f>SUM(B8:B18)</f>
        <v>20</v>
      </c>
      <c r="E3" s="62">
        <f>記入例１!E31+記入例１!E33+記入例１!E35</f>
        <v>1</v>
      </c>
      <c r="F3" s="54">
        <f>SUM(G8:G18)</f>
        <v>710</v>
      </c>
      <c r="G3" s="62">
        <f>記入例１!E37</f>
        <v>0</v>
      </c>
      <c r="H3" s="62">
        <f>記入例１!E38</f>
        <v>309</v>
      </c>
      <c r="I3" s="54">
        <f>C3+D3</f>
        <v>1020</v>
      </c>
      <c r="J3" s="54">
        <f>E3+F3</f>
        <v>711</v>
      </c>
      <c r="K3" s="55"/>
      <c r="L3" s="54">
        <f>B3+I3-J3-G3</f>
        <v>309</v>
      </c>
    </row>
    <row r="4" spans="1:16" s="3" customFormat="1" x14ac:dyDescent="0.55000000000000004">
      <c r="A4" s="22"/>
      <c r="B4" s="22"/>
      <c r="C4" s="22"/>
      <c r="D4" s="22"/>
      <c r="E4" s="22"/>
      <c r="G4" s="22"/>
      <c r="H4" s="29" t="str">
        <f>IF(ROUND(記入例2!B3+記入例2!I3-記入例2!J3-記入例2!G3,3)=ROUND(記入例2!H3,3),"","(①＋⑧－⑨－⑥の値と⑦の年度末に貯蔵していた量が一致しないため理由シート１備考に記載ください)")</f>
        <v/>
      </c>
      <c r="I4" s="22"/>
      <c r="J4" s="22"/>
      <c r="K4" s="22"/>
      <c r="L4" s="22"/>
    </row>
    <row r="5" spans="1:16" x14ac:dyDescent="0.55000000000000004">
      <c r="B5" s="338" t="str">
        <f>IF(OR(B8="",G8 =""),"　 引き渡しを行っていない場合、B8,G8に0をいれてください","")</f>
        <v/>
      </c>
      <c r="C5" s="338"/>
      <c r="D5" s="338"/>
      <c r="E5" s="338"/>
      <c r="F5" s="338"/>
      <c r="G5" s="338"/>
      <c r="H5" s="338"/>
      <c r="I5" s="338"/>
      <c r="J5" s="338"/>
      <c r="K5" s="338"/>
      <c r="L5" s="338"/>
      <c r="M5" s="11"/>
      <c r="N5" s="11"/>
      <c r="O5" s="11"/>
      <c r="P5" s="11"/>
    </row>
    <row r="6" spans="1:16" s="3" customFormat="1" ht="21" customHeight="1" x14ac:dyDescent="0.55000000000000004">
      <c r="A6" s="332"/>
      <c r="B6" s="333" t="s">
        <v>410</v>
      </c>
      <c r="C6" s="334"/>
      <c r="D6" s="334"/>
      <c r="E6" s="334"/>
      <c r="F6" s="335"/>
      <c r="G6" s="336" t="s">
        <v>411</v>
      </c>
      <c r="H6" s="337"/>
      <c r="I6" s="337"/>
      <c r="J6" s="337"/>
      <c r="K6" s="337"/>
      <c r="L6" s="337"/>
    </row>
    <row r="7" spans="1:16" s="3" customFormat="1" ht="37.5" customHeight="1" x14ac:dyDescent="0.55000000000000004">
      <c r="A7" s="332"/>
      <c r="B7" s="139" t="s">
        <v>393</v>
      </c>
      <c r="C7" s="139" t="s">
        <v>267</v>
      </c>
      <c r="D7" s="139" t="s">
        <v>268</v>
      </c>
      <c r="E7" s="139" t="s">
        <v>128</v>
      </c>
      <c r="F7" s="139" t="s">
        <v>129</v>
      </c>
      <c r="G7" s="140" t="s">
        <v>394</v>
      </c>
      <c r="H7" s="140" t="s">
        <v>269</v>
      </c>
      <c r="I7" s="140" t="s">
        <v>270</v>
      </c>
      <c r="J7" s="140" t="s">
        <v>271</v>
      </c>
      <c r="K7" s="140" t="s">
        <v>128</v>
      </c>
      <c r="L7" s="140" t="s">
        <v>129</v>
      </c>
    </row>
    <row r="8" spans="1:16" s="30" customFormat="1" ht="24" customHeight="1" x14ac:dyDescent="0.55000000000000004">
      <c r="A8" s="20"/>
      <c r="B8" s="52">
        <v>20</v>
      </c>
      <c r="C8" s="98" t="s">
        <v>379</v>
      </c>
      <c r="D8" s="98" t="s">
        <v>380</v>
      </c>
      <c r="E8" s="98" t="s">
        <v>381</v>
      </c>
      <c r="F8" s="98" t="s">
        <v>382</v>
      </c>
      <c r="G8" s="52">
        <v>500</v>
      </c>
      <c r="H8" s="99" t="s">
        <v>383</v>
      </c>
      <c r="I8" s="99" t="s">
        <v>384</v>
      </c>
      <c r="J8" s="99" t="s">
        <v>387</v>
      </c>
      <c r="K8" s="99" t="s">
        <v>386</v>
      </c>
      <c r="L8" s="99" t="s">
        <v>385</v>
      </c>
    </row>
    <row r="9" spans="1:16" s="30" customFormat="1" ht="24" customHeight="1" x14ac:dyDescent="0.55000000000000004">
      <c r="A9" s="20"/>
      <c r="B9" s="52"/>
      <c r="C9" s="98"/>
      <c r="D9" s="98"/>
      <c r="E9" s="98"/>
      <c r="F9" s="98"/>
      <c r="G9" s="52">
        <v>210</v>
      </c>
      <c r="H9" s="99" t="s">
        <v>399</v>
      </c>
      <c r="I9" s="99" t="s">
        <v>400</v>
      </c>
      <c r="J9" s="99" t="s">
        <v>401</v>
      </c>
      <c r="K9" s="99" t="s">
        <v>402</v>
      </c>
      <c r="L9" s="100" t="s">
        <v>403</v>
      </c>
    </row>
    <row r="10" spans="1:16" s="30" customFormat="1" ht="24" customHeight="1" x14ac:dyDescent="0.55000000000000004">
      <c r="A10" s="20"/>
      <c r="B10" s="52"/>
      <c r="C10" s="103"/>
      <c r="D10" s="103"/>
      <c r="E10" s="103"/>
      <c r="F10" s="103"/>
      <c r="G10" s="52"/>
      <c r="H10" s="99"/>
      <c r="I10" s="99"/>
      <c r="J10" s="99"/>
      <c r="K10" s="99"/>
      <c r="L10" s="100"/>
    </row>
    <row r="11" spans="1:16" s="30" customFormat="1" ht="24" customHeight="1" x14ac:dyDescent="0.55000000000000004">
      <c r="A11" s="20"/>
      <c r="B11" s="53"/>
      <c r="C11" s="104"/>
      <c r="D11" s="104"/>
      <c r="E11" s="104"/>
      <c r="F11" s="104"/>
      <c r="G11" s="53"/>
      <c r="H11" s="101"/>
      <c r="I11" s="101"/>
      <c r="J11" s="101"/>
      <c r="K11" s="101"/>
      <c r="L11" s="101"/>
    </row>
    <row r="12" spans="1:16" s="30" customFormat="1" ht="24" customHeight="1" x14ac:dyDescent="0.55000000000000004">
      <c r="A12" s="20"/>
      <c r="B12" s="53"/>
      <c r="C12" s="104"/>
      <c r="D12" s="104"/>
      <c r="E12" s="104"/>
      <c r="F12" s="104"/>
      <c r="G12" s="53"/>
      <c r="H12" s="101"/>
      <c r="I12" s="101"/>
      <c r="J12" s="101"/>
      <c r="K12" s="101"/>
      <c r="L12" s="101"/>
    </row>
    <row r="13" spans="1:16" s="30" customFormat="1" ht="24" customHeight="1" x14ac:dyDescent="0.55000000000000004">
      <c r="A13" s="20"/>
      <c r="B13" s="53"/>
      <c r="C13" s="104"/>
      <c r="D13" s="104"/>
      <c r="E13" s="104"/>
      <c r="F13" s="104"/>
      <c r="G13" s="53"/>
      <c r="H13" s="101"/>
      <c r="I13" s="101"/>
      <c r="J13" s="101"/>
      <c r="K13" s="101"/>
      <c r="L13" s="101"/>
    </row>
    <row r="14" spans="1:16" s="30" customFormat="1" ht="24" customHeight="1" x14ac:dyDescent="0.55000000000000004">
      <c r="A14" s="20"/>
      <c r="B14" s="53"/>
      <c r="C14" s="104"/>
      <c r="D14" s="104"/>
      <c r="E14" s="104"/>
      <c r="F14" s="104"/>
      <c r="G14" s="53"/>
      <c r="H14" s="101"/>
      <c r="I14" s="101"/>
      <c r="J14" s="101"/>
      <c r="K14" s="101"/>
      <c r="L14" s="101"/>
    </row>
    <row r="15" spans="1:16" s="30" customFormat="1" ht="24" customHeight="1" x14ac:dyDescent="0.55000000000000004">
      <c r="A15" s="20"/>
      <c r="B15" s="52"/>
      <c r="C15" s="105"/>
      <c r="D15" s="105"/>
      <c r="E15" s="105"/>
      <c r="F15" s="105"/>
      <c r="G15" s="52"/>
      <c r="H15" s="102"/>
      <c r="I15" s="102"/>
      <c r="J15" s="102"/>
      <c r="K15" s="102"/>
      <c r="L15" s="101"/>
    </row>
    <row r="16" spans="1:16" s="30" customFormat="1" ht="24" customHeight="1" x14ac:dyDescent="0.55000000000000004">
      <c r="A16" s="20"/>
      <c r="B16" s="52"/>
      <c r="C16" s="105"/>
      <c r="D16" s="105"/>
      <c r="E16" s="105"/>
      <c r="F16" s="105"/>
      <c r="G16" s="52"/>
      <c r="H16" s="102"/>
      <c r="I16" s="102"/>
      <c r="J16" s="102"/>
      <c r="K16" s="102"/>
      <c r="L16" s="101"/>
    </row>
    <row r="17" spans="1:16" s="30" customFormat="1" ht="24" customHeight="1" x14ac:dyDescent="0.55000000000000004">
      <c r="A17" s="20"/>
      <c r="B17" s="52"/>
      <c r="C17" s="105"/>
      <c r="D17" s="105"/>
      <c r="E17" s="105"/>
      <c r="F17" s="105"/>
      <c r="G17" s="52"/>
      <c r="H17" s="102"/>
      <c r="I17" s="102"/>
      <c r="J17" s="102"/>
      <c r="K17" s="102"/>
      <c r="L17" s="101"/>
    </row>
    <row r="18" spans="1:16" s="30" customFormat="1" ht="24" customHeight="1" x14ac:dyDescent="0.55000000000000004">
      <c r="A18" s="20"/>
      <c r="B18" s="53"/>
      <c r="C18" s="104"/>
      <c r="D18" s="104"/>
      <c r="E18" s="104"/>
      <c r="F18" s="104"/>
      <c r="G18" s="53"/>
      <c r="H18" s="101"/>
      <c r="I18" s="101"/>
      <c r="J18" s="101"/>
      <c r="K18" s="101"/>
      <c r="L18" s="101"/>
    </row>
    <row r="19" spans="1:16" ht="21" customHeight="1" x14ac:dyDescent="0.55000000000000004">
      <c r="A19" s="21"/>
      <c r="B19" s="21" t="s">
        <v>226</v>
      </c>
      <c r="C19" s="21"/>
      <c r="D19" s="21"/>
      <c r="E19" s="21"/>
      <c r="F19" s="21"/>
      <c r="G19" s="21"/>
      <c r="H19" s="21"/>
      <c r="I19" s="21"/>
      <c r="J19" s="21"/>
      <c r="K19" s="21"/>
      <c r="L19" s="21"/>
      <c r="M19" s="11"/>
      <c r="N19" s="11"/>
      <c r="O19" s="11"/>
      <c r="P19" s="11"/>
    </row>
    <row r="20" spans="1:16" x14ac:dyDescent="0.55000000000000004">
      <c r="A20" s="21"/>
      <c r="B20" s="21"/>
      <c r="C20" s="21"/>
      <c r="D20" s="21"/>
      <c r="E20" s="21"/>
      <c r="F20" s="21"/>
      <c r="G20" s="21"/>
      <c r="H20" s="21"/>
      <c r="I20" s="21"/>
      <c r="J20" s="21"/>
      <c r="K20" s="21"/>
      <c r="L20" s="21"/>
      <c r="M20" s="11"/>
      <c r="N20" s="11"/>
      <c r="O20" s="11"/>
      <c r="P20" s="11"/>
    </row>
    <row r="21" spans="1:16" x14ac:dyDescent="0.55000000000000004">
      <c r="A21" s="21"/>
      <c r="B21" s="21"/>
      <c r="C21" s="21"/>
      <c r="D21" s="21"/>
      <c r="E21" s="21"/>
      <c r="F21" s="21"/>
      <c r="G21" s="21"/>
      <c r="H21" s="21"/>
      <c r="I21" s="21"/>
      <c r="J21" s="21"/>
      <c r="K21" s="21"/>
      <c r="L21" s="21"/>
      <c r="M21" s="11"/>
      <c r="N21" s="11"/>
      <c r="O21" s="11"/>
      <c r="P21" s="11"/>
    </row>
    <row r="22" spans="1:16" x14ac:dyDescent="0.55000000000000004">
      <c r="A22" s="21"/>
      <c r="B22" s="21"/>
      <c r="C22" s="21"/>
      <c r="D22" s="21"/>
      <c r="E22" s="21"/>
      <c r="F22" s="21"/>
      <c r="G22" s="21"/>
      <c r="H22" s="21"/>
      <c r="I22" s="21"/>
      <c r="J22" s="21"/>
      <c r="K22" s="21"/>
      <c r="L22" s="21"/>
      <c r="M22" s="11"/>
      <c r="N22" s="11"/>
      <c r="O22" s="11"/>
      <c r="P22" s="11"/>
    </row>
    <row r="23" spans="1:16" x14ac:dyDescent="0.55000000000000004">
      <c r="A23" s="21"/>
      <c r="B23" s="21"/>
      <c r="C23" s="21"/>
      <c r="D23" s="21"/>
      <c r="E23" s="21"/>
      <c r="F23" s="21"/>
      <c r="G23" s="21"/>
      <c r="H23" s="21"/>
      <c r="I23" s="21"/>
      <c r="J23" s="21"/>
      <c r="K23" s="21"/>
      <c r="L23" s="21"/>
      <c r="M23" s="11"/>
      <c r="N23" s="11"/>
      <c r="O23" s="11"/>
      <c r="P23" s="11"/>
    </row>
    <row r="24" spans="1:16" x14ac:dyDescent="0.55000000000000004">
      <c r="A24" s="21"/>
      <c r="B24" s="21"/>
      <c r="C24" s="21"/>
      <c r="D24" s="21"/>
      <c r="E24" s="21"/>
      <c r="F24" s="21"/>
      <c r="G24" s="21"/>
      <c r="H24" s="21"/>
      <c r="I24" s="21"/>
      <c r="J24" s="21"/>
      <c r="K24" s="21"/>
      <c r="L24" s="21"/>
      <c r="M24" s="11"/>
      <c r="N24" s="11"/>
      <c r="O24" s="11"/>
      <c r="P24" s="11"/>
    </row>
    <row r="25" spans="1:16" x14ac:dyDescent="0.55000000000000004">
      <c r="A25" s="21"/>
      <c r="B25" s="21"/>
      <c r="C25" s="21"/>
      <c r="D25" s="21"/>
      <c r="E25" s="21"/>
      <c r="F25" s="21"/>
      <c r="G25" s="21"/>
      <c r="H25" s="21"/>
      <c r="I25" s="21"/>
      <c r="J25" s="21"/>
      <c r="K25" s="21"/>
      <c r="L25" s="21"/>
      <c r="M25" s="11"/>
      <c r="N25" s="11"/>
      <c r="O25" s="11"/>
      <c r="P25" s="11"/>
    </row>
    <row r="26" spans="1:16" x14ac:dyDescent="0.55000000000000004">
      <c r="A26" s="21"/>
      <c r="B26" s="21"/>
      <c r="C26" s="21"/>
      <c r="D26" s="21"/>
      <c r="E26" s="21"/>
      <c r="F26" s="21"/>
      <c r="G26" s="21"/>
      <c r="H26" s="21"/>
      <c r="I26" s="21"/>
      <c r="J26" s="21"/>
      <c r="K26" s="21"/>
      <c r="L26" s="21"/>
      <c r="M26" s="11"/>
      <c r="N26" s="11"/>
      <c r="O26" s="11"/>
      <c r="P26" s="11"/>
    </row>
    <row r="27" spans="1:16" x14ac:dyDescent="0.55000000000000004">
      <c r="A27" s="21"/>
      <c r="B27" s="21"/>
      <c r="C27" s="21"/>
      <c r="D27" s="21"/>
      <c r="E27" s="21"/>
      <c r="F27" s="21"/>
      <c r="G27" s="21"/>
      <c r="H27" s="21"/>
      <c r="I27" s="21"/>
      <c r="J27" s="21"/>
      <c r="K27" s="21"/>
      <c r="L27" s="21"/>
      <c r="M27" s="11"/>
      <c r="N27" s="11"/>
      <c r="O27" s="11"/>
      <c r="P27" s="11"/>
    </row>
    <row r="28" spans="1:16" x14ac:dyDescent="0.55000000000000004">
      <c r="A28" s="21"/>
      <c r="B28" s="21"/>
      <c r="C28" s="21"/>
      <c r="D28" s="21"/>
      <c r="E28" s="21"/>
      <c r="F28" s="21"/>
      <c r="G28" s="21"/>
      <c r="H28" s="21"/>
      <c r="I28" s="21"/>
      <c r="J28" s="21"/>
      <c r="K28" s="21"/>
      <c r="L28" s="21"/>
      <c r="M28" s="11"/>
      <c r="N28" s="11"/>
      <c r="O28" s="11"/>
      <c r="P28" s="11"/>
    </row>
    <row r="29" spans="1:16" x14ac:dyDescent="0.55000000000000004">
      <c r="A29" s="21"/>
      <c r="B29" s="21"/>
      <c r="C29" s="21"/>
      <c r="D29" s="21"/>
      <c r="E29" s="21"/>
      <c r="F29" s="21"/>
      <c r="G29" s="21"/>
      <c r="H29" s="21"/>
      <c r="I29" s="21"/>
      <c r="J29" s="21"/>
      <c r="K29" s="21"/>
      <c r="L29" s="21"/>
      <c r="M29" s="11"/>
      <c r="N29" s="11"/>
      <c r="O29" s="11"/>
      <c r="P29" s="11"/>
    </row>
    <row r="30" spans="1:16" x14ac:dyDescent="0.55000000000000004">
      <c r="A30" s="21"/>
      <c r="B30" s="21"/>
      <c r="C30" s="21"/>
      <c r="D30" s="21"/>
      <c r="E30" s="21"/>
      <c r="F30" s="21"/>
      <c r="G30" s="21"/>
      <c r="H30" s="21"/>
      <c r="I30" s="21"/>
      <c r="J30" s="21"/>
      <c r="K30" s="21"/>
      <c r="L30" s="21"/>
      <c r="M30" s="11"/>
      <c r="N30" s="11"/>
      <c r="O30" s="11"/>
      <c r="P30" s="11"/>
    </row>
    <row r="31" spans="1:16" x14ac:dyDescent="0.55000000000000004">
      <c r="A31" s="21"/>
      <c r="B31" s="21"/>
      <c r="C31" s="21"/>
      <c r="D31" s="21"/>
      <c r="E31" s="21"/>
      <c r="F31" s="21"/>
      <c r="G31" s="21"/>
      <c r="H31" s="21"/>
      <c r="I31" s="21"/>
      <c r="J31" s="21"/>
      <c r="K31" s="21"/>
      <c r="L31" s="21"/>
      <c r="M31" s="11"/>
      <c r="N31" s="11"/>
      <c r="O31" s="11"/>
      <c r="P31" s="11"/>
    </row>
    <row r="32" spans="1:16" x14ac:dyDescent="0.55000000000000004">
      <c r="A32" s="21"/>
      <c r="B32" s="21"/>
      <c r="C32" s="21"/>
      <c r="D32" s="21"/>
      <c r="E32" s="21"/>
      <c r="F32" s="21"/>
      <c r="G32" s="21"/>
      <c r="H32" s="21"/>
      <c r="I32" s="21"/>
      <c r="J32" s="21"/>
      <c r="K32" s="21"/>
      <c r="L32" s="21"/>
      <c r="M32" s="11"/>
      <c r="N32" s="11"/>
      <c r="O32" s="11"/>
      <c r="P32" s="11"/>
    </row>
    <row r="33" spans="1:16" x14ac:dyDescent="0.55000000000000004">
      <c r="A33" s="21"/>
      <c r="B33" s="21"/>
      <c r="C33" s="21"/>
      <c r="D33" s="21"/>
      <c r="E33" s="21"/>
      <c r="F33" s="21"/>
      <c r="G33" s="21"/>
      <c r="H33" s="21"/>
      <c r="I33" s="21"/>
      <c r="J33" s="21"/>
      <c r="K33" s="21"/>
      <c r="L33" s="21"/>
      <c r="M33" s="11"/>
      <c r="N33" s="11"/>
      <c r="O33" s="11"/>
      <c r="P33" s="11"/>
    </row>
    <row r="34" spans="1:16" x14ac:dyDescent="0.55000000000000004">
      <c r="A34" s="21"/>
      <c r="B34" s="21"/>
      <c r="C34" s="21"/>
      <c r="D34" s="21"/>
      <c r="E34" s="21"/>
      <c r="F34" s="21"/>
      <c r="G34" s="21"/>
      <c r="H34" s="21"/>
      <c r="I34" s="21"/>
      <c r="J34" s="21"/>
      <c r="K34" s="21"/>
      <c r="L34" s="21"/>
      <c r="M34" s="11"/>
      <c r="N34" s="11"/>
      <c r="O34" s="11"/>
      <c r="P34" s="11"/>
    </row>
    <row r="35" spans="1:16" x14ac:dyDescent="0.55000000000000004">
      <c r="A35" s="21"/>
      <c r="B35" s="21"/>
      <c r="C35" s="21"/>
      <c r="D35" s="21"/>
      <c r="E35" s="21"/>
      <c r="F35" s="21"/>
      <c r="G35" s="21"/>
      <c r="H35" s="21"/>
      <c r="I35" s="21"/>
      <c r="J35" s="21"/>
      <c r="K35" s="21"/>
      <c r="L35" s="21"/>
      <c r="M35" s="11"/>
      <c r="N35" s="11"/>
      <c r="O35" s="11"/>
      <c r="P35" s="11"/>
    </row>
    <row r="36" spans="1:16" x14ac:dyDescent="0.55000000000000004">
      <c r="A36" s="21"/>
      <c r="B36" s="21"/>
      <c r="C36" s="21"/>
      <c r="D36" s="21"/>
      <c r="E36" s="21"/>
      <c r="F36" s="21"/>
      <c r="G36" s="21"/>
      <c r="H36" s="21"/>
      <c r="I36" s="21"/>
      <c r="J36" s="21"/>
      <c r="K36" s="21"/>
      <c r="L36" s="21"/>
      <c r="M36" s="11"/>
      <c r="N36" s="11"/>
      <c r="O36" s="11"/>
      <c r="P36" s="11"/>
    </row>
    <row r="37" spans="1:16" x14ac:dyDescent="0.55000000000000004">
      <c r="A37" s="21"/>
      <c r="B37" s="21"/>
      <c r="C37" s="21"/>
      <c r="D37" s="21"/>
      <c r="E37" s="21"/>
      <c r="F37" s="21"/>
      <c r="G37" s="21"/>
      <c r="H37" s="21"/>
      <c r="I37" s="21"/>
      <c r="J37" s="21"/>
      <c r="K37" s="21"/>
      <c r="L37" s="21"/>
      <c r="M37" s="11"/>
      <c r="N37" s="11"/>
      <c r="O37" s="11"/>
      <c r="P37" s="11"/>
    </row>
    <row r="38" spans="1:16" x14ac:dyDescent="0.55000000000000004">
      <c r="A38" s="21"/>
      <c r="B38" s="21"/>
      <c r="C38" s="21"/>
      <c r="D38" s="21"/>
      <c r="E38" s="21"/>
      <c r="F38" s="21"/>
      <c r="G38" s="21"/>
      <c r="H38" s="21"/>
      <c r="I38" s="21"/>
      <c r="J38" s="21"/>
      <c r="K38" s="21"/>
      <c r="L38" s="21"/>
      <c r="M38" s="11"/>
      <c r="N38" s="11"/>
      <c r="O38" s="11"/>
      <c r="P38" s="11"/>
    </row>
    <row r="39" spans="1:16" x14ac:dyDescent="0.55000000000000004">
      <c r="A39" s="21"/>
      <c r="B39" s="21"/>
      <c r="C39" s="21"/>
      <c r="D39" s="21"/>
      <c r="E39" s="21"/>
      <c r="F39" s="21"/>
      <c r="G39" s="21"/>
      <c r="H39" s="21"/>
      <c r="I39" s="21"/>
      <c r="J39" s="21"/>
      <c r="K39" s="21"/>
      <c r="L39" s="21"/>
      <c r="M39" s="11"/>
      <c r="N39" s="11"/>
      <c r="O39" s="11"/>
      <c r="P39" s="11"/>
    </row>
    <row r="40" spans="1:16" x14ac:dyDescent="0.55000000000000004">
      <c r="A40" s="21"/>
      <c r="B40" s="21"/>
      <c r="C40" s="21"/>
      <c r="D40" s="21"/>
      <c r="E40" s="21"/>
      <c r="F40" s="21"/>
      <c r="G40" s="21"/>
      <c r="H40" s="21"/>
      <c r="I40" s="21"/>
      <c r="J40" s="21"/>
      <c r="K40" s="21"/>
      <c r="L40" s="21"/>
      <c r="M40" s="11"/>
      <c r="N40" s="11"/>
      <c r="O40" s="11"/>
      <c r="P40" s="11"/>
    </row>
    <row r="41" spans="1:16" x14ac:dyDescent="0.55000000000000004">
      <c r="A41" s="21"/>
      <c r="B41" s="21"/>
      <c r="C41" s="21"/>
      <c r="D41" s="21"/>
      <c r="E41" s="21"/>
      <c r="F41" s="21"/>
      <c r="G41" s="21"/>
      <c r="H41" s="21"/>
      <c r="I41" s="21"/>
      <c r="J41" s="21"/>
      <c r="K41" s="21"/>
      <c r="L41" s="21"/>
      <c r="M41" s="11"/>
      <c r="N41" s="11"/>
      <c r="O41" s="11"/>
      <c r="P41" s="11"/>
    </row>
    <row r="42" spans="1:16" x14ac:dyDescent="0.55000000000000004">
      <c r="A42" s="21"/>
      <c r="B42" s="21"/>
      <c r="C42" s="21"/>
      <c r="D42" s="21"/>
      <c r="E42" s="21"/>
      <c r="F42" s="21"/>
      <c r="G42" s="21"/>
      <c r="H42" s="21"/>
      <c r="I42" s="21"/>
      <c r="J42" s="21"/>
      <c r="K42" s="21"/>
      <c r="L42" s="21"/>
      <c r="M42" s="11"/>
      <c r="N42" s="11"/>
      <c r="O42" s="11"/>
      <c r="P42" s="11"/>
    </row>
    <row r="43" spans="1:16" x14ac:dyDescent="0.55000000000000004">
      <c r="A43" s="21"/>
      <c r="B43" s="21"/>
      <c r="C43" s="21"/>
      <c r="D43" s="21"/>
      <c r="E43" s="21"/>
      <c r="F43" s="21"/>
      <c r="G43" s="21"/>
      <c r="H43" s="21"/>
      <c r="I43" s="21"/>
      <c r="J43" s="21"/>
      <c r="K43" s="21"/>
      <c r="L43" s="21"/>
      <c r="M43" s="11"/>
      <c r="N43" s="11"/>
      <c r="O43" s="11"/>
      <c r="P43" s="11"/>
    </row>
    <row r="44" spans="1:16" x14ac:dyDescent="0.55000000000000004">
      <c r="A44" s="21"/>
      <c r="B44" s="21"/>
      <c r="C44" s="21"/>
      <c r="D44" s="21"/>
      <c r="E44" s="21"/>
      <c r="F44" s="21"/>
      <c r="G44" s="21"/>
      <c r="H44" s="21"/>
      <c r="I44" s="21"/>
      <c r="J44" s="21"/>
      <c r="K44" s="21"/>
      <c r="L44" s="21"/>
      <c r="M44" s="11"/>
      <c r="N44" s="11"/>
      <c r="O44" s="11"/>
      <c r="P44" s="11"/>
    </row>
    <row r="45" spans="1:16" x14ac:dyDescent="0.55000000000000004">
      <c r="A45" s="21"/>
      <c r="B45" s="21"/>
      <c r="C45" s="21"/>
      <c r="D45" s="21"/>
      <c r="E45" s="21"/>
      <c r="F45" s="21"/>
      <c r="G45" s="21"/>
      <c r="H45" s="21"/>
      <c r="I45" s="21"/>
      <c r="J45" s="21"/>
      <c r="K45" s="21"/>
      <c r="L45" s="21"/>
      <c r="M45" s="11"/>
      <c r="N45" s="11"/>
      <c r="O45" s="11"/>
      <c r="P45" s="11"/>
    </row>
    <row r="46" spans="1:16" x14ac:dyDescent="0.55000000000000004">
      <c r="A46" s="21"/>
      <c r="B46" s="21"/>
      <c r="C46" s="21"/>
      <c r="D46" s="21"/>
      <c r="E46" s="21"/>
      <c r="F46" s="21"/>
      <c r="G46" s="21"/>
      <c r="H46" s="21"/>
      <c r="I46" s="21"/>
      <c r="J46" s="21"/>
      <c r="K46" s="21"/>
      <c r="L46" s="21"/>
      <c r="M46" s="11"/>
      <c r="N46" s="11"/>
      <c r="O46" s="11"/>
      <c r="P46" s="11"/>
    </row>
    <row r="47" spans="1:16" x14ac:dyDescent="0.55000000000000004">
      <c r="A47" s="21"/>
      <c r="B47" s="21"/>
      <c r="C47" s="21"/>
      <c r="D47" s="21"/>
      <c r="E47" s="21"/>
      <c r="F47" s="21"/>
      <c r="G47" s="21"/>
      <c r="H47" s="21"/>
      <c r="I47" s="21"/>
      <c r="J47" s="21"/>
      <c r="K47" s="21"/>
      <c r="L47" s="21"/>
      <c r="M47" s="11"/>
      <c r="N47" s="11"/>
      <c r="O47" s="11"/>
      <c r="P47" s="11"/>
    </row>
    <row r="48" spans="1:16" x14ac:dyDescent="0.55000000000000004">
      <c r="A48" s="21"/>
      <c r="B48" s="21"/>
      <c r="C48" s="21"/>
      <c r="D48" s="21"/>
      <c r="E48" s="21"/>
      <c r="F48" s="21"/>
      <c r="G48" s="21"/>
      <c r="H48" s="21"/>
      <c r="I48" s="21"/>
      <c r="J48" s="21"/>
      <c r="K48" s="21"/>
      <c r="L48" s="21"/>
      <c r="M48" s="11"/>
      <c r="N48" s="11"/>
      <c r="O48" s="11"/>
      <c r="P48" s="11"/>
    </row>
    <row r="49" spans="1:16" x14ac:dyDescent="0.55000000000000004">
      <c r="A49" s="21"/>
      <c r="B49" s="21"/>
      <c r="C49" s="21"/>
      <c r="D49" s="21"/>
      <c r="E49" s="21"/>
      <c r="F49" s="21"/>
      <c r="G49" s="21"/>
      <c r="H49" s="21"/>
      <c r="I49" s="21"/>
      <c r="J49" s="21"/>
      <c r="K49" s="21"/>
      <c r="L49" s="21"/>
      <c r="M49" s="11"/>
      <c r="N49" s="11"/>
      <c r="O49" s="11"/>
      <c r="P49" s="11"/>
    </row>
    <row r="50" spans="1:16" x14ac:dyDescent="0.55000000000000004">
      <c r="A50" s="21"/>
      <c r="B50" s="21"/>
      <c r="C50" s="21"/>
      <c r="D50" s="21"/>
      <c r="E50" s="21"/>
      <c r="F50" s="21"/>
      <c r="G50" s="21"/>
      <c r="H50" s="21"/>
      <c r="I50" s="21"/>
      <c r="J50" s="21"/>
      <c r="K50" s="21"/>
      <c r="L50" s="21"/>
      <c r="M50" s="11"/>
      <c r="N50" s="11"/>
      <c r="O50" s="11"/>
      <c r="P50" s="11"/>
    </row>
    <row r="51" spans="1:16" x14ac:dyDescent="0.55000000000000004">
      <c r="A51" s="21"/>
      <c r="B51" s="21"/>
      <c r="C51" s="21"/>
      <c r="D51" s="21"/>
      <c r="E51" s="21"/>
      <c r="F51" s="21"/>
      <c r="G51" s="21"/>
      <c r="H51" s="21"/>
      <c r="I51" s="21"/>
      <c r="J51" s="21"/>
      <c r="K51" s="21"/>
      <c r="L51" s="21"/>
      <c r="M51" s="11"/>
      <c r="N51" s="11"/>
      <c r="O51" s="11"/>
      <c r="P51" s="11"/>
    </row>
    <row r="52" spans="1:16" x14ac:dyDescent="0.55000000000000004">
      <c r="A52" s="21"/>
      <c r="B52" s="21"/>
      <c r="C52" s="21"/>
      <c r="D52" s="21"/>
      <c r="E52" s="21"/>
      <c r="F52" s="21"/>
      <c r="G52" s="21"/>
      <c r="H52" s="21"/>
      <c r="I52" s="21"/>
      <c r="J52" s="21"/>
      <c r="K52" s="21"/>
      <c r="L52" s="21"/>
      <c r="M52" s="11"/>
      <c r="N52" s="11"/>
      <c r="O52" s="11"/>
      <c r="P52" s="11"/>
    </row>
    <row r="53" spans="1:16" x14ac:dyDescent="0.55000000000000004">
      <c r="A53" s="21"/>
      <c r="B53" s="21"/>
      <c r="C53" s="21"/>
      <c r="D53" s="21"/>
      <c r="E53" s="21"/>
      <c r="F53" s="21"/>
      <c r="G53" s="21"/>
      <c r="H53" s="21"/>
      <c r="I53" s="21"/>
      <c r="J53" s="21"/>
      <c r="K53" s="21"/>
      <c r="L53" s="21"/>
      <c r="M53" s="11"/>
      <c r="N53" s="11"/>
      <c r="O53" s="11"/>
      <c r="P53" s="11"/>
    </row>
    <row r="54" spans="1:16" x14ac:dyDescent="0.55000000000000004">
      <c r="A54" s="21"/>
      <c r="B54" s="21"/>
      <c r="C54" s="21"/>
      <c r="D54" s="21"/>
      <c r="E54" s="21"/>
      <c r="F54" s="21"/>
      <c r="G54" s="21"/>
      <c r="H54" s="21"/>
      <c r="I54" s="21"/>
      <c r="J54" s="21"/>
      <c r="K54" s="21"/>
      <c r="L54" s="21"/>
      <c r="M54" s="11"/>
      <c r="N54" s="11"/>
      <c r="O54" s="11"/>
      <c r="P54" s="11"/>
    </row>
    <row r="55" spans="1:16" x14ac:dyDescent="0.55000000000000004">
      <c r="A55" s="21"/>
      <c r="B55" s="21"/>
      <c r="C55" s="21"/>
      <c r="D55" s="21"/>
      <c r="E55" s="21"/>
      <c r="F55" s="21"/>
      <c r="G55" s="21"/>
      <c r="H55" s="21"/>
      <c r="I55" s="21"/>
      <c r="J55" s="21"/>
      <c r="K55" s="21"/>
      <c r="L55" s="21"/>
      <c r="M55" s="11"/>
      <c r="N55" s="11"/>
      <c r="O55" s="11"/>
      <c r="P55" s="11"/>
    </row>
    <row r="56" spans="1:16" x14ac:dyDescent="0.55000000000000004">
      <c r="A56" s="21"/>
      <c r="B56" s="21"/>
      <c r="C56" s="21"/>
      <c r="D56" s="21"/>
      <c r="E56" s="21"/>
      <c r="F56" s="21"/>
      <c r="G56" s="21"/>
      <c r="H56" s="21"/>
      <c r="I56" s="21"/>
      <c r="J56" s="21"/>
      <c r="K56" s="21"/>
      <c r="L56" s="21"/>
      <c r="M56" s="11"/>
      <c r="N56" s="11"/>
      <c r="O56" s="11"/>
      <c r="P56" s="11"/>
    </row>
    <row r="57" spans="1:16" x14ac:dyDescent="0.55000000000000004">
      <c r="A57" s="21"/>
      <c r="B57" s="21"/>
      <c r="C57" s="21"/>
      <c r="D57" s="21"/>
      <c r="E57" s="21"/>
      <c r="F57" s="21"/>
      <c r="G57" s="21"/>
      <c r="H57" s="21"/>
      <c r="I57" s="21"/>
      <c r="J57" s="21"/>
      <c r="K57" s="21"/>
      <c r="L57" s="21"/>
      <c r="M57" s="11"/>
      <c r="N57" s="11"/>
      <c r="O57" s="11"/>
      <c r="P57" s="11"/>
    </row>
    <row r="58" spans="1:16" x14ac:dyDescent="0.55000000000000004">
      <c r="A58" s="21"/>
      <c r="B58" s="21"/>
      <c r="C58" s="21"/>
      <c r="D58" s="21"/>
      <c r="E58" s="21"/>
      <c r="F58" s="21"/>
      <c r="G58" s="21"/>
      <c r="H58" s="21"/>
      <c r="I58" s="21"/>
      <c r="J58" s="21"/>
      <c r="K58" s="21"/>
      <c r="L58" s="21"/>
      <c r="M58" s="11"/>
      <c r="N58" s="11"/>
      <c r="O58" s="11"/>
      <c r="P58" s="11"/>
    </row>
    <row r="59" spans="1:16" x14ac:dyDescent="0.55000000000000004">
      <c r="A59" s="21"/>
      <c r="B59" s="21"/>
      <c r="C59" s="21"/>
      <c r="D59" s="21"/>
      <c r="E59" s="21"/>
      <c r="F59" s="21"/>
      <c r="G59" s="21"/>
      <c r="H59" s="21"/>
      <c r="I59" s="21"/>
      <c r="J59" s="21"/>
      <c r="K59" s="21"/>
      <c r="L59" s="21"/>
      <c r="M59" s="11"/>
      <c r="N59" s="11"/>
      <c r="O59" s="11"/>
      <c r="P59" s="11"/>
    </row>
    <row r="60" spans="1:16" x14ac:dyDescent="0.55000000000000004">
      <c r="A60" s="21"/>
      <c r="B60" s="21"/>
      <c r="C60" s="21"/>
      <c r="D60" s="21"/>
      <c r="E60" s="21"/>
      <c r="F60" s="21"/>
      <c r="G60" s="21"/>
      <c r="H60" s="21"/>
      <c r="I60" s="21"/>
      <c r="J60" s="21"/>
      <c r="K60" s="21"/>
      <c r="L60" s="21"/>
      <c r="M60" s="11"/>
      <c r="N60" s="11"/>
      <c r="O60" s="11"/>
      <c r="P60" s="11"/>
    </row>
    <row r="61" spans="1:16" x14ac:dyDescent="0.55000000000000004">
      <c r="A61" s="21"/>
      <c r="B61" s="21"/>
      <c r="C61" s="21"/>
      <c r="D61" s="21"/>
      <c r="E61" s="21"/>
      <c r="F61" s="21"/>
      <c r="G61" s="21"/>
      <c r="H61" s="21"/>
      <c r="I61" s="21"/>
      <c r="J61" s="21"/>
      <c r="K61" s="21"/>
      <c r="L61" s="21"/>
      <c r="M61" s="11"/>
      <c r="N61" s="11"/>
      <c r="O61" s="11"/>
      <c r="P61" s="11"/>
    </row>
    <row r="62" spans="1:16" x14ac:dyDescent="0.55000000000000004">
      <c r="A62" s="21"/>
      <c r="B62" s="21"/>
      <c r="C62" s="21"/>
      <c r="D62" s="21"/>
      <c r="E62" s="21"/>
      <c r="F62" s="21"/>
      <c r="G62" s="21"/>
      <c r="H62" s="21"/>
      <c r="I62" s="21"/>
      <c r="J62" s="21"/>
      <c r="K62" s="21"/>
      <c r="L62" s="21"/>
      <c r="M62" s="11"/>
      <c r="N62" s="11"/>
      <c r="O62" s="11"/>
      <c r="P62" s="11"/>
    </row>
    <row r="63" spans="1:16" x14ac:dyDescent="0.55000000000000004">
      <c r="A63" s="21"/>
      <c r="B63" s="21"/>
      <c r="C63" s="21"/>
      <c r="D63" s="21"/>
      <c r="E63" s="21"/>
      <c r="F63" s="21"/>
      <c r="G63" s="21"/>
      <c r="H63" s="21"/>
      <c r="I63" s="21"/>
      <c r="J63" s="21"/>
      <c r="K63" s="21"/>
      <c r="L63" s="21"/>
      <c r="M63" s="11"/>
      <c r="N63" s="11"/>
      <c r="O63" s="11"/>
      <c r="P63" s="11"/>
    </row>
    <row r="64" spans="1:16" x14ac:dyDescent="0.55000000000000004">
      <c r="A64" s="21"/>
      <c r="B64" s="21"/>
      <c r="C64" s="21"/>
      <c r="D64" s="21"/>
      <c r="E64" s="21"/>
      <c r="F64" s="21"/>
      <c r="G64" s="21"/>
      <c r="H64" s="21"/>
      <c r="I64" s="21"/>
      <c r="J64" s="21"/>
      <c r="K64" s="21"/>
      <c r="L64" s="21"/>
      <c r="M64" s="11"/>
      <c r="N64" s="11"/>
      <c r="O64" s="11"/>
      <c r="P64" s="11"/>
    </row>
    <row r="65" spans="1:16" x14ac:dyDescent="0.55000000000000004">
      <c r="A65" s="21"/>
      <c r="B65" s="21"/>
      <c r="C65" s="21"/>
      <c r="D65" s="21"/>
      <c r="E65" s="21"/>
      <c r="F65" s="21"/>
      <c r="G65" s="21"/>
      <c r="H65" s="21"/>
      <c r="I65" s="21"/>
      <c r="J65" s="21"/>
      <c r="K65" s="21"/>
      <c r="L65" s="21"/>
      <c r="M65" s="11"/>
      <c r="N65" s="11"/>
      <c r="O65" s="11"/>
      <c r="P65" s="11"/>
    </row>
    <row r="66" spans="1:16" x14ac:dyDescent="0.55000000000000004">
      <c r="A66" s="21"/>
      <c r="B66" s="21"/>
      <c r="C66" s="21"/>
      <c r="D66" s="21"/>
      <c r="E66" s="21"/>
      <c r="F66" s="21"/>
      <c r="G66" s="21"/>
      <c r="H66" s="21"/>
      <c r="I66" s="21"/>
      <c r="J66" s="21"/>
      <c r="K66" s="21"/>
      <c r="L66" s="21"/>
      <c r="M66" s="11"/>
      <c r="N66" s="11"/>
      <c r="O66" s="11"/>
      <c r="P66" s="11"/>
    </row>
    <row r="67" spans="1:16" x14ac:dyDescent="0.55000000000000004">
      <c r="A67" s="21"/>
      <c r="B67" s="21"/>
      <c r="C67" s="21"/>
      <c r="D67" s="21"/>
      <c r="E67" s="21"/>
      <c r="F67" s="21"/>
      <c r="G67" s="21"/>
      <c r="H67" s="21"/>
      <c r="I67" s="21"/>
      <c r="J67" s="21"/>
      <c r="K67" s="21"/>
      <c r="L67" s="21"/>
      <c r="M67" s="11"/>
      <c r="N67" s="11"/>
      <c r="O67" s="11"/>
      <c r="P67" s="11"/>
    </row>
    <row r="68" spans="1:16" x14ac:dyDescent="0.55000000000000004">
      <c r="A68" s="21"/>
      <c r="B68" s="21"/>
      <c r="C68" s="21"/>
      <c r="D68" s="21"/>
      <c r="E68" s="21"/>
      <c r="F68" s="21"/>
      <c r="G68" s="21"/>
      <c r="H68" s="21"/>
      <c r="I68" s="21"/>
      <c r="J68" s="21"/>
      <c r="K68" s="21"/>
      <c r="L68" s="21"/>
      <c r="M68" s="11"/>
      <c r="N68" s="11"/>
      <c r="O68" s="11"/>
      <c r="P68" s="11"/>
    </row>
    <row r="69" spans="1:16" x14ac:dyDescent="0.55000000000000004">
      <c r="B69" s="21"/>
      <c r="C69" s="21"/>
      <c r="D69" s="21"/>
      <c r="E69" s="21"/>
      <c r="F69" s="21"/>
      <c r="G69" s="21"/>
      <c r="H69" s="21"/>
      <c r="I69" s="21"/>
      <c r="J69" s="21"/>
      <c r="K69" s="21"/>
      <c r="L69" s="21"/>
    </row>
    <row r="70" spans="1:16" x14ac:dyDescent="0.55000000000000004">
      <c r="B70" s="21"/>
      <c r="C70" s="21"/>
      <c r="D70" s="21"/>
      <c r="E70" s="21"/>
      <c r="F70" s="21"/>
      <c r="G70" s="21"/>
      <c r="H70" s="21"/>
      <c r="I70" s="21"/>
      <c r="J70" s="21"/>
      <c r="K70" s="21"/>
      <c r="L70" s="21"/>
    </row>
    <row r="71" spans="1:16" x14ac:dyDescent="0.55000000000000004">
      <c r="B71" s="21"/>
      <c r="C71" s="21"/>
      <c r="D71" s="21"/>
      <c r="E71" s="21"/>
      <c r="F71" s="21"/>
      <c r="G71" s="21"/>
      <c r="H71" s="21"/>
      <c r="I71" s="21"/>
      <c r="J71" s="21"/>
      <c r="K71" s="21"/>
      <c r="L71" s="21"/>
    </row>
    <row r="72" spans="1:16" x14ac:dyDescent="0.55000000000000004">
      <c r="B72" s="21"/>
      <c r="C72" s="21"/>
      <c r="D72" s="21"/>
      <c r="E72" s="21"/>
      <c r="F72" s="21"/>
      <c r="G72" s="21"/>
      <c r="H72" s="21"/>
      <c r="I72" s="21"/>
      <c r="J72" s="21"/>
      <c r="K72" s="21"/>
      <c r="L72" s="21"/>
    </row>
    <row r="73" spans="1:16" x14ac:dyDescent="0.55000000000000004">
      <c r="B73" s="21"/>
      <c r="C73" s="21"/>
      <c r="D73" s="21"/>
      <c r="E73" s="21"/>
      <c r="F73" s="21"/>
      <c r="G73" s="21"/>
      <c r="H73" s="21"/>
      <c r="I73" s="21"/>
      <c r="J73" s="21"/>
      <c r="K73" s="21"/>
      <c r="L73" s="21"/>
    </row>
    <row r="74" spans="1:16" x14ac:dyDescent="0.55000000000000004">
      <c r="B74" s="21"/>
      <c r="C74" s="21"/>
      <c r="D74" s="21"/>
      <c r="E74" s="21"/>
      <c r="F74" s="21"/>
      <c r="G74" s="21"/>
      <c r="H74" s="21"/>
      <c r="I74" s="21"/>
      <c r="J74" s="21"/>
      <c r="K74" s="21"/>
      <c r="L74" s="21"/>
    </row>
    <row r="75" spans="1:16" x14ac:dyDescent="0.55000000000000004">
      <c r="B75" s="21"/>
      <c r="C75" s="21"/>
      <c r="D75" s="21"/>
      <c r="E75" s="21"/>
      <c r="F75" s="21"/>
      <c r="G75" s="21"/>
      <c r="H75" s="21"/>
      <c r="I75" s="21"/>
      <c r="J75" s="21"/>
      <c r="K75" s="21"/>
      <c r="L75" s="21"/>
    </row>
    <row r="76" spans="1:16" x14ac:dyDescent="0.55000000000000004">
      <c r="B76" s="21"/>
      <c r="C76" s="21"/>
      <c r="D76" s="21"/>
      <c r="E76" s="21"/>
      <c r="F76" s="21"/>
      <c r="G76" s="21"/>
      <c r="H76" s="21"/>
      <c r="I76" s="21"/>
      <c r="J76" s="21"/>
      <c r="K76" s="21"/>
      <c r="L76" s="21"/>
    </row>
    <row r="77" spans="1:16" x14ac:dyDescent="0.55000000000000004">
      <c r="B77" s="21"/>
      <c r="C77" s="21"/>
      <c r="D77" s="21"/>
      <c r="E77" s="21"/>
      <c r="F77" s="21"/>
      <c r="G77" s="21"/>
      <c r="H77" s="21"/>
      <c r="I77" s="21"/>
      <c r="J77" s="21"/>
      <c r="K77" s="21"/>
      <c r="L77" s="21"/>
    </row>
    <row r="78" spans="1:16" x14ac:dyDescent="0.55000000000000004">
      <c r="B78" s="21"/>
      <c r="C78" s="21"/>
      <c r="D78" s="21"/>
      <c r="E78" s="21"/>
      <c r="F78" s="21"/>
      <c r="G78" s="21"/>
      <c r="H78" s="21"/>
      <c r="I78" s="21"/>
      <c r="J78" s="21"/>
      <c r="K78" s="21"/>
      <c r="L78" s="21"/>
    </row>
    <row r="79" spans="1:16" x14ac:dyDescent="0.55000000000000004">
      <c r="B79" s="21"/>
      <c r="C79" s="21"/>
      <c r="D79" s="21"/>
      <c r="E79" s="21"/>
      <c r="F79" s="21"/>
      <c r="G79" s="21"/>
      <c r="H79" s="21"/>
      <c r="I79" s="21"/>
      <c r="J79" s="21"/>
      <c r="K79" s="21"/>
      <c r="L79" s="21"/>
    </row>
    <row r="80" spans="1:16" x14ac:dyDescent="0.55000000000000004">
      <c r="B80" s="21"/>
      <c r="C80" s="21"/>
      <c r="D80" s="21"/>
      <c r="E80" s="21"/>
      <c r="F80" s="21"/>
      <c r="G80" s="21"/>
      <c r="H80" s="21"/>
      <c r="I80" s="21"/>
      <c r="J80" s="21"/>
      <c r="K80" s="21"/>
      <c r="L80" s="21"/>
    </row>
    <row r="81" spans="2:12" x14ac:dyDescent="0.55000000000000004">
      <c r="B81" s="21"/>
      <c r="C81" s="21"/>
      <c r="D81" s="21"/>
      <c r="E81" s="21"/>
      <c r="F81" s="21"/>
      <c r="G81" s="21"/>
      <c r="H81" s="21"/>
      <c r="I81" s="21"/>
      <c r="J81" s="21"/>
      <c r="K81" s="21"/>
      <c r="L81" s="21"/>
    </row>
    <row r="82" spans="2:12" x14ac:dyDescent="0.55000000000000004">
      <c r="B82" s="21"/>
      <c r="C82" s="21"/>
      <c r="D82" s="21"/>
      <c r="E82" s="21"/>
      <c r="F82" s="21"/>
      <c r="G82" s="21"/>
      <c r="H82" s="21"/>
      <c r="I82" s="21"/>
      <c r="J82" s="21"/>
      <c r="K82" s="21"/>
      <c r="L82" s="21"/>
    </row>
    <row r="83" spans="2:12" x14ac:dyDescent="0.55000000000000004">
      <c r="B83" s="21"/>
      <c r="C83" s="21"/>
      <c r="D83" s="21"/>
      <c r="E83" s="21"/>
      <c r="F83" s="21"/>
      <c r="G83" s="21"/>
      <c r="H83" s="21"/>
      <c r="I83" s="21"/>
      <c r="J83" s="21"/>
      <c r="K83" s="21"/>
      <c r="L83" s="21"/>
    </row>
    <row r="84" spans="2:12" x14ac:dyDescent="0.55000000000000004">
      <c r="B84" s="21"/>
      <c r="C84" s="21"/>
      <c r="D84" s="21"/>
      <c r="E84" s="21"/>
      <c r="F84" s="21"/>
      <c r="G84" s="21"/>
      <c r="H84" s="21"/>
      <c r="I84" s="21"/>
      <c r="J84" s="21"/>
      <c r="K84" s="21"/>
      <c r="L84" s="21"/>
    </row>
    <row r="85" spans="2:12" x14ac:dyDescent="0.55000000000000004">
      <c r="B85" s="21"/>
      <c r="C85" s="21"/>
      <c r="D85" s="21"/>
      <c r="E85" s="21"/>
      <c r="F85" s="21"/>
      <c r="G85" s="21"/>
      <c r="H85" s="21"/>
      <c r="I85" s="21"/>
      <c r="J85" s="21"/>
      <c r="K85" s="21"/>
      <c r="L85" s="21"/>
    </row>
    <row r="86" spans="2:12" x14ac:dyDescent="0.55000000000000004">
      <c r="B86" s="21"/>
      <c r="C86" s="21"/>
      <c r="D86" s="21"/>
      <c r="E86" s="21"/>
      <c r="F86" s="21"/>
      <c r="G86" s="21"/>
      <c r="H86" s="21"/>
      <c r="I86" s="21"/>
      <c r="J86" s="21"/>
      <c r="K86" s="21"/>
      <c r="L86" s="21"/>
    </row>
    <row r="87" spans="2:12" x14ac:dyDescent="0.55000000000000004">
      <c r="B87" s="21"/>
      <c r="C87" s="21"/>
      <c r="D87" s="21"/>
      <c r="E87" s="21"/>
      <c r="F87" s="21"/>
      <c r="G87" s="21"/>
      <c r="H87" s="21"/>
      <c r="I87" s="21"/>
      <c r="J87" s="21"/>
      <c r="K87" s="21"/>
      <c r="L87" s="21"/>
    </row>
    <row r="88" spans="2:12" x14ac:dyDescent="0.55000000000000004">
      <c r="B88" s="21"/>
      <c r="C88" s="21"/>
      <c r="D88" s="21"/>
      <c r="E88" s="21"/>
      <c r="F88" s="21"/>
      <c r="G88" s="21"/>
      <c r="H88" s="21"/>
      <c r="I88" s="21"/>
      <c r="J88" s="21"/>
      <c r="K88" s="21"/>
      <c r="L88" s="21"/>
    </row>
    <row r="89" spans="2:12" x14ac:dyDescent="0.55000000000000004">
      <c r="B89" s="21"/>
      <c r="C89" s="21"/>
      <c r="D89" s="21"/>
      <c r="E89" s="21"/>
      <c r="F89" s="21"/>
      <c r="G89" s="21"/>
      <c r="H89" s="21"/>
      <c r="I89" s="21"/>
      <c r="J89" s="21"/>
      <c r="K89" s="21"/>
      <c r="L89" s="21"/>
    </row>
    <row r="90" spans="2:12" x14ac:dyDescent="0.55000000000000004">
      <c r="B90" s="21"/>
      <c r="C90" s="21"/>
      <c r="D90" s="21"/>
      <c r="E90" s="21"/>
      <c r="F90" s="21"/>
      <c r="G90" s="21"/>
      <c r="H90" s="21"/>
      <c r="I90" s="21"/>
      <c r="J90" s="21"/>
      <c r="K90" s="21"/>
      <c r="L90" s="21"/>
    </row>
    <row r="91" spans="2:12" x14ac:dyDescent="0.55000000000000004">
      <c r="B91" s="21"/>
      <c r="C91" s="21"/>
      <c r="D91" s="21"/>
      <c r="E91" s="21"/>
      <c r="F91" s="21"/>
      <c r="G91" s="21"/>
      <c r="H91" s="21"/>
      <c r="I91" s="21"/>
      <c r="J91" s="21"/>
      <c r="K91" s="21"/>
      <c r="L91" s="21"/>
    </row>
    <row r="92" spans="2:12" x14ac:dyDescent="0.55000000000000004">
      <c r="B92" s="21"/>
      <c r="C92" s="21"/>
      <c r="D92" s="21"/>
      <c r="E92" s="21"/>
      <c r="F92" s="21"/>
      <c r="G92" s="21"/>
      <c r="H92" s="21"/>
      <c r="I92" s="21"/>
      <c r="J92" s="21"/>
      <c r="K92" s="21"/>
      <c r="L92" s="21"/>
    </row>
    <row r="93" spans="2:12" x14ac:dyDescent="0.55000000000000004">
      <c r="B93" s="21"/>
      <c r="C93" s="21"/>
      <c r="D93" s="21"/>
      <c r="E93" s="21"/>
      <c r="F93" s="21"/>
      <c r="G93" s="21"/>
      <c r="H93" s="21"/>
      <c r="I93" s="21"/>
      <c r="J93" s="21"/>
      <c r="K93" s="21"/>
      <c r="L93" s="21"/>
    </row>
    <row r="94" spans="2:12" x14ac:dyDescent="0.55000000000000004">
      <c r="B94" s="21"/>
      <c r="C94" s="21"/>
      <c r="D94" s="21"/>
      <c r="E94" s="21"/>
      <c r="F94" s="21"/>
      <c r="G94" s="21"/>
      <c r="H94" s="21"/>
      <c r="I94" s="21"/>
      <c r="J94" s="21"/>
      <c r="K94" s="21"/>
      <c r="L94" s="21"/>
    </row>
    <row r="95" spans="2:12" x14ac:dyDescent="0.55000000000000004">
      <c r="B95" s="21"/>
      <c r="C95" s="21"/>
      <c r="D95" s="21"/>
      <c r="E95" s="21"/>
      <c r="F95" s="21"/>
      <c r="G95" s="21"/>
      <c r="H95" s="21"/>
      <c r="I95" s="21"/>
      <c r="J95" s="21"/>
      <c r="K95" s="21"/>
      <c r="L95" s="21"/>
    </row>
    <row r="96" spans="2:12" x14ac:dyDescent="0.55000000000000004">
      <c r="B96" s="21"/>
      <c r="C96" s="21"/>
      <c r="D96" s="21"/>
      <c r="E96" s="21"/>
      <c r="F96" s="21"/>
      <c r="G96" s="21"/>
      <c r="H96" s="21"/>
      <c r="I96" s="21"/>
      <c r="J96" s="21"/>
      <c r="K96" s="21"/>
      <c r="L96" s="21"/>
    </row>
    <row r="97" spans="2:12" x14ac:dyDescent="0.55000000000000004">
      <c r="B97" s="21"/>
      <c r="C97" s="21"/>
      <c r="D97" s="21"/>
      <c r="E97" s="21"/>
      <c r="F97" s="21"/>
      <c r="G97" s="21"/>
      <c r="H97" s="21"/>
      <c r="I97" s="21"/>
      <c r="J97" s="21"/>
      <c r="K97" s="21"/>
      <c r="L97" s="21"/>
    </row>
    <row r="98" spans="2:12" x14ac:dyDescent="0.55000000000000004">
      <c r="B98" s="21"/>
      <c r="C98" s="21"/>
      <c r="D98" s="21"/>
      <c r="E98" s="21"/>
      <c r="F98" s="21"/>
      <c r="G98" s="21"/>
      <c r="H98" s="21"/>
      <c r="I98" s="21"/>
      <c r="J98" s="21"/>
      <c r="K98" s="21"/>
      <c r="L98" s="21"/>
    </row>
    <row r="99" spans="2:12" x14ac:dyDescent="0.55000000000000004">
      <c r="B99" s="21"/>
      <c r="C99" s="21"/>
      <c r="D99" s="21"/>
      <c r="E99" s="21"/>
      <c r="F99" s="21"/>
      <c r="G99" s="21"/>
      <c r="H99" s="21"/>
      <c r="I99" s="21"/>
      <c r="J99" s="21"/>
      <c r="K99" s="21"/>
      <c r="L99" s="21"/>
    </row>
    <row r="100" spans="2:12" x14ac:dyDescent="0.55000000000000004">
      <c r="B100" s="21"/>
      <c r="C100" s="21"/>
      <c r="D100" s="21"/>
      <c r="E100" s="21"/>
      <c r="F100" s="21"/>
      <c r="G100" s="21"/>
      <c r="H100" s="21"/>
      <c r="I100" s="21"/>
      <c r="J100" s="21"/>
      <c r="K100" s="21"/>
      <c r="L100" s="21"/>
    </row>
  </sheetData>
  <sheetProtection sheet="1" objects="1" scenarios="1" formatRows="0" insertRows="0" deleteRows="0"/>
  <mergeCells count="4">
    <mergeCell ref="B5:L5"/>
    <mergeCell ref="A6:A7"/>
    <mergeCell ref="B6:F6"/>
    <mergeCell ref="G6:L6"/>
  </mergeCells>
  <phoneticPr fontId="1"/>
  <dataValidations count="1">
    <dataValidation type="decimal" operator="greaterThanOrEqual" allowBlank="1" showInputMessage="1" showErrorMessage="1" sqref="B8:B18 G8:G18" xr:uid="{E8E307CC-124C-4555-A1E4-A101AF7B187F}">
      <formula1>0</formula1>
    </dataValidation>
  </dataValidations>
  <pageMargins left="0.7" right="0.7" top="0.75" bottom="0.75" header="0.3" footer="0.3"/>
  <pageSetup paperSize="9" scale="6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2"/>
  </sheetPr>
  <dimension ref="B1:M77"/>
  <sheetViews>
    <sheetView topLeftCell="A66" zoomScale="115" zoomScaleNormal="115" zoomScaleSheetLayoutView="85" workbookViewId="0">
      <selection activeCell="M74" sqref="M74"/>
    </sheetView>
  </sheetViews>
  <sheetFormatPr defaultColWidth="9" defaultRowHeight="15" customHeight="1" x14ac:dyDescent="0.55000000000000004"/>
  <cols>
    <col min="1" max="1" width="3.58203125" style="3" customWidth="1"/>
    <col min="2" max="2" width="3.58203125" style="5" customWidth="1"/>
    <col min="3" max="3" width="12.58203125" style="5" customWidth="1"/>
    <col min="4" max="4" width="4.58203125" style="5" customWidth="1"/>
    <col min="5" max="5" width="29.33203125" style="6" customWidth="1"/>
    <col min="6" max="6" width="20.08203125" style="3" customWidth="1"/>
    <col min="7" max="7" width="11" style="3" customWidth="1"/>
    <col min="8" max="8" width="7.25" style="3" customWidth="1"/>
    <col min="9" max="16384" width="9" style="3"/>
  </cols>
  <sheetData>
    <row r="1" spans="2:9" ht="15" customHeight="1" x14ac:dyDescent="0.55000000000000004">
      <c r="C1" s="3"/>
    </row>
    <row r="2" spans="2:9" ht="15" customHeight="1" x14ac:dyDescent="0.55000000000000004">
      <c r="B2" s="5" t="s">
        <v>81</v>
      </c>
      <c r="E2" s="3" t="s">
        <v>82</v>
      </c>
    </row>
    <row r="3" spans="2:9" ht="15" customHeight="1" x14ac:dyDescent="0.55000000000000004">
      <c r="B3" s="5" t="s">
        <v>83</v>
      </c>
    </row>
    <row r="4" spans="2:9" ht="15" customHeight="1" x14ac:dyDescent="0.55000000000000004">
      <c r="C4" s="3"/>
    </row>
    <row r="5" spans="2:9" ht="15" customHeight="1" x14ac:dyDescent="0.55000000000000004">
      <c r="C5" s="8" t="s">
        <v>84</v>
      </c>
    </row>
    <row r="6" spans="2:9" ht="15" customHeight="1" x14ac:dyDescent="0.55000000000000004">
      <c r="C6" s="8" t="s">
        <v>85</v>
      </c>
    </row>
    <row r="7" spans="2:9" ht="15" customHeight="1" x14ac:dyDescent="0.55000000000000004">
      <c r="C7" s="265" t="s">
        <v>458</v>
      </c>
      <c r="D7" s="263"/>
      <c r="E7" s="260" t="s">
        <v>454</v>
      </c>
      <c r="F7" s="266" t="s">
        <v>459</v>
      </c>
    </row>
    <row r="8" spans="2:9" ht="15" customHeight="1" x14ac:dyDescent="0.55000000000000004">
      <c r="C8" s="3" t="s">
        <v>86</v>
      </c>
    </row>
    <row r="9" spans="2:9" ht="15" customHeight="1" x14ac:dyDescent="0.55000000000000004">
      <c r="C9" s="10" t="s">
        <v>87</v>
      </c>
    </row>
    <row r="10" spans="2:9" ht="15" customHeight="1" x14ac:dyDescent="0.55000000000000004">
      <c r="C10" s="3"/>
    </row>
    <row r="11" spans="2:9" ht="15" customHeight="1" x14ac:dyDescent="0.55000000000000004">
      <c r="C11" s="9" t="s">
        <v>88</v>
      </c>
    </row>
    <row r="12" spans="2:9" ht="15" customHeight="1" x14ac:dyDescent="0.55000000000000004">
      <c r="C12" s="497" t="s">
        <v>132</v>
      </c>
      <c r="D12" s="498"/>
      <c r="E12" s="496" t="s">
        <v>89</v>
      </c>
      <c r="F12" s="501" t="s">
        <v>133</v>
      </c>
    </row>
    <row r="13" spans="2:9" ht="15" customHeight="1" x14ac:dyDescent="0.55000000000000004">
      <c r="C13" s="499"/>
      <c r="D13" s="500"/>
      <c r="E13" s="496"/>
      <c r="F13" s="502"/>
    </row>
    <row r="14" spans="2:9" ht="27" customHeight="1" x14ac:dyDescent="0.55000000000000004">
      <c r="C14" s="16"/>
      <c r="D14" s="17">
        <v>531</v>
      </c>
      <c r="E14" s="13" t="s">
        <v>90</v>
      </c>
      <c r="F14" s="13" t="s">
        <v>91</v>
      </c>
      <c r="I14" s="18"/>
    </row>
    <row r="15" spans="2:9" ht="27" customHeight="1" x14ac:dyDescent="0.55000000000000004">
      <c r="C15" s="28"/>
      <c r="D15" s="17">
        <v>771</v>
      </c>
      <c r="E15" s="13" t="s">
        <v>134</v>
      </c>
      <c r="F15" s="7" t="s">
        <v>102</v>
      </c>
      <c r="I15" s="19"/>
    </row>
    <row r="16" spans="2:9" ht="27" customHeight="1" x14ac:dyDescent="0.55000000000000004">
      <c r="C16" s="16"/>
      <c r="D16" s="15">
        <v>1112</v>
      </c>
      <c r="E16" s="7" t="s">
        <v>92</v>
      </c>
      <c r="F16" s="7" t="s">
        <v>91</v>
      </c>
    </row>
    <row r="17" spans="3:6" ht="27" customHeight="1" x14ac:dyDescent="0.55000000000000004">
      <c r="C17" s="28"/>
      <c r="D17" s="15">
        <v>1622</v>
      </c>
      <c r="E17" s="7" t="s">
        <v>135</v>
      </c>
      <c r="F17" s="7" t="s">
        <v>91</v>
      </c>
    </row>
    <row r="18" spans="3:6" ht="27" customHeight="1" x14ac:dyDescent="0.55000000000000004">
      <c r="C18" s="16"/>
      <c r="D18" s="15">
        <v>1629</v>
      </c>
      <c r="E18" s="7" t="s">
        <v>93</v>
      </c>
      <c r="F18" s="7" t="s">
        <v>91</v>
      </c>
    </row>
    <row r="19" spans="3:6" ht="27" customHeight="1" x14ac:dyDescent="0.55000000000000004">
      <c r="C19" s="28"/>
      <c r="D19" s="15">
        <v>1644</v>
      </c>
      <c r="E19" s="7" t="s">
        <v>94</v>
      </c>
      <c r="F19" s="7" t="s">
        <v>91</v>
      </c>
    </row>
    <row r="20" spans="3:6" ht="27" customHeight="1" x14ac:dyDescent="0.55000000000000004">
      <c r="C20" s="16"/>
      <c r="D20" s="15">
        <v>1697</v>
      </c>
      <c r="E20" s="7" t="s">
        <v>95</v>
      </c>
      <c r="F20" s="7" t="s">
        <v>91</v>
      </c>
    </row>
    <row r="21" spans="3:6" ht="27" customHeight="1" x14ac:dyDescent="0.55000000000000004">
      <c r="C21" s="28"/>
      <c r="D21" s="15">
        <v>2149</v>
      </c>
      <c r="E21" s="7" t="s">
        <v>136</v>
      </c>
      <c r="F21" s="7" t="s">
        <v>91</v>
      </c>
    </row>
    <row r="22" spans="3:6" ht="27" customHeight="1" x14ac:dyDescent="0.55000000000000004">
      <c r="C22" s="16"/>
      <c r="D22" s="15">
        <v>2151</v>
      </c>
      <c r="E22" s="7" t="s">
        <v>96</v>
      </c>
      <c r="F22" s="7" t="s">
        <v>91</v>
      </c>
    </row>
    <row r="23" spans="3:6" ht="27" customHeight="1" x14ac:dyDescent="0.55000000000000004">
      <c r="C23" s="28"/>
      <c r="D23" s="15">
        <v>2211</v>
      </c>
      <c r="E23" s="7" t="s">
        <v>97</v>
      </c>
      <c r="F23" s="7" t="s">
        <v>91</v>
      </c>
    </row>
    <row r="24" spans="3:6" ht="27" customHeight="1" x14ac:dyDescent="0.55000000000000004">
      <c r="C24" s="16"/>
      <c r="D24" s="15">
        <v>2329</v>
      </c>
      <c r="E24" s="7" t="s">
        <v>98</v>
      </c>
      <c r="F24" s="7" t="s">
        <v>91</v>
      </c>
    </row>
    <row r="25" spans="3:6" ht="27" customHeight="1" x14ac:dyDescent="0.55000000000000004">
      <c r="C25" s="28"/>
      <c r="D25" s="15">
        <v>2693</v>
      </c>
      <c r="E25" s="7" t="s">
        <v>143</v>
      </c>
      <c r="F25" s="7" t="s">
        <v>91</v>
      </c>
    </row>
    <row r="26" spans="3:6" ht="48.75" customHeight="1" x14ac:dyDescent="0.55000000000000004">
      <c r="C26" s="16"/>
      <c r="D26" s="15">
        <v>2733</v>
      </c>
      <c r="E26" s="7" t="s">
        <v>99</v>
      </c>
      <c r="F26" s="7" t="s">
        <v>228</v>
      </c>
    </row>
    <row r="27" spans="3:6" ht="36" customHeight="1" x14ac:dyDescent="0.55000000000000004">
      <c r="C27" s="28"/>
      <c r="D27" s="15">
        <v>2739</v>
      </c>
      <c r="E27" s="7" t="s">
        <v>142</v>
      </c>
      <c r="F27" s="7" t="s">
        <v>130</v>
      </c>
    </row>
    <row r="28" spans="3:6" ht="27" customHeight="1" x14ac:dyDescent="0.55000000000000004">
      <c r="C28" s="16"/>
      <c r="D28" s="15">
        <v>2823</v>
      </c>
      <c r="E28" s="7" t="s">
        <v>144</v>
      </c>
      <c r="F28" s="7" t="s">
        <v>91</v>
      </c>
    </row>
    <row r="29" spans="3:6" ht="27" customHeight="1" x14ac:dyDescent="0.55000000000000004">
      <c r="C29" s="28"/>
      <c r="D29" s="15">
        <v>2941</v>
      </c>
      <c r="E29" s="7" t="s">
        <v>137</v>
      </c>
      <c r="F29" s="7" t="s">
        <v>91</v>
      </c>
    </row>
    <row r="30" spans="3:6" ht="27" customHeight="1" x14ac:dyDescent="0.55000000000000004">
      <c r="C30" s="16"/>
      <c r="D30" s="15">
        <v>2969</v>
      </c>
      <c r="E30" s="7" t="s">
        <v>138</v>
      </c>
      <c r="F30" s="7" t="s">
        <v>91</v>
      </c>
    </row>
    <row r="31" spans="3:6" ht="27" customHeight="1" x14ac:dyDescent="0.55000000000000004">
      <c r="C31" s="28"/>
      <c r="D31" s="15">
        <v>3113</v>
      </c>
      <c r="E31" s="7" t="s">
        <v>100</v>
      </c>
      <c r="F31" s="7" t="s">
        <v>91</v>
      </c>
    </row>
    <row r="32" spans="3:6" ht="27" customHeight="1" x14ac:dyDescent="0.55000000000000004">
      <c r="C32" s="16"/>
      <c r="D32" s="15">
        <v>3262</v>
      </c>
      <c r="E32" s="7" t="s">
        <v>139</v>
      </c>
      <c r="F32" s="7" t="s">
        <v>91</v>
      </c>
    </row>
    <row r="33" spans="3:8" ht="27" customHeight="1" x14ac:dyDescent="0.55000000000000004">
      <c r="C33" s="28"/>
      <c r="D33" s="15">
        <v>4711</v>
      </c>
      <c r="E33" s="7" t="s">
        <v>101</v>
      </c>
      <c r="F33" s="7" t="s">
        <v>102</v>
      </c>
    </row>
    <row r="34" spans="3:8" ht="27" customHeight="1" x14ac:dyDescent="0.55000000000000004">
      <c r="C34" s="16"/>
      <c r="D34" s="15">
        <v>5329</v>
      </c>
      <c r="E34" s="7" t="s">
        <v>103</v>
      </c>
      <c r="F34" s="7" t="s">
        <v>91</v>
      </c>
    </row>
    <row r="35" spans="3:8" ht="27" customHeight="1" x14ac:dyDescent="0.55000000000000004">
      <c r="C35" s="28"/>
      <c r="D35" s="15">
        <v>5332</v>
      </c>
      <c r="E35" s="7" t="s">
        <v>140</v>
      </c>
      <c r="F35" s="7" t="s">
        <v>91</v>
      </c>
    </row>
    <row r="36" spans="3:8" ht="27" customHeight="1" x14ac:dyDescent="0.55000000000000004">
      <c r="C36" s="16"/>
      <c r="D36" s="15">
        <v>7111</v>
      </c>
      <c r="E36" s="13" t="s">
        <v>104</v>
      </c>
      <c r="F36" s="503" t="s">
        <v>141</v>
      </c>
    </row>
    <row r="37" spans="3:8" ht="27" customHeight="1" x14ac:dyDescent="0.55000000000000004">
      <c r="C37" s="28"/>
      <c r="D37" s="15">
        <v>7112</v>
      </c>
      <c r="E37" s="13" t="s">
        <v>105</v>
      </c>
      <c r="F37" s="504"/>
    </row>
    <row r="38" spans="3:8" ht="27" customHeight="1" x14ac:dyDescent="0.55000000000000004">
      <c r="C38" s="16"/>
      <c r="D38" s="267">
        <v>7499</v>
      </c>
      <c r="E38" s="268" t="s">
        <v>460</v>
      </c>
      <c r="F38" s="269" t="s">
        <v>91</v>
      </c>
      <c r="G38" s="264"/>
      <c r="H38" s="264"/>
    </row>
    <row r="39" spans="3:8" ht="27" customHeight="1" x14ac:dyDescent="0.55000000000000004">
      <c r="C39" s="16"/>
      <c r="D39" s="15">
        <v>8161</v>
      </c>
      <c r="E39" s="13" t="s">
        <v>106</v>
      </c>
      <c r="F39" s="14" t="s">
        <v>107</v>
      </c>
    </row>
    <row r="40" spans="3:8" ht="27" customHeight="1" x14ac:dyDescent="0.55000000000000004">
      <c r="C40" s="28"/>
      <c r="D40" s="15">
        <v>8822</v>
      </c>
      <c r="E40" s="13" t="s">
        <v>108</v>
      </c>
      <c r="F40" s="14" t="s">
        <v>109</v>
      </c>
    </row>
    <row r="41" spans="3:8" ht="27" customHeight="1" x14ac:dyDescent="0.55000000000000004">
      <c r="C41" s="16"/>
      <c r="D41" s="15">
        <v>9731</v>
      </c>
      <c r="E41" s="13" t="s">
        <v>110</v>
      </c>
      <c r="F41" s="13" t="s">
        <v>111</v>
      </c>
    </row>
    <row r="42" spans="3:8" ht="27" customHeight="1" x14ac:dyDescent="0.55000000000000004">
      <c r="C42" s="12"/>
      <c r="D42" s="15">
        <v>9811</v>
      </c>
      <c r="E42" s="13" t="s">
        <v>112</v>
      </c>
      <c r="F42" s="13" t="s">
        <v>113</v>
      </c>
    </row>
    <row r="43" spans="3:8" ht="15" customHeight="1" x14ac:dyDescent="0.55000000000000004">
      <c r="C43" s="56"/>
      <c r="D43" s="57"/>
      <c r="E43" s="13"/>
      <c r="F43" s="14"/>
    </row>
    <row r="45" spans="3:8" ht="15" customHeight="1" x14ac:dyDescent="0.55000000000000004">
      <c r="C45" s="5" t="s">
        <v>202</v>
      </c>
      <c r="E45" s="6" t="s">
        <v>114</v>
      </c>
      <c r="F45" s="4" t="s">
        <v>115</v>
      </c>
      <c r="G45" s="3" t="s">
        <v>391</v>
      </c>
    </row>
    <row r="46" spans="3:8" ht="15" customHeight="1" x14ac:dyDescent="0.55000000000000004">
      <c r="C46" s="5" t="s">
        <v>203</v>
      </c>
      <c r="E46" s="6" t="s">
        <v>116</v>
      </c>
      <c r="F46" s="4" t="s">
        <v>117</v>
      </c>
      <c r="G46" s="3" t="s">
        <v>388</v>
      </c>
    </row>
    <row r="47" spans="3:8" ht="15" customHeight="1" x14ac:dyDescent="0.55000000000000004">
      <c r="C47" s="5" t="s">
        <v>461</v>
      </c>
      <c r="E47" s="6" t="s">
        <v>27</v>
      </c>
      <c r="F47" s="4" t="s">
        <v>118</v>
      </c>
      <c r="G47" s="3" t="s">
        <v>389</v>
      </c>
    </row>
    <row r="48" spans="3:8" ht="15" customHeight="1" x14ac:dyDescent="0.55000000000000004">
      <c r="C48" s="5" t="s">
        <v>465</v>
      </c>
      <c r="E48" s="6" t="s">
        <v>119</v>
      </c>
      <c r="F48" s="4" t="s">
        <v>120</v>
      </c>
      <c r="G48" s="3" t="s">
        <v>390</v>
      </c>
    </row>
    <row r="49" spans="3:13" ht="15" customHeight="1" x14ac:dyDescent="0.55000000000000004">
      <c r="C49" s="5" t="s">
        <v>466</v>
      </c>
      <c r="E49" s="6" t="s">
        <v>0</v>
      </c>
      <c r="F49" s="4" t="s">
        <v>121</v>
      </c>
      <c r="G49" s="3" t="s">
        <v>446</v>
      </c>
    </row>
    <row r="50" spans="3:13" ht="15" customHeight="1" x14ac:dyDescent="0.55000000000000004">
      <c r="C50" s="5" t="s">
        <v>467</v>
      </c>
      <c r="E50" s="3"/>
    </row>
    <row r="51" spans="3:13" ht="15" customHeight="1" x14ac:dyDescent="0.55000000000000004">
      <c r="F51" s="4"/>
    </row>
    <row r="52" spans="3:13" ht="15" customHeight="1" x14ac:dyDescent="0.55000000000000004">
      <c r="F52" s="4"/>
    </row>
    <row r="53" spans="3:13" ht="15" customHeight="1" x14ac:dyDescent="0.55000000000000004">
      <c r="C53" s="5" t="s">
        <v>409</v>
      </c>
      <c r="D53" s="5" t="s">
        <v>406</v>
      </c>
      <c r="E53" s="235" t="s">
        <v>407</v>
      </c>
      <c r="J53" s="5"/>
      <c r="K53" s="5" t="s">
        <v>227</v>
      </c>
      <c r="L53" s="3" cm="1">
        <f t="array" ref="L53">SUM(LEN(事業者入力シート１!E2:E40))</f>
        <v>0</v>
      </c>
      <c r="M53" s="3">
        <f>SUM(事業者入力シート１!E2:E40)</f>
        <v>0</v>
      </c>
    </row>
    <row r="54" spans="3:13" ht="15" customHeight="1" x14ac:dyDescent="0.55000000000000004">
      <c r="C54" s="236">
        <v>44986</v>
      </c>
      <c r="D54" s="5" t="s">
        <v>405</v>
      </c>
      <c r="E54" s="3" t="s">
        <v>408</v>
      </c>
      <c r="J54" s="5"/>
      <c r="K54" s="5" t="str">
        <f>事業者入力シート１!G1</f>
        <v>【V1.4】</v>
      </c>
      <c r="L54" s="3" cm="1">
        <f t="array" ref="L54">SUM(LEN(事業者入力シート２!B8:L107))</f>
        <v>286</v>
      </c>
      <c r="M54" s="3">
        <f>SUM(事業者入力シート２!E8:L107)</f>
        <v>0</v>
      </c>
    </row>
    <row r="55" spans="3:13" ht="15" customHeight="1" x14ac:dyDescent="0.55000000000000004">
      <c r="C55" s="244">
        <v>45031</v>
      </c>
      <c r="D55" s="5" t="s">
        <v>443</v>
      </c>
      <c r="E55" s="237" t="s">
        <v>419</v>
      </c>
    </row>
    <row r="56" spans="3:13" ht="15" customHeight="1" x14ac:dyDescent="0.55000000000000004">
      <c r="E56" s="237" t="s">
        <v>435</v>
      </c>
    </row>
    <row r="57" spans="3:13" ht="15" customHeight="1" x14ac:dyDescent="0.55000000000000004">
      <c r="E57" s="3" t="s">
        <v>423</v>
      </c>
    </row>
    <row r="58" spans="3:13" ht="15" customHeight="1" x14ac:dyDescent="0.55000000000000004">
      <c r="E58" s="3" t="s">
        <v>424</v>
      </c>
    </row>
    <row r="59" spans="3:13" ht="15" customHeight="1" x14ac:dyDescent="0.55000000000000004">
      <c r="E59" s="3" t="s">
        <v>425</v>
      </c>
    </row>
    <row r="60" spans="3:13" ht="15" customHeight="1" x14ac:dyDescent="0.55000000000000004">
      <c r="E60" s="3" t="s">
        <v>433</v>
      </c>
    </row>
    <row r="61" spans="3:13" ht="15" customHeight="1" x14ac:dyDescent="0.55000000000000004">
      <c r="E61" s="3" t="s">
        <v>434</v>
      </c>
    </row>
    <row r="62" spans="3:13" ht="15" customHeight="1" x14ac:dyDescent="0.55000000000000004">
      <c r="E62" s="3" t="s">
        <v>426</v>
      </c>
    </row>
    <row r="63" spans="3:13" ht="15" customHeight="1" x14ac:dyDescent="0.55000000000000004">
      <c r="E63" s="3" t="s">
        <v>427</v>
      </c>
    </row>
    <row r="64" spans="3:13" ht="15" customHeight="1" x14ac:dyDescent="0.55000000000000004">
      <c r="E64" s="3" t="s">
        <v>428</v>
      </c>
    </row>
    <row r="65" spans="3:5" ht="15" customHeight="1" x14ac:dyDescent="0.55000000000000004">
      <c r="E65" s="3" t="s">
        <v>429</v>
      </c>
    </row>
    <row r="66" spans="3:5" ht="15" customHeight="1" x14ac:dyDescent="0.55000000000000004">
      <c r="E66" s="3" t="s">
        <v>430</v>
      </c>
    </row>
    <row r="67" spans="3:5" ht="15" customHeight="1" x14ac:dyDescent="0.55000000000000004">
      <c r="E67" s="3" t="s">
        <v>431</v>
      </c>
    </row>
    <row r="68" spans="3:5" ht="15" customHeight="1" x14ac:dyDescent="0.55000000000000004">
      <c r="E68" s="3" t="s">
        <v>437</v>
      </c>
    </row>
    <row r="69" spans="3:5" ht="15" customHeight="1" x14ac:dyDescent="0.55000000000000004">
      <c r="C69" s="244">
        <v>45036</v>
      </c>
      <c r="D69" s="5" t="s">
        <v>442</v>
      </c>
      <c r="E69" s="3" t="s">
        <v>444</v>
      </c>
    </row>
    <row r="70" spans="3:5" ht="15" customHeight="1" x14ac:dyDescent="0.55000000000000004">
      <c r="E70" s="3" t="s">
        <v>445</v>
      </c>
    </row>
    <row r="71" spans="3:5" ht="15" customHeight="1" x14ac:dyDescent="0.55000000000000004">
      <c r="C71" s="244"/>
      <c r="E71" s="3" t="s">
        <v>447</v>
      </c>
    </row>
    <row r="72" spans="3:5" ht="15" customHeight="1" x14ac:dyDescent="0.55000000000000004">
      <c r="C72" s="263" t="s">
        <v>455</v>
      </c>
      <c r="D72" s="263" t="s">
        <v>456</v>
      </c>
      <c r="E72" s="264" t="s">
        <v>457</v>
      </c>
    </row>
    <row r="73" spans="3:5" ht="15" customHeight="1" x14ac:dyDescent="0.55000000000000004">
      <c r="C73" s="263"/>
      <c r="D73" s="263"/>
      <c r="E73" s="264" t="s">
        <v>470</v>
      </c>
    </row>
    <row r="74" spans="3:5" ht="15" customHeight="1" x14ac:dyDescent="0.55000000000000004">
      <c r="E74" s="264" t="s">
        <v>473</v>
      </c>
    </row>
    <row r="75" spans="3:5" ht="15" customHeight="1" x14ac:dyDescent="0.55000000000000004">
      <c r="E75" s="264" t="s">
        <v>472</v>
      </c>
    </row>
    <row r="76" spans="3:5" ht="15" customHeight="1" x14ac:dyDescent="0.55000000000000004">
      <c r="E76" s="264" t="s">
        <v>469</v>
      </c>
    </row>
    <row r="77" spans="3:5" ht="15" customHeight="1" x14ac:dyDescent="0.55000000000000004">
      <c r="E77" s="3"/>
    </row>
  </sheetData>
  <mergeCells count="4">
    <mergeCell ref="E12:E13"/>
    <mergeCell ref="C12:D13"/>
    <mergeCell ref="F12:F13"/>
    <mergeCell ref="F36:F37"/>
  </mergeCells>
  <phoneticPr fontId="1"/>
  <hyperlinks>
    <hyperlink ref="C9" r:id="rId1" xr:uid="{00000000-0004-0000-0300-000000000000}"/>
    <hyperlink ref="E7" r:id="rId2" display="https://www.env.go.jp/content/000125277.pdf" xr:uid="{E4722E51-8981-4DE2-BCEC-83F2D6523721}"/>
  </hyperlinks>
  <pageMargins left="0.78740157480314965" right="0.39370078740157483" top="0.39370078740157483" bottom="0.39370078740157483" header="0.31496062992125984" footer="0.31496062992125984"/>
  <pageSetup paperSize="9" scale="96"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45EDB-B4AB-40E2-B4B1-8BCAA529D49C}">
  <sheetPr>
    <tabColor theme="1" tint="0.499984740745262"/>
  </sheetPr>
  <dimension ref="A1:AE22"/>
  <sheetViews>
    <sheetView zoomScale="85" zoomScaleNormal="85" workbookViewId="0">
      <selection activeCell="E3" sqref="E3"/>
    </sheetView>
  </sheetViews>
  <sheetFormatPr defaultRowHeight="18" x14ac:dyDescent="0.55000000000000004"/>
  <cols>
    <col min="1" max="1" width="2.33203125" customWidth="1"/>
    <col min="2" max="2" width="9.75" customWidth="1"/>
    <col min="3" max="3" width="16.58203125" customWidth="1"/>
    <col min="4" max="4" width="16.75" customWidth="1"/>
    <col min="5" max="5" width="22" customWidth="1"/>
    <col min="6" max="8" width="18.83203125" customWidth="1"/>
    <col min="9" max="9" width="9.25" customWidth="1"/>
    <col min="10" max="10" width="9.33203125" customWidth="1"/>
    <col min="11" max="11" width="17.08203125" customWidth="1"/>
    <col min="12" max="13" width="9.33203125" customWidth="1"/>
    <col min="14" max="14" width="14.83203125" customWidth="1"/>
    <col min="15" max="16" width="9.33203125" customWidth="1"/>
    <col min="17" max="17" width="14.83203125" customWidth="1"/>
    <col min="18" max="19" width="9.33203125" customWidth="1"/>
    <col min="20" max="20" width="14.83203125" customWidth="1"/>
    <col min="21" max="22" width="9.33203125" customWidth="1"/>
    <col min="23" max="23" width="14.83203125" customWidth="1"/>
    <col min="24" max="25" width="9.33203125" customWidth="1"/>
    <col min="26" max="26" width="14.83203125" customWidth="1"/>
    <col min="27" max="28" width="9.33203125" customWidth="1"/>
    <col min="29" max="29" width="14.83203125" customWidth="1"/>
    <col min="30" max="30" width="9.33203125" customWidth="1"/>
    <col min="31" max="31" width="28.08203125" customWidth="1"/>
    <col min="32" max="33" width="13.33203125" customWidth="1"/>
  </cols>
  <sheetData>
    <row r="1" spans="1:30" x14ac:dyDescent="0.55000000000000004">
      <c r="C1" s="108" t="s">
        <v>231</v>
      </c>
    </row>
    <row r="2" spans="1:30" x14ac:dyDescent="0.55000000000000004">
      <c r="C2" s="109" t="s">
        <v>232</v>
      </c>
      <c r="D2" t="str">
        <f>事業者入力シート１!E2&amp;""</f>
        <v/>
      </c>
    </row>
    <row r="3" spans="1:30" x14ac:dyDescent="0.55000000000000004">
      <c r="C3" s="109" t="s">
        <v>233</v>
      </c>
      <c r="D3" t="str">
        <f>事業者入力シート１!E4&amp;""</f>
        <v/>
      </c>
    </row>
    <row r="4" spans="1:30" x14ac:dyDescent="0.55000000000000004">
      <c r="C4" t="s">
        <v>234</v>
      </c>
    </row>
    <row r="6" spans="1:30" s="113" customFormat="1" ht="18" customHeight="1" x14ac:dyDescent="0.55000000000000004">
      <c r="A6" s="110"/>
      <c r="B6" s="111" t="s">
        <v>235</v>
      </c>
      <c r="C6" s="111" t="s">
        <v>236</v>
      </c>
      <c r="D6" s="111" t="s">
        <v>237</v>
      </c>
      <c r="E6" s="111" t="s">
        <v>237</v>
      </c>
      <c r="F6" s="112" t="s">
        <v>238</v>
      </c>
      <c r="G6" s="525" t="s">
        <v>156</v>
      </c>
      <c r="H6" s="525"/>
      <c r="I6" s="526" t="s">
        <v>239</v>
      </c>
      <c r="J6" s="526"/>
      <c r="K6" s="526"/>
      <c r="L6" s="526"/>
      <c r="M6" s="526"/>
      <c r="N6" s="526"/>
      <c r="O6" s="526"/>
      <c r="P6" s="526"/>
      <c r="Q6" s="526"/>
      <c r="R6" s="526"/>
      <c r="S6" s="526"/>
      <c r="T6" s="526"/>
      <c r="U6" s="526"/>
      <c r="V6" s="526"/>
      <c r="W6" s="526"/>
      <c r="X6" s="526"/>
      <c r="Y6" s="526"/>
      <c r="Z6" s="526"/>
      <c r="AA6" s="526"/>
      <c r="AB6" s="526"/>
      <c r="AC6" s="526"/>
    </row>
    <row r="7" spans="1:30" ht="18" customHeight="1" x14ac:dyDescent="0.55000000000000004">
      <c r="B7" s="527" t="s">
        <v>196</v>
      </c>
      <c r="C7" s="529" t="s">
        <v>197</v>
      </c>
      <c r="D7" s="531" t="s">
        <v>198</v>
      </c>
      <c r="E7" s="531" t="s">
        <v>199</v>
      </c>
      <c r="F7" s="531" t="s">
        <v>240</v>
      </c>
      <c r="G7" s="533" t="s">
        <v>241</v>
      </c>
      <c r="H7" s="534"/>
      <c r="I7" s="537" t="s">
        <v>242</v>
      </c>
      <c r="J7" s="538"/>
      <c r="K7" s="538"/>
      <c r="L7" s="538"/>
      <c r="M7" s="538"/>
      <c r="N7" s="538"/>
      <c r="O7" s="538"/>
      <c r="P7" s="538"/>
      <c r="Q7" s="538"/>
      <c r="R7" s="538"/>
      <c r="S7" s="538"/>
      <c r="T7" s="538"/>
      <c r="U7" s="538"/>
      <c r="V7" s="538"/>
      <c r="W7" s="538"/>
      <c r="X7" s="538"/>
      <c r="Y7" s="538"/>
      <c r="Z7" s="538"/>
      <c r="AA7" s="538"/>
      <c r="AB7" s="538"/>
      <c r="AC7" s="539"/>
    </row>
    <row r="8" spans="1:30" ht="18" customHeight="1" x14ac:dyDescent="0.55000000000000004">
      <c r="B8" s="528"/>
      <c r="C8" s="530"/>
      <c r="D8" s="528"/>
      <c r="E8" s="532"/>
      <c r="F8" s="532"/>
      <c r="G8" s="535"/>
      <c r="H8" s="536"/>
      <c r="I8" s="523" t="s">
        <v>243</v>
      </c>
      <c r="J8" s="524"/>
      <c r="K8" s="540"/>
      <c r="L8" s="523" t="s">
        <v>244</v>
      </c>
      <c r="M8" s="524"/>
      <c r="N8" s="540"/>
      <c r="O8" s="523" t="s">
        <v>245</v>
      </c>
      <c r="P8" s="524"/>
      <c r="Q8" s="540"/>
      <c r="R8" s="523" t="s">
        <v>246</v>
      </c>
      <c r="S8" s="524"/>
      <c r="T8" s="540"/>
      <c r="U8" s="523" t="s">
        <v>247</v>
      </c>
      <c r="V8" s="524"/>
      <c r="W8" s="540"/>
      <c r="X8" s="523" t="s">
        <v>248</v>
      </c>
      <c r="Y8" s="524"/>
      <c r="Z8" s="540"/>
      <c r="AA8" s="523" t="s">
        <v>249</v>
      </c>
      <c r="AB8" s="524"/>
      <c r="AC8" s="524"/>
      <c r="AD8" s="114"/>
    </row>
    <row r="9" spans="1:30" ht="18" customHeight="1" x14ac:dyDescent="0.55000000000000004">
      <c r="B9" s="528"/>
      <c r="C9" s="530"/>
      <c r="D9" s="528"/>
      <c r="E9" s="532"/>
      <c r="F9" s="532"/>
      <c r="G9" s="107" t="s">
        <v>18</v>
      </c>
      <c r="H9" s="107" t="s">
        <v>200</v>
      </c>
      <c r="I9" s="106" t="s">
        <v>250</v>
      </c>
      <c r="J9" s="106" t="s">
        <v>251</v>
      </c>
      <c r="K9" s="106" t="s">
        <v>32</v>
      </c>
      <c r="L9" s="106" t="s">
        <v>250</v>
      </c>
      <c r="M9" s="106" t="s">
        <v>251</v>
      </c>
      <c r="N9" s="106" t="s">
        <v>32</v>
      </c>
      <c r="O9" s="106" t="s">
        <v>250</v>
      </c>
      <c r="P9" s="106" t="s">
        <v>251</v>
      </c>
      <c r="Q9" s="106" t="s">
        <v>32</v>
      </c>
      <c r="R9" s="106" t="s">
        <v>250</v>
      </c>
      <c r="S9" s="106" t="s">
        <v>251</v>
      </c>
      <c r="T9" s="106" t="s">
        <v>32</v>
      </c>
      <c r="U9" s="106" t="s">
        <v>250</v>
      </c>
      <c r="V9" s="106" t="s">
        <v>251</v>
      </c>
      <c r="W9" s="106" t="s">
        <v>32</v>
      </c>
      <c r="X9" s="106" t="s">
        <v>250</v>
      </c>
      <c r="Y9" s="106" t="s">
        <v>251</v>
      </c>
      <c r="Z9" s="106" t="s">
        <v>32</v>
      </c>
      <c r="AA9" s="106" t="s">
        <v>250</v>
      </c>
      <c r="AB9" s="106" t="s">
        <v>251</v>
      </c>
      <c r="AC9" s="106" t="s">
        <v>32</v>
      </c>
    </row>
    <row r="10" spans="1:30" x14ac:dyDescent="0.55000000000000004">
      <c r="B10" s="505" t="s">
        <v>252</v>
      </c>
      <c r="C10" s="508">
        <v>44012</v>
      </c>
      <c r="D10" s="511" t="s">
        <v>253</v>
      </c>
      <c r="E10" s="115" t="s">
        <v>5</v>
      </c>
      <c r="F10" s="115" t="s">
        <v>254</v>
      </c>
      <c r="G10" s="115" t="s">
        <v>255</v>
      </c>
      <c r="H10" s="115" t="s">
        <v>0</v>
      </c>
      <c r="I10" s="115">
        <f>SUM(J10:J14)</f>
        <v>409</v>
      </c>
      <c r="J10" s="116">
        <v>208</v>
      </c>
      <c r="K10" s="231" t="s">
        <v>256</v>
      </c>
      <c r="L10" s="115">
        <f>SUM(M10:M14)</f>
        <v>30</v>
      </c>
      <c r="M10" s="116">
        <v>30</v>
      </c>
      <c r="N10" s="231" t="s">
        <v>257</v>
      </c>
      <c r="O10" s="115">
        <f>SUM(P10:P14)</f>
        <v>0</v>
      </c>
      <c r="P10" s="116"/>
      <c r="Q10" s="231"/>
      <c r="R10" s="115">
        <f>SUM(S10:S14)</f>
        <v>0</v>
      </c>
      <c r="S10" s="116"/>
      <c r="T10" s="231"/>
      <c r="U10" s="115">
        <f>SUM(V10:V14)</f>
        <v>0</v>
      </c>
      <c r="V10" s="116"/>
      <c r="W10" s="231"/>
      <c r="X10" s="115">
        <f>SUM(Y10:Y14)</f>
        <v>0</v>
      </c>
      <c r="Y10" s="116"/>
      <c r="Z10" s="231"/>
      <c r="AA10" s="115">
        <f>SUM(AB10:AB14)</f>
        <v>0</v>
      </c>
      <c r="AB10" s="116"/>
      <c r="AC10" s="231"/>
    </row>
    <row r="11" spans="1:30" x14ac:dyDescent="0.55000000000000004">
      <c r="B11" s="506"/>
      <c r="C11" s="509"/>
      <c r="D11" s="512"/>
      <c r="E11" s="117" t="s">
        <v>258</v>
      </c>
      <c r="F11" s="117"/>
      <c r="G11" s="117"/>
      <c r="H11" s="117"/>
      <c r="I11" s="117"/>
      <c r="J11" s="117">
        <v>200</v>
      </c>
      <c r="K11" s="231" t="s">
        <v>257</v>
      </c>
      <c r="L11" s="117"/>
      <c r="M11" s="117"/>
      <c r="N11" s="231"/>
      <c r="O11" s="117"/>
      <c r="P11" s="117"/>
      <c r="Q11" s="231"/>
      <c r="R11" s="117"/>
      <c r="S11" s="117"/>
      <c r="T11" s="231"/>
      <c r="U11" s="117"/>
      <c r="V11" s="117"/>
      <c r="W11" s="231"/>
      <c r="X11" s="117"/>
      <c r="Y11" s="117"/>
      <c r="Z11" s="231"/>
      <c r="AA11" s="117"/>
      <c r="AB11" s="117"/>
      <c r="AC11" s="231"/>
    </row>
    <row r="12" spans="1:30" x14ac:dyDescent="0.55000000000000004">
      <c r="B12" s="506"/>
      <c r="C12" s="509"/>
      <c r="D12" s="512"/>
      <c r="E12" s="117"/>
      <c r="F12" s="117"/>
      <c r="G12" s="117"/>
      <c r="H12" s="117"/>
      <c r="I12" s="117"/>
      <c r="J12" s="116">
        <v>1</v>
      </c>
      <c r="K12" s="231" t="s">
        <v>367</v>
      </c>
      <c r="L12" s="117"/>
      <c r="M12" s="116"/>
      <c r="N12" s="231"/>
      <c r="O12" s="117"/>
      <c r="P12" s="116"/>
      <c r="Q12" s="231"/>
      <c r="R12" s="117"/>
      <c r="S12" s="116"/>
      <c r="T12" s="231"/>
      <c r="U12" s="117"/>
      <c r="V12" s="116"/>
      <c r="W12" s="231"/>
      <c r="X12" s="117"/>
      <c r="Y12" s="116"/>
      <c r="Z12" s="231"/>
      <c r="AA12" s="117"/>
      <c r="AB12" s="116"/>
      <c r="AC12" s="231"/>
    </row>
    <row r="13" spans="1:30" x14ac:dyDescent="0.55000000000000004">
      <c r="B13" s="506"/>
      <c r="C13" s="509"/>
      <c r="D13" s="512"/>
      <c r="E13" s="117"/>
      <c r="F13" s="117"/>
      <c r="G13" s="117"/>
      <c r="H13" s="117"/>
      <c r="I13" s="117"/>
      <c r="J13" s="116"/>
      <c r="K13" s="231"/>
      <c r="L13" s="117"/>
      <c r="M13" s="116"/>
      <c r="N13" s="231"/>
      <c r="O13" s="117"/>
      <c r="P13" s="116"/>
      <c r="Q13" s="231"/>
      <c r="R13" s="117"/>
      <c r="S13" s="116"/>
      <c r="T13" s="231"/>
      <c r="U13" s="117"/>
      <c r="V13" s="116"/>
      <c r="W13" s="231"/>
      <c r="X13" s="117"/>
      <c r="Y13" s="116"/>
      <c r="Z13" s="231"/>
      <c r="AA13" s="117"/>
      <c r="AB13" s="116"/>
      <c r="AC13" s="231"/>
    </row>
    <row r="14" spans="1:30" x14ac:dyDescent="0.55000000000000004">
      <c r="B14" s="507"/>
      <c r="C14" s="510"/>
      <c r="D14" s="513"/>
      <c r="E14" s="118"/>
      <c r="F14" s="119"/>
      <c r="G14" s="119"/>
      <c r="H14" s="119"/>
      <c r="I14" s="118"/>
      <c r="J14" s="116"/>
      <c r="K14" s="231"/>
      <c r="L14" s="118"/>
      <c r="M14" s="118"/>
      <c r="N14" s="231"/>
      <c r="O14" s="118"/>
      <c r="P14" s="116"/>
      <c r="Q14" s="231"/>
      <c r="R14" s="118"/>
      <c r="S14" s="116"/>
      <c r="T14" s="231"/>
      <c r="U14" s="118"/>
      <c r="V14" s="116"/>
      <c r="W14" s="231"/>
      <c r="X14" s="118"/>
      <c r="Y14" s="116"/>
      <c r="Z14" s="231"/>
      <c r="AA14" s="118"/>
      <c r="AB14" s="116"/>
      <c r="AC14" s="231"/>
    </row>
    <row r="15" spans="1:30" ht="18.649999999999999" customHeight="1" x14ac:dyDescent="0.55000000000000004">
      <c r="B15" s="514">
        <v>1</v>
      </c>
      <c r="C15" s="517" t="str">
        <f>IF(事業者入力シート１!E3="","",事業者入力シート１!E3)</f>
        <v/>
      </c>
      <c r="D15" s="520" t="str">
        <f>事業者入力シート１!E11&amp;""</f>
        <v/>
      </c>
      <c r="E15" s="50" t="str">
        <f>事業者入力シート１!E9&amp;""</f>
        <v/>
      </c>
      <c r="F15" s="50" t="str">
        <f>事業者入力シート１!E18&amp;""</f>
        <v/>
      </c>
      <c r="G15" s="50" t="str">
        <f>事業者入力シート１!E25&amp;""</f>
        <v/>
      </c>
      <c r="H15" s="50" t="str">
        <f>事業者入力シート１!E26&amp;""</f>
        <v/>
      </c>
      <c r="I15" s="50" t="str">
        <f>IF(事業者入力シート１!E20=I8,事業者入力シート１!E38,"")</f>
        <v/>
      </c>
      <c r="J15" s="238" t="str">
        <f>IF(事業者入力シート１!E20=事業所管省庁使用シート!I8,IF(事業者入力シート１!E38="","",事業者入力シート１!E38),"")</f>
        <v/>
      </c>
      <c r="K15" s="239" t="str">
        <f>IF(事業者入力シート１!E20=事業所管省庁使用シート!I8,IF(事業者入力シート１!E$39="","",IF(事業者入力シート１!E39="その他","集計シートに手書きで入力",事業者入力シート１!E$39)),"")</f>
        <v/>
      </c>
      <c r="L15" s="240" t="str">
        <f>IF(事業者入力シート１!E20=L8,事業者入力シート１!E38,"")</f>
        <v/>
      </c>
      <c r="M15" s="238" t="str">
        <f>IF(事業者入力シート１!E20=事業所管省庁使用シート!L8,IF(事業者入力シート１!E38="","",事業者入力シート１!E38),"")</f>
        <v/>
      </c>
      <c r="N15" s="239" t="str">
        <f>IF(事業者入力シート１!E20=事業所管省庁使用シート!L8,IF(事業者入力シート１!E$39="","",IF(事業者入力シート１!E39="その他","集計シートに手書きで入力",事業者入力シート１!E$39)),"")</f>
        <v/>
      </c>
      <c r="O15" s="50" t="str">
        <f>IF(事業者入力シート１!E20=O8,事業者入力シート１!E38,"")</f>
        <v/>
      </c>
      <c r="P15" s="238" t="str">
        <f>IF(事業者入力シート１!E20=事業所管省庁使用シート!O8,IF(事業者入力シート１!E38="","",事業者入力シート１!E38),"")</f>
        <v/>
      </c>
      <c r="Q15" s="239" t="str">
        <f>IF(事業者入力シート１!E20=事業所管省庁使用シート!O8,IF(事業者入力シート１!E$39="","",IF(事業者入力シート１!E39="その他","集計シートに手書きで入力",事業者入力シート１!E$39)),"")</f>
        <v/>
      </c>
      <c r="R15" s="50" t="str">
        <f>IF(事業者入力シート１!E20=R8,事業者入力シート１!E38,"")</f>
        <v/>
      </c>
      <c r="S15" s="238" t="str">
        <f>IF(事業者入力シート１!E20=事業所管省庁使用シート!R8,IF(事業者入力シート１!E38="","",事業者入力シート１!E38),"")</f>
        <v/>
      </c>
      <c r="T15" s="239" t="str">
        <f>IF(事業者入力シート１!E20=事業所管省庁使用シート!R8,IF(事業者入力シート１!E$39="","",IF(事業者入力シート１!E39="その他","集計シートに手書きで入力",事業者入力シート１!E$39)),"")</f>
        <v/>
      </c>
      <c r="U15" s="50" t="str">
        <f>IF(事業者入力シート１!E20=U8,事業者入力シート１!E38,"")</f>
        <v/>
      </c>
      <c r="V15" s="238" t="str">
        <f>IF(事業者入力シート１!E20=事業所管省庁使用シート!U8,IF(事業者入力シート１!E38="","",事業者入力シート１!E38),"")</f>
        <v/>
      </c>
      <c r="W15" s="239" t="str">
        <f>IF(事業者入力シート１!E20=事業所管省庁使用シート!U8,IF(事業者入力シート１!E$39="","",IF(事業者入力シート１!E39="その他","集計シートに手書きで入力",事業者入力シート１!E$39)),"")</f>
        <v/>
      </c>
      <c r="X15" s="50" t="str">
        <f>IF(事業者入力シート１!E20=X8,事業者入力シート１!E38,"")</f>
        <v/>
      </c>
      <c r="Y15" s="238" t="str">
        <f>IF(事業者入力シート１!E20=事業所管省庁使用シート!X8,IF(事業者入力シート１!E38="","",事業者入力シート１!E38),"")</f>
        <v/>
      </c>
      <c r="Z15" s="239" t="str">
        <f>IF(事業者入力シート１!E20=事業所管省庁使用シート!X8,IF(事業者入力シート１!E$39="","",IF(事業者入力シート１!E39="その他","集計シートに手書きで入力",事業者入力シート１!E$39)),"")</f>
        <v/>
      </c>
      <c r="AA15" s="50" t="str">
        <f>IF(事業者入力シート１!E20=AA8,事業者入力シート１!E38,"")</f>
        <v/>
      </c>
      <c r="AB15" s="238" t="str">
        <f>IF(事業者入力シート１!E20=事業所管省庁使用シート!AA8,IF(事業者入力シート１!E38="","",事業者入力シート１!E38),"")</f>
        <v/>
      </c>
      <c r="AC15" s="239" t="str">
        <f>IF(事業者入力シート１!E20=事業所管省庁使用シート!AA8,IF(事業者入力シート１!E$39="","",IF(事業者入力シート１!E39="その他","集計シートに手書きで入力",事業者入力シート１!E$39)),"")</f>
        <v/>
      </c>
    </row>
    <row r="16" spans="1:30" x14ac:dyDescent="0.55000000000000004">
      <c r="B16" s="515"/>
      <c r="C16" s="518"/>
      <c r="D16" s="521"/>
      <c r="E16" s="49" t="str">
        <f>事業者入力シート１!E10&amp;""</f>
        <v/>
      </c>
      <c r="F16" s="49"/>
      <c r="G16" s="49" t="str">
        <f>事業者入力シート１!E27&amp;""</f>
        <v/>
      </c>
      <c r="H16" s="49" t="str">
        <f>事業者入力シート１!E28&amp;""</f>
        <v/>
      </c>
      <c r="I16" s="49"/>
      <c r="J16" s="241"/>
      <c r="K16" s="239"/>
      <c r="L16" s="242"/>
      <c r="M16" s="241"/>
      <c r="N16" s="239"/>
      <c r="O16" s="49"/>
      <c r="P16" s="241"/>
      <c r="Q16" s="239"/>
      <c r="R16" s="49"/>
      <c r="S16" s="241"/>
      <c r="T16" s="239"/>
      <c r="U16" s="49"/>
      <c r="V16" s="241"/>
      <c r="W16" s="239"/>
      <c r="X16" s="49"/>
      <c r="Y16" s="241"/>
      <c r="Z16" s="239"/>
      <c r="AA16" s="49"/>
      <c r="AB16" s="241"/>
      <c r="AC16" s="239"/>
    </row>
    <row r="17" spans="2:31" x14ac:dyDescent="0.55000000000000004">
      <c r="B17" s="515"/>
      <c r="C17" s="518"/>
      <c r="D17" s="521"/>
      <c r="E17" s="49"/>
      <c r="F17" s="49"/>
      <c r="G17" s="49"/>
      <c r="H17" s="49"/>
      <c r="I17" s="49"/>
      <c r="J17" s="238"/>
      <c r="K17" s="239"/>
      <c r="L17" s="242"/>
      <c r="M17" s="238"/>
      <c r="N17" s="239"/>
      <c r="O17" s="49"/>
      <c r="P17" s="238"/>
      <c r="Q17" s="239"/>
      <c r="R17" s="49"/>
      <c r="S17" s="238"/>
      <c r="T17" s="239"/>
      <c r="U17" s="49"/>
      <c r="V17" s="238"/>
      <c r="W17" s="239"/>
      <c r="X17" s="49"/>
      <c r="Y17" s="238"/>
      <c r="Z17" s="239"/>
      <c r="AA17" s="49"/>
      <c r="AB17" s="238"/>
      <c r="AC17" s="239"/>
    </row>
    <row r="18" spans="2:31" x14ac:dyDescent="0.55000000000000004">
      <c r="B18" s="515"/>
      <c r="C18" s="518"/>
      <c r="D18" s="521"/>
      <c r="E18" s="49"/>
      <c r="F18" s="49"/>
      <c r="G18" s="49"/>
      <c r="H18" s="49"/>
      <c r="I18" s="49"/>
      <c r="J18" s="238"/>
      <c r="K18" s="239"/>
      <c r="L18" s="242"/>
      <c r="M18" s="238"/>
      <c r="N18" s="239"/>
      <c r="O18" s="49"/>
      <c r="P18" s="238"/>
      <c r="Q18" s="239"/>
      <c r="R18" s="49"/>
      <c r="S18" s="238"/>
      <c r="T18" s="239"/>
      <c r="U18" s="49"/>
      <c r="V18" s="238"/>
      <c r="W18" s="239"/>
      <c r="X18" s="49"/>
      <c r="Y18" s="238"/>
      <c r="Z18" s="239"/>
      <c r="AA18" s="49"/>
      <c r="AB18" s="238"/>
      <c r="AC18" s="239"/>
    </row>
    <row r="19" spans="2:31" x14ac:dyDescent="0.55000000000000004">
      <c r="B19" s="516"/>
      <c r="C19" s="519"/>
      <c r="D19" s="522"/>
      <c r="E19" s="51"/>
      <c r="F19" s="121"/>
      <c r="G19" s="121"/>
      <c r="H19" s="121"/>
      <c r="I19" s="51"/>
      <c r="J19" s="238"/>
      <c r="K19" s="239"/>
      <c r="L19" s="121"/>
      <c r="M19" s="238"/>
      <c r="N19" s="239"/>
      <c r="O19" s="51"/>
      <c r="P19" s="238"/>
      <c r="Q19" s="239"/>
      <c r="R19" s="51"/>
      <c r="S19" s="238"/>
      <c r="T19" s="239"/>
      <c r="U19" s="51"/>
      <c r="V19" s="238"/>
      <c r="W19" s="239"/>
      <c r="X19" s="51"/>
      <c r="Y19" s="238"/>
      <c r="Z19" s="239"/>
      <c r="AA19" s="51"/>
      <c r="AB19" s="238"/>
      <c r="AC19" s="239"/>
    </row>
    <row r="20" spans="2:31" x14ac:dyDescent="0.55000000000000004">
      <c r="M20" s="120"/>
      <c r="P20" s="120"/>
      <c r="S20" s="120"/>
      <c r="V20" s="120"/>
      <c r="Y20" s="120"/>
      <c r="AB20" s="120"/>
      <c r="AE20" s="120"/>
    </row>
    <row r="21" spans="2:31" x14ac:dyDescent="0.55000000000000004">
      <c r="M21" s="120"/>
      <c r="P21" s="120"/>
      <c r="S21" s="120"/>
      <c r="V21" s="120"/>
      <c r="Y21" s="120"/>
      <c r="AB21" s="120"/>
      <c r="AE21" s="120"/>
    </row>
    <row r="22" spans="2:31" x14ac:dyDescent="0.55000000000000004">
      <c r="P22" s="120"/>
      <c r="S22" s="120"/>
      <c r="V22" s="120"/>
      <c r="Y22" s="120"/>
      <c r="AB22" s="120"/>
      <c r="AE22" s="120"/>
    </row>
  </sheetData>
  <sheetProtection sheet="1" formatCells="0" formatColumns="0" formatRows="0"/>
  <mergeCells count="22">
    <mergeCell ref="AA8:AC8"/>
    <mergeCell ref="G6:H6"/>
    <mergeCell ref="I6:AC6"/>
    <mergeCell ref="B7:B9"/>
    <mergeCell ref="C7:C9"/>
    <mergeCell ref="D7:D9"/>
    <mergeCell ref="E7:E9"/>
    <mergeCell ref="F7:F9"/>
    <mergeCell ref="G7:H8"/>
    <mergeCell ref="I7:AC7"/>
    <mergeCell ref="I8:K8"/>
    <mergeCell ref="L8:N8"/>
    <mergeCell ref="O8:Q8"/>
    <mergeCell ref="R8:T8"/>
    <mergeCell ref="U8:W8"/>
    <mergeCell ref="X8:Z8"/>
    <mergeCell ref="B10:B14"/>
    <mergeCell ref="C10:C14"/>
    <mergeCell ref="D10:D14"/>
    <mergeCell ref="B15:B19"/>
    <mergeCell ref="C15:C19"/>
    <mergeCell ref="D15:D19"/>
  </mergeCells>
  <phoneticPr fontId="1"/>
  <dataValidations count="1">
    <dataValidation type="list" allowBlank="1" showInputMessage="1" showErrorMessage="1" sqref="Z16:Z19 K10:K14 T16:T19 W16:W19 AC16:AC19 N16:N19 N10:N14 Z10:Z14 AC10:AC14 W10:W14 T10:T14 Q10:Q14 Q16:Q19" xr:uid="{617AC656-02C7-43AD-AE84-8424A8B8AEA8}">
      <formula1>"販売,灯台,計量分析及び研究・調査,製品製造,その他"</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782F2-0EDA-45E3-8169-238BD67E01E3}">
  <sheetPr>
    <tabColor theme="1" tint="0.499984740745262"/>
  </sheetPr>
  <dimension ref="A1:CA960"/>
  <sheetViews>
    <sheetView zoomScale="70" zoomScaleNormal="70" zoomScaleSheetLayoutView="55" workbookViewId="0">
      <pane xSplit="5" ySplit="10" topLeftCell="F11" activePane="bottomRight" state="frozen"/>
      <selection activeCell="E66" sqref="E66"/>
      <selection pane="topRight" activeCell="E66" sqref="E66"/>
      <selection pane="bottomLeft" activeCell="E66" sqref="E66"/>
      <selection pane="bottomRight" activeCell="D8" sqref="D8:D10"/>
    </sheetView>
  </sheetViews>
  <sheetFormatPr defaultColWidth="0" defaultRowHeight="13" x14ac:dyDescent="0.55000000000000004"/>
  <cols>
    <col min="1" max="1" width="5.58203125" style="146" customWidth="1"/>
    <col min="2" max="3" width="10.58203125" style="145" customWidth="1"/>
    <col min="4" max="4" width="15.58203125" style="145" customWidth="1"/>
    <col min="5" max="5" width="20.58203125" style="145" customWidth="1"/>
    <col min="6" max="6" width="15.58203125" style="145" customWidth="1"/>
    <col min="7" max="7" width="22.33203125" style="145" customWidth="1"/>
    <col min="8" max="8" width="20.58203125" style="145" customWidth="1"/>
    <col min="9" max="9" width="15.58203125" style="145" customWidth="1"/>
    <col min="10" max="15" width="9.25" style="146" customWidth="1"/>
    <col min="16" max="30" width="8.33203125" style="146" customWidth="1"/>
    <col min="31" max="31" width="18.58203125" style="146" customWidth="1"/>
    <col min="32" max="32" width="26.08203125" style="147" customWidth="1"/>
    <col min="33" max="33" width="25.75" style="146" customWidth="1"/>
    <col min="34" max="34" width="13.83203125" style="146" bestFit="1" customWidth="1"/>
    <col min="35" max="35" width="22" style="146" customWidth="1"/>
    <col min="36" max="36" width="19" style="146" customWidth="1"/>
    <col min="37" max="37" width="20" style="146" customWidth="1"/>
    <col min="38" max="38" width="30.58203125" style="146" customWidth="1"/>
    <col min="39" max="40" width="16.33203125" style="146" customWidth="1"/>
    <col min="41" max="41" width="14.58203125" style="146" customWidth="1"/>
    <col min="42" max="42" width="20.58203125" style="146" customWidth="1"/>
    <col min="43" max="43" width="13.33203125" style="146" customWidth="1"/>
    <col min="44" max="44" width="15.33203125" style="146" customWidth="1"/>
    <col min="45" max="45" width="23.58203125" style="146" customWidth="1"/>
    <col min="46" max="46" width="29.5" style="146" customWidth="1"/>
    <col min="47" max="47" width="13.75" style="146" customWidth="1"/>
    <col min="48" max="48" width="16.5" style="146" customWidth="1"/>
    <col min="49" max="49" width="12.58203125" style="146" customWidth="1"/>
    <col min="50" max="50" width="29.33203125" style="146" customWidth="1"/>
    <col min="51" max="51" width="12.58203125" style="146" customWidth="1"/>
    <col min="52" max="52" width="20.58203125" style="146" customWidth="1"/>
    <col min="53" max="53" width="33" style="145" customWidth="1"/>
    <col min="54" max="55" width="15.75" style="146" customWidth="1"/>
    <col min="56" max="56" width="40.58203125" style="146" customWidth="1"/>
    <col min="57" max="57" width="15.58203125" style="149" customWidth="1"/>
    <col min="58" max="58" width="15.58203125" style="1" customWidth="1"/>
    <col min="59" max="59" width="20.33203125" style="1" customWidth="1"/>
    <col min="60" max="61" width="15.58203125" style="1" customWidth="1"/>
    <col min="62" max="74" width="8.58203125" style="146" customWidth="1"/>
    <col min="75" max="79" width="9" style="146" customWidth="1"/>
    <col min="80" max="16384" width="8.58203125" style="146" hidden="1"/>
  </cols>
  <sheetData>
    <row r="1" spans="1:61" ht="15" customHeight="1" x14ac:dyDescent="0.55000000000000004">
      <c r="A1" s="144" t="s">
        <v>231</v>
      </c>
      <c r="E1" s="146" t="s">
        <v>272</v>
      </c>
      <c r="AE1" s="147"/>
      <c r="AF1" s="146"/>
      <c r="AH1" s="148" t="s">
        <v>273</v>
      </c>
      <c r="AZ1" s="145"/>
      <c r="BA1" s="146"/>
      <c r="BD1" s="149"/>
      <c r="BE1" s="1"/>
      <c r="BI1" s="146"/>
    </row>
    <row r="2" spans="1:61" ht="15" customHeight="1" x14ac:dyDescent="0.55000000000000004">
      <c r="A2" s="150" t="s">
        <v>232</v>
      </c>
      <c r="C2" s="151" t="str">
        <f>事業者入力シート１!E2&amp;""</f>
        <v/>
      </c>
      <c r="D2" s="151"/>
      <c r="E2" s="151"/>
      <c r="F2" s="151"/>
      <c r="G2" s="151"/>
      <c r="H2" s="151"/>
      <c r="I2" s="151"/>
      <c r="AE2" s="152"/>
      <c r="AF2" s="146"/>
      <c r="AI2" s="153" t="s">
        <v>274</v>
      </c>
      <c r="AJ2" s="154"/>
      <c r="AK2" s="154"/>
      <c r="AL2" s="154"/>
      <c r="AM2" s="155" t="s">
        <v>275</v>
      </c>
      <c r="AZ2" s="145"/>
      <c r="BA2" s="146"/>
      <c r="BD2" s="149"/>
      <c r="BE2" s="1"/>
      <c r="BI2" s="146"/>
    </row>
    <row r="3" spans="1:61" ht="15" customHeight="1" x14ac:dyDescent="0.55000000000000004">
      <c r="A3" s="150" t="s">
        <v>276</v>
      </c>
      <c r="C3" s="146" t="str">
        <f>B11&amp;""</f>
        <v/>
      </c>
      <c r="D3" s="146" t="str">
        <f>IF(C3="北海道","（北海道）",IF(C3="東北","（青森県、岩手県、宮城県、秋田県、山形県、福島県）",IF(C3="関東","（茨城県、栃木県、群馬県、埼玉県、千葉県、東京都、神奈川県、新潟県、山梨県、静岡県）",IF(C3="中部","（富山県、石川県、福井県、長野県、岐阜県、愛知県、三重県）",IF(C3="近畿","（滋賀県、京都府、大阪府、兵庫県、奈良県、和歌山県）",IF(C3="中国四国","（鳥取県、島根県、岡山県、広島県、山口県、徳島県、香川県、愛媛県、高知県）",IF(C3="九州","（福岡県、佐賀県、長崎県、熊本県、大分県、宮崎県、鹿児島県、沖縄県）","")))))))</f>
        <v/>
      </c>
      <c r="E3" s="146"/>
      <c r="F3" s="146"/>
      <c r="G3" s="146"/>
      <c r="H3" s="146"/>
      <c r="I3" s="146"/>
      <c r="AE3" s="152"/>
      <c r="AF3" s="146"/>
      <c r="AM3" s="156"/>
      <c r="AN3" s="153" t="s">
        <v>277</v>
      </c>
      <c r="AO3" s="154"/>
      <c r="AP3" s="154"/>
      <c r="AQ3" s="154"/>
      <c r="AR3" s="154"/>
      <c r="AS3" s="154"/>
      <c r="AT3" s="154"/>
      <c r="AU3" s="155" t="s">
        <v>278</v>
      </c>
      <c r="AV3" s="148" t="s">
        <v>279</v>
      </c>
      <c r="AZ3" s="145"/>
      <c r="BA3" s="146"/>
      <c r="BD3" s="149"/>
      <c r="BE3" s="1"/>
      <c r="BI3" s="146"/>
    </row>
    <row r="4" spans="1:61" ht="15" customHeight="1" x14ac:dyDescent="0.55000000000000004">
      <c r="B4" s="146"/>
      <c r="C4" s="146"/>
      <c r="D4" s="146"/>
      <c r="E4" s="146"/>
      <c r="F4" s="146"/>
      <c r="G4" s="146"/>
      <c r="H4" s="146"/>
      <c r="I4" s="146"/>
      <c r="AE4" s="152"/>
      <c r="AF4" s="151"/>
      <c r="AG4" s="157"/>
      <c r="AW4" s="153" t="s">
        <v>280</v>
      </c>
      <c r="AX4" s="154"/>
      <c r="AY4" s="155" t="s">
        <v>281</v>
      </c>
      <c r="AZ4" s="145"/>
      <c r="BA4" s="146"/>
      <c r="BD4" s="149"/>
      <c r="BE4" s="1"/>
      <c r="BI4" s="146"/>
    </row>
    <row r="5" spans="1:61" ht="15" customHeight="1" x14ac:dyDescent="0.55000000000000004">
      <c r="A5" s="150"/>
      <c r="B5" s="158"/>
      <c r="C5" s="146"/>
      <c r="D5" s="146"/>
      <c r="E5" s="146"/>
      <c r="F5" s="146"/>
      <c r="G5" s="146"/>
      <c r="H5" s="146"/>
      <c r="I5" s="146"/>
      <c r="AE5" s="159"/>
      <c r="AF5" s="146"/>
      <c r="AG5" s="158"/>
      <c r="AZ5" s="160" t="s">
        <v>282</v>
      </c>
      <c r="BA5" s="154" t="s">
        <v>283</v>
      </c>
      <c r="BB5" s="154"/>
      <c r="BC5" s="161"/>
      <c r="BD5" s="149"/>
      <c r="BE5" s="1"/>
      <c r="BI5" s="146"/>
    </row>
    <row r="6" spans="1:61" s="170" customFormat="1" ht="37.5" customHeight="1" x14ac:dyDescent="0.55000000000000004">
      <c r="A6" s="162"/>
      <c r="B6" s="163" t="s">
        <v>284</v>
      </c>
      <c r="C6" s="163" t="s">
        <v>285</v>
      </c>
      <c r="D6" s="164" t="s">
        <v>286</v>
      </c>
      <c r="E6" s="163" t="s">
        <v>287</v>
      </c>
      <c r="F6" s="163" t="s">
        <v>288</v>
      </c>
      <c r="G6" s="165" t="s">
        <v>289</v>
      </c>
      <c r="H6" s="166" t="s">
        <v>156</v>
      </c>
      <c r="I6" s="166" t="s">
        <v>156</v>
      </c>
      <c r="J6" s="163" t="s">
        <v>290</v>
      </c>
      <c r="K6" s="163" t="s">
        <v>291</v>
      </c>
      <c r="L6" s="163" t="s">
        <v>291</v>
      </c>
      <c r="M6" s="163" t="s">
        <v>290</v>
      </c>
      <c r="N6" s="163" t="s">
        <v>291</v>
      </c>
      <c r="O6" s="163" t="s">
        <v>291</v>
      </c>
      <c r="P6" s="163" t="s">
        <v>290</v>
      </c>
      <c r="Q6" s="163" t="s">
        <v>291</v>
      </c>
      <c r="R6" s="163" t="s">
        <v>291</v>
      </c>
      <c r="S6" s="163" t="s">
        <v>290</v>
      </c>
      <c r="T6" s="163" t="s">
        <v>291</v>
      </c>
      <c r="U6" s="163" t="s">
        <v>291</v>
      </c>
      <c r="V6" s="163" t="s">
        <v>290</v>
      </c>
      <c r="W6" s="163" t="s">
        <v>291</v>
      </c>
      <c r="X6" s="163" t="s">
        <v>291</v>
      </c>
      <c r="Y6" s="163" t="s">
        <v>290</v>
      </c>
      <c r="Z6" s="163" t="s">
        <v>291</v>
      </c>
      <c r="AA6" s="163" t="s">
        <v>291</v>
      </c>
      <c r="AB6" s="163" t="s">
        <v>290</v>
      </c>
      <c r="AC6" s="163" t="s">
        <v>291</v>
      </c>
      <c r="AD6" s="163" t="s">
        <v>291</v>
      </c>
      <c r="AE6" s="165" t="s">
        <v>292</v>
      </c>
      <c r="AF6" s="163" t="s">
        <v>293</v>
      </c>
      <c r="AG6" s="163" t="s">
        <v>293</v>
      </c>
      <c r="AH6" s="163" t="s">
        <v>294</v>
      </c>
      <c r="AI6" s="167" t="s">
        <v>295</v>
      </c>
      <c r="AJ6" s="167" t="s">
        <v>296</v>
      </c>
      <c r="AK6" s="167" t="s">
        <v>297</v>
      </c>
      <c r="AL6" s="163" t="s">
        <v>298</v>
      </c>
      <c r="AM6" s="163" t="s">
        <v>299</v>
      </c>
      <c r="AN6" s="167" t="s">
        <v>300</v>
      </c>
      <c r="AO6" s="167" t="s">
        <v>301</v>
      </c>
      <c r="AP6" s="167" t="s">
        <v>302</v>
      </c>
      <c r="AQ6" s="167" t="s">
        <v>303</v>
      </c>
      <c r="AR6" s="167" t="s">
        <v>304</v>
      </c>
      <c r="AS6" s="167" t="s">
        <v>304</v>
      </c>
      <c r="AT6" s="167" t="s">
        <v>305</v>
      </c>
      <c r="AU6" s="167" t="s">
        <v>306</v>
      </c>
      <c r="AV6" s="167" t="s">
        <v>307</v>
      </c>
      <c r="AW6" s="167" t="s">
        <v>308</v>
      </c>
      <c r="AX6" s="167" t="s">
        <v>308</v>
      </c>
      <c r="AY6" s="167" t="s">
        <v>309</v>
      </c>
      <c r="AZ6" s="168" t="s">
        <v>310</v>
      </c>
      <c r="BA6" s="163" t="s">
        <v>311</v>
      </c>
      <c r="BB6" s="167" t="s">
        <v>312</v>
      </c>
      <c r="BC6" s="168" t="s">
        <v>313</v>
      </c>
      <c r="BD6" s="167"/>
      <c r="BE6" s="169"/>
      <c r="BF6" s="169"/>
      <c r="BG6" s="169"/>
      <c r="BH6" s="169"/>
    </row>
    <row r="7" spans="1:61" s="167" customFormat="1" ht="100.5" customHeight="1" thickBot="1" x14ac:dyDescent="0.6">
      <c r="A7" s="171"/>
      <c r="B7" s="167" t="s">
        <v>449</v>
      </c>
      <c r="D7" s="628" t="s">
        <v>448</v>
      </c>
      <c r="E7" s="628"/>
      <c r="F7" s="628"/>
      <c r="G7" s="628"/>
      <c r="H7" s="628"/>
      <c r="I7" s="628"/>
      <c r="J7" s="628"/>
      <c r="K7" s="628"/>
      <c r="L7" s="628"/>
      <c r="M7" s="628"/>
      <c r="N7" s="628"/>
      <c r="O7" s="628"/>
      <c r="P7" s="628"/>
      <c r="Q7" s="628"/>
      <c r="R7" s="628"/>
      <c r="S7" s="628"/>
      <c r="T7" s="628"/>
      <c r="U7" s="628"/>
      <c r="V7" s="628"/>
      <c r="W7" s="628"/>
      <c r="X7" s="628"/>
      <c r="Y7" s="628"/>
      <c r="Z7" s="628"/>
      <c r="AA7" s="628"/>
      <c r="AB7" s="628"/>
      <c r="AC7" s="628"/>
      <c r="AD7" s="628"/>
      <c r="AE7" s="172"/>
      <c r="AF7" s="163"/>
      <c r="AG7" s="171"/>
      <c r="AH7" s="163"/>
      <c r="AK7" s="167" t="s">
        <v>451</v>
      </c>
      <c r="AS7" s="167" t="s">
        <v>450</v>
      </c>
      <c r="AX7" s="171"/>
      <c r="AY7" s="171"/>
      <c r="AZ7" s="168"/>
      <c r="BB7" s="167" t="s">
        <v>452</v>
      </c>
      <c r="BC7" s="167" t="s">
        <v>314</v>
      </c>
      <c r="BE7" s="173"/>
      <c r="BF7" s="173" t="s">
        <v>315</v>
      </c>
      <c r="BG7" s="173"/>
      <c r="BH7" s="173"/>
    </row>
    <row r="8" spans="1:61" ht="22.5" customHeight="1" x14ac:dyDescent="0.55000000000000004">
      <c r="A8" s="629" t="s">
        <v>196</v>
      </c>
      <c r="B8" s="632" t="s">
        <v>316</v>
      </c>
      <c r="C8" s="635" t="s">
        <v>317</v>
      </c>
      <c r="D8" s="638" t="s">
        <v>318</v>
      </c>
      <c r="E8" s="635" t="s">
        <v>319</v>
      </c>
      <c r="F8" s="641" t="s">
        <v>320</v>
      </c>
      <c r="G8" s="644" t="s">
        <v>321</v>
      </c>
      <c r="H8" s="647" t="s">
        <v>322</v>
      </c>
      <c r="I8" s="644"/>
      <c r="J8" s="650" t="s">
        <v>242</v>
      </c>
      <c r="K8" s="651"/>
      <c r="L8" s="651"/>
      <c r="M8" s="651"/>
      <c r="N8" s="651"/>
      <c r="O8" s="651"/>
      <c r="P8" s="651"/>
      <c r="Q8" s="651"/>
      <c r="R8" s="651"/>
      <c r="S8" s="651"/>
      <c r="T8" s="651"/>
      <c r="U8" s="651"/>
      <c r="V8" s="651"/>
      <c r="W8" s="651"/>
      <c r="X8" s="651"/>
      <c r="Y8" s="651"/>
      <c r="Z8" s="651"/>
      <c r="AA8" s="651"/>
      <c r="AB8" s="651"/>
      <c r="AC8" s="651"/>
      <c r="AD8" s="651"/>
      <c r="AE8" s="575" t="s">
        <v>323</v>
      </c>
      <c r="AF8" s="583" t="s">
        <v>324</v>
      </c>
      <c r="AG8" s="586" t="s">
        <v>325</v>
      </c>
      <c r="AH8" s="174" t="s">
        <v>273</v>
      </c>
      <c r="AI8" s="589" t="s">
        <v>326</v>
      </c>
      <c r="AJ8" s="590"/>
      <c r="AK8" s="590"/>
      <c r="AL8" s="590"/>
      <c r="AM8" s="591"/>
      <c r="AN8" s="619" t="s">
        <v>327</v>
      </c>
      <c r="AO8" s="619"/>
      <c r="AP8" s="619"/>
      <c r="AQ8" s="619"/>
      <c r="AR8" s="619"/>
      <c r="AS8" s="619"/>
      <c r="AT8" s="619"/>
      <c r="AU8" s="619"/>
      <c r="AV8" s="174" t="s">
        <v>328</v>
      </c>
      <c r="AW8" s="620" t="s">
        <v>31</v>
      </c>
      <c r="AX8" s="619"/>
      <c r="AY8" s="621"/>
      <c r="AZ8" s="175"/>
      <c r="BA8" s="610" t="s">
        <v>329</v>
      </c>
      <c r="BB8" s="611"/>
      <c r="BC8" s="176" t="s">
        <v>462</v>
      </c>
      <c r="BD8" s="149"/>
      <c r="BE8" s="612" t="s">
        <v>330</v>
      </c>
      <c r="BF8" s="612" t="s">
        <v>331</v>
      </c>
      <c r="BG8" s="612" t="s">
        <v>332</v>
      </c>
      <c r="BH8" s="612" t="s">
        <v>333</v>
      </c>
      <c r="BI8" s="146"/>
    </row>
    <row r="9" spans="1:61" ht="17.25" customHeight="1" x14ac:dyDescent="0.55000000000000004">
      <c r="A9" s="630"/>
      <c r="B9" s="633"/>
      <c r="C9" s="636"/>
      <c r="D9" s="639"/>
      <c r="E9" s="636"/>
      <c r="F9" s="642"/>
      <c r="G9" s="645"/>
      <c r="H9" s="648"/>
      <c r="I9" s="649"/>
      <c r="J9" s="580" t="s">
        <v>243</v>
      </c>
      <c r="K9" s="581"/>
      <c r="L9" s="582"/>
      <c r="M9" s="580" t="s">
        <v>334</v>
      </c>
      <c r="N9" s="581"/>
      <c r="O9" s="582"/>
      <c r="P9" s="580" t="s">
        <v>335</v>
      </c>
      <c r="Q9" s="581"/>
      <c r="R9" s="582"/>
      <c r="S9" s="580" t="s">
        <v>336</v>
      </c>
      <c r="T9" s="581"/>
      <c r="U9" s="582"/>
      <c r="V9" s="580" t="s">
        <v>337</v>
      </c>
      <c r="W9" s="581"/>
      <c r="X9" s="582"/>
      <c r="Y9" s="580" t="s">
        <v>338</v>
      </c>
      <c r="Z9" s="581"/>
      <c r="AA9" s="582"/>
      <c r="AB9" s="580" t="s">
        <v>339</v>
      </c>
      <c r="AC9" s="581"/>
      <c r="AD9" s="582"/>
      <c r="AE9" s="576"/>
      <c r="AF9" s="584"/>
      <c r="AG9" s="587"/>
      <c r="AH9" s="572" t="s">
        <v>340</v>
      </c>
      <c r="AI9" s="177" t="s">
        <v>341</v>
      </c>
      <c r="AJ9" s="574" t="s">
        <v>342</v>
      </c>
      <c r="AK9" s="574"/>
      <c r="AL9" s="574"/>
      <c r="AM9" s="178" t="s">
        <v>343</v>
      </c>
      <c r="AN9" s="627" t="s">
        <v>344</v>
      </c>
      <c r="AO9" s="574"/>
      <c r="AP9" s="574"/>
      <c r="AQ9" s="574" t="s">
        <v>345</v>
      </c>
      <c r="AR9" s="574"/>
      <c r="AS9" s="574"/>
      <c r="AT9" s="574"/>
      <c r="AU9" s="179" t="s">
        <v>343</v>
      </c>
      <c r="AV9" s="625" t="s">
        <v>346</v>
      </c>
      <c r="AW9" s="622"/>
      <c r="AX9" s="623"/>
      <c r="AY9" s="624"/>
      <c r="AZ9" s="180"/>
      <c r="BA9" s="617"/>
      <c r="BB9" s="618"/>
      <c r="BC9" s="181"/>
      <c r="BD9" s="149"/>
      <c r="BE9" s="613"/>
      <c r="BF9" s="613"/>
      <c r="BG9" s="613"/>
      <c r="BH9" s="615"/>
      <c r="BI9" s="146"/>
    </row>
    <row r="10" spans="1:61" ht="39.5" thickBot="1" x14ac:dyDescent="0.6">
      <c r="A10" s="631"/>
      <c r="B10" s="634"/>
      <c r="C10" s="637"/>
      <c r="D10" s="640"/>
      <c r="E10" s="637"/>
      <c r="F10" s="643"/>
      <c r="G10" s="646"/>
      <c r="H10" s="182" t="s">
        <v>18</v>
      </c>
      <c r="I10" s="183" t="s">
        <v>200</v>
      </c>
      <c r="J10" s="182" t="s">
        <v>250</v>
      </c>
      <c r="K10" s="182" t="s">
        <v>251</v>
      </c>
      <c r="L10" s="182" t="s">
        <v>347</v>
      </c>
      <c r="M10" s="182" t="s">
        <v>250</v>
      </c>
      <c r="N10" s="182" t="s">
        <v>251</v>
      </c>
      <c r="O10" s="182" t="s">
        <v>347</v>
      </c>
      <c r="P10" s="182" t="s">
        <v>250</v>
      </c>
      <c r="Q10" s="182" t="s">
        <v>251</v>
      </c>
      <c r="R10" s="182" t="s">
        <v>347</v>
      </c>
      <c r="S10" s="182" t="s">
        <v>250</v>
      </c>
      <c r="T10" s="182" t="s">
        <v>251</v>
      </c>
      <c r="U10" s="182" t="s">
        <v>347</v>
      </c>
      <c r="V10" s="182" t="s">
        <v>250</v>
      </c>
      <c r="W10" s="182" t="s">
        <v>251</v>
      </c>
      <c r="X10" s="182" t="s">
        <v>347</v>
      </c>
      <c r="Y10" s="182" t="s">
        <v>250</v>
      </c>
      <c r="Z10" s="182" t="s">
        <v>251</v>
      </c>
      <c r="AA10" s="182" t="s">
        <v>347</v>
      </c>
      <c r="AB10" s="182" t="s">
        <v>250</v>
      </c>
      <c r="AC10" s="182" t="s">
        <v>251</v>
      </c>
      <c r="AD10" s="183" t="s">
        <v>347</v>
      </c>
      <c r="AE10" s="577"/>
      <c r="AF10" s="585"/>
      <c r="AG10" s="588"/>
      <c r="AH10" s="573"/>
      <c r="AI10" s="184" t="s">
        <v>348</v>
      </c>
      <c r="AJ10" s="185" t="s">
        <v>349</v>
      </c>
      <c r="AK10" s="186" t="s">
        <v>350</v>
      </c>
      <c r="AL10" s="187" t="s">
        <v>351</v>
      </c>
      <c r="AM10" s="188" t="s">
        <v>352</v>
      </c>
      <c r="AN10" s="189" t="s">
        <v>353</v>
      </c>
      <c r="AO10" s="186" t="s">
        <v>354</v>
      </c>
      <c r="AP10" s="186" t="s">
        <v>355</v>
      </c>
      <c r="AQ10" s="186" t="s">
        <v>356</v>
      </c>
      <c r="AR10" s="190" t="s">
        <v>357</v>
      </c>
      <c r="AS10" s="186" t="s">
        <v>358</v>
      </c>
      <c r="AT10" s="190" t="s">
        <v>359</v>
      </c>
      <c r="AU10" s="190" t="s">
        <v>360</v>
      </c>
      <c r="AV10" s="626"/>
      <c r="AW10" s="258" t="s">
        <v>361</v>
      </c>
      <c r="AX10" s="257" t="s">
        <v>362</v>
      </c>
      <c r="AY10" s="259" t="s">
        <v>32</v>
      </c>
      <c r="AZ10" s="191" t="s">
        <v>363</v>
      </c>
      <c r="BA10" s="191" t="s">
        <v>364</v>
      </c>
      <c r="BB10" s="188" t="s">
        <v>365</v>
      </c>
      <c r="BC10" s="192"/>
      <c r="BD10" s="167" t="s">
        <v>366</v>
      </c>
      <c r="BE10" s="614"/>
      <c r="BF10" s="614"/>
      <c r="BG10" s="614"/>
      <c r="BH10" s="616"/>
      <c r="BI10" s="146"/>
    </row>
    <row r="11" spans="1:61" ht="15" customHeight="1" x14ac:dyDescent="0.55000000000000004">
      <c r="A11" s="592">
        <v>1</v>
      </c>
      <c r="B11" s="595"/>
      <c r="C11" s="598" t="str">
        <f>事業者入力シート１!E4&amp;""</f>
        <v/>
      </c>
      <c r="D11" s="607" t="str">
        <f>事業所管省庁使用シート!C15</f>
        <v/>
      </c>
      <c r="E11" s="601" t="str">
        <f>事業所管省庁使用シート!D15</f>
        <v/>
      </c>
      <c r="F11" s="194" t="str">
        <f>事業所管省庁使用シート!E15</f>
        <v/>
      </c>
      <c r="G11" s="193" t="str">
        <f>事業所管省庁使用シート!F15</f>
        <v/>
      </c>
      <c r="H11" s="195" t="str">
        <f>事業所管省庁使用シート!G15</f>
        <v/>
      </c>
      <c r="I11" s="195" t="str">
        <f>事業所管省庁使用シート!H15</f>
        <v/>
      </c>
      <c r="J11" s="196" t="str">
        <f>事業所管省庁使用シート!I15</f>
        <v/>
      </c>
      <c r="K11" s="197" t="str">
        <f>事業所管省庁使用シート!J15</f>
        <v/>
      </c>
      <c r="L11" s="197" t="str">
        <f>事業所管省庁使用シート!K15</f>
        <v/>
      </c>
      <c r="M11" s="198" t="str">
        <f>事業所管省庁使用シート!L15</f>
        <v/>
      </c>
      <c r="N11" s="197" t="str">
        <f>事業所管省庁使用シート!M15</f>
        <v/>
      </c>
      <c r="O11" s="197" t="str">
        <f>事業所管省庁使用シート!N15</f>
        <v/>
      </c>
      <c r="P11" s="198" t="str">
        <f>事業所管省庁使用シート!O15</f>
        <v/>
      </c>
      <c r="Q11" s="197" t="str">
        <f>事業所管省庁使用シート!P15</f>
        <v/>
      </c>
      <c r="R11" s="197" t="str">
        <f>事業所管省庁使用シート!Q15</f>
        <v/>
      </c>
      <c r="S11" s="198" t="str">
        <f>事業所管省庁使用シート!R15</f>
        <v/>
      </c>
      <c r="T11" s="197" t="str">
        <f>事業所管省庁使用シート!S15</f>
        <v/>
      </c>
      <c r="U11" s="197" t="str">
        <f>事業所管省庁使用シート!T15</f>
        <v/>
      </c>
      <c r="V11" s="198" t="str">
        <f>事業所管省庁使用シート!U15</f>
        <v/>
      </c>
      <c r="W11" s="197" t="str">
        <f>事業所管省庁使用シート!V15</f>
        <v/>
      </c>
      <c r="X11" s="197" t="str">
        <f>事業所管省庁使用シート!W15</f>
        <v/>
      </c>
      <c r="Y11" s="198" t="str">
        <f>事業所管省庁使用シート!X15</f>
        <v/>
      </c>
      <c r="Z11" s="197" t="str">
        <f>事業所管省庁使用シート!Y15</f>
        <v/>
      </c>
      <c r="AA11" s="197" t="str">
        <f>事業所管省庁使用シート!Z15</f>
        <v/>
      </c>
      <c r="AB11" s="198" t="str">
        <f>事業所管省庁使用シート!AA15</f>
        <v/>
      </c>
      <c r="AC11" s="210" t="str">
        <f>事業所管省庁使用シート!AB15</f>
        <v/>
      </c>
      <c r="AD11" s="197" t="str">
        <f>事業所管省庁使用シート!AC15</f>
        <v/>
      </c>
      <c r="AE11" s="245" t="str">
        <f>IF(AE12=参考!E14,参考!D14,IF(AE12=参考!E15,参考!D15,IF(AE12=参考!E16,参考!D16,IF(AE12=参考!E17,参考!D17,IF(AE12=参考!E18,参考!D18,IF(AE12=参考!E19,参考!D19,IF(AE12=参考!E20,参考!D20,IF(AE12=参考!E21,参考!D21,IF(AE12=参考!E22,参考!D22,IF(AE12=参考!E23,参考!D23,IF(AE12=参考!E24,参考!D24,IF(AE12=参考!E25,参考!D25,IF(AE12=参考!E26,参考!D26,IF(AE12=参考!E27,参考!D27,IF(AE12=参考!E28,参考!D28,IF(AE12=参考!E29,参考!D29,IF(AE12=参考!E30,参考!D30,IF(AE12=参考!E31,参考!D31,IF(AE12=参考!E32,参考!D32,IF(AE12=参考!E33,参考!D33,IF(AE12=参考!E34,参考!D34,IF(AE12=参考!E35,参考!D35,IF(AE12=参考!E36,参考!D36,IF(AE12=参考!E37,参考!D37,IF(AE12=参考!E39,参考!D39,IF(AE12=参考!E40,参考!D40,IF(AE12=参考!E41,参考!D41,IF(AE12=参考!E42,参考!D42,""))))))))))))))))))))))))))))</f>
        <v/>
      </c>
      <c r="AF11" s="226">
        <f>事業者入力シート１!E38</f>
        <v>0</v>
      </c>
      <c r="AG11" s="604" t="str">
        <f>事業者入力シート１!E20&amp;""</f>
        <v/>
      </c>
      <c r="AH11" s="566">
        <f>事業者入力シート１!E29</f>
        <v>0</v>
      </c>
      <c r="AI11" s="569">
        <f>事業者入力シート１!E30</f>
        <v>0</v>
      </c>
      <c r="AJ11" s="227">
        <f>事業者入力シート２!B8</f>
        <v>0</v>
      </c>
      <c r="AK11" s="250" t="str">
        <f>事業者入力シート２!C8&amp;""</f>
        <v/>
      </c>
      <c r="AL11" s="557">
        <f>事業者入力シート２!D3</f>
        <v>0</v>
      </c>
      <c r="AM11" s="560">
        <f>事業者入力シート２!I3</f>
        <v>0</v>
      </c>
      <c r="AN11" s="199">
        <f>事業者入力シート１!E31</f>
        <v>0</v>
      </c>
      <c r="AO11" s="197" t="str">
        <f>事業者入力シート１!E32&amp;""</f>
        <v/>
      </c>
      <c r="AP11" s="557">
        <f>事業者入力シート２!E3</f>
        <v>0</v>
      </c>
      <c r="AQ11" s="228">
        <f>事業者入力シート２!G8</f>
        <v>0</v>
      </c>
      <c r="AR11" s="229" t="str">
        <f>事業者入力シート２!H8&amp;""</f>
        <v/>
      </c>
      <c r="AS11" s="256" t="str">
        <f>事業者入力シート２!I8&amp;""</f>
        <v/>
      </c>
      <c r="AT11" s="557">
        <f>事業者入力シート２!F3</f>
        <v>0</v>
      </c>
      <c r="AU11" s="560">
        <f>事業者入力シート２!J3</f>
        <v>0</v>
      </c>
      <c r="AV11" s="563">
        <f>事業者入力シート１!E37</f>
        <v>0</v>
      </c>
      <c r="AW11" s="551">
        <f>事業者入力シート１!E38</f>
        <v>0</v>
      </c>
      <c r="AX11" s="227">
        <f>SUM(K11,N11,Q11,T11,W11,Z11,AC11)</f>
        <v>0</v>
      </c>
      <c r="AY11" s="246" t="str">
        <f>L11&amp;O11&amp;R11&amp;U11&amp;X11&amp;AA11</f>
        <v/>
      </c>
      <c r="AZ11" s="554" t="str">
        <f>事業者入力シート１!E20&amp;""</f>
        <v/>
      </c>
      <c r="BA11" s="541" t="str">
        <f>+IF(DELTA(AW11,(AH11+AM11-AU11-AV11)),"○","×")</f>
        <v>○</v>
      </c>
      <c r="BB11" s="544" t="str">
        <f>IF(BA11="×",事業者入力シート１!E40&amp;"","")</f>
        <v/>
      </c>
      <c r="BC11" s="547" t="str">
        <f>事業者入力シート１!E40&amp;""</f>
        <v/>
      </c>
      <c r="BD11" s="550" t="str">
        <f>E11</f>
        <v/>
      </c>
      <c r="BE11" s="1"/>
      <c r="BI11" s="146"/>
    </row>
    <row r="12" spans="1:61" ht="15" customHeight="1" x14ac:dyDescent="0.55000000000000004">
      <c r="A12" s="593"/>
      <c r="B12" s="596"/>
      <c r="C12" s="599"/>
      <c r="D12" s="608"/>
      <c r="E12" s="602"/>
      <c r="F12" s="202" t="str">
        <f>事業所管省庁使用シート!E16</f>
        <v/>
      </c>
      <c r="G12" s="203"/>
      <c r="H12" s="223" t="str">
        <f>事業所管省庁使用シート!G16</f>
        <v/>
      </c>
      <c r="I12" s="205" t="str">
        <f>事業所管省庁使用シート!H16</f>
        <v/>
      </c>
      <c r="J12" s="230"/>
      <c r="K12" s="210" t="str">
        <f>事業所管省庁使用シート!J16&amp;""</f>
        <v/>
      </c>
      <c r="L12" s="210" t="str">
        <f>事業所管省庁使用シート!K16&amp;""</f>
        <v/>
      </c>
      <c r="M12" s="206"/>
      <c r="N12" s="210" t="str">
        <f>事業所管省庁使用シート!M16&amp;""</f>
        <v/>
      </c>
      <c r="O12" s="210" t="str">
        <f>事業所管省庁使用シート!N16&amp;""</f>
        <v/>
      </c>
      <c r="P12" s="206"/>
      <c r="Q12" s="210" t="str">
        <f>事業所管省庁使用シート!P16&amp;""</f>
        <v/>
      </c>
      <c r="R12" s="210" t="str">
        <f>事業所管省庁使用シート!Q16&amp;""</f>
        <v/>
      </c>
      <c r="S12" s="206"/>
      <c r="T12" s="210" t="str">
        <f>事業所管省庁使用シート!S16&amp;""</f>
        <v/>
      </c>
      <c r="U12" s="210" t="str">
        <f>事業所管省庁使用シート!T16&amp;""</f>
        <v/>
      </c>
      <c r="V12" s="206"/>
      <c r="W12" s="210" t="str">
        <f>事業所管省庁使用シート!V16&amp;""</f>
        <v/>
      </c>
      <c r="X12" s="210" t="str">
        <f>事業所管省庁使用シート!W16&amp;""</f>
        <v/>
      </c>
      <c r="Y12" s="206"/>
      <c r="Z12" s="210" t="str">
        <f>事業所管省庁使用シート!Y16&amp;""</f>
        <v/>
      </c>
      <c r="AA12" s="210" t="str">
        <f>事業所管省庁使用シート!Z16&amp;""</f>
        <v/>
      </c>
      <c r="AB12" s="206"/>
      <c r="AC12" s="210" t="str">
        <f>事業所管省庁使用シート!AB16&amp;""</f>
        <v/>
      </c>
      <c r="AD12" s="210" t="str">
        <f>事業所管省庁使用シート!AC16&amp;""</f>
        <v/>
      </c>
      <c r="AE12" s="578" t="str">
        <f>事業者入力シート１!E18&amp;""</f>
        <v/>
      </c>
      <c r="AF12" s="207"/>
      <c r="AG12" s="605"/>
      <c r="AH12" s="567"/>
      <c r="AI12" s="570"/>
      <c r="AJ12" s="208">
        <f>事業者入力シート２!B9</f>
        <v>0</v>
      </c>
      <c r="AK12" s="251" t="str">
        <f>事業者入力シート２!C9&amp;""</f>
        <v/>
      </c>
      <c r="AL12" s="558"/>
      <c r="AM12" s="561"/>
      <c r="AN12" s="225">
        <f>事業者入力シート１!E33</f>
        <v>0</v>
      </c>
      <c r="AO12" s="206" t="str">
        <f>事業者入力シート１!E34&amp;""</f>
        <v/>
      </c>
      <c r="AP12" s="558"/>
      <c r="AQ12" s="200">
        <f>事業者入力シート２!G9</f>
        <v>0</v>
      </c>
      <c r="AR12" s="201" t="str">
        <f>事業者入力シート２!H9&amp;""</f>
        <v/>
      </c>
      <c r="AS12" s="254" t="str">
        <f>事業者入力シート２!I9&amp;""</f>
        <v/>
      </c>
      <c r="AT12" s="558"/>
      <c r="AU12" s="561"/>
      <c r="AV12" s="564"/>
      <c r="AW12" s="552"/>
      <c r="AX12" s="211">
        <f t="shared" ref="AX12:AX15" si="0">SUM(K12,N12,Q12,T12,W12,Z12,AC12)</f>
        <v>0</v>
      </c>
      <c r="AY12" s="247" t="str">
        <f>L12&amp;O12&amp;R12&amp;U12&amp;X12&amp;AA12</f>
        <v/>
      </c>
      <c r="AZ12" s="555"/>
      <c r="BA12" s="542"/>
      <c r="BB12" s="545"/>
      <c r="BC12" s="548"/>
      <c r="BD12" s="550"/>
      <c r="BE12" s="1"/>
      <c r="BI12" s="146"/>
    </row>
    <row r="13" spans="1:61" ht="15" customHeight="1" x14ac:dyDescent="0.55000000000000004">
      <c r="A13" s="593"/>
      <c r="B13" s="596"/>
      <c r="C13" s="599"/>
      <c r="D13" s="608"/>
      <c r="E13" s="602"/>
      <c r="F13" s="202"/>
      <c r="G13" s="203"/>
      <c r="H13" s="204"/>
      <c r="I13" s="205"/>
      <c r="J13" s="230"/>
      <c r="K13" s="210" t="str">
        <f>事業所管省庁使用シート!J17&amp;""</f>
        <v/>
      </c>
      <c r="L13" s="210" t="str">
        <f>事業所管省庁使用シート!K17&amp;""</f>
        <v/>
      </c>
      <c r="M13" s="206"/>
      <c r="N13" s="210" t="str">
        <f>事業所管省庁使用シート!M17&amp;""</f>
        <v/>
      </c>
      <c r="O13" s="210" t="str">
        <f>事業所管省庁使用シート!N17&amp;""</f>
        <v/>
      </c>
      <c r="P13" s="206"/>
      <c r="Q13" s="210" t="str">
        <f>事業所管省庁使用シート!P17&amp;""</f>
        <v/>
      </c>
      <c r="R13" s="210" t="str">
        <f>事業所管省庁使用シート!Q17&amp;""</f>
        <v/>
      </c>
      <c r="S13" s="206"/>
      <c r="T13" s="210" t="str">
        <f>事業所管省庁使用シート!S17&amp;""</f>
        <v/>
      </c>
      <c r="U13" s="210" t="str">
        <f>事業所管省庁使用シート!T17&amp;""</f>
        <v/>
      </c>
      <c r="V13" s="206"/>
      <c r="W13" s="210" t="str">
        <f>事業所管省庁使用シート!V17&amp;""</f>
        <v/>
      </c>
      <c r="X13" s="210" t="str">
        <f>事業所管省庁使用シート!W17&amp;""</f>
        <v/>
      </c>
      <c r="Y13" s="206"/>
      <c r="Z13" s="210" t="str">
        <f>事業所管省庁使用シート!Y17&amp;""</f>
        <v/>
      </c>
      <c r="AA13" s="210" t="str">
        <f>事業所管省庁使用シート!Z17&amp;""</f>
        <v/>
      </c>
      <c r="AB13" s="206"/>
      <c r="AC13" s="210" t="str">
        <f>事業所管省庁使用シート!AB17&amp;""</f>
        <v/>
      </c>
      <c r="AD13" s="210" t="str">
        <f>事業所管省庁使用シート!AC17&amp;""</f>
        <v/>
      </c>
      <c r="AE13" s="578"/>
      <c r="AF13" s="207"/>
      <c r="AG13" s="605"/>
      <c r="AH13" s="567"/>
      <c r="AI13" s="570"/>
      <c r="AJ13" s="211">
        <f>事業者入力シート２!B10</f>
        <v>0</v>
      </c>
      <c r="AK13" s="252" t="str">
        <f>事業者入力シート２!C10&amp;""</f>
        <v/>
      </c>
      <c r="AL13" s="558"/>
      <c r="AM13" s="561"/>
      <c r="AN13" s="209">
        <f>事業者入力シート１!E35</f>
        <v>0</v>
      </c>
      <c r="AO13" s="210" t="str">
        <f>事業者入力シート１!E36&amp;""</f>
        <v/>
      </c>
      <c r="AP13" s="558"/>
      <c r="AQ13" s="200">
        <f>事業者入力シート２!G10</f>
        <v>0</v>
      </c>
      <c r="AR13" s="201" t="str">
        <f>事業者入力シート２!H10&amp;""</f>
        <v/>
      </c>
      <c r="AS13" s="254" t="str">
        <f>事業者入力シート２!I10&amp;""</f>
        <v/>
      </c>
      <c r="AT13" s="558"/>
      <c r="AU13" s="561"/>
      <c r="AV13" s="564"/>
      <c r="AW13" s="552"/>
      <c r="AX13" s="211">
        <f t="shared" si="0"/>
        <v>0</v>
      </c>
      <c r="AY13" s="247" t="str">
        <f t="shared" ref="AY13:AY15" si="1">L13&amp;O13&amp;R13&amp;U13&amp;X13&amp;AA13</f>
        <v/>
      </c>
      <c r="AZ13" s="555"/>
      <c r="BA13" s="542"/>
      <c r="BB13" s="545"/>
      <c r="BC13" s="548"/>
      <c r="BD13" s="550"/>
      <c r="BE13" s="1"/>
      <c r="BI13" s="146"/>
    </row>
    <row r="14" spans="1:61" ht="15" customHeight="1" x14ac:dyDescent="0.55000000000000004">
      <c r="A14" s="593"/>
      <c r="B14" s="596"/>
      <c r="C14" s="599"/>
      <c r="D14" s="608"/>
      <c r="E14" s="602"/>
      <c r="F14" s="202"/>
      <c r="G14" s="203"/>
      <c r="H14" s="204"/>
      <c r="I14" s="205"/>
      <c r="J14" s="230"/>
      <c r="K14" s="210" t="str">
        <f>事業所管省庁使用シート!J18&amp;""</f>
        <v/>
      </c>
      <c r="L14" s="210" t="str">
        <f>事業所管省庁使用シート!K18&amp;""</f>
        <v/>
      </c>
      <c r="M14" s="206"/>
      <c r="N14" s="210" t="str">
        <f>事業所管省庁使用シート!M18&amp;""</f>
        <v/>
      </c>
      <c r="O14" s="210" t="str">
        <f>事業所管省庁使用シート!N18&amp;""</f>
        <v/>
      </c>
      <c r="P14" s="206"/>
      <c r="Q14" s="210" t="str">
        <f>事業所管省庁使用シート!P18&amp;""</f>
        <v/>
      </c>
      <c r="R14" s="210" t="str">
        <f>事業所管省庁使用シート!Q18&amp;""</f>
        <v/>
      </c>
      <c r="S14" s="206"/>
      <c r="T14" s="210" t="str">
        <f>事業所管省庁使用シート!S18&amp;""</f>
        <v/>
      </c>
      <c r="U14" s="210" t="str">
        <f>事業所管省庁使用シート!T18&amp;""</f>
        <v/>
      </c>
      <c r="V14" s="206"/>
      <c r="W14" s="210" t="str">
        <f>事業所管省庁使用シート!V18&amp;""</f>
        <v/>
      </c>
      <c r="X14" s="210" t="str">
        <f>事業所管省庁使用シート!W18&amp;""</f>
        <v/>
      </c>
      <c r="Y14" s="206"/>
      <c r="Z14" s="210" t="str">
        <f>事業所管省庁使用シート!Y18&amp;""</f>
        <v/>
      </c>
      <c r="AA14" s="210" t="str">
        <f>事業所管省庁使用シート!Z18&amp;""</f>
        <v/>
      </c>
      <c r="AB14" s="206"/>
      <c r="AC14" s="210" t="str">
        <f>事業所管省庁使用シート!AB18&amp;""</f>
        <v/>
      </c>
      <c r="AD14" s="210" t="str">
        <f>事業所管省庁使用シート!AC18&amp;""</f>
        <v/>
      </c>
      <c r="AE14" s="578"/>
      <c r="AF14" s="207"/>
      <c r="AG14" s="605"/>
      <c r="AH14" s="567"/>
      <c r="AI14" s="570"/>
      <c r="AJ14" s="211">
        <f>事業者入力シート２!B11</f>
        <v>0</v>
      </c>
      <c r="AK14" s="252" t="str">
        <f>事業者入力シート２!C11&amp;""</f>
        <v/>
      </c>
      <c r="AL14" s="558"/>
      <c r="AM14" s="561"/>
      <c r="AN14" s="209"/>
      <c r="AO14" s="210"/>
      <c r="AP14" s="558"/>
      <c r="AQ14" s="200">
        <f>事業者入力シート２!G11</f>
        <v>0</v>
      </c>
      <c r="AR14" s="201" t="str">
        <f>事業者入力シート２!H11&amp;""</f>
        <v/>
      </c>
      <c r="AS14" s="254" t="str">
        <f>事業者入力シート２!I11&amp;""</f>
        <v/>
      </c>
      <c r="AT14" s="558"/>
      <c r="AU14" s="561"/>
      <c r="AV14" s="564"/>
      <c r="AW14" s="552"/>
      <c r="AX14" s="211">
        <f t="shared" si="0"/>
        <v>0</v>
      </c>
      <c r="AY14" s="247" t="str">
        <f t="shared" si="1"/>
        <v/>
      </c>
      <c r="AZ14" s="555"/>
      <c r="BA14" s="542"/>
      <c r="BB14" s="545"/>
      <c r="BC14" s="548"/>
      <c r="BD14" s="550"/>
      <c r="BE14" s="1"/>
      <c r="BI14" s="146"/>
    </row>
    <row r="15" spans="1:61" ht="15" customHeight="1" thickBot="1" x14ac:dyDescent="0.6">
      <c r="A15" s="594"/>
      <c r="B15" s="597"/>
      <c r="C15" s="600"/>
      <c r="D15" s="609"/>
      <c r="E15" s="603"/>
      <c r="F15" s="212"/>
      <c r="G15" s="213"/>
      <c r="H15" s="214"/>
      <c r="I15" s="215"/>
      <c r="J15" s="216"/>
      <c r="K15" s="217" t="str">
        <f>事業所管省庁使用シート!J19&amp;""</f>
        <v/>
      </c>
      <c r="L15" s="217" t="str">
        <f>事業所管省庁使用シート!K19&amp;""</f>
        <v/>
      </c>
      <c r="M15" s="218"/>
      <c r="N15" s="217" t="str">
        <f>事業所管省庁使用シート!M19&amp;""</f>
        <v/>
      </c>
      <c r="O15" s="217" t="str">
        <f>事業所管省庁使用シート!N19&amp;""</f>
        <v/>
      </c>
      <c r="P15" s="218"/>
      <c r="Q15" s="217" t="str">
        <f>事業所管省庁使用シート!P19&amp;""</f>
        <v/>
      </c>
      <c r="R15" s="217" t="str">
        <f>事業所管省庁使用シート!Q19&amp;""</f>
        <v/>
      </c>
      <c r="S15" s="218"/>
      <c r="T15" s="217" t="str">
        <f>事業所管省庁使用シート!S19&amp;""</f>
        <v/>
      </c>
      <c r="U15" s="217" t="str">
        <f>事業所管省庁使用シート!T19&amp;""</f>
        <v/>
      </c>
      <c r="V15" s="218"/>
      <c r="W15" s="217" t="str">
        <f>事業所管省庁使用シート!V19&amp;""</f>
        <v/>
      </c>
      <c r="X15" s="217" t="str">
        <f>事業所管省庁使用シート!W19&amp;""</f>
        <v/>
      </c>
      <c r="Y15" s="218"/>
      <c r="Z15" s="217" t="str">
        <f>事業所管省庁使用シート!Y19&amp;""</f>
        <v/>
      </c>
      <c r="AA15" s="217" t="str">
        <f>事業所管省庁使用シート!Z19&amp;""</f>
        <v/>
      </c>
      <c r="AB15" s="218"/>
      <c r="AC15" s="217" t="str">
        <f>事業所管省庁使用シート!AB19&amp;""</f>
        <v/>
      </c>
      <c r="AD15" s="217" t="str">
        <f>事業所管省庁使用シート!AC19&amp;""</f>
        <v/>
      </c>
      <c r="AE15" s="579"/>
      <c r="AF15" s="219"/>
      <c r="AG15" s="606"/>
      <c r="AH15" s="568"/>
      <c r="AI15" s="571"/>
      <c r="AJ15" s="224">
        <f>事業者入力シート２!B19</f>
        <v>0</v>
      </c>
      <c r="AK15" s="253" t="str">
        <f>事業者入力シート２!C19&amp;""</f>
        <v/>
      </c>
      <c r="AL15" s="559"/>
      <c r="AM15" s="562"/>
      <c r="AN15" s="220"/>
      <c r="AO15" s="217"/>
      <c r="AP15" s="559"/>
      <c r="AQ15" s="221">
        <f>事業者入力シート２!G19</f>
        <v>0</v>
      </c>
      <c r="AR15" s="222" t="str">
        <f>事業者入力シート２!H19&amp;""</f>
        <v/>
      </c>
      <c r="AS15" s="255" t="str">
        <f>事業者入力シート２!I19&amp;""</f>
        <v/>
      </c>
      <c r="AT15" s="559"/>
      <c r="AU15" s="562"/>
      <c r="AV15" s="565"/>
      <c r="AW15" s="553"/>
      <c r="AX15" s="248">
        <f t="shared" si="0"/>
        <v>0</v>
      </c>
      <c r="AY15" s="249" t="str">
        <f t="shared" si="1"/>
        <v/>
      </c>
      <c r="AZ15" s="556"/>
      <c r="BA15" s="543"/>
      <c r="BB15" s="546"/>
      <c r="BC15" s="549"/>
      <c r="BD15" s="550"/>
      <c r="BE15" s="1"/>
      <c r="BI15" s="146"/>
    </row>
    <row r="16" spans="1:61" ht="15" customHeight="1" x14ac:dyDescent="0.55000000000000004">
      <c r="AE16" s="147"/>
      <c r="AF16" s="146"/>
      <c r="AZ16" s="145"/>
      <c r="BA16" s="146"/>
      <c r="BD16" s="149"/>
      <c r="BE16" s="1"/>
      <c r="BI16" s="146"/>
    </row>
    <row r="17" spans="31:61" ht="15" customHeight="1" x14ac:dyDescent="0.55000000000000004">
      <c r="AE17" s="147"/>
      <c r="AF17" s="146"/>
      <c r="AZ17" s="145"/>
      <c r="BA17" s="146"/>
      <c r="BD17" s="149"/>
      <c r="BE17" s="1"/>
      <c r="BI17" s="146"/>
    </row>
    <row r="18" spans="31:61" ht="15" customHeight="1" x14ac:dyDescent="0.55000000000000004">
      <c r="AE18" s="147"/>
      <c r="AF18" s="146"/>
      <c r="AZ18" s="145"/>
      <c r="BA18" s="146"/>
      <c r="BD18" s="149"/>
      <c r="BE18" s="1"/>
      <c r="BI18" s="146"/>
    </row>
    <row r="19" spans="31:61" ht="15" customHeight="1" x14ac:dyDescent="0.55000000000000004">
      <c r="AE19" s="147"/>
      <c r="AF19" s="146"/>
      <c r="AZ19" s="145"/>
      <c r="BA19" s="146"/>
      <c r="BD19" s="149"/>
      <c r="BE19" s="1"/>
      <c r="BI19" s="146"/>
    </row>
    <row r="20" spans="31:61" ht="15" customHeight="1" x14ac:dyDescent="0.55000000000000004">
      <c r="AE20" s="147"/>
      <c r="AF20" s="146"/>
      <c r="AZ20" s="145"/>
      <c r="BA20" s="146"/>
      <c r="BD20" s="149"/>
      <c r="BE20" s="1"/>
      <c r="BI20" s="146"/>
    </row>
    <row r="21" spans="31:61" ht="15" customHeight="1" x14ac:dyDescent="0.55000000000000004">
      <c r="AE21" s="147"/>
      <c r="AF21" s="146"/>
      <c r="AZ21" s="145"/>
      <c r="BA21" s="146"/>
      <c r="BD21" s="149"/>
      <c r="BE21" s="1"/>
      <c r="BI21" s="146"/>
    </row>
    <row r="22" spans="31:61" ht="15" customHeight="1" x14ac:dyDescent="0.55000000000000004">
      <c r="AE22" s="147"/>
      <c r="AF22" s="146"/>
      <c r="AZ22" s="145"/>
      <c r="BA22" s="146"/>
      <c r="BD22" s="149"/>
      <c r="BE22" s="1"/>
      <c r="BI22" s="146"/>
    </row>
    <row r="23" spans="31:61" ht="15" customHeight="1" x14ac:dyDescent="0.55000000000000004">
      <c r="AE23" s="147"/>
      <c r="AF23" s="146"/>
      <c r="AZ23" s="145"/>
      <c r="BA23" s="146"/>
      <c r="BD23" s="149"/>
      <c r="BE23" s="1"/>
      <c r="BI23" s="146"/>
    </row>
    <row r="24" spans="31:61" ht="15" customHeight="1" x14ac:dyDescent="0.55000000000000004">
      <c r="AE24" s="147"/>
      <c r="AF24" s="146"/>
      <c r="AZ24" s="145"/>
      <c r="BA24" s="146"/>
      <c r="BD24" s="149"/>
      <c r="BE24" s="1"/>
      <c r="BI24" s="146"/>
    </row>
    <row r="25" spans="31:61" ht="15" customHeight="1" x14ac:dyDescent="0.55000000000000004">
      <c r="AE25" s="147"/>
      <c r="AF25" s="146"/>
      <c r="AZ25" s="145"/>
      <c r="BA25" s="146"/>
      <c r="BD25" s="149"/>
      <c r="BE25" s="1"/>
      <c r="BI25" s="146"/>
    </row>
    <row r="26" spans="31:61" ht="15" customHeight="1" x14ac:dyDescent="0.55000000000000004">
      <c r="AE26" s="147"/>
      <c r="AF26" s="146"/>
      <c r="AZ26" s="145"/>
      <c r="BA26" s="146"/>
      <c r="BD26" s="149"/>
      <c r="BE26" s="1"/>
      <c r="BI26" s="146"/>
    </row>
    <row r="27" spans="31:61" ht="15" customHeight="1" x14ac:dyDescent="0.55000000000000004">
      <c r="AE27" s="147"/>
      <c r="AF27" s="146"/>
      <c r="AZ27" s="145"/>
      <c r="BA27" s="146"/>
      <c r="BD27" s="149"/>
      <c r="BE27" s="1"/>
      <c r="BI27" s="146"/>
    </row>
    <row r="28" spans="31:61" ht="15" customHeight="1" x14ac:dyDescent="0.55000000000000004">
      <c r="AE28" s="147"/>
      <c r="AF28" s="146"/>
      <c r="AZ28" s="145"/>
      <c r="BA28" s="146"/>
      <c r="BD28" s="149"/>
      <c r="BE28" s="1"/>
      <c r="BI28" s="146"/>
    </row>
    <row r="29" spans="31:61" ht="15" customHeight="1" x14ac:dyDescent="0.55000000000000004">
      <c r="AE29" s="147"/>
      <c r="AF29" s="146"/>
      <c r="AZ29" s="145"/>
      <c r="BA29" s="146"/>
      <c r="BD29" s="149"/>
      <c r="BE29" s="1"/>
      <c r="BI29" s="146"/>
    </row>
    <row r="30" spans="31:61" ht="15" customHeight="1" x14ac:dyDescent="0.55000000000000004">
      <c r="AE30" s="147"/>
      <c r="AF30" s="146"/>
      <c r="AZ30" s="145"/>
      <c r="BA30" s="146"/>
      <c r="BD30" s="149"/>
      <c r="BE30" s="1"/>
      <c r="BI30" s="146"/>
    </row>
    <row r="31" spans="31:61" ht="15" customHeight="1" x14ac:dyDescent="0.55000000000000004">
      <c r="AE31" s="147"/>
      <c r="AF31" s="146"/>
      <c r="AZ31" s="145"/>
      <c r="BA31" s="146"/>
      <c r="BD31" s="149"/>
      <c r="BE31" s="1"/>
      <c r="BI31" s="146"/>
    </row>
    <row r="32" spans="31:61" ht="15" customHeight="1" x14ac:dyDescent="0.55000000000000004">
      <c r="AE32" s="147"/>
      <c r="AF32" s="146"/>
      <c r="AZ32" s="145"/>
      <c r="BA32" s="146"/>
      <c r="BD32" s="149"/>
      <c r="BE32" s="1"/>
      <c r="BI32" s="146"/>
    </row>
    <row r="33" spans="31:61" ht="15" customHeight="1" x14ac:dyDescent="0.55000000000000004">
      <c r="AE33" s="147"/>
      <c r="AF33" s="146"/>
      <c r="AZ33" s="145"/>
      <c r="BA33" s="146"/>
      <c r="BD33" s="149"/>
      <c r="BE33" s="1"/>
      <c r="BI33" s="146"/>
    </row>
    <row r="34" spans="31:61" ht="15" customHeight="1" x14ac:dyDescent="0.55000000000000004">
      <c r="AE34" s="147"/>
      <c r="AF34" s="146"/>
      <c r="AZ34" s="145"/>
      <c r="BA34" s="146"/>
      <c r="BD34" s="149"/>
      <c r="BE34" s="1"/>
      <c r="BI34" s="146"/>
    </row>
    <row r="35" spans="31:61" ht="15" customHeight="1" x14ac:dyDescent="0.55000000000000004">
      <c r="AE35" s="147"/>
      <c r="AF35" s="146"/>
      <c r="AZ35" s="145"/>
      <c r="BA35" s="146"/>
      <c r="BD35" s="149"/>
      <c r="BE35" s="1"/>
      <c r="BI35" s="146"/>
    </row>
    <row r="36" spans="31:61" ht="15" customHeight="1" x14ac:dyDescent="0.55000000000000004">
      <c r="AE36" s="147"/>
      <c r="AF36" s="146"/>
      <c r="AZ36" s="145"/>
      <c r="BA36" s="146"/>
      <c r="BD36" s="149"/>
      <c r="BE36" s="1"/>
      <c r="BI36" s="146"/>
    </row>
    <row r="37" spans="31:61" ht="15" customHeight="1" x14ac:dyDescent="0.55000000000000004">
      <c r="AE37" s="147"/>
      <c r="AF37" s="146"/>
      <c r="AZ37" s="145"/>
      <c r="BA37" s="146"/>
      <c r="BD37" s="149"/>
      <c r="BE37" s="1"/>
      <c r="BI37" s="146"/>
    </row>
    <row r="38" spans="31:61" ht="15" customHeight="1" x14ac:dyDescent="0.55000000000000004">
      <c r="AE38" s="147"/>
      <c r="AF38" s="146"/>
      <c r="AZ38" s="145"/>
      <c r="BA38" s="146"/>
      <c r="BD38" s="149"/>
      <c r="BE38" s="1"/>
      <c r="BI38" s="146"/>
    </row>
    <row r="39" spans="31:61" ht="15" customHeight="1" x14ac:dyDescent="0.55000000000000004">
      <c r="AE39" s="147"/>
      <c r="AF39" s="146"/>
      <c r="AZ39" s="145"/>
      <c r="BA39" s="146"/>
      <c r="BD39" s="149"/>
      <c r="BE39" s="1"/>
      <c r="BI39" s="146"/>
    </row>
    <row r="40" spans="31:61" ht="15" customHeight="1" x14ac:dyDescent="0.55000000000000004">
      <c r="AE40" s="147"/>
      <c r="AF40" s="146"/>
      <c r="AZ40" s="145"/>
      <c r="BA40" s="146"/>
      <c r="BD40" s="149"/>
      <c r="BE40" s="1"/>
      <c r="BI40" s="146"/>
    </row>
    <row r="41" spans="31:61" ht="15" customHeight="1" x14ac:dyDescent="0.55000000000000004">
      <c r="AE41" s="147"/>
      <c r="AF41" s="146"/>
      <c r="AZ41" s="145"/>
      <c r="BA41" s="146"/>
      <c r="BD41" s="149"/>
      <c r="BE41" s="1"/>
      <c r="BI41" s="146"/>
    </row>
    <row r="42" spans="31:61" ht="15" customHeight="1" x14ac:dyDescent="0.55000000000000004">
      <c r="AE42" s="147"/>
      <c r="AF42" s="146"/>
      <c r="AZ42" s="145"/>
      <c r="BA42" s="146"/>
      <c r="BD42" s="149"/>
      <c r="BE42" s="1"/>
      <c r="BI42" s="146"/>
    </row>
    <row r="43" spans="31:61" ht="15" customHeight="1" x14ac:dyDescent="0.55000000000000004">
      <c r="AE43" s="147"/>
      <c r="AF43" s="146"/>
      <c r="AZ43" s="145"/>
      <c r="BA43" s="146"/>
      <c r="BD43" s="149"/>
      <c r="BE43" s="1"/>
      <c r="BI43" s="146"/>
    </row>
    <row r="44" spans="31:61" ht="15" customHeight="1" x14ac:dyDescent="0.55000000000000004">
      <c r="AE44" s="147"/>
      <c r="AF44" s="146"/>
      <c r="AZ44" s="145"/>
      <c r="BA44" s="146"/>
      <c r="BD44" s="149"/>
      <c r="BE44" s="1"/>
      <c r="BI44" s="146"/>
    </row>
    <row r="45" spans="31:61" ht="15" customHeight="1" x14ac:dyDescent="0.55000000000000004">
      <c r="AE45" s="147"/>
      <c r="AF45" s="146"/>
      <c r="AZ45" s="145"/>
      <c r="BA45" s="146"/>
      <c r="BD45" s="149"/>
      <c r="BE45" s="1"/>
      <c r="BI45" s="146"/>
    </row>
    <row r="46" spans="31:61" ht="15" customHeight="1" x14ac:dyDescent="0.55000000000000004">
      <c r="AE46" s="147"/>
      <c r="AF46" s="146"/>
      <c r="AZ46" s="145"/>
      <c r="BA46" s="146"/>
      <c r="BD46" s="149"/>
      <c r="BE46" s="1"/>
      <c r="BI46" s="146"/>
    </row>
    <row r="47" spans="31:61" ht="15" customHeight="1" x14ac:dyDescent="0.55000000000000004">
      <c r="AE47" s="147"/>
      <c r="AF47" s="146"/>
      <c r="AZ47" s="145"/>
      <c r="BA47" s="146"/>
      <c r="BD47" s="149"/>
      <c r="BE47" s="1"/>
      <c r="BI47" s="146"/>
    </row>
    <row r="48" spans="31:61" ht="15" customHeight="1" x14ac:dyDescent="0.55000000000000004">
      <c r="AE48" s="147"/>
      <c r="AF48" s="146"/>
      <c r="AZ48" s="145"/>
      <c r="BA48" s="146"/>
      <c r="BD48" s="149"/>
      <c r="BE48" s="1"/>
      <c r="BI48" s="146"/>
    </row>
    <row r="49" spans="31:61" ht="15" customHeight="1" x14ac:dyDescent="0.55000000000000004">
      <c r="AE49" s="147"/>
      <c r="AF49" s="146"/>
      <c r="AZ49" s="145"/>
      <c r="BA49" s="146"/>
      <c r="BD49" s="149"/>
      <c r="BE49" s="1"/>
      <c r="BI49" s="146"/>
    </row>
    <row r="50" spans="31:61" ht="15" customHeight="1" x14ac:dyDescent="0.55000000000000004">
      <c r="AE50" s="147"/>
      <c r="AF50" s="146"/>
      <c r="AZ50" s="145"/>
      <c r="BA50" s="146"/>
      <c r="BD50" s="149"/>
      <c r="BE50" s="1"/>
      <c r="BI50" s="146"/>
    </row>
    <row r="51" spans="31:61" ht="15" customHeight="1" x14ac:dyDescent="0.55000000000000004">
      <c r="AE51" s="147"/>
      <c r="AF51" s="146"/>
      <c r="AZ51" s="145"/>
      <c r="BA51" s="146"/>
      <c r="BD51" s="149"/>
      <c r="BE51" s="1"/>
      <c r="BI51" s="146"/>
    </row>
    <row r="52" spans="31:61" ht="15" customHeight="1" x14ac:dyDescent="0.55000000000000004">
      <c r="AE52" s="147"/>
      <c r="AF52" s="146"/>
      <c r="AZ52" s="145"/>
      <c r="BA52" s="146"/>
      <c r="BD52" s="149"/>
      <c r="BE52" s="1"/>
      <c r="BI52" s="146"/>
    </row>
    <row r="53" spans="31:61" ht="15" customHeight="1" x14ac:dyDescent="0.55000000000000004">
      <c r="AE53" s="147"/>
      <c r="AF53" s="146"/>
      <c r="AZ53" s="145"/>
      <c r="BA53" s="146"/>
      <c r="BD53" s="149"/>
      <c r="BE53" s="1"/>
      <c r="BI53" s="146"/>
    </row>
    <row r="54" spans="31:61" ht="15" customHeight="1" x14ac:dyDescent="0.55000000000000004">
      <c r="AE54" s="147"/>
      <c r="AF54" s="146"/>
      <c r="AZ54" s="145"/>
      <c r="BA54" s="146"/>
      <c r="BD54" s="149"/>
      <c r="BE54" s="1"/>
      <c r="BI54" s="146"/>
    </row>
    <row r="55" spans="31:61" ht="15" customHeight="1" x14ac:dyDescent="0.55000000000000004">
      <c r="AE55" s="147"/>
      <c r="AF55" s="146"/>
      <c r="AZ55" s="145"/>
      <c r="BA55" s="146"/>
      <c r="BD55" s="149"/>
      <c r="BE55" s="1"/>
      <c r="BI55" s="146"/>
    </row>
    <row r="56" spans="31:61" ht="15" customHeight="1" x14ac:dyDescent="0.55000000000000004">
      <c r="AE56" s="147"/>
      <c r="AF56" s="146"/>
      <c r="AZ56" s="145"/>
      <c r="BA56" s="146"/>
      <c r="BD56" s="149"/>
      <c r="BE56" s="1"/>
      <c r="BI56" s="146"/>
    </row>
    <row r="57" spans="31:61" ht="15" customHeight="1" x14ac:dyDescent="0.55000000000000004">
      <c r="AE57" s="147"/>
      <c r="AF57" s="146"/>
      <c r="AZ57" s="145"/>
      <c r="BA57" s="146"/>
      <c r="BD57" s="149"/>
      <c r="BE57" s="1"/>
      <c r="BI57" s="146"/>
    </row>
    <row r="58" spans="31:61" ht="15" customHeight="1" x14ac:dyDescent="0.55000000000000004">
      <c r="AE58" s="147"/>
      <c r="AF58" s="146"/>
      <c r="AZ58" s="145"/>
      <c r="BA58" s="146"/>
      <c r="BD58" s="149"/>
      <c r="BE58" s="1"/>
      <c r="BI58" s="146"/>
    </row>
    <row r="59" spans="31:61" ht="15" customHeight="1" x14ac:dyDescent="0.55000000000000004">
      <c r="AE59" s="147"/>
      <c r="AF59" s="146"/>
      <c r="AZ59" s="145"/>
      <c r="BA59" s="146"/>
      <c r="BD59" s="149"/>
      <c r="BE59" s="1"/>
      <c r="BI59" s="146"/>
    </row>
    <row r="60" spans="31:61" ht="15" customHeight="1" x14ac:dyDescent="0.55000000000000004">
      <c r="AE60" s="147"/>
      <c r="AF60" s="146"/>
      <c r="AZ60" s="145"/>
      <c r="BA60" s="146"/>
      <c r="BD60" s="149"/>
      <c r="BE60" s="1"/>
      <c r="BI60" s="146"/>
    </row>
    <row r="61" spans="31:61" ht="15" customHeight="1" x14ac:dyDescent="0.55000000000000004">
      <c r="AE61" s="147"/>
      <c r="AF61" s="146"/>
      <c r="AZ61" s="145"/>
      <c r="BA61" s="146"/>
      <c r="BD61" s="149"/>
      <c r="BE61" s="1"/>
      <c r="BI61" s="146"/>
    </row>
    <row r="62" spans="31:61" ht="15" customHeight="1" x14ac:dyDescent="0.55000000000000004">
      <c r="AE62" s="147"/>
      <c r="AF62" s="146"/>
      <c r="AZ62" s="145"/>
      <c r="BA62" s="146"/>
      <c r="BD62" s="149"/>
      <c r="BE62" s="1"/>
      <c r="BI62" s="146"/>
    </row>
    <row r="63" spans="31:61" ht="15" customHeight="1" x14ac:dyDescent="0.55000000000000004">
      <c r="AE63" s="147"/>
      <c r="AF63" s="146"/>
      <c r="AZ63" s="145"/>
      <c r="BA63" s="146"/>
      <c r="BD63" s="149"/>
      <c r="BE63" s="1"/>
      <c r="BI63" s="146"/>
    </row>
    <row r="64" spans="31:61" ht="15" customHeight="1" x14ac:dyDescent="0.55000000000000004">
      <c r="AE64" s="147"/>
      <c r="AF64" s="146"/>
      <c r="AZ64" s="145"/>
      <c r="BA64" s="146"/>
      <c r="BD64" s="149"/>
      <c r="BE64" s="1"/>
      <c r="BI64" s="146"/>
    </row>
    <row r="65" spans="31:61" ht="15" customHeight="1" x14ac:dyDescent="0.55000000000000004">
      <c r="AE65" s="147"/>
      <c r="AF65" s="146"/>
      <c r="AZ65" s="145"/>
      <c r="BA65" s="146"/>
      <c r="BD65" s="149"/>
      <c r="BE65" s="1"/>
      <c r="BI65" s="146"/>
    </row>
    <row r="66" spans="31:61" ht="15" customHeight="1" x14ac:dyDescent="0.55000000000000004">
      <c r="AE66" s="147"/>
      <c r="AF66" s="146"/>
      <c r="AZ66" s="145"/>
      <c r="BA66" s="146"/>
      <c r="BD66" s="149"/>
      <c r="BE66" s="1"/>
      <c r="BI66" s="146"/>
    </row>
    <row r="67" spans="31:61" ht="15" customHeight="1" x14ac:dyDescent="0.55000000000000004">
      <c r="AE67" s="147"/>
      <c r="AF67" s="146"/>
      <c r="AZ67" s="145"/>
      <c r="BA67" s="146"/>
      <c r="BD67" s="149"/>
      <c r="BE67" s="1"/>
      <c r="BI67" s="146"/>
    </row>
    <row r="68" spans="31:61" ht="15" customHeight="1" x14ac:dyDescent="0.55000000000000004">
      <c r="AE68" s="147"/>
      <c r="AF68" s="146"/>
      <c r="AZ68" s="145"/>
      <c r="BA68" s="146"/>
      <c r="BD68" s="149"/>
      <c r="BE68" s="1"/>
      <c r="BI68" s="146"/>
    </row>
    <row r="69" spans="31:61" ht="15" customHeight="1" x14ac:dyDescent="0.55000000000000004">
      <c r="AE69" s="147"/>
      <c r="AF69" s="146"/>
      <c r="AZ69" s="145"/>
      <c r="BA69" s="146"/>
      <c r="BD69" s="149"/>
      <c r="BE69" s="1"/>
      <c r="BI69" s="146"/>
    </row>
    <row r="70" spans="31:61" ht="15" customHeight="1" x14ac:dyDescent="0.55000000000000004">
      <c r="AE70" s="147"/>
      <c r="AF70" s="146"/>
      <c r="AZ70" s="145"/>
      <c r="BA70" s="146"/>
      <c r="BD70" s="149"/>
      <c r="BE70" s="1"/>
      <c r="BI70" s="146"/>
    </row>
    <row r="71" spans="31:61" ht="15" customHeight="1" x14ac:dyDescent="0.55000000000000004">
      <c r="AE71" s="147"/>
      <c r="AF71" s="146"/>
      <c r="AZ71" s="145"/>
      <c r="BA71" s="146"/>
      <c r="BD71" s="149"/>
      <c r="BE71" s="1"/>
      <c r="BI71" s="146"/>
    </row>
    <row r="72" spans="31:61" ht="15" customHeight="1" x14ac:dyDescent="0.55000000000000004">
      <c r="AE72" s="147"/>
      <c r="AF72" s="146"/>
      <c r="AZ72" s="145"/>
      <c r="BA72" s="146"/>
      <c r="BD72" s="149"/>
      <c r="BE72" s="1"/>
      <c r="BI72" s="146"/>
    </row>
    <row r="73" spans="31:61" ht="15" customHeight="1" x14ac:dyDescent="0.55000000000000004">
      <c r="AE73" s="147"/>
      <c r="AF73" s="146"/>
      <c r="AZ73" s="145"/>
      <c r="BA73" s="146"/>
      <c r="BD73" s="149"/>
      <c r="BE73" s="1"/>
      <c r="BI73" s="146"/>
    </row>
    <row r="74" spans="31:61" ht="15" customHeight="1" x14ac:dyDescent="0.55000000000000004">
      <c r="AE74" s="147"/>
      <c r="AF74" s="146"/>
      <c r="AZ74" s="145"/>
      <c r="BA74" s="146"/>
      <c r="BD74" s="149"/>
      <c r="BE74" s="1"/>
      <c r="BI74" s="146"/>
    </row>
    <row r="75" spans="31:61" ht="15" customHeight="1" x14ac:dyDescent="0.55000000000000004">
      <c r="AE75" s="147"/>
      <c r="AF75" s="146"/>
      <c r="AZ75" s="145"/>
      <c r="BA75" s="146"/>
      <c r="BD75" s="149"/>
      <c r="BE75" s="1"/>
      <c r="BI75" s="146"/>
    </row>
    <row r="76" spans="31:61" ht="15" customHeight="1" x14ac:dyDescent="0.55000000000000004">
      <c r="AE76" s="147"/>
      <c r="AF76" s="146"/>
      <c r="AZ76" s="145"/>
      <c r="BA76" s="146"/>
      <c r="BD76" s="149"/>
      <c r="BE76" s="1"/>
      <c r="BI76" s="146"/>
    </row>
    <row r="77" spans="31:61" ht="15" customHeight="1" x14ac:dyDescent="0.55000000000000004">
      <c r="AE77" s="147"/>
      <c r="AF77" s="146"/>
      <c r="AZ77" s="145"/>
      <c r="BA77" s="146"/>
      <c r="BD77" s="149"/>
      <c r="BE77" s="1"/>
      <c r="BI77" s="146"/>
    </row>
    <row r="78" spans="31:61" ht="15" customHeight="1" x14ac:dyDescent="0.55000000000000004">
      <c r="AE78" s="147"/>
      <c r="AF78" s="146"/>
      <c r="AZ78" s="145"/>
      <c r="BA78" s="146"/>
      <c r="BD78" s="149"/>
      <c r="BE78" s="1"/>
      <c r="BI78" s="146"/>
    </row>
    <row r="79" spans="31:61" ht="15" customHeight="1" x14ac:dyDescent="0.55000000000000004">
      <c r="AE79" s="147"/>
      <c r="AF79" s="146"/>
      <c r="AZ79" s="145"/>
      <c r="BA79" s="146"/>
      <c r="BD79" s="149"/>
      <c r="BE79" s="1"/>
      <c r="BI79" s="146"/>
    </row>
    <row r="80" spans="31:61" ht="15" customHeight="1" x14ac:dyDescent="0.55000000000000004">
      <c r="AE80" s="147"/>
      <c r="AF80" s="146"/>
      <c r="AZ80" s="145"/>
      <c r="BA80" s="146"/>
      <c r="BD80" s="149"/>
      <c r="BE80" s="1"/>
      <c r="BI80" s="146"/>
    </row>
    <row r="81" spans="31:61" ht="15" customHeight="1" x14ac:dyDescent="0.55000000000000004">
      <c r="AE81" s="147"/>
      <c r="AF81" s="146"/>
      <c r="AZ81" s="145"/>
      <c r="BA81" s="146"/>
      <c r="BD81" s="149"/>
      <c r="BE81" s="1"/>
      <c r="BI81" s="146"/>
    </row>
    <row r="82" spans="31:61" ht="15" customHeight="1" x14ac:dyDescent="0.55000000000000004">
      <c r="AE82" s="147"/>
      <c r="AF82" s="146"/>
      <c r="AZ82" s="145"/>
      <c r="BA82" s="146"/>
      <c r="BD82" s="149"/>
      <c r="BE82" s="1"/>
      <c r="BI82" s="146"/>
    </row>
    <row r="83" spans="31:61" ht="15" customHeight="1" x14ac:dyDescent="0.55000000000000004">
      <c r="AE83" s="147"/>
      <c r="AF83" s="146"/>
      <c r="AZ83" s="145"/>
      <c r="BA83" s="146"/>
      <c r="BD83" s="149"/>
      <c r="BE83" s="1"/>
      <c r="BI83" s="146"/>
    </row>
    <row r="84" spans="31:61" ht="15" customHeight="1" x14ac:dyDescent="0.55000000000000004">
      <c r="AE84" s="147"/>
      <c r="AF84" s="146"/>
      <c r="AZ84" s="145"/>
      <c r="BA84" s="146"/>
      <c r="BD84" s="149"/>
      <c r="BE84" s="1"/>
      <c r="BI84" s="146"/>
    </row>
    <row r="85" spans="31:61" ht="15" customHeight="1" x14ac:dyDescent="0.55000000000000004">
      <c r="AE85" s="147"/>
      <c r="AF85" s="146"/>
      <c r="AZ85" s="145"/>
      <c r="BA85" s="146"/>
      <c r="BD85" s="149"/>
      <c r="BE85" s="1"/>
      <c r="BI85" s="146"/>
    </row>
    <row r="86" spans="31:61" ht="15" customHeight="1" x14ac:dyDescent="0.55000000000000004">
      <c r="AE86" s="147"/>
      <c r="AF86" s="146"/>
      <c r="AZ86" s="145"/>
      <c r="BA86" s="146"/>
      <c r="BD86" s="149"/>
      <c r="BE86" s="1"/>
      <c r="BI86" s="146"/>
    </row>
    <row r="87" spans="31:61" ht="15" customHeight="1" x14ac:dyDescent="0.55000000000000004">
      <c r="AE87" s="147"/>
      <c r="AF87" s="146"/>
      <c r="AZ87" s="145"/>
      <c r="BA87" s="146"/>
      <c r="BD87" s="149"/>
      <c r="BE87" s="1"/>
      <c r="BI87" s="146"/>
    </row>
    <row r="88" spans="31:61" ht="15" customHeight="1" x14ac:dyDescent="0.55000000000000004">
      <c r="AE88" s="147"/>
      <c r="AF88" s="146"/>
      <c r="AZ88" s="145"/>
      <c r="BA88" s="146"/>
      <c r="BD88" s="149"/>
      <c r="BE88" s="1"/>
      <c r="BI88" s="146"/>
    </row>
    <row r="89" spans="31:61" ht="15" customHeight="1" x14ac:dyDescent="0.55000000000000004">
      <c r="AE89" s="147"/>
      <c r="AF89" s="146"/>
      <c r="AZ89" s="145"/>
      <c r="BA89" s="146"/>
      <c r="BD89" s="149"/>
      <c r="BE89" s="1"/>
      <c r="BI89" s="146"/>
    </row>
    <row r="90" spans="31:61" ht="15" customHeight="1" x14ac:dyDescent="0.55000000000000004">
      <c r="AE90" s="147"/>
      <c r="AF90" s="146"/>
      <c r="AZ90" s="145"/>
      <c r="BA90" s="146"/>
      <c r="BD90" s="149"/>
      <c r="BE90" s="1"/>
      <c r="BI90" s="146"/>
    </row>
    <row r="91" spans="31:61" ht="15" customHeight="1" x14ac:dyDescent="0.55000000000000004">
      <c r="AE91" s="147"/>
      <c r="AF91" s="146"/>
      <c r="AZ91" s="145"/>
      <c r="BA91" s="146"/>
      <c r="BD91" s="149"/>
      <c r="BE91" s="1"/>
      <c r="BI91" s="146"/>
    </row>
    <row r="92" spans="31:61" ht="15" customHeight="1" x14ac:dyDescent="0.55000000000000004">
      <c r="AE92" s="147"/>
      <c r="AF92" s="146"/>
      <c r="AZ92" s="145"/>
      <c r="BA92" s="146"/>
      <c r="BD92" s="149"/>
      <c r="BE92" s="1"/>
      <c r="BI92" s="146"/>
    </row>
    <row r="93" spans="31:61" ht="15" customHeight="1" x14ac:dyDescent="0.55000000000000004">
      <c r="AE93" s="147"/>
      <c r="AF93" s="146"/>
      <c r="AZ93" s="145"/>
      <c r="BA93" s="146"/>
      <c r="BD93" s="149"/>
      <c r="BE93" s="1"/>
      <c r="BI93" s="146"/>
    </row>
    <row r="94" spans="31:61" ht="15" customHeight="1" x14ac:dyDescent="0.55000000000000004">
      <c r="AE94" s="147"/>
      <c r="AF94" s="146"/>
      <c r="AZ94" s="145"/>
      <c r="BA94" s="146"/>
      <c r="BD94" s="149"/>
      <c r="BE94" s="1"/>
      <c r="BI94" s="146"/>
    </row>
    <row r="95" spans="31:61" ht="15" customHeight="1" x14ac:dyDescent="0.55000000000000004">
      <c r="AE95" s="147"/>
      <c r="AF95" s="146"/>
      <c r="AZ95" s="145"/>
      <c r="BA95" s="146"/>
      <c r="BD95" s="149"/>
      <c r="BE95" s="1"/>
      <c r="BI95" s="146"/>
    </row>
    <row r="96" spans="31:61" ht="15" customHeight="1" x14ac:dyDescent="0.55000000000000004">
      <c r="AE96" s="147"/>
      <c r="AF96" s="146"/>
      <c r="AZ96" s="145"/>
      <c r="BA96" s="146"/>
      <c r="BD96" s="149"/>
      <c r="BE96" s="1"/>
      <c r="BI96" s="146"/>
    </row>
    <row r="97" spans="31:61" ht="15" customHeight="1" x14ac:dyDescent="0.55000000000000004">
      <c r="AE97" s="147"/>
      <c r="AF97" s="146"/>
      <c r="AZ97" s="145"/>
      <c r="BA97" s="146"/>
      <c r="BD97" s="149"/>
      <c r="BE97" s="1"/>
      <c r="BI97" s="146"/>
    </row>
    <row r="98" spans="31:61" ht="15" customHeight="1" x14ac:dyDescent="0.55000000000000004">
      <c r="AE98" s="147"/>
      <c r="AF98" s="146"/>
      <c r="AZ98" s="145"/>
      <c r="BA98" s="146"/>
      <c r="BD98" s="149"/>
      <c r="BE98" s="1"/>
      <c r="BI98" s="146"/>
    </row>
    <row r="99" spans="31:61" ht="15" customHeight="1" x14ac:dyDescent="0.55000000000000004">
      <c r="AE99" s="147"/>
      <c r="AF99" s="146"/>
      <c r="AZ99" s="145"/>
      <c r="BA99" s="146"/>
      <c r="BD99" s="149"/>
      <c r="BE99" s="1"/>
      <c r="BI99" s="146"/>
    </row>
    <row r="100" spans="31:61" ht="15" customHeight="1" x14ac:dyDescent="0.55000000000000004">
      <c r="AE100" s="147"/>
      <c r="AF100" s="146"/>
      <c r="AZ100" s="145"/>
      <c r="BA100" s="146"/>
      <c r="BD100" s="149"/>
      <c r="BE100" s="1"/>
      <c r="BI100" s="146"/>
    </row>
    <row r="101" spans="31:61" ht="15" customHeight="1" x14ac:dyDescent="0.55000000000000004">
      <c r="AE101" s="147"/>
      <c r="AF101" s="146"/>
      <c r="AZ101" s="145"/>
      <c r="BA101" s="146"/>
      <c r="BD101" s="149"/>
      <c r="BE101" s="1"/>
      <c r="BI101" s="146"/>
    </row>
    <row r="102" spans="31:61" ht="15" customHeight="1" x14ac:dyDescent="0.55000000000000004">
      <c r="AE102" s="147"/>
      <c r="AF102" s="146"/>
      <c r="AZ102" s="145"/>
      <c r="BA102" s="146"/>
      <c r="BD102" s="149"/>
      <c r="BE102" s="1"/>
      <c r="BI102" s="146"/>
    </row>
    <row r="103" spans="31:61" ht="15" customHeight="1" x14ac:dyDescent="0.55000000000000004">
      <c r="AE103" s="147"/>
      <c r="AF103" s="146"/>
      <c r="AZ103" s="145"/>
      <c r="BA103" s="146"/>
      <c r="BD103" s="149"/>
      <c r="BE103" s="1"/>
      <c r="BI103" s="146"/>
    </row>
    <row r="104" spans="31:61" ht="15" customHeight="1" x14ac:dyDescent="0.55000000000000004">
      <c r="AE104" s="147"/>
      <c r="AF104" s="146"/>
      <c r="AZ104" s="145"/>
      <c r="BA104" s="146"/>
      <c r="BD104" s="149"/>
      <c r="BE104" s="1"/>
      <c r="BI104" s="146"/>
    </row>
    <row r="105" spans="31:61" ht="15" customHeight="1" x14ac:dyDescent="0.55000000000000004">
      <c r="AE105" s="147"/>
      <c r="AF105" s="146"/>
      <c r="AZ105" s="145"/>
      <c r="BA105" s="146"/>
      <c r="BD105" s="149"/>
      <c r="BE105" s="1"/>
      <c r="BI105" s="146"/>
    </row>
    <row r="106" spans="31:61" ht="15" customHeight="1" x14ac:dyDescent="0.55000000000000004">
      <c r="AE106" s="147"/>
      <c r="AF106" s="146"/>
      <c r="AZ106" s="145"/>
      <c r="BA106" s="146"/>
      <c r="BD106" s="149"/>
      <c r="BE106" s="1"/>
      <c r="BI106" s="146"/>
    </row>
    <row r="107" spans="31:61" ht="15" customHeight="1" x14ac:dyDescent="0.55000000000000004">
      <c r="AE107" s="147"/>
      <c r="AF107" s="146"/>
      <c r="AZ107" s="145"/>
      <c r="BA107" s="146"/>
      <c r="BD107" s="149"/>
      <c r="BE107" s="1"/>
      <c r="BI107" s="146"/>
    </row>
    <row r="108" spans="31:61" ht="15" customHeight="1" x14ac:dyDescent="0.55000000000000004">
      <c r="AE108" s="147"/>
      <c r="AF108" s="146"/>
      <c r="AZ108" s="145"/>
      <c r="BA108" s="146"/>
      <c r="BD108" s="149"/>
      <c r="BE108" s="1"/>
      <c r="BI108" s="146"/>
    </row>
    <row r="109" spans="31:61" ht="15" customHeight="1" x14ac:dyDescent="0.55000000000000004">
      <c r="AE109" s="147"/>
      <c r="AF109" s="146"/>
      <c r="AZ109" s="145"/>
      <c r="BA109" s="146"/>
      <c r="BD109" s="149"/>
      <c r="BE109" s="1"/>
      <c r="BI109" s="146"/>
    </row>
    <row r="110" spans="31:61" ht="15" customHeight="1" x14ac:dyDescent="0.55000000000000004">
      <c r="AE110" s="147"/>
      <c r="AF110" s="146"/>
      <c r="AZ110" s="145"/>
      <c r="BA110" s="146"/>
      <c r="BD110" s="149"/>
      <c r="BE110" s="1"/>
      <c r="BI110" s="146"/>
    </row>
    <row r="111" spans="31:61" ht="15" customHeight="1" x14ac:dyDescent="0.55000000000000004">
      <c r="AE111" s="147"/>
      <c r="AF111" s="146"/>
      <c r="AZ111" s="145"/>
      <c r="BA111" s="146"/>
      <c r="BD111" s="149"/>
      <c r="BE111" s="1"/>
      <c r="BI111" s="146"/>
    </row>
    <row r="112" spans="31:61" ht="15" customHeight="1" x14ac:dyDescent="0.55000000000000004">
      <c r="AE112" s="147"/>
      <c r="AF112" s="146"/>
      <c r="AZ112" s="145"/>
      <c r="BA112" s="146"/>
      <c r="BD112" s="149"/>
      <c r="BE112" s="1"/>
      <c r="BI112" s="146"/>
    </row>
    <row r="113" spans="31:61" ht="15" customHeight="1" x14ac:dyDescent="0.55000000000000004">
      <c r="AE113" s="147"/>
      <c r="AF113" s="146"/>
      <c r="AZ113" s="145"/>
      <c r="BA113" s="146"/>
      <c r="BD113" s="149"/>
      <c r="BE113" s="1"/>
      <c r="BI113" s="146"/>
    </row>
    <row r="114" spans="31:61" ht="15" customHeight="1" x14ac:dyDescent="0.55000000000000004">
      <c r="AE114" s="147"/>
      <c r="AF114" s="146"/>
      <c r="AZ114" s="145"/>
      <c r="BA114" s="146"/>
      <c r="BD114" s="149"/>
      <c r="BE114" s="1"/>
      <c r="BI114" s="146"/>
    </row>
    <row r="115" spans="31:61" ht="15" customHeight="1" x14ac:dyDescent="0.55000000000000004">
      <c r="AE115" s="147"/>
      <c r="AF115" s="146"/>
      <c r="AZ115" s="145"/>
      <c r="BA115" s="146"/>
      <c r="BD115" s="149"/>
      <c r="BE115" s="1"/>
      <c r="BI115" s="146"/>
    </row>
    <row r="116" spans="31:61" ht="15" customHeight="1" x14ac:dyDescent="0.55000000000000004">
      <c r="AE116" s="147"/>
      <c r="AF116" s="146"/>
      <c r="AZ116" s="145"/>
      <c r="BA116" s="146"/>
      <c r="BD116" s="149"/>
      <c r="BE116" s="1"/>
      <c r="BI116" s="146"/>
    </row>
    <row r="117" spans="31:61" ht="15" customHeight="1" x14ac:dyDescent="0.55000000000000004">
      <c r="AE117" s="147"/>
      <c r="AF117" s="146"/>
      <c r="AZ117" s="145"/>
      <c r="BA117" s="146"/>
      <c r="BD117" s="149"/>
      <c r="BE117" s="1"/>
      <c r="BI117" s="146"/>
    </row>
    <row r="118" spans="31:61" ht="15" customHeight="1" x14ac:dyDescent="0.55000000000000004">
      <c r="AE118" s="147"/>
      <c r="AF118" s="146"/>
      <c r="AZ118" s="145"/>
      <c r="BA118" s="146"/>
      <c r="BD118" s="149"/>
      <c r="BE118" s="1"/>
      <c r="BI118" s="146"/>
    </row>
    <row r="119" spans="31:61" ht="15" customHeight="1" x14ac:dyDescent="0.55000000000000004">
      <c r="AE119" s="147"/>
      <c r="AF119" s="146"/>
      <c r="AZ119" s="145"/>
      <c r="BA119" s="146"/>
      <c r="BD119" s="149"/>
      <c r="BE119" s="1"/>
      <c r="BI119" s="146"/>
    </row>
    <row r="120" spans="31:61" ht="15" customHeight="1" x14ac:dyDescent="0.55000000000000004">
      <c r="AE120" s="147"/>
      <c r="AF120" s="146"/>
      <c r="AZ120" s="145"/>
      <c r="BA120" s="146"/>
      <c r="BD120" s="149"/>
      <c r="BE120" s="1"/>
      <c r="BI120" s="146"/>
    </row>
    <row r="121" spans="31:61" ht="15" customHeight="1" x14ac:dyDescent="0.55000000000000004">
      <c r="AE121" s="147"/>
      <c r="AF121" s="146"/>
      <c r="AZ121" s="145"/>
      <c r="BA121" s="146"/>
      <c r="BD121" s="149"/>
      <c r="BE121" s="1"/>
      <c r="BI121" s="146"/>
    </row>
    <row r="122" spans="31:61" ht="15" customHeight="1" x14ac:dyDescent="0.55000000000000004">
      <c r="AE122" s="147"/>
      <c r="AF122" s="146"/>
      <c r="AZ122" s="145"/>
      <c r="BA122" s="146"/>
      <c r="BD122" s="149"/>
      <c r="BE122" s="1"/>
      <c r="BI122" s="146"/>
    </row>
    <row r="123" spans="31:61" ht="15" customHeight="1" x14ac:dyDescent="0.55000000000000004">
      <c r="AE123" s="147"/>
      <c r="AF123" s="146"/>
      <c r="AZ123" s="145"/>
      <c r="BA123" s="146"/>
      <c r="BD123" s="149"/>
      <c r="BE123" s="1"/>
      <c r="BI123" s="146"/>
    </row>
    <row r="124" spans="31:61" ht="15" customHeight="1" x14ac:dyDescent="0.55000000000000004">
      <c r="AE124" s="147"/>
      <c r="AF124" s="146"/>
      <c r="AZ124" s="145"/>
      <c r="BA124" s="146"/>
      <c r="BD124" s="149"/>
      <c r="BE124" s="1"/>
      <c r="BI124" s="146"/>
    </row>
    <row r="125" spans="31:61" ht="15" customHeight="1" x14ac:dyDescent="0.55000000000000004">
      <c r="AE125" s="147"/>
      <c r="AF125" s="146"/>
      <c r="AZ125" s="145"/>
      <c r="BA125" s="146"/>
      <c r="BD125" s="149"/>
      <c r="BE125" s="1"/>
      <c r="BI125" s="146"/>
    </row>
    <row r="126" spans="31:61" ht="15" customHeight="1" x14ac:dyDescent="0.55000000000000004">
      <c r="AE126" s="147"/>
      <c r="AF126" s="146"/>
      <c r="AZ126" s="145"/>
      <c r="BA126" s="146"/>
      <c r="BD126" s="149"/>
      <c r="BE126" s="1"/>
      <c r="BI126" s="146"/>
    </row>
    <row r="127" spans="31:61" ht="15" customHeight="1" x14ac:dyDescent="0.55000000000000004">
      <c r="AE127" s="147"/>
      <c r="AF127" s="146"/>
      <c r="AZ127" s="145"/>
      <c r="BA127" s="146"/>
      <c r="BD127" s="149"/>
      <c r="BE127" s="1"/>
      <c r="BI127" s="146"/>
    </row>
    <row r="128" spans="31:61" ht="15" customHeight="1" x14ac:dyDescent="0.55000000000000004">
      <c r="AE128" s="147"/>
      <c r="AF128" s="146"/>
      <c r="AZ128" s="145"/>
      <c r="BA128" s="146"/>
      <c r="BD128" s="149"/>
      <c r="BE128" s="1"/>
      <c r="BI128" s="146"/>
    </row>
    <row r="129" spans="31:61" ht="15" customHeight="1" x14ac:dyDescent="0.55000000000000004">
      <c r="AE129" s="147"/>
      <c r="AF129" s="146"/>
      <c r="AZ129" s="145"/>
      <c r="BA129" s="146"/>
      <c r="BD129" s="149"/>
      <c r="BE129" s="1"/>
      <c r="BI129" s="146"/>
    </row>
    <row r="130" spans="31:61" ht="15" customHeight="1" x14ac:dyDescent="0.55000000000000004">
      <c r="AE130" s="147"/>
      <c r="AF130" s="146"/>
      <c r="AZ130" s="145"/>
      <c r="BA130" s="146"/>
      <c r="BD130" s="149"/>
      <c r="BE130" s="1"/>
      <c r="BI130" s="146"/>
    </row>
    <row r="131" spans="31:61" ht="15" customHeight="1" x14ac:dyDescent="0.55000000000000004">
      <c r="AE131" s="147"/>
      <c r="AF131" s="146"/>
      <c r="AZ131" s="145"/>
      <c r="BA131" s="146"/>
      <c r="BD131" s="149"/>
      <c r="BE131" s="1"/>
      <c r="BI131" s="146"/>
    </row>
    <row r="132" spans="31:61" ht="15" customHeight="1" x14ac:dyDescent="0.55000000000000004">
      <c r="AE132" s="147"/>
      <c r="AF132" s="146"/>
      <c r="AZ132" s="145"/>
      <c r="BA132" s="146"/>
      <c r="BD132" s="149"/>
      <c r="BE132" s="1"/>
      <c r="BI132" s="146"/>
    </row>
    <row r="133" spans="31:61" ht="15" customHeight="1" x14ac:dyDescent="0.55000000000000004">
      <c r="AE133" s="147"/>
      <c r="AF133" s="146"/>
      <c r="AZ133" s="145"/>
      <c r="BA133" s="146"/>
      <c r="BD133" s="149"/>
      <c r="BE133" s="1"/>
      <c r="BI133" s="146"/>
    </row>
    <row r="134" spans="31:61" ht="15" customHeight="1" x14ac:dyDescent="0.55000000000000004">
      <c r="AE134" s="147"/>
      <c r="AF134" s="146"/>
      <c r="AZ134" s="145"/>
      <c r="BA134" s="146"/>
      <c r="BD134" s="149"/>
      <c r="BE134" s="1"/>
      <c r="BI134" s="146"/>
    </row>
    <row r="135" spans="31:61" ht="15" customHeight="1" x14ac:dyDescent="0.55000000000000004">
      <c r="AE135" s="147"/>
      <c r="AF135" s="146"/>
      <c r="AZ135" s="145"/>
      <c r="BA135" s="146"/>
      <c r="BD135" s="149"/>
      <c r="BE135" s="1"/>
      <c r="BI135" s="146"/>
    </row>
    <row r="136" spans="31:61" ht="15" customHeight="1" x14ac:dyDescent="0.55000000000000004">
      <c r="AE136" s="147"/>
      <c r="AF136" s="146"/>
      <c r="AZ136" s="145"/>
      <c r="BA136" s="146"/>
      <c r="BD136" s="149"/>
      <c r="BE136" s="1"/>
      <c r="BI136" s="146"/>
    </row>
    <row r="137" spans="31:61" ht="15" customHeight="1" x14ac:dyDescent="0.55000000000000004">
      <c r="AE137" s="147"/>
      <c r="AF137" s="146"/>
      <c r="AZ137" s="145"/>
      <c r="BA137" s="146"/>
      <c r="BD137" s="149"/>
      <c r="BE137" s="1"/>
      <c r="BI137" s="146"/>
    </row>
    <row r="138" spans="31:61" ht="15" customHeight="1" x14ac:dyDescent="0.55000000000000004">
      <c r="AE138" s="147"/>
      <c r="AF138" s="146"/>
      <c r="AZ138" s="145"/>
      <c r="BA138" s="146"/>
      <c r="BD138" s="149"/>
      <c r="BE138" s="1"/>
      <c r="BI138" s="146"/>
    </row>
    <row r="139" spans="31:61" ht="15" customHeight="1" x14ac:dyDescent="0.55000000000000004">
      <c r="AE139" s="147"/>
      <c r="AF139" s="146"/>
      <c r="AZ139" s="145"/>
      <c r="BA139" s="146"/>
      <c r="BD139" s="149"/>
      <c r="BE139" s="1"/>
      <c r="BI139" s="146"/>
    </row>
    <row r="140" spans="31:61" ht="15" customHeight="1" x14ac:dyDescent="0.55000000000000004">
      <c r="AE140" s="147"/>
      <c r="AF140" s="146"/>
      <c r="AZ140" s="145"/>
      <c r="BA140" s="146"/>
      <c r="BD140" s="149"/>
      <c r="BE140" s="1"/>
      <c r="BI140" s="146"/>
    </row>
    <row r="141" spans="31:61" ht="15" customHeight="1" x14ac:dyDescent="0.55000000000000004">
      <c r="AE141" s="147"/>
      <c r="AF141" s="146"/>
      <c r="AZ141" s="145"/>
      <c r="BA141" s="146"/>
      <c r="BD141" s="149"/>
      <c r="BE141" s="1"/>
      <c r="BI141" s="146"/>
    </row>
    <row r="142" spans="31:61" ht="15" customHeight="1" x14ac:dyDescent="0.55000000000000004">
      <c r="AE142" s="147"/>
      <c r="AF142" s="146"/>
      <c r="AZ142" s="145"/>
      <c r="BA142" s="146"/>
      <c r="BD142" s="149"/>
      <c r="BE142" s="1"/>
      <c r="BI142" s="146"/>
    </row>
    <row r="143" spans="31:61" ht="15" customHeight="1" x14ac:dyDescent="0.55000000000000004">
      <c r="AE143" s="147"/>
      <c r="AF143" s="146"/>
      <c r="AZ143" s="145"/>
      <c r="BA143" s="146"/>
      <c r="BD143" s="149"/>
      <c r="BE143" s="1"/>
      <c r="BI143" s="146"/>
    </row>
    <row r="144" spans="31:61" ht="15" customHeight="1" x14ac:dyDescent="0.55000000000000004">
      <c r="AE144" s="147"/>
      <c r="AF144" s="146"/>
      <c r="AZ144" s="145"/>
      <c r="BA144" s="146"/>
      <c r="BD144" s="149"/>
      <c r="BE144" s="1"/>
      <c r="BI144" s="146"/>
    </row>
    <row r="145" spans="31:61" ht="15" customHeight="1" x14ac:dyDescent="0.55000000000000004">
      <c r="AE145" s="147"/>
      <c r="AF145" s="146"/>
      <c r="AZ145" s="145"/>
      <c r="BA145" s="146"/>
      <c r="BD145" s="149"/>
      <c r="BE145" s="1"/>
      <c r="BI145" s="146"/>
    </row>
    <row r="146" spans="31:61" ht="15" customHeight="1" x14ac:dyDescent="0.55000000000000004">
      <c r="AE146" s="147"/>
      <c r="AF146" s="146"/>
      <c r="AZ146" s="145"/>
      <c r="BA146" s="146"/>
      <c r="BD146" s="149"/>
      <c r="BE146" s="1"/>
      <c r="BI146" s="146"/>
    </row>
    <row r="147" spans="31:61" ht="15" customHeight="1" x14ac:dyDescent="0.55000000000000004">
      <c r="AE147" s="147"/>
      <c r="AF147" s="146"/>
      <c r="AZ147" s="145"/>
      <c r="BA147" s="146"/>
      <c r="BD147" s="149"/>
      <c r="BE147" s="1"/>
      <c r="BI147" s="146"/>
    </row>
    <row r="148" spans="31:61" ht="15" customHeight="1" x14ac:dyDescent="0.55000000000000004">
      <c r="AE148" s="147"/>
      <c r="AF148" s="146"/>
      <c r="AZ148" s="145"/>
      <c r="BA148" s="146"/>
      <c r="BD148" s="149"/>
      <c r="BE148" s="1"/>
      <c r="BI148" s="146"/>
    </row>
    <row r="149" spans="31:61" ht="15" customHeight="1" x14ac:dyDescent="0.55000000000000004">
      <c r="AE149" s="147"/>
      <c r="AF149" s="146"/>
      <c r="AZ149" s="145"/>
      <c r="BA149" s="146"/>
      <c r="BD149" s="149"/>
      <c r="BE149" s="1"/>
      <c r="BI149" s="146"/>
    </row>
    <row r="150" spans="31:61" ht="15" customHeight="1" x14ac:dyDescent="0.55000000000000004">
      <c r="AE150" s="147"/>
      <c r="AF150" s="146"/>
      <c r="AZ150" s="145"/>
      <c r="BA150" s="146"/>
      <c r="BD150" s="149"/>
      <c r="BE150" s="1"/>
      <c r="BI150" s="146"/>
    </row>
    <row r="151" spans="31:61" ht="15" customHeight="1" x14ac:dyDescent="0.55000000000000004">
      <c r="AE151" s="147"/>
      <c r="AF151" s="146"/>
      <c r="AZ151" s="145"/>
      <c r="BA151" s="146"/>
      <c r="BD151" s="149"/>
      <c r="BE151" s="1"/>
      <c r="BI151" s="146"/>
    </row>
    <row r="152" spans="31:61" ht="15" customHeight="1" x14ac:dyDescent="0.55000000000000004">
      <c r="AE152" s="147"/>
      <c r="AF152" s="146"/>
      <c r="AZ152" s="145"/>
      <c r="BA152" s="146"/>
      <c r="BD152" s="149"/>
      <c r="BE152" s="1"/>
      <c r="BI152" s="146"/>
    </row>
    <row r="153" spans="31:61" ht="15" customHeight="1" x14ac:dyDescent="0.55000000000000004">
      <c r="AE153" s="147"/>
      <c r="AF153" s="146"/>
      <c r="AZ153" s="145"/>
      <c r="BA153" s="146"/>
      <c r="BD153" s="149"/>
      <c r="BE153" s="1"/>
      <c r="BI153" s="146"/>
    </row>
    <row r="154" spans="31:61" ht="15" customHeight="1" x14ac:dyDescent="0.55000000000000004">
      <c r="AE154" s="147"/>
      <c r="AF154" s="146"/>
      <c r="AZ154" s="145"/>
      <c r="BA154" s="146"/>
      <c r="BD154" s="149"/>
      <c r="BE154" s="1"/>
      <c r="BI154" s="146"/>
    </row>
    <row r="155" spans="31:61" ht="15" customHeight="1" x14ac:dyDescent="0.55000000000000004">
      <c r="AE155" s="147"/>
      <c r="AF155" s="146"/>
      <c r="AZ155" s="145"/>
      <c r="BA155" s="146"/>
      <c r="BD155" s="149"/>
      <c r="BE155" s="1"/>
      <c r="BI155" s="146"/>
    </row>
    <row r="156" spans="31:61" ht="15" customHeight="1" x14ac:dyDescent="0.55000000000000004">
      <c r="AE156" s="147"/>
      <c r="AF156" s="146"/>
      <c r="AZ156" s="145"/>
      <c r="BA156" s="146"/>
      <c r="BD156" s="149"/>
      <c r="BE156" s="1"/>
      <c r="BI156" s="146"/>
    </row>
    <row r="157" spans="31:61" ht="15" customHeight="1" x14ac:dyDescent="0.55000000000000004">
      <c r="AE157" s="147"/>
      <c r="AF157" s="146"/>
      <c r="AZ157" s="145"/>
      <c r="BA157" s="146"/>
      <c r="BD157" s="149"/>
      <c r="BE157" s="1"/>
      <c r="BI157" s="146"/>
    </row>
    <row r="158" spans="31:61" ht="15" customHeight="1" x14ac:dyDescent="0.55000000000000004">
      <c r="AE158" s="147"/>
      <c r="AF158" s="146"/>
      <c r="AZ158" s="145"/>
      <c r="BA158" s="146"/>
      <c r="BD158" s="149"/>
      <c r="BE158" s="1"/>
      <c r="BI158" s="146"/>
    </row>
    <row r="159" spans="31:61" ht="15" customHeight="1" x14ac:dyDescent="0.55000000000000004">
      <c r="AE159" s="147"/>
      <c r="AF159" s="146"/>
      <c r="AZ159" s="145"/>
      <c r="BA159" s="146"/>
      <c r="BD159" s="149"/>
      <c r="BE159" s="1"/>
      <c r="BI159" s="146"/>
    </row>
    <row r="160" spans="31:61" ht="15" customHeight="1" x14ac:dyDescent="0.55000000000000004">
      <c r="AE160" s="147"/>
      <c r="AF160" s="146"/>
      <c r="AZ160" s="145"/>
      <c r="BA160" s="146"/>
      <c r="BD160" s="149"/>
      <c r="BE160" s="1"/>
      <c r="BI160" s="146"/>
    </row>
    <row r="161" spans="31:61" ht="15" customHeight="1" x14ac:dyDescent="0.55000000000000004">
      <c r="AE161" s="147"/>
      <c r="AF161" s="146"/>
      <c r="AZ161" s="145"/>
      <c r="BA161" s="146"/>
      <c r="BD161" s="149"/>
      <c r="BE161" s="1"/>
      <c r="BI161" s="146"/>
    </row>
    <row r="162" spans="31:61" ht="15" customHeight="1" x14ac:dyDescent="0.55000000000000004">
      <c r="AE162" s="147"/>
      <c r="AF162" s="146"/>
      <c r="AZ162" s="145"/>
      <c r="BA162" s="146"/>
      <c r="BD162" s="149"/>
      <c r="BE162" s="1"/>
      <c r="BI162" s="146"/>
    </row>
    <row r="163" spans="31:61" ht="15" customHeight="1" x14ac:dyDescent="0.55000000000000004">
      <c r="AE163" s="147"/>
      <c r="AF163" s="146"/>
      <c r="AZ163" s="145"/>
      <c r="BA163" s="146"/>
      <c r="BD163" s="149"/>
      <c r="BE163" s="1"/>
      <c r="BI163" s="146"/>
    </row>
    <row r="164" spans="31:61" ht="15" customHeight="1" x14ac:dyDescent="0.55000000000000004">
      <c r="AE164" s="147"/>
      <c r="AF164" s="146"/>
      <c r="AZ164" s="145"/>
      <c r="BA164" s="146"/>
      <c r="BD164" s="149"/>
      <c r="BE164" s="1"/>
      <c r="BI164" s="146"/>
    </row>
    <row r="165" spans="31:61" ht="15" customHeight="1" x14ac:dyDescent="0.55000000000000004">
      <c r="AE165" s="147"/>
      <c r="AF165" s="146"/>
      <c r="AZ165" s="145"/>
      <c r="BA165" s="146"/>
      <c r="BD165" s="149"/>
      <c r="BE165" s="1"/>
      <c r="BI165" s="146"/>
    </row>
    <row r="166" spans="31:61" ht="15" customHeight="1" x14ac:dyDescent="0.55000000000000004">
      <c r="AE166" s="147"/>
      <c r="AF166" s="146"/>
      <c r="AZ166" s="145"/>
      <c r="BA166" s="146"/>
      <c r="BD166" s="149"/>
      <c r="BE166" s="1"/>
      <c r="BI166" s="146"/>
    </row>
    <row r="167" spans="31:61" ht="15" customHeight="1" x14ac:dyDescent="0.55000000000000004">
      <c r="AE167" s="147"/>
      <c r="AF167" s="146"/>
      <c r="AZ167" s="145"/>
      <c r="BA167" s="146"/>
      <c r="BD167" s="149"/>
      <c r="BE167" s="1"/>
      <c r="BI167" s="146"/>
    </row>
    <row r="168" spans="31:61" ht="15" customHeight="1" x14ac:dyDescent="0.55000000000000004">
      <c r="AE168" s="147"/>
      <c r="AF168" s="146"/>
      <c r="AZ168" s="145"/>
      <c r="BA168" s="146"/>
      <c r="BD168" s="149"/>
      <c r="BE168" s="1"/>
      <c r="BI168" s="146"/>
    </row>
    <row r="169" spans="31:61" ht="15" customHeight="1" x14ac:dyDescent="0.55000000000000004">
      <c r="AE169" s="147"/>
      <c r="AF169" s="146"/>
      <c r="AZ169" s="145"/>
      <c r="BA169" s="146"/>
      <c r="BD169" s="149"/>
      <c r="BE169" s="1"/>
      <c r="BI169" s="146"/>
    </row>
    <row r="170" spans="31:61" ht="15" customHeight="1" x14ac:dyDescent="0.55000000000000004">
      <c r="AE170" s="147"/>
      <c r="AF170" s="146"/>
      <c r="AZ170" s="145"/>
      <c r="BA170" s="146"/>
      <c r="BD170" s="149"/>
      <c r="BE170" s="1"/>
      <c r="BI170" s="146"/>
    </row>
    <row r="171" spans="31:61" ht="15" customHeight="1" x14ac:dyDescent="0.55000000000000004">
      <c r="AE171" s="147"/>
      <c r="AF171" s="146"/>
      <c r="AZ171" s="145"/>
      <c r="BA171" s="146"/>
      <c r="BD171" s="149"/>
      <c r="BE171" s="1"/>
      <c r="BI171" s="146"/>
    </row>
    <row r="172" spans="31:61" ht="15" customHeight="1" x14ac:dyDescent="0.55000000000000004">
      <c r="AE172" s="147"/>
      <c r="AF172" s="146"/>
      <c r="AZ172" s="145"/>
      <c r="BA172" s="146"/>
      <c r="BD172" s="149"/>
      <c r="BE172" s="1"/>
      <c r="BI172" s="146"/>
    </row>
    <row r="173" spans="31:61" ht="15" customHeight="1" x14ac:dyDescent="0.55000000000000004">
      <c r="AE173" s="147"/>
      <c r="AF173" s="146"/>
      <c r="AZ173" s="145"/>
      <c r="BA173" s="146"/>
      <c r="BD173" s="149"/>
      <c r="BE173" s="1"/>
      <c r="BI173" s="146"/>
    </row>
    <row r="174" spans="31:61" ht="15" customHeight="1" x14ac:dyDescent="0.55000000000000004">
      <c r="AE174" s="147"/>
      <c r="AF174" s="146"/>
      <c r="AZ174" s="145"/>
      <c r="BA174" s="146"/>
      <c r="BD174" s="149"/>
      <c r="BE174" s="1"/>
      <c r="BI174" s="146"/>
    </row>
    <row r="175" spans="31:61" ht="15" customHeight="1" x14ac:dyDescent="0.55000000000000004">
      <c r="AE175" s="147"/>
      <c r="AF175" s="146"/>
      <c r="AZ175" s="145"/>
      <c r="BA175" s="146"/>
      <c r="BD175" s="149"/>
      <c r="BE175" s="1"/>
      <c r="BI175" s="146"/>
    </row>
    <row r="176" spans="31:61" ht="15" customHeight="1" x14ac:dyDescent="0.55000000000000004">
      <c r="AE176" s="147"/>
      <c r="AF176" s="146"/>
      <c r="AZ176" s="145"/>
      <c r="BA176" s="146"/>
      <c r="BD176" s="149"/>
      <c r="BE176" s="1"/>
      <c r="BI176" s="146"/>
    </row>
    <row r="177" spans="31:61" ht="15" customHeight="1" x14ac:dyDescent="0.55000000000000004">
      <c r="AE177" s="147"/>
      <c r="AF177" s="146"/>
      <c r="AZ177" s="145"/>
      <c r="BA177" s="146"/>
      <c r="BD177" s="149"/>
      <c r="BE177" s="1"/>
      <c r="BI177" s="146"/>
    </row>
    <row r="178" spans="31:61" ht="15" customHeight="1" x14ac:dyDescent="0.55000000000000004">
      <c r="AE178" s="147"/>
      <c r="AF178" s="146"/>
      <c r="AZ178" s="145"/>
      <c r="BA178" s="146"/>
      <c r="BD178" s="149"/>
      <c r="BE178" s="1"/>
      <c r="BI178" s="146"/>
    </row>
    <row r="179" spans="31:61" ht="15" customHeight="1" x14ac:dyDescent="0.55000000000000004">
      <c r="AE179" s="147"/>
      <c r="AF179" s="146"/>
      <c r="AZ179" s="145"/>
      <c r="BA179" s="146"/>
      <c r="BD179" s="149"/>
      <c r="BE179" s="1"/>
      <c r="BI179" s="146"/>
    </row>
    <row r="180" spans="31:61" ht="15" customHeight="1" x14ac:dyDescent="0.55000000000000004">
      <c r="AE180" s="147"/>
      <c r="AF180" s="146"/>
      <c r="AZ180" s="145"/>
      <c r="BA180" s="146"/>
      <c r="BD180" s="149"/>
      <c r="BE180" s="1"/>
      <c r="BI180" s="146"/>
    </row>
    <row r="181" spans="31:61" ht="15" customHeight="1" x14ac:dyDescent="0.55000000000000004">
      <c r="AE181" s="147"/>
      <c r="AF181" s="146"/>
      <c r="AZ181" s="145"/>
      <c r="BA181" s="146"/>
      <c r="BD181" s="149"/>
      <c r="BE181" s="1"/>
      <c r="BI181" s="146"/>
    </row>
    <row r="182" spans="31:61" ht="15" customHeight="1" x14ac:dyDescent="0.55000000000000004">
      <c r="AE182" s="147"/>
      <c r="AF182" s="146"/>
      <c r="AZ182" s="145"/>
      <c r="BA182" s="146"/>
      <c r="BD182" s="149"/>
      <c r="BE182" s="1"/>
      <c r="BI182" s="146"/>
    </row>
    <row r="183" spans="31:61" ht="15" customHeight="1" x14ac:dyDescent="0.55000000000000004">
      <c r="AE183" s="147"/>
      <c r="AF183" s="146"/>
      <c r="AZ183" s="145"/>
      <c r="BA183" s="146"/>
      <c r="BD183" s="149"/>
      <c r="BE183" s="1"/>
      <c r="BI183" s="146"/>
    </row>
    <row r="184" spans="31:61" ht="15" customHeight="1" x14ac:dyDescent="0.55000000000000004">
      <c r="AE184" s="147"/>
      <c r="AF184" s="146"/>
      <c r="AZ184" s="145"/>
      <c r="BA184" s="146"/>
      <c r="BD184" s="149"/>
      <c r="BE184" s="1"/>
      <c r="BI184" s="146"/>
    </row>
    <row r="185" spans="31:61" ht="15" customHeight="1" x14ac:dyDescent="0.55000000000000004">
      <c r="AE185" s="147"/>
      <c r="AF185" s="146"/>
      <c r="AZ185" s="145"/>
      <c r="BA185" s="146"/>
      <c r="BD185" s="149"/>
      <c r="BE185" s="1"/>
      <c r="BI185" s="146"/>
    </row>
    <row r="186" spans="31:61" ht="15" customHeight="1" x14ac:dyDescent="0.55000000000000004">
      <c r="AE186" s="147"/>
      <c r="AF186" s="146"/>
      <c r="AZ186" s="145"/>
      <c r="BA186" s="146"/>
      <c r="BD186" s="149"/>
      <c r="BE186" s="1"/>
      <c r="BI186" s="146"/>
    </row>
    <row r="187" spans="31:61" ht="15" customHeight="1" x14ac:dyDescent="0.55000000000000004">
      <c r="AE187" s="147"/>
      <c r="AF187" s="146"/>
      <c r="AZ187" s="145"/>
      <c r="BA187" s="146"/>
      <c r="BD187" s="149"/>
      <c r="BE187" s="1"/>
      <c r="BI187" s="146"/>
    </row>
    <row r="188" spans="31:61" ht="15" customHeight="1" x14ac:dyDescent="0.55000000000000004">
      <c r="AE188" s="147"/>
      <c r="AF188" s="146"/>
      <c r="AZ188" s="145"/>
      <c r="BA188" s="146"/>
      <c r="BD188" s="149"/>
      <c r="BE188" s="1"/>
      <c r="BI188" s="146"/>
    </row>
    <row r="189" spans="31:61" ht="15" customHeight="1" x14ac:dyDescent="0.55000000000000004">
      <c r="AE189" s="147"/>
      <c r="AF189" s="146"/>
      <c r="AZ189" s="145"/>
      <c r="BA189" s="146"/>
      <c r="BD189" s="149"/>
      <c r="BE189" s="1"/>
      <c r="BI189" s="146"/>
    </row>
    <row r="190" spans="31:61" ht="15" customHeight="1" x14ac:dyDescent="0.55000000000000004">
      <c r="AE190" s="147"/>
      <c r="AF190" s="146"/>
      <c r="AZ190" s="145"/>
      <c r="BA190" s="146"/>
      <c r="BD190" s="149"/>
      <c r="BE190" s="1"/>
      <c r="BI190" s="146"/>
    </row>
    <row r="191" spans="31:61" ht="15" customHeight="1" x14ac:dyDescent="0.55000000000000004">
      <c r="AE191" s="147"/>
      <c r="AF191" s="146"/>
      <c r="AZ191" s="145"/>
      <c r="BA191" s="146"/>
      <c r="BD191" s="149"/>
      <c r="BE191" s="1"/>
      <c r="BI191" s="146"/>
    </row>
    <row r="192" spans="31:61" ht="15" customHeight="1" x14ac:dyDescent="0.55000000000000004">
      <c r="AE192" s="147"/>
      <c r="AF192" s="146"/>
      <c r="AZ192" s="145"/>
      <c r="BA192" s="146"/>
      <c r="BD192" s="149"/>
      <c r="BE192" s="1"/>
      <c r="BI192" s="146"/>
    </row>
    <row r="193" spans="31:61" ht="15" customHeight="1" x14ac:dyDescent="0.55000000000000004">
      <c r="AE193" s="147"/>
      <c r="AF193" s="146"/>
      <c r="AZ193" s="145"/>
      <c r="BA193" s="146"/>
      <c r="BD193" s="149"/>
      <c r="BE193" s="1"/>
      <c r="BI193" s="146"/>
    </row>
    <row r="194" spans="31:61" ht="15" customHeight="1" x14ac:dyDescent="0.55000000000000004">
      <c r="AE194" s="147"/>
      <c r="AF194" s="146"/>
      <c r="AZ194" s="145"/>
      <c r="BA194" s="146"/>
      <c r="BD194" s="149"/>
      <c r="BE194" s="1"/>
      <c r="BI194" s="146"/>
    </row>
    <row r="195" spans="31:61" ht="15" customHeight="1" x14ac:dyDescent="0.55000000000000004">
      <c r="AE195" s="147"/>
      <c r="AF195" s="146"/>
      <c r="AZ195" s="145"/>
      <c r="BA195" s="146"/>
      <c r="BD195" s="149"/>
      <c r="BE195" s="1"/>
      <c r="BI195" s="146"/>
    </row>
    <row r="196" spans="31:61" ht="15" customHeight="1" x14ac:dyDescent="0.55000000000000004">
      <c r="AE196" s="147"/>
      <c r="AF196" s="146"/>
      <c r="AZ196" s="145"/>
      <c r="BA196" s="146"/>
      <c r="BD196" s="149"/>
      <c r="BE196" s="1"/>
      <c r="BI196" s="146"/>
    </row>
    <row r="197" spans="31:61" ht="15" customHeight="1" x14ac:dyDescent="0.55000000000000004">
      <c r="AE197" s="147"/>
      <c r="AF197" s="146"/>
      <c r="AZ197" s="145"/>
      <c r="BA197" s="146"/>
      <c r="BD197" s="149"/>
      <c r="BE197" s="1"/>
      <c r="BI197" s="146"/>
    </row>
    <row r="198" spans="31:61" ht="15" customHeight="1" x14ac:dyDescent="0.55000000000000004">
      <c r="AE198" s="147"/>
      <c r="AF198" s="146"/>
      <c r="AZ198" s="145"/>
      <c r="BA198" s="146"/>
      <c r="BD198" s="149"/>
      <c r="BE198" s="1"/>
      <c r="BI198" s="146"/>
    </row>
    <row r="199" spans="31:61" ht="15" customHeight="1" x14ac:dyDescent="0.55000000000000004">
      <c r="AE199" s="147"/>
      <c r="AF199" s="146"/>
      <c r="AZ199" s="145"/>
      <c r="BA199" s="146"/>
      <c r="BD199" s="149"/>
      <c r="BE199" s="1"/>
      <c r="BI199" s="146"/>
    </row>
    <row r="200" spans="31:61" ht="15" customHeight="1" x14ac:dyDescent="0.55000000000000004">
      <c r="AE200" s="147"/>
      <c r="AF200" s="146"/>
      <c r="AZ200" s="145"/>
      <c r="BA200" s="146"/>
      <c r="BD200" s="149"/>
      <c r="BE200" s="1"/>
      <c r="BI200" s="146"/>
    </row>
    <row r="201" spans="31:61" ht="15" customHeight="1" x14ac:dyDescent="0.55000000000000004">
      <c r="AE201" s="147"/>
      <c r="AF201" s="146"/>
      <c r="AZ201" s="145"/>
      <c r="BA201" s="146"/>
      <c r="BD201" s="149"/>
      <c r="BE201" s="1"/>
      <c r="BI201" s="146"/>
    </row>
    <row r="202" spans="31:61" ht="15" customHeight="1" x14ac:dyDescent="0.55000000000000004">
      <c r="AE202" s="147"/>
      <c r="AF202" s="146"/>
      <c r="AZ202" s="145"/>
      <c r="BA202" s="146"/>
      <c r="BD202" s="149"/>
      <c r="BE202" s="1"/>
      <c r="BI202" s="146"/>
    </row>
    <row r="203" spans="31:61" ht="15" customHeight="1" x14ac:dyDescent="0.55000000000000004">
      <c r="AE203" s="147"/>
      <c r="AF203" s="146"/>
      <c r="AZ203" s="145"/>
      <c r="BA203" s="146"/>
      <c r="BD203" s="149"/>
      <c r="BE203" s="1"/>
      <c r="BI203" s="146"/>
    </row>
    <row r="204" spans="31:61" ht="15" customHeight="1" x14ac:dyDescent="0.55000000000000004">
      <c r="AE204" s="147"/>
      <c r="AF204" s="146"/>
      <c r="AZ204" s="145"/>
      <c r="BA204" s="146"/>
      <c r="BD204" s="149"/>
      <c r="BE204" s="1"/>
      <c r="BI204" s="146"/>
    </row>
    <row r="205" spans="31:61" ht="15" customHeight="1" x14ac:dyDescent="0.55000000000000004">
      <c r="AE205" s="147"/>
      <c r="AF205" s="146"/>
      <c r="AZ205" s="145"/>
      <c r="BA205" s="146"/>
      <c r="BD205" s="149"/>
      <c r="BE205" s="1"/>
      <c r="BI205" s="146"/>
    </row>
    <row r="206" spans="31:61" ht="15" customHeight="1" x14ac:dyDescent="0.55000000000000004">
      <c r="AE206" s="147"/>
      <c r="AF206" s="146"/>
      <c r="AZ206" s="145"/>
      <c r="BA206" s="146"/>
      <c r="BD206" s="149"/>
      <c r="BE206" s="1"/>
      <c r="BI206" s="146"/>
    </row>
    <row r="207" spans="31:61" ht="15" customHeight="1" x14ac:dyDescent="0.55000000000000004">
      <c r="AE207" s="147"/>
      <c r="AF207" s="146"/>
      <c r="AZ207" s="145"/>
      <c r="BA207" s="146"/>
      <c r="BD207" s="149"/>
      <c r="BE207" s="1"/>
      <c r="BI207" s="146"/>
    </row>
    <row r="208" spans="31:61" ht="15" customHeight="1" x14ac:dyDescent="0.55000000000000004">
      <c r="AE208" s="147"/>
      <c r="AF208" s="146"/>
      <c r="AZ208" s="145"/>
      <c r="BA208" s="146"/>
      <c r="BD208" s="149"/>
      <c r="BE208" s="1"/>
      <c r="BI208" s="146"/>
    </row>
    <row r="209" spans="31:61" ht="15" customHeight="1" x14ac:dyDescent="0.55000000000000004">
      <c r="AE209" s="147"/>
      <c r="AF209" s="146"/>
      <c r="AZ209" s="145"/>
      <c r="BA209" s="146"/>
      <c r="BD209" s="149"/>
      <c r="BE209" s="1"/>
      <c r="BI209" s="146"/>
    </row>
    <row r="210" spans="31:61" ht="15" customHeight="1" x14ac:dyDescent="0.55000000000000004">
      <c r="AE210" s="147"/>
      <c r="AF210" s="146"/>
      <c r="AZ210" s="145"/>
      <c r="BA210" s="146"/>
      <c r="BD210" s="149"/>
      <c r="BE210" s="1"/>
      <c r="BI210" s="146"/>
    </row>
    <row r="211" spans="31:61" ht="15" customHeight="1" x14ac:dyDescent="0.55000000000000004">
      <c r="AE211" s="147"/>
      <c r="AF211" s="146"/>
      <c r="AZ211" s="145"/>
      <c r="BA211" s="146"/>
      <c r="BD211" s="149"/>
      <c r="BE211" s="1"/>
      <c r="BI211" s="146"/>
    </row>
    <row r="212" spans="31:61" ht="15" customHeight="1" x14ac:dyDescent="0.55000000000000004">
      <c r="AE212" s="147"/>
      <c r="AF212" s="146"/>
      <c r="AZ212" s="145"/>
      <c r="BA212" s="146"/>
      <c r="BD212" s="149"/>
      <c r="BE212" s="1"/>
      <c r="BI212" s="146"/>
    </row>
    <row r="213" spans="31:61" ht="15" customHeight="1" x14ac:dyDescent="0.55000000000000004">
      <c r="AE213" s="147"/>
      <c r="AF213" s="146"/>
      <c r="AZ213" s="145"/>
      <c r="BA213" s="146"/>
      <c r="BD213" s="149"/>
      <c r="BE213" s="1"/>
      <c r="BI213" s="146"/>
    </row>
    <row r="214" spans="31:61" ht="15" customHeight="1" x14ac:dyDescent="0.55000000000000004">
      <c r="AE214" s="147"/>
      <c r="AF214" s="146"/>
      <c r="AZ214" s="145"/>
      <c r="BA214" s="146"/>
      <c r="BD214" s="149"/>
      <c r="BE214" s="1"/>
      <c r="BI214" s="146"/>
    </row>
    <row r="215" spans="31:61" ht="15" customHeight="1" x14ac:dyDescent="0.55000000000000004">
      <c r="AE215" s="147"/>
      <c r="AF215" s="146"/>
      <c r="AZ215" s="145"/>
      <c r="BA215" s="146"/>
      <c r="BD215" s="149"/>
      <c r="BE215" s="1"/>
      <c r="BI215" s="146"/>
    </row>
    <row r="216" spans="31:61" ht="15" customHeight="1" x14ac:dyDescent="0.55000000000000004">
      <c r="AE216" s="147"/>
      <c r="AF216" s="146"/>
      <c r="AZ216" s="145"/>
      <c r="BA216" s="146"/>
      <c r="BD216" s="149"/>
      <c r="BE216" s="1"/>
      <c r="BI216" s="146"/>
    </row>
    <row r="217" spans="31:61" ht="15" customHeight="1" x14ac:dyDescent="0.55000000000000004">
      <c r="AE217" s="147"/>
      <c r="AF217" s="146"/>
      <c r="AZ217" s="145"/>
      <c r="BA217" s="146"/>
      <c r="BD217" s="149"/>
      <c r="BE217" s="1"/>
      <c r="BI217" s="146"/>
    </row>
    <row r="218" spans="31:61" ht="15" customHeight="1" x14ac:dyDescent="0.55000000000000004">
      <c r="AE218" s="147"/>
      <c r="AF218" s="146"/>
      <c r="AZ218" s="145"/>
      <c r="BA218" s="146"/>
      <c r="BD218" s="149"/>
      <c r="BE218" s="1"/>
      <c r="BI218" s="146"/>
    </row>
    <row r="219" spans="31:61" ht="15" customHeight="1" x14ac:dyDescent="0.55000000000000004">
      <c r="AE219" s="147"/>
      <c r="AF219" s="146"/>
      <c r="AZ219" s="145"/>
      <c r="BA219" s="146"/>
      <c r="BD219" s="149"/>
      <c r="BE219" s="1"/>
      <c r="BI219" s="146"/>
    </row>
    <row r="220" spans="31:61" ht="15" customHeight="1" x14ac:dyDescent="0.55000000000000004">
      <c r="AE220" s="147"/>
      <c r="AF220" s="146"/>
      <c r="AZ220" s="145"/>
      <c r="BA220" s="146"/>
      <c r="BD220" s="149"/>
      <c r="BE220" s="1"/>
      <c r="BI220" s="146"/>
    </row>
    <row r="221" spans="31:61" ht="15" customHeight="1" x14ac:dyDescent="0.55000000000000004">
      <c r="AE221" s="147"/>
      <c r="AF221" s="146"/>
      <c r="AZ221" s="145"/>
      <c r="BA221" s="146"/>
      <c r="BD221" s="149"/>
      <c r="BE221" s="1"/>
      <c r="BI221" s="146"/>
    </row>
    <row r="222" spans="31:61" ht="15" customHeight="1" x14ac:dyDescent="0.55000000000000004">
      <c r="AE222" s="147"/>
      <c r="AF222" s="146"/>
      <c r="AZ222" s="145"/>
      <c r="BA222" s="146"/>
      <c r="BD222" s="149"/>
      <c r="BE222" s="1"/>
      <c r="BI222" s="146"/>
    </row>
    <row r="223" spans="31:61" ht="15" customHeight="1" x14ac:dyDescent="0.55000000000000004">
      <c r="AE223" s="147"/>
      <c r="AF223" s="146"/>
      <c r="AZ223" s="145"/>
      <c r="BA223" s="146"/>
      <c r="BD223" s="149"/>
      <c r="BE223" s="1"/>
      <c r="BI223" s="146"/>
    </row>
    <row r="224" spans="31:61" ht="15" customHeight="1" x14ac:dyDescent="0.55000000000000004">
      <c r="AE224" s="147"/>
      <c r="AF224" s="146"/>
      <c r="AZ224" s="145"/>
      <c r="BA224" s="146"/>
      <c r="BD224" s="149"/>
      <c r="BE224" s="1"/>
      <c r="BI224" s="146"/>
    </row>
    <row r="225" spans="31:61" ht="15" customHeight="1" x14ac:dyDescent="0.55000000000000004">
      <c r="AE225" s="147"/>
      <c r="AF225" s="146"/>
      <c r="AZ225" s="145"/>
      <c r="BA225" s="146"/>
      <c r="BD225" s="149"/>
      <c r="BE225" s="1"/>
      <c r="BI225" s="146"/>
    </row>
    <row r="226" spans="31:61" ht="15" customHeight="1" x14ac:dyDescent="0.55000000000000004">
      <c r="AE226" s="147"/>
      <c r="AF226" s="146"/>
      <c r="AZ226" s="145"/>
      <c r="BA226" s="146"/>
      <c r="BD226" s="149"/>
      <c r="BE226" s="1"/>
      <c r="BI226" s="146"/>
    </row>
    <row r="227" spans="31:61" ht="15" customHeight="1" x14ac:dyDescent="0.55000000000000004">
      <c r="AE227" s="147"/>
      <c r="AF227" s="146"/>
      <c r="AZ227" s="145"/>
      <c r="BA227" s="146"/>
      <c r="BD227" s="149"/>
      <c r="BE227" s="1"/>
      <c r="BI227" s="146"/>
    </row>
    <row r="228" spans="31:61" ht="15" customHeight="1" x14ac:dyDescent="0.55000000000000004">
      <c r="AE228" s="147"/>
      <c r="AF228" s="146"/>
      <c r="AZ228" s="145"/>
      <c r="BA228" s="146"/>
      <c r="BD228" s="149"/>
      <c r="BE228" s="1"/>
      <c r="BI228" s="146"/>
    </row>
    <row r="229" spans="31:61" ht="15" customHeight="1" x14ac:dyDescent="0.55000000000000004">
      <c r="AE229" s="147"/>
      <c r="AF229" s="146"/>
      <c r="AZ229" s="145"/>
      <c r="BA229" s="146"/>
      <c r="BD229" s="149"/>
      <c r="BE229" s="1"/>
      <c r="BI229" s="146"/>
    </row>
    <row r="230" spans="31:61" ht="15" customHeight="1" x14ac:dyDescent="0.55000000000000004">
      <c r="AE230" s="147"/>
      <c r="AF230" s="146"/>
      <c r="AZ230" s="145"/>
      <c r="BA230" s="146"/>
      <c r="BD230" s="149"/>
      <c r="BE230" s="1"/>
      <c r="BI230" s="146"/>
    </row>
    <row r="231" spans="31:61" ht="15" customHeight="1" x14ac:dyDescent="0.55000000000000004">
      <c r="AE231" s="147"/>
      <c r="AF231" s="146"/>
      <c r="AZ231" s="145"/>
      <c r="BA231" s="146"/>
      <c r="BD231" s="149"/>
      <c r="BE231" s="1"/>
      <c r="BI231" s="146"/>
    </row>
    <row r="232" spans="31:61" ht="15" customHeight="1" x14ac:dyDescent="0.55000000000000004">
      <c r="AE232" s="147"/>
      <c r="AF232" s="146"/>
      <c r="AZ232" s="145"/>
      <c r="BA232" s="146"/>
      <c r="BD232" s="149"/>
      <c r="BE232" s="1"/>
      <c r="BI232" s="146"/>
    </row>
    <row r="233" spans="31:61" ht="15" customHeight="1" x14ac:dyDescent="0.55000000000000004">
      <c r="AE233" s="147"/>
      <c r="AF233" s="146"/>
      <c r="AZ233" s="145"/>
      <c r="BA233" s="146"/>
      <c r="BD233" s="149"/>
      <c r="BE233" s="1"/>
      <c r="BI233" s="146"/>
    </row>
    <row r="234" spans="31:61" ht="15" customHeight="1" x14ac:dyDescent="0.55000000000000004">
      <c r="AE234" s="147"/>
      <c r="AF234" s="146"/>
      <c r="AZ234" s="145"/>
      <c r="BA234" s="146"/>
      <c r="BD234" s="149"/>
      <c r="BE234" s="1"/>
      <c r="BI234" s="146"/>
    </row>
    <row r="235" spans="31:61" ht="15" customHeight="1" x14ac:dyDescent="0.55000000000000004">
      <c r="AE235" s="147"/>
      <c r="AF235" s="146"/>
      <c r="AZ235" s="145"/>
      <c r="BA235" s="146"/>
      <c r="BD235" s="149"/>
      <c r="BE235" s="1"/>
      <c r="BI235" s="146"/>
    </row>
    <row r="236" spans="31:61" ht="15" customHeight="1" x14ac:dyDescent="0.55000000000000004">
      <c r="AE236" s="147"/>
      <c r="AF236" s="146"/>
      <c r="AZ236" s="145"/>
      <c r="BA236" s="146"/>
      <c r="BD236" s="149"/>
      <c r="BE236" s="1"/>
      <c r="BI236" s="146"/>
    </row>
    <row r="237" spans="31:61" ht="15" customHeight="1" x14ac:dyDescent="0.55000000000000004">
      <c r="AE237" s="147"/>
      <c r="AF237" s="146"/>
      <c r="AZ237" s="145"/>
      <c r="BA237" s="146"/>
      <c r="BD237" s="149"/>
      <c r="BE237" s="1"/>
      <c r="BI237" s="146"/>
    </row>
    <row r="238" spans="31:61" ht="15" customHeight="1" x14ac:dyDescent="0.55000000000000004">
      <c r="AE238" s="147"/>
      <c r="AF238" s="146"/>
      <c r="AZ238" s="145"/>
      <c r="BA238" s="146"/>
      <c r="BD238" s="149"/>
      <c r="BE238" s="1"/>
      <c r="BI238" s="146"/>
    </row>
    <row r="239" spans="31:61" ht="15" customHeight="1" x14ac:dyDescent="0.55000000000000004">
      <c r="AE239" s="147"/>
      <c r="AF239" s="146"/>
      <c r="AZ239" s="145"/>
      <c r="BA239" s="146"/>
      <c r="BD239" s="149"/>
      <c r="BE239" s="1"/>
      <c r="BI239" s="146"/>
    </row>
    <row r="240" spans="31:61" ht="15" customHeight="1" x14ac:dyDescent="0.55000000000000004">
      <c r="AE240" s="147"/>
      <c r="AF240" s="146"/>
      <c r="AZ240" s="145"/>
      <c r="BA240" s="146"/>
      <c r="BD240" s="149"/>
      <c r="BE240" s="1"/>
      <c r="BI240" s="146"/>
    </row>
    <row r="241" spans="31:61" ht="15" customHeight="1" x14ac:dyDescent="0.55000000000000004">
      <c r="AE241" s="147"/>
      <c r="AF241" s="146"/>
      <c r="AZ241" s="145"/>
      <c r="BA241" s="146"/>
      <c r="BD241" s="149"/>
      <c r="BE241" s="1"/>
      <c r="BI241" s="146"/>
    </row>
    <row r="242" spans="31:61" ht="15" customHeight="1" x14ac:dyDescent="0.55000000000000004">
      <c r="AE242" s="147"/>
      <c r="AF242" s="146"/>
      <c r="AZ242" s="145"/>
      <c r="BA242" s="146"/>
      <c r="BD242" s="149"/>
      <c r="BE242" s="1"/>
      <c r="BI242" s="146"/>
    </row>
    <row r="243" spans="31:61" ht="15" customHeight="1" x14ac:dyDescent="0.55000000000000004">
      <c r="AE243" s="147"/>
      <c r="AF243" s="146"/>
      <c r="AZ243" s="145"/>
      <c r="BA243" s="146"/>
      <c r="BD243" s="149"/>
      <c r="BE243" s="1"/>
      <c r="BI243" s="146"/>
    </row>
    <row r="244" spans="31:61" ht="15" customHeight="1" x14ac:dyDescent="0.55000000000000004">
      <c r="AE244" s="147"/>
      <c r="AF244" s="146"/>
      <c r="AZ244" s="145"/>
      <c r="BA244" s="146"/>
      <c r="BD244" s="149"/>
      <c r="BE244" s="1"/>
      <c r="BI244" s="146"/>
    </row>
    <row r="245" spans="31:61" ht="15" customHeight="1" x14ac:dyDescent="0.55000000000000004">
      <c r="AE245" s="147"/>
      <c r="AF245" s="146"/>
      <c r="AZ245" s="145"/>
      <c r="BA245" s="146"/>
      <c r="BD245" s="149"/>
      <c r="BE245" s="1"/>
      <c r="BI245" s="146"/>
    </row>
    <row r="246" spans="31:61" ht="15" customHeight="1" x14ac:dyDescent="0.55000000000000004">
      <c r="AE246" s="147"/>
      <c r="AF246" s="146"/>
      <c r="AZ246" s="145"/>
      <c r="BA246" s="146"/>
      <c r="BD246" s="149"/>
      <c r="BE246" s="1"/>
      <c r="BI246" s="146"/>
    </row>
    <row r="247" spans="31:61" ht="15" customHeight="1" x14ac:dyDescent="0.55000000000000004">
      <c r="AE247" s="147"/>
      <c r="AF247" s="146"/>
      <c r="AZ247" s="145"/>
      <c r="BA247" s="146"/>
      <c r="BD247" s="149"/>
      <c r="BE247" s="1"/>
      <c r="BI247" s="146"/>
    </row>
    <row r="248" spans="31:61" ht="15" customHeight="1" x14ac:dyDescent="0.55000000000000004">
      <c r="AE248" s="147"/>
      <c r="AF248" s="146"/>
      <c r="AZ248" s="145"/>
      <c r="BA248" s="146"/>
      <c r="BD248" s="149"/>
      <c r="BE248" s="1"/>
      <c r="BI248" s="146"/>
    </row>
    <row r="249" spans="31:61" ht="15" customHeight="1" x14ac:dyDescent="0.55000000000000004">
      <c r="AE249" s="147"/>
      <c r="AF249" s="146"/>
      <c r="AZ249" s="145"/>
      <c r="BA249" s="146"/>
      <c r="BD249" s="149"/>
      <c r="BE249" s="1"/>
      <c r="BI249" s="146"/>
    </row>
    <row r="250" spans="31:61" ht="15" customHeight="1" x14ac:dyDescent="0.55000000000000004">
      <c r="AE250" s="147"/>
      <c r="AF250" s="146"/>
      <c r="AZ250" s="145"/>
      <c r="BA250" s="146"/>
      <c r="BD250" s="149"/>
      <c r="BE250" s="1"/>
      <c r="BI250" s="146"/>
    </row>
    <row r="251" spans="31:61" ht="15" customHeight="1" x14ac:dyDescent="0.55000000000000004">
      <c r="AE251" s="147"/>
      <c r="AF251" s="146"/>
      <c r="AZ251" s="145"/>
      <c r="BA251" s="146"/>
      <c r="BD251" s="149"/>
      <c r="BE251" s="1"/>
      <c r="BI251" s="146"/>
    </row>
    <row r="252" spans="31:61" ht="15" customHeight="1" x14ac:dyDescent="0.55000000000000004">
      <c r="AE252" s="147"/>
      <c r="AF252" s="146"/>
      <c r="AZ252" s="145"/>
      <c r="BA252" s="146"/>
      <c r="BD252" s="149"/>
      <c r="BE252" s="1"/>
      <c r="BI252" s="146"/>
    </row>
    <row r="253" spans="31:61" ht="15" customHeight="1" x14ac:dyDescent="0.55000000000000004">
      <c r="AE253" s="147"/>
      <c r="AF253" s="146"/>
      <c r="AZ253" s="145"/>
      <c r="BA253" s="146"/>
      <c r="BD253" s="149"/>
      <c r="BE253" s="1"/>
      <c r="BI253" s="146"/>
    </row>
    <row r="254" spans="31:61" ht="15" customHeight="1" x14ac:dyDescent="0.55000000000000004">
      <c r="AE254" s="147"/>
      <c r="AF254" s="146"/>
      <c r="AZ254" s="145"/>
      <c r="BA254" s="146"/>
      <c r="BD254" s="149"/>
      <c r="BE254" s="1"/>
      <c r="BI254" s="146"/>
    </row>
    <row r="255" spans="31:61" ht="15" customHeight="1" x14ac:dyDescent="0.55000000000000004">
      <c r="AE255" s="147"/>
      <c r="AF255" s="146"/>
      <c r="AZ255" s="145"/>
      <c r="BA255" s="146"/>
      <c r="BD255" s="149"/>
      <c r="BE255" s="1"/>
      <c r="BI255" s="146"/>
    </row>
    <row r="256" spans="31:61" ht="15" customHeight="1" x14ac:dyDescent="0.55000000000000004">
      <c r="AE256" s="147"/>
      <c r="AF256" s="146"/>
      <c r="AZ256" s="145"/>
      <c r="BA256" s="146"/>
      <c r="BD256" s="149"/>
      <c r="BE256" s="1"/>
      <c r="BI256" s="146"/>
    </row>
    <row r="257" spans="31:61" ht="15" customHeight="1" x14ac:dyDescent="0.55000000000000004">
      <c r="AE257" s="147"/>
      <c r="AF257" s="146"/>
      <c r="AZ257" s="145"/>
      <c r="BA257" s="146"/>
      <c r="BD257" s="149"/>
      <c r="BE257" s="1"/>
      <c r="BI257" s="146"/>
    </row>
    <row r="258" spans="31:61" ht="15" customHeight="1" x14ac:dyDescent="0.55000000000000004">
      <c r="AE258" s="147"/>
      <c r="AF258" s="146"/>
      <c r="AZ258" s="145"/>
      <c r="BA258" s="146"/>
      <c r="BD258" s="149"/>
      <c r="BE258" s="1"/>
      <c r="BI258" s="146"/>
    </row>
    <row r="259" spans="31:61" ht="15" customHeight="1" x14ac:dyDescent="0.55000000000000004">
      <c r="AE259" s="147"/>
      <c r="AF259" s="146"/>
      <c r="AZ259" s="145"/>
      <c r="BA259" s="146"/>
      <c r="BD259" s="149"/>
      <c r="BE259" s="1"/>
      <c r="BI259" s="146"/>
    </row>
    <row r="260" spans="31:61" ht="15" customHeight="1" x14ac:dyDescent="0.55000000000000004">
      <c r="AE260" s="147"/>
      <c r="AF260" s="146"/>
      <c r="AZ260" s="145"/>
      <c r="BA260" s="146"/>
      <c r="BD260" s="149"/>
      <c r="BE260" s="1"/>
      <c r="BI260" s="146"/>
    </row>
    <row r="261" spans="31:61" ht="15" customHeight="1" x14ac:dyDescent="0.55000000000000004">
      <c r="AE261" s="147"/>
      <c r="AF261" s="146"/>
      <c r="AZ261" s="145"/>
      <c r="BA261" s="146"/>
      <c r="BD261" s="149"/>
      <c r="BE261" s="1"/>
      <c r="BI261" s="146"/>
    </row>
    <row r="262" spans="31:61" ht="15" customHeight="1" x14ac:dyDescent="0.55000000000000004">
      <c r="AE262" s="147"/>
      <c r="AF262" s="146"/>
      <c r="AZ262" s="145"/>
      <c r="BA262" s="146"/>
      <c r="BD262" s="149"/>
      <c r="BE262" s="1"/>
      <c r="BI262" s="146"/>
    </row>
    <row r="263" spans="31:61" ht="15" customHeight="1" x14ac:dyDescent="0.55000000000000004">
      <c r="AE263" s="147"/>
      <c r="AF263" s="146"/>
      <c r="AZ263" s="145"/>
      <c r="BA263" s="146"/>
      <c r="BD263" s="149"/>
      <c r="BE263" s="1"/>
      <c r="BI263" s="146"/>
    </row>
    <row r="264" spans="31:61" ht="15" customHeight="1" x14ac:dyDescent="0.55000000000000004">
      <c r="AE264" s="147"/>
      <c r="AF264" s="146"/>
      <c r="AZ264" s="145"/>
      <c r="BA264" s="146"/>
      <c r="BD264" s="149"/>
      <c r="BE264" s="1"/>
      <c r="BI264" s="146"/>
    </row>
    <row r="265" spans="31:61" ht="15" customHeight="1" x14ac:dyDescent="0.55000000000000004">
      <c r="AE265" s="147"/>
      <c r="AF265" s="146"/>
      <c r="AZ265" s="145"/>
      <c r="BA265" s="146"/>
      <c r="BD265" s="149"/>
      <c r="BE265" s="1"/>
      <c r="BI265" s="146"/>
    </row>
    <row r="266" spans="31:61" ht="15" customHeight="1" x14ac:dyDescent="0.55000000000000004">
      <c r="AE266" s="147"/>
      <c r="AF266" s="146"/>
      <c r="AZ266" s="145"/>
      <c r="BA266" s="146"/>
      <c r="BD266" s="149"/>
      <c r="BE266" s="1"/>
      <c r="BI266" s="146"/>
    </row>
    <row r="267" spans="31:61" ht="15" customHeight="1" x14ac:dyDescent="0.55000000000000004">
      <c r="AE267" s="147"/>
      <c r="AF267" s="146"/>
      <c r="AZ267" s="145"/>
      <c r="BA267" s="146"/>
      <c r="BD267" s="149"/>
      <c r="BE267" s="1"/>
      <c r="BI267" s="146"/>
    </row>
    <row r="268" spans="31:61" ht="15" customHeight="1" x14ac:dyDescent="0.55000000000000004">
      <c r="AE268" s="147"/>
      <c r="AF268" s="146"/>
      <c r="AZ268" s="145"/>
      <c r="BA268" s="146"/>
      <c r="BD268" s="149"/>
      <c r="BE268" s="1"/>
      <c r="BI268" s="146"/>
    </row>
    <row r="269" spans="31:61" ht="15" customHeight="1" x14ac:dyDescent="0.55000000000000004">
      <c r="AE269" s="147"/>
      <c r="AF269" s="146"/>
      <c r="AZ269" s="145"/>
      <c r="BA269" s="146"/>
      <c r="BD269" s="149"/>
      <c r="BE269" s="1"/>
      <c r="BI269" s="146"/>
    </row>
    <row r="270" spans="31:61" ht="15" customHeight="1" x14ac:dyDescent="0.55000000000000004">
      <c r="AE270" s="147"/>
      <c r="AF270" s="146"/>
      <c r="AZ270" s="145"/>
      <c r="BA270" s="146"/>
      <c r="BD270" s="149"/>
      <c r="BE270" s="1"/>
      <c r="BI270" s="146"/>
    </row>
    <row r="271" spans="31:61" ht="15" customHeight="1" x14ac:dyDescent="0.55000000000000004">
      <c r="AE271" s="147"/>
      <c r="AF271" s="146"/>
      <c r="AZ271" s="145"/>
      <c r="BA271" s="146"/>
      <c r="BD271" s="149"/>
      <c r="BE271" s="1"/>
      <c r="BI271" s="146"/>
    </row>
    <row r="272" spans="31:61" ht="15" customHeight="1" x14ac:dyDescent="0.55000000000000004">
      <c r="AE272" s="147"/>
      <c r="AF272" s="146"/>
      <c r="AZ272" s="145"/>
      <c r="BA272" s="146"/>
      <c r="BD272" s="149"/>
      <c r="BE272" s="1"/>
      <c r="BI272" s="146"/>
    </row>
    <row r="273" spans="31:61" ht="15" customHeight="1" x14ac:dyDescent="0.55000000000000004">
      <c r="AE273" s="147"/>
      <c r="AF273" s="146"/>
      <c r="AZ273" s="145"/>
      <c r="BA273" s="146"/>
      <c r="BD273" s="149"/>
      <c r="BE273" s="1"/>
      <c r="BI273" s="146"/>
    </row>
    <row r="274" spans="31:61" ht="15" customHeight="1" x14ac:dyDescent="0.55000000000000004">
      <c r="AE274" s="147"/>
      <c r="AF274" s="146"/>
      <c r="AZ274" s="145"/>
      <c r="BA274" s="146"/>
      <c r="BD274" s="149"/>
      <c r="BE274" s="1"/>
      <c r="BI274" s="146"/>
    </row>
    <row r="275" spans="31:61" ht="15" customHeight="1" x14ac:dyDescent="0.55000000000000004">
      <c r="AE275" s="147"/>
      <c r="AF275" s="146"/>
      <c r="AZ275" s="145"/>
      <c r="BA275" s="146"/>
      <c r="BD275" s="149"/>
      <c r="BE275" s="1"/>
      <c r="BI275" s="146"/>
    </row>
    <row r="276" spans="31:61" ht="15" customHeight="1" x14ac:dyDescent="0.55000000000000004">
      <c r="AE276" s="147"/>
      <c r="AF276" s="146"/>
      <c r="AZ276" s="145"/>
      <c r="BA276" s="146"/>
      <c r="BD276" s="149"/>
      <c r="BE276" s="1"/>
      <c r="BI276" s="146"/>
    </row>
    <row r="277" spans="31:61" ht="15" customHeight="1" x14ac:dyDescent="0.55000000000000004">
      <c r="AE277" s="147"/>
      <c r="AF277" s="146"/>
      <c r="AZ277" s="145"/>
      <c r="BA277" s="146"/>
      <c r="BD277" s="149"/>
      <c r="BE277" s="1"/>
      <c r="BI277" s="146"/>
    </row>
    <row r="278" spans="31:61" ht="15" customHeight="1" x14ac:dyDescent="0.55000000000000004">
      <c r="AE278" s="147"/>
      <c r="AF278" s="146"/>
      <c r="AZ278" s="145"/>
      <c r="BA278" s="146"/>
      <c r="BD278" s="149"/>
      <c r="BE278" s="1"/>
      <c r="BI278" s="146"/>
    </row>
    <row r="279" spans="31:61" ht="15" customHeight="1" x14ac:dyDescent="0.55000000000000004">
      <c r="AE279" s="147"/>
      <c r="AF279" s="146"/>
      <c r="AZ279" s="145"/>
      <c r="BA279" s="146"/>
      <c r="BD279" s="149"/>
      <c r="BE279" s="1"/>
      <c r="BI279" s="146"/>
    </row>
    <row r="280" spans="31:61" ht="15" customHeight="1" x14ac:dyDescent="0.55000000000000004">
      <c r="AE280" s="147"/>
      <c r="AF280" s="146"/>
      <c r="AZ280" s="145"/>
      <c r="BA280" s="146"/>
      <c r="BD280" s="149"/>
      <c r="BE280" s="1"/>
      <c r="BI280" s="146"/>
    </row>
    <row r="281" spans="31:61" ht="15" customHeight="1" x14ac:dyDescent="0.55000000000000004">
      <c r="AE281" s="147"/>
      <c r="AF281" s="146"/>
      <c r="AZ281" s="145"/>
      <c r="BA281" s="146"/>
      <c r="BD281" s="149"/>
      <c r="BE281" s="1"/>
      <c r="BI281" s="146"/>
    </row>
    <row r="282" spans="31:61" ht="15" customHeight="1" x14ac:dyDescent="0.55000000000000004">
      <c r="AE282" s="147"/>
      <c r="AF282" s="146"/>
      <c r="AZ282" s="145"/>
      <c r="BA282" s="146"/>
      <c r="BD282" s="149"/>
      <c r="BE282" s="1"/>
      <c r="BI282" s="146"/>
    </row>
    <row r="283" spans="31:61" ht="15" customHeight="1" x14ac:dyDescent="0.55000000000000004">
      <c r="AE283" s="147"/>
      <c r="AF283" s="146"/>
      <c r="AZ283" s="145"/>
      <c r="BA283" s="146"/>
      <c r="BD283" s="149"/>
      <c r="BE283" s="1"/>
      <c r="BI283" s="146"/>
    </row>
    <row r="284" spans="31:61" ht="15" customHeight="1" x14ac:dyDescent="0.55000000000000004">
      <c r="AE284" s="147"/>
      <c r="AF284" s="146"/>
      <c r="AZ284" s="145"/>
      <c r="BA284" s="146"/>
      <c r="BD284" s="149"/>
      <c r="BE284" s="1"/>
      <c r="BI284" s="146"/>
    </row>
    <row r="285" spans="31:61" ht="15" customHeight="1" x14ac:dyDescent="0.55000000000000004">
      <c r="AE285" s="147"/>
      <c r="AF285" s="146"/>
      <c r="AZ285" s="145"/>
      <c r="BA285" s="146"/>
      <c r="BD285" s="149"/>
      <c r="BE285" s="1"/>
      <c r="BI285" s="146"/>
    </row>
    <row r="286" spans="31:61" ht="15" customHeight="1" x14ac:dyDescent="0.55000000000000004">
      <c r="AE286" s="147"/>
      <c r="AF286" s="146"/>
      <c r="AZ286" s="145"/>
      <c r="BA286" s="146"/>
      <c r="BD286" s="149"/>
      <c r="BE286" s="1"/>
      <c r="BI286" s="146"/>
    </row>
    <row r="287" spans="31:61" ht="15" customHeight="1" x14ac:dyDescent="0.55000000000000004">
      <c r="AE287" s="147"/>
      <c r="AF287" s="146"/>
      <c r="AZ287" s="145"/>
      <c r="BA287" s="146"/>
      <c r="BD287" s="149"/>
      <c r="BE287" s="1"/>
      <c r="BI287" s="146"/>
    </row>
    <row r="288" spans="31:61" ht="15" customHeight="1" x14ac:dyDescent="0.55000000000000004">
      <c r="AE288" s="147"/>
      <c r="AF288" s="146"/>
      <c r="AZ288" s="145"/>
      <c r="BA288" s="146"/>
      <c r="BD288" s="149"/>
      <c r="BE288" s="1"/>
      <c r="BI288" s="146"/>
    </row>
    <row r="289" spans="31:61" ht="15" customHeight="1" x14ac:dyDescent="0.55000000000000004">
      <c r="AE289" s="147"/>
      <c r="AF289" s="146"/>
      <c r="AZ289" s="145"/>
      <c r="BA289" s="146"/>
      <c r="BD289" s="149"/>
      <c r="BE289" s="1"/>
      <c r="BI289" s="146"/>
    </row>
    <row r="290" spans="31:61" ht="15" customHeight="1" x14ac:dyDescent="0.55000000000000004">
      <c r="AE290" s="147"/>
      <c r="AF290" s="146"/>
      <c r="AZ290" s="145"/>
      <c r="BA290" s="146"/>
      <c r="BD290" s="149"/>
      <c r="BE290" s="1"/>
      <c r="BI290" s="146"/>
    </row>
    <row r="291" spans="31:61" ht="15" customHeight="1" x14ac:dyDescent="0.55000000000000004">
      <c r="AE291" s="147"/>
      <c r="AF291" s="146"/>
      <c r="AZ291" s="145"/>
      <c r="BA291" s="146"/>
      <c r="BD291" s="149"/>
      <c r="BE291" s="1"/>
      <c r="BI291" s="146"/>
    </row>
    <row r="292" spans="31:61" ht="15" customHeight="1" x14ac:dyDescent="0.55000000000000004">
      <c r="AE292" s="147"/>
      <c r="AF292" s="146"/>
      <c r="AZ292" s="145"/>
      <c r="BA292" s="146"/>
      <c r="BD292" s="149"/>
      <c r="BE292" s="1"/>
      <c r="BI292" s="146"/>
    </row>
    <row r="293" spans="31:61" ht="15" customHeight="1" x14ac:dyDescent="0.55000000000000004">
      <c r="AE293" s="147"/>
      <c r="AF293" s="146"/>
      <c r="AZ293" s="145"/>
      <c r="BA293" s="146"/>
      <c r="BD293" s="149"/>
      <c r="BE293" s="1"/>
      <c r="BI293" s="146"/>
    </row>
    <row r="294" spans="31:61" ht="15" customHeight="1" x14ac:dyDescent="0.55000000000000004">
      <c r="AE294" s="147"/>
      <c r="AF294" s="146"/>
      <c r="AZ294" s="145"/>
      <c r="BA294" s="146"/>
      <c r="BD294" s="149"/>
      <c r="BE294" s="1"/>
      <c r="BI294" s="146"/>
    </row>
    <row r="295" spans="31:61" ht="15" customHeight="1" x14ac:dyDescent="0.55000000000000004">
      <c r="AE295" s="147"/>
      <c r="AF295" s="146"/>
      <c r="AZ295" s="145"/>
      <c r="BA295" s="146"/>
      <c r="BD295" s="149"/>
      <c r="BE295" s="1"/>
      <c r="BI295" s="146"/>
    </row>
    <row r="296" spans="31:61" ht="15" customHeight="1" x14ac:dyDescent="0.55000000000000004">
      <c r="AE296" s="147"/>
      <c r="AF296" s="146"/>
      <c r="AZ296" s="145"/>
      <c r="BA296" s="146"/>
      <c r="BD296" s="149"/>
      <c r="BE296" s="1"/>
      <c r="BI296" s="146"/>
    </row>
    <row r="297" spans="31:61" ht="15" customHeight="1" x14ac:dyDescent="0.55000000000000004">
      <c r="AE297" s="147"/>
      <c r="AF297" s="146"/>
      <c r="AZ297" s="145"/>
      <c r="BA297" s="146"/>
      <c r="BD297" s="149"/>
      <c r="BE297" s="1"/>
      <c r="BI297" s="146"/>
    </row>
    <row r="298" spans="31:61" ht="15" customHeight="1" x14ac:dyDescent="0.55000000000000004">
      <c r="AE298" s="147"/>
      <c r="AF298" s="146"/>
      <c r="AZ298" s="145"/>
      <c r="BA298" s="146"/>
      <c r="BD298" s="149"/>
      <c r="BE298" s="1"/>
      <c r="BI298" s="146"/>
    </row>
    <row r="299" spans="31:61" ht="15" customHeight="1" x14ac:dyDescent="0.55000000000000004">
      <c r="AE299" s="147"/>
      <c r="AF299" s="146"/>
      <c r="AZ299" s="145"/>
      <c r="BA299" s="146"/>
      <c r="BD299" s="149"/>
      <c r="BE299" s="1"/>
      <c r="BI299" s="146"/>
    </row>
    <row r="300" spans="31:61" ht="15" customHeight="1" x14ac:dyDescent="0.55000000000000004">
      <c r="AE300" s="147"/>
      <c r="AF300" s="146"/>
      <c r="AZ300" s="145"/>
      <c r="BA300" s="146"/>
      <c r="BD300" s="149"/>
      <c r="BE300" s="1"/>
      <c r="BI300" s="146"/>
    </row>
    <row r="301" spans="31:61" ht="15" customHeight="1" x14ac:dyDescent="0.55000000000000004">
      <c r="AE301" s="147"/>
      <c r="AF301" s="146"/>
      <c r="AZ301" s="145"/>
      <c r="BA301" s="146"/>
      <c r="BD301" s="149"/>
      <c r="BE301" s="1"/>
      <c r="BI301" s="146"/>
    </row>
    <row r="302" spans="31:61" ht="15" customHeight="1" x14ac:dyDescent="0.55000000000000004">
      <c r="AE302" s="147"/>
      <c r="AF302" s="146"/>
      <c r="AZ302" s="145"/>
      <c r="BA302" s="146"/>
      <c r="BD302" s="149"/>
      <c r="BE302" s="1"/>
      <c r="BI302" s="146"/>
    </row>
    <row r="303" spans="31:61" ht="15" customHeight="1" x14ac:dyDescent="0.55000000000000004">
      <c r="AE303" s="147"/>
      <c r="AF303" s="146"/>
      <c r="AZ303" s="145"/>
      <c r="BA303" s="146"/>
      <c r="BD303" s="149"/>
      <c r="BE303" s="1"/>
      <c r="BI303" s="146"/>
    </row>
    <row r="304" spans="31:61" ht="15" customHeight="1" x14ac:dyDescent="0.55000000000000004">
      <c r="AE304" s="147"/>
      <c r="AF304" s="146"/>
      <c r="AZ304" s="145"/>
      <c r="BA304" s="146"/>
      <c r="BD304" s="149"/>
      <c r="BE304" s="1"/>
      <c r="BI304" s="146"/>
    </row>
    <row r="305" spans="31:61" ht="15" customHeight="1" x14ac:dyDescent="0.55000000000000004">
      <c r="AE305" s="147"/>
      <c r="AF305" s="146"/>
      <c r="AZ305" s="145"/>
      <c r="BA305" s="146"/>
      <c r="BD305" s="149"/>
      <c r="BE305" s="1"/>
      <c r="BI305" s="146"/>
    </row>
    <row r="306" spans="31:61" ht="15" customHeight="1" x14ac:dyDescent="0.55000000000000004">
      <c r="AE306" s="147"/>
      <c r="AF306" s="146"/>
      <c r="AZ306" s="145"/>
      <c r="BA306" s="146"/>
      <c r="BD306" s="149"/>
      <c r="BE306" s="1"/>
      <c r="BI306" s="146"/>
    </row>
    <row r="307" spans="31:61" ht="15" customHeight="1" x14ac:dyDescent="0.55000000000000004">
      <c r="AE307" s="147"/>
      <c r="AF307" s="146"/>
      <c r="AZ307" s="145"/>
      <c r="BA307" s="146"/>
      <c r="BD307" s="149"/>
      <c r="BE307" s="1"/>
      <c r="BI307" s="146"/>
    </row>
    <row r="308" spans="31:61" ht="15" customHeight="1" x14ac:dyDescent="0.55000000000000004">
      <c r="AE308" s="147"/>
      <c r="AF308" s="146"/>
      <c r="AZ308" s="145"/>
      <c r="BA308" s="146"/>
      <c r="BD308" s="149"/>
      <c r="BE308" s="1"/>
      <c r="BI308" s="146"/>
    </row>
    <row r="309" spans="31:61" ht="15" customHeight="1" x14ac:dyDescent="0.55000000000000004">
      <c r="AE309" s="147"/>
      <c r="AF309" s="146"/>
      <c r="AZ309" s="145"/>
      <c r="BA309" s="146"/>
      <c r="BD309" s="149"/>
      <c r="BE309" s="1"/>
      <c r="BI309" s="146"/>
    </row>
    <row r="310" spans="31:61" ht="15" customHeight="1" x14ac:dyDescent="0.55000000000000004">
      <c r="AE310" s="147"/>
      <c r="AF310" s="146"/>
      <c r="AZ310" s="145"/>
      <c r="BA310" s="146"/>
      <c r="BD310" s="149"/>
      <c r="BE310" s="1"/>
      <c r="BI310" s="146"/>
    </row>
    <row r="311" spans="31:61" ht="15" customHeight="1" x14ac:dyDescent="0.55000000000000004">
      <c r="AE311" s="147"/>
      <c r="AF311" s="146"/>
      <c r="AZ311" s="145"/>
      <c r="BA311" s="146"/>
      <c r="BD311" s="149"/>
      <c r="BE311" s="1"/>
      <c r="BI311" s="146"/>
    </row>
    <row r="312" spans="31:61" ht="15" customHeight="1" x14ac:dyDescent="0.55000000000000004">
      <c r="AE312" s="147"/>
      <c r="AF312" s="146"/>
      <c r="AZ312" s="145"/>
      <c r="BA312" s="146"/>
      <c r="BD312" s="149"/>
      <c r="BE312" s="1"/>
      <c r="BI312" s="146"/>
    </row>
    <row r="313" spans="31:61" ht="15" customHeight="1" x14ac:dyDescent="0.55000000000000004">
      <c r="AE313" s="147"/>
      <c r="AF313" s="146"/>
      <c r="AZ313" s="145"/>
      <c r="BA313" s="146"/>
      <c r="BD313" s="149"/>
      <c r="BE313" s="1"/>
      <c r="BI313" s="146"/>
    </row>
    <row r="314" spans="31:61" ht="15" customHeight="1" x14ac:dyDescent="0.55000000000000004">
      <c r="AE314" s="147"/>
      <c r="AF314" s="146"/>
      <c r="AZ314" s="145"/>
      <c r="BA314" s="146"/>
      <c r="BD314" s="149"/>
      <c r="BE314" s="1"/>
      <c r="BI314" s="146"/>
    </row>
    <row r="315" spans="31:61" ht="15" customHeight="1" x14ac:dyDescent="0.55000000000000004">
      <c r="AE315" s="147"/>
      <c r="AF315" s="146"/>
      <c r="AZ315" s="145"/>
      <c r="BA315" s="146"/>
      <c r="BD315" s="149"/>
      <c r="BE315" s="1"/>
      <c r="BI315" s="146"/>
    </row>
    <row r="316" spans="31:61" ht="15" customHeight="1" x14ac:dyDescent="0.55000000000000004">
      <c r="AE316" s="147"/>
      <c r="AF316" s="146"/>
      <c r="AZ316" s="145"/>
      <c r="BA316" s="146"/>
      <c r="BD316" s="149"/>
      <c r="BE316" s="1"/>
      <c r="BI316" s="146"/>
    </row>
    <row r="317" spans="31:61" ht="15" customHeight="1" x14ac:dyDescent="0.55000000000000004">
      <c r="AE317" s="147"/>
      <c r="AF317" s="146"/>
      <c r="AZ317" s="145"/>
      <c r="BA317" s="146"/>
      <c r="BD317" s="149"/>
      <c r="BE317" s="1"/>
      <c r="BI317" s="146"/>
    </row>
    <row r="318" spans="31:61" ht="15" customHeight="1" x14ac:dyDescent="0.55000000000000004">
      <c r="AE318" s="147"/>
      <c r="AF318" s="146"/>
      <c r="AZ318" s="145"/>
      <c r="BA318" s="146"/>
      <c r="BD318" s="149"/>
      <c r="BE318" s="1"/>
      <c r="BI318" s="146"/>
    </row>
    <row r="319" spans="31:61" ht="15" customHeight="1" x14ac:dyDescent="0.55000000000000004">
      <c r="AE319" s="147"/>
      <c r="AF319" s="146"/>
      <c r="AZ319" s="145"/>
      <c r="BA319" s="146"/>
      <c r="BD319" s="149"/>
      <c r="BE319" s="1"/>
      <c r="BI319" s="146"/>
    </row>
    <row r="320" spans="31:61" ht="15" customHeight="1" x14ac:dyDescent="0.55000000000000004">
      <c r="AE320" s="147"/>
      <c r="AF320" s="146"/>
      <c r="AZ320" s="145"/>
      <c r="BA320" s="146"/>
      <c r="BD320" s="149"/>
      <c r="BE320" s="1"/>
      <c r="BI320" s="146"/>
    </row>
    <row r="321" spans="31:61" ht="15" customHeight="1" x14ac:dyDescent="0.55000000000000004">
      <c r="AE321" s="147"/>
      <c r="AF321" s="146"/>
      <c r="AZ321" s="145"/>
      <c r="BA321" s="146"/>
      <c r="BD321" s="149"/>
      <c r="BE321" s="1"/>
      <c r="BI321" s="146"/>
    </row>
    <row r="322" spans="31:61" ht="15" customHeight="1" x14ac:dyDescent="0.55000000000000004">
      <c r="AE322" s="147"/>
      <c r="AF322" s="146"/>
      <c r="AZ322" s="145"/>
      <c r="BA322" s="146"/>
      <c r="BD322" s="149"/>
      <c r="BE322" s="1"/>
      <c r="BI322" s="146"/>
    </row>
    <row r="323" spans="31:61" ht="15" customHeight="1" x14ac:dyDescent="0.55000000000000004">
      <c r="AE323" s="147"/>
      <c r="AF323" s="146"/>
      <c r="AZ323" s="145"/>
      <c r="BA323" s="146"/>
      <c r="BD323" s="149"/>
      <c r="BE323" s="1"/>
      <c r="BI323" s="146"/>
    </row>
    <row r="324" spans="31:61" ht="15" customHeight="1" x14ac:dyDescent="0.55000000000000004">
      <c r="AE324" s="147"/>
      <c r="AF324" s="146"/>
      <c r="AZ324" s="145"/>
      <c r="BA324" s="146"/>
      <c r="BD324" s="149"/>
      <c r="BE324" s="1"/>
      <c r="BI324" s="146"/>
    </row>
    <row r="325" spans="31:61" ht="15" customHeight="1" x14ac:dyDescent="0.55000000000000004">
      <c r="AE325" s="147"/>
      <c r="AF325" s="146"/>
      <c r="AZ325" s="145"/>
      <c r="BA325" s="146"/>
      <c r="BD325" s="149"/>
      <c r="BE325" s="1"/>
      <c r="BI325" s="146"/>
    </row>
    <row r="326" spans="31:61" ht="15" customHeight="1" x14ac:dyDescent="0.55000000000000004">
      <c r="AE326" s="147"/>
      <c r="AF326" s="146"/>
      <c r="AZ326" s="145"/>
      <c r="BA326" s="146"/>
      <c r="BD326" s="149"/>
      <c r="BE326" s="1"/>
      <c r="BI326" s="146"/>
    </row>
    <row r="327" spans="31:61" ht="15" customHeight="1" x14ac:dyDescent="0.55000000000000004">
      <c r="AE327" s="147"/>
      <c r="AF327" s="146"/>
      <c r="AZ327" s="145"/>
      <c r="BA327" s="146"/>
      <c r="BD327" s="149"/>
      <c r="BE327" s="1"/>
      <c r="BI327" s="146"/>
    </row>
    <row r="328" spans="31:61" ht="15" customHeight="1" x14ac:dyDescent="0.55000000000000004">
      <c r="AE328" s="147"/>
      <c r="AF328" s="146"/>
      <c r="AZ328" s="145"/>
      <c r="BA328" s="146"/>
      <c r="BD328" s="149"/>
      <c r="BE328" s="1"/>
      <c r="BI328" s="146"/>
    </row>
    <row r="329" spans="31:61" ht="15" customHeight="1" x14ac:dyDescent="0.55000000000000004">
      <c r="AE329" s="147"/>
      <c r="AF329" s="146"/>
      <c r="AZ329" s="145"/>
      <c r="BA329" s="146"/>
      <c r="BD329" s="149"/>
      <c r="BE329" s="1"/>
      <c r="BI329" s="146"/>
    </row>
    <row r="330" spans="31:61" ht="15" customHeight="1" x14ac:dyDescent="0.55000000000000004">
      <c r="AE330" s="147"/>
      <c r="AF330" s="146"/>
      <c r="AZ330" s="145"/>
      <c r="BA330" s="146"/>
      <c r="BD330" s="149"/>
      <c r="BE330" s="1"/>
      <c r="BI330" s="146"/>
    </row>
    <row r="331" spans="31:61" ht="15" customHeight="1" x14ac:dyDescent="0.55000000000000004">
      <c r="AE331" s="147"/>
      <c r="AF331" s="146"/>
      <c r="AZ331" s="145"/>
      <c r="BA331" s="146"/>
      <c r="BD331" s="149"/>
      <c r="BE331" s="1"/>
      <c r="BI331" s="146"/>
    </row>
    <row r="332" spans="31:61" ht="15" customHeight="1" x14ac:dyDescent="0.55000000000000004">
      <c r="AE332" s="147"/>
      <c r="AF332" s="146"/>
      <c r="AZ332" s="145"/>
      <c r="BA332" s="146"/>
      <c r="BD332" s="149"/>
      <c r="BE332" s="1"/>
      <c r="BI332" s="146"/>
    </row>
    <row r="333" spans="31:61" ht="15" customHeight="1" x14ac:dyDescent="0.55000000000000004">
      <c r="AE333" s="147"/>
      <c r="AF333" s="146"/>
      <c r="AZ333" s="145"/>
      <c r="BA333" s="146"/>
      <c r="BD333" s="149"/>
      <c r="BE333" s="1"/>
      <c r="BI333" s="146"/>
    </row>
    <row r="334" spans="31:61" ht="15" customHeight="1" x14ac:dyDescent="0.55000000000000004">
      <c r="AE334" s="147"/>
      <c r="AF334" s="146"/>
      <c r="AZ334" s="145"/>
      <c r="BA334" s="146"/>
      <c r="BD334" s="149"/>
      <c r="BE334" s="1"/>
      <c r="BI334" s="146"/>
    </row>
    <row r="335" spans="31:61" ht="15" customHeight="1" x14ac:dyDescent="0.55000000000000004">
      <c r="AE335" s="147"/>
      <c r="AF335" s="146"/>
      <c r="AZ335" s="145"/>
      <c r="BA335" s="146"/>
      <c r="BD335" s="149"/>
      <c r="BE335" s="1"/>
      <c r="BI335" s="146"/>
    </row>
    <row r="336" spans="31:61" ht="15" customHeight="1" x14ac:dyDescent="0.55000000000000004">
      <c r="AE336" s="147"/>
      <c r="AF336" s="146"/>
      <c r="AZ336" s="145"/>
      <c r="BA336" s="146"/>
      <c r="BD336" s="149"/>
      <c r="BE336" s="1"/>
      <c r="BI336" s="146"/>
    </row>
    <row r="337" spans="31:61" ht="15" customHeight="1" x14ac:dyDescent="0.55000000000000004">
      <c r="AE337" s="147"/>
      <c r="AF337" s="146"/>
      <c r="AZ337" s="145"/>
      <c r="BA337" s="146"/>
      <c r="BD337" s="149"/>
      <c r="BE337" s="1"/>
      <c r="BI337" s="146"/>
    </row>
    <row r="338" spans="31:61" ht="15" customHeight="1" x14ac:dyDescent="0.55000000000000004">
      <c r="AE338" s="147"/>
      <c r="AF338" s="146"/>
      <c r="AZ338" s="145"/>
      <c r="BA338" s="146"/>
      <c r="BD338" s="149"/>
      <c r="BE338" s="1"/>
      <c r="BI338" s="146"/>
    </row>
    <row r="339" spans="31:61" ht="15" customHeight="1" x14ac:dyDescent="0.55000000000000004">
      <c r="AE339" s="147"/>
      <c r="AF339" s="146"/>
      <c r="AZ339" s="145"/>
      <c r="BA339" s="146"/>
      <c r="BD339" s="149"/>
      <c r="BE339" s="1"/>
      <c r="BI339" s="146"/>
    </row>
    <row r="340" spans="31:61" ht="15" customHeight="1" x14ac:dyDescent="0.55000000000000004">
      <c r="AE340" s="147"/>
      <c r="AF340" s="146"/>
      <c r="AZ340" s="145"/>
      <c r="BA340" s="146"/>
      <c r="BD340" s="149"/>
      <c r="BE340" s="1"/>
      <c r="BI340" s="146"/>
    </row>
    <row r="341" spans="31:61" ht="15" customHeight="1" x14ac:dyDescent="0.55000000000000004">
      <c r="AE341" s="147"/>
      <c r="AF341" s="146"/>
      <c r="AZ341" s="145"/>
      <c r="BA341" s="146"/>
      <c r="BD341" s="149"/>
      <c r="BE341" s="1"/>
      <c r="BI341" s="146"/>
    </row>
    <row r="342" spans="31:61" ht="15" customHeight="1" x14ac:dyDescent="0.55000000000000004">
      <c r="AE342" s="147"/>
      <c r="AF342" s="146"/>
      <c r="AZ342" s="145"/>
      <c r="BA342" s="146"/>
      <c r="BD342" s="149"/>
      <c r="BE342" s="1"/>
      <c r="BI342" s="146"/>
    </row>
    <row r="343" spans="31:61" ht="15" customHeight="1" x14ac:dyDescent="0.55000000000000004">
      <c r="AE343" s="147"/>
      <c r="AF343" s="146"/>
      <c r="AZ343" s="145"/>
      <c r="BA343" s="146"/>
      <c r="BD343" s="149"/>
      <c r="BE343" s="1"/>
      <c r="BI343" s="146"/>
    </row>
    <row r="344" spans="31:61" ht="15" customHeight="1" x14ac:dyDescent="0.55000000000000004">
      <c r="AE344" s="147"/>
      <c r="AF344" s="146"/>
      <c r="AZ344" s="145"/>
      <c r="BA344" s="146"/>
      <c r="BD344" s="149"/>
      <c r="BE344" s="1"/>
      <c r="BI344" s="146"/>
    </row>
    <row r="345" spans="31:61" ht="15" customHeight="1" x14ac:dyDescent="0.55000000000000004">
      <c r="AE345" s="147"/>
      <c r="AF345" s="146"/>
      <c r="AZ345" s="145"/>
      <c r="BA345" s="146"/>
      <c r="BD345" s="149"/>
      <c r="BE345" s="1"/>
      <c r="BI345" s="146"/>
    </row>
    <row r="346" spans="31:61" ht="15" customHeight="1" x14ac:dyDescent="0.55000000000000004">
      <c r="AE346" s="147"/>
      <c r="AF346" s="146"/>
      <c r="AZ346" s="145"/>
      <c r="BA346" s="146"/>
      <c r="BD346" s="149"/>
      <c r="BE346" s="1"/>
      <c r="BI346" s="146"/>
    </row>
    <row r="347" spans="31:61" ht="15" customHeight="1" x14ac:dyDescent="0.55000000000000004">
      <c r="AE347" s="147"/>
      <c r="AF347" s="146"/>
      <c r="AZ347" s="145"/>
      <c r="BA347" s="146"/>
      <c r="BD347" s="149"/>
      <c r="BE347" s="1"/>
      <c r="BI347" s="146"/>
    </row>
    <row r="348" spans="31:61" ht="15" customHeight="1" x14ac:dyDescent="0.55000000000000004">
      <c r="AE348" s="147"/>
      <c r="AF348" s="146"/>
      <c r="AZ348" s="145"/>
      <c r="BA348" s="146"/>
      <c r="BD348" s="149"/>
      <c r="BE348" s="1"/>
      <c r="BI348" s="146"/>
    </row>
    <row r="349" spans="31:61" ht="15" customHeight="1" x14ac:dyDescent="0.55000000000000004">
      <c r="AE349" s="147"/>
      <c r="AF349" s="146"/>
      <c r="AZ349" s="145"/>
      <c r="BA349" s="146"/>
      <c r="BD349" s="149"/>
      <c r="BE349" s="1"/>
      <c r="BI349" s="146"/>
    </row>
    <row r="350" spans="31:61" ht="15" customHeight="1" x14ac:dyDescent="0.55000000000000004">
      <c r="AE350" s="147"/>
      <c r="AF350" s="146"/>
      <c r="AZ350" s="145"/>
      <c r="BA350" s="146"/>
      <c r="BD350" s="149"/>
      <c r="BE350" s="1"/>
      <c r="BI350" s="146"/>
    </row>
    <row r="351" spans="31:61" ht="15" customHeight="1" x14ac:dyDescent="0.55000000000000004">
      <c r="AE351" s="147"/>
      <c r="AF351" s="146"/>
      <c r="AZ351" s="145"/>
      <c r="BA351" s="146"/>
      <c r="BD351" s="149"/>
      <c r="BE351" s="1"/>
      <c r="BI351" s="146"/>
    </row>
    <row r="352" spans="31:61" ht="15" customHeight="1" x14ac:dyDescent="0.55000000000000004">
      <c r="AE352" s="147"/>
      <c r="AF352" s="146"/>
      <c r="AZ352" s="145"/>
      <c r="BA352" s="146"/>
      <c r="BD352" s="149"/>
      <c r="BE352" s="1"/>
      <c r="BI352" s="146"/>
    </row>
    <row r="353" spans="31:61" ht="15" customHeight="1" x14ac:dyDescent="0.55000000000000004">
      <c r="AE353" s="147"/>
      <c r="AF353" s="146"/>
      <c r="AZ353" s="145"/>
      <c r="BA353" s="146"/>
      <c r="BD353" s="149"/>
      <c r="BE353" s="1"/>
      <c r="BI353" s="146"/>
    </row>
    <row r="354" spans="31:61" ht="15" customHeight="1" x14ac:dyDescent="0.55000000000000004">
      <c r="AE354" s="147"/>
      <c r="AF354" s="146"/>
      <c r="AZ354" s="145"/>
      <c r="BA354" s="146"/>
      <c r="BD354" s="149"/>
      <c r="BE354" s="1"/>
      <c r="BI354" s="146"/>
    </row>
    <row r="355" spans="31:61" ht="15" customHeight="1" x14ac:dyDescent="0.55000000000000004">
      <c r="AE355" s="147"/>
      <c r="AF355" s="146"/>
      <c r="AZ355" s="145"/>
      <c r="BA355" s="146"/>
      <c r="BD355" s="149"/>
      <c r="BE355" s="1"/>
      <c r="BI355" s="146"/>
    </row>
    <row r="356" spans="31:61" ht="15" customHeight="1" x14ac:dyDescent="0.55000000000000004">
      <c r="AE356" s="147"/>
      <c r="AF356" s="146"/>
      <c r="AZ356" s="145"/>
      <c r="BA356" s="146"/>
      <c r="BD356" s="149"/>
      <c r="BE356" s="1"/>
      <c r="BI356" s="146"/>
    </row>
    <row r="357" spans="31:61" ht="15" customHeight="1" x14ac:dyDescent="0.55000000000000004">
      <c r="AE357" s="147"/>
      <c r="AF357" s="146"/>
      <c r="AZ357" s="145"/>
      <c r="BA357" s="146"/>
      <c r="BD357" s="149"/>
      <c r="BE357" s="1"/>
      <c r="BI357" s="146"/>
    </row>
    <row r="358" spans="31:61" ht="15" customHeight="1" x14ac:dyDescent="0.55000000000000004">
      <c r="AE358" s="147"/>
      <c r="AF358" s="146"/>
      <c r="AZ358" s="145"/>
      <c r="BA358" s="146"/>
      <c r="BD358" s="149"/>
      <c r="BE358" s="1"/>
      <c r="BI358" s="146"/>
    </row>
    <row r="359" spans="31:61" ht="15" customHeight="1" x14ac:dyDescent="0.55000000000000004">
      <c r="AE359" s="147"/>
      <c r="AF359" s="146"/>
      <c r="AZ359" s="145"/>
      <c r="BA359" s="146"/>
      <c r="BD359" s="149"/>
      <c r="BE359" s="1"/>
      <c r="BI359" s="146"/>
    </row>
    <row r="360" spans="31:61" ht="15" customHeight="1" x14ac:dyDescent="0.55000000000000004">
      <c r="AE360" s="147"/>
      <c r="AF360" s="146"/>
      <c r="AZ360" s="145"/>
      <c r="BA360" s="146"/>
      <c r="BD360" s="149"/>
      <c r="BE360" s="1"/>
      <c r="BI360" s="146"/>
    </row>
    <row r="361" spans="31:61" ht="15" customHeight="1" x14ac:dyDescent="0.55000000000000004">
      <c r="AE361" s="147"/>
      <c r="AF361" s="146"/>
      <c r="AZ361" s="145"/>
      <c r="BA361" s="146"/>
      <c r="BD361" s="149"/>
      <c r="BE361" s="1"/>
      <c r="BI361" s="146"/>
    </row>
    <row r="362" spans="31:61" ht="15" customHeight="1" x14ac:dyDescent="0.55000000000000004">
      <c r="AE362" s="147"/>
      <c r="AF362" s="146"/>
      <c r="AZ362" s="145"/>
      <c r="BA362" s="146"/>
      <c r="BD362" s="149"/>
      <c r="BE362" s="1"/>
      <c r="BI362" s="146"/>
    </row>
    <row r="363" spans="31:61" ht="15" customHeight="1" x14ac:dyDescent="0.55000000000000004">
      <c r="AE363" s="147"/>
      <c r="AF363" s="146"/>
      <c r="AZ363" s="145"/>
      <c r="BA363" s="146"/>
      <c r="BD363" s="149"/>
      <c r="BE363" s="1"/>
      <c r="BI363" s="146"/>
    </row>
    <row r="364" spans="31:61" ht="15" customHeight="1" x14ac:dyDescent="0.55000000000000004">
      <c r="AE364" s="147"/>
      <c r="AF364" s="146"/>
      <c r="AZ364" s="145"/>
      <c r="BA364" s="146"/>
      <c r="BD364" s="149"/>
      <c r="BE364" s="1"/>
      <c r="BI364" s="146"/>
    </row>
    <row r="365" spans="31:61" ht="15" customHeight="1" x14ac:dyDescent="0.55000000000000004">
      <c r="AE365" s="147"/>
      <c r="AF365" s="146"/>
      <c r="AZ365" s="145"/>
      <c r="BA365" s="146"/>
      <c r="BD365" s="149"/>
      <c r="BE365" s="1"/>
      <c r="BI365" s="146"/>
    </row>
    <row r="366" spans="31:61" ht="15" customHeight="1" x14ac:dyDescent="0.55000000000000004">
      <c r="AE366" s="147"/>
      <c r="AF366" s="146"/>
      <c r="AZ366" s="145"/>
      <c r="BA366" s="146"/>
      <c r="BD366" s="149"/>
      <c r="BE366" s="1"/>
      <c r="BI366" s="146"/>
    </row>
    <row r="367" spans="31:61" ht="15" customHeight="1" x14ac:dyDescent="0.55000000000000004">
      <c r="AE367" s="147"/>
      <c r="AF367" s="146"/>
      <c r="AZ367" s="145"/>
      <c r="BA367" s="146"/>
      <c r="BD367" s="149"/>
      <c r="BE367" s="1"/>
      <c r="BI367" s="146"/>
    </row>
    <row r="368" spans="31:61" ht="15" customHeight="1" x14ac:dyDescent="0.55000000000000004">
      <c r="AE368" s="147"/>
      <c r="AF368" s="146"/>
      <c r="AZ368" s="145"/>
      <c r="BA368" s="146"/>
      <c r="BD368" s="149"/>
      <c r="BE368" s="1"/>
      <c r="BI368" s="146"/>
    </row>
    <row r="369" spans="31:61" ht="15" customHeight="1" x14ac:dyDescent="0.55000000000000004">
      <c r="AE369" s="147"/>
      <c r="AF369" s="146"/>
      <c r="AZ369" s="145"/>
      <c r="BA369" s="146"/>
      <c r="BD369" s="149"/>
      <c r="BE369" s="1"/>
      <c r="BI369" s="146"/>
    </row>
    <row r="370" spans="31:61" ht="15" customHeight="1" x14ac:dyDescent="0.55000000000000004">
      <c r="AE370" s="147"/>
      <c r="AF370" s="146"/>
      <c r="AZ370" s="145"/>
      <c r="BA370" s="146"/>
      <c r="BD370" s="149"/>
      <c r="BE370" s="1"/>
      <c r="BI370" s="146"/>
    </row>
    <row r="371" spans="31:61" ht="15" customHeight="1" x14ac:dyDescent="0.55000000000000004">
      <c r="AE371" s="147"/>
      <c r="AF371" s="146"/>
      <c r="AZ371" s="145"/>
      <c r="BA371" s="146"/>
      <c r="BD371" s="149"/>
      <c r="BE371" s="1"/>
      <c r="BI371" s="146"/>
    </row>
    <row r="372" spans="31:61" ht="15" customHeight="1" x14ac:dyDescent="0.55000000000000004">
      <c r="AE372" s="147"/>
      <c r="AF372" s="146"/>
      <c r="AZ372" s="145"/>
      <c r="BA372" s="146"/>
      <c r="BD372" s="149"/>
      <c r="BE372" s="1"/>
      <c r="BI372" s="146"/>
    </row>
    <row r="373" spans="31:61" ht="15" customHeight="1" x14ac:dyDescent="0.55000000000000004">
      <c r="AE373" s="147"/>
      <c r="AF373" s="146"/>
      <c r="AZ373" s="145"/>
      <c r="BA373" s="146"/>
      <c r="BD373" s="149"/>
      <c r="BE373" s="1"/>
      <c r="BI373" s="146"/>
    </row>
    <row r="374" spans="31:61" ht="15" customHeight="1" x14ac:dyDescent="0.55000000000000004">
      <c r="AE374" s="147"/>
      <c r="AF374" s="146"/>
      <c r="AZ374" s="145"/>
      <c r="BA374" s="146"/>
      <c r="BD374" s="149"/>
      <c r="BE374" s="1"/>
      <c r="BI374" s="146"/>
    </row>
    <row r="375" spans="31:61" ht="15" customHeight="1" x14ac:dyDescent="0.55000000000000004">
      <c r="AE375" s="147"/>
      <c r="AF375" s="146"/>
      <c r="AZ375" s="145"/>
      <c r="BA375" s="146"/>
      <c r="BD375" s="149"/>
      <c r="BE375" s="1"/>
      <c r="BI375" s="146"/>
    </row>
    <row r="376" spans="31:61" ht="15" customHeight="1" x14ac:dyDescent="0.55000000000000004">
      <c r="AE376" s="147"/>
      <c r="AF376" s="146"/>
      <c r="AZ376" s="145"/>
      <c r="BA376" s="146"/>
      <c r="BD376" s="149"/>
      <c r="BE376" s="1"/>
      <c r="BI376" s="146"/>
    </row>
    <row r="377" spans="31:61" ht="15" customHeight="1" x14ac:dyDescent="0.55000000000000004">
      <c r="AE377" s="147"/>
      <c r="AF377" s="146"/>
      <c r="AZ377" s="145"/>
      <c r="BA377" s="146"/>
      <c r="BD377" s="149"/>
      <c r="BE377" s="1"/>
      <c r="BI377" s="146"/>
    </row>
    <row r="378" spans="31:61" ht="15" customHeight="1" x14ac:dyDescent="0.55000000000000004">
      <c r="AE378" s="147"/>
      <c r="AF378" s="146"/>
      <c r="AZ378" s="145"/>
      <c r="BA378" s="146"/>
      <c r="BD378" s="149"/>
      <c r="BE378" s="1"/>
      <c r="BI378" s="146"/>
    </row>
    <row r="379" spans="31:61" ht="15" customHeight="1" x14ac:dyDescent="0.55000000000000004">
      <c r="AE379" s="147"/>
      <c r="AF379" s="146"/>
      <c r="AZ379" s="145"/>
      <c r="BA379" s="146"/>
      <c r="BD379" s="149"/>
      <c r="BE379" s="1"/>
      <c r="BI379" s="146"/>
    </row>
    <row r="380" spans="31:61" ht="15" customHeight="1" x14ac:dyDescent="0.55000000000000004">
      <c r="AE380" s="147"/>
      <c r="AF380" s="146"/>
      <c r="AZ380" s="145"/>
      <c r="BA380" s="146"/>
      <c r="BD380" s="149"/>
      <c r="BE380" s="1"/>
      <c r="BI380" s="146"/>
    </row>
    <row r="381" spans="31:61" ht="15" customHeight="1" x14ac:dyDescent="0.55000000000000004">
      <c r="AE381" s="147"/>
      <c r="AF381" s="146"/>
      <c r="AZ381" s="145"/>
      <c r="BA381" s="146"/>
      <c r="BD381" s="149"/>
      <c r="BE381" s="1"/>
      <c r="BI381" s="146"/>
    </row>
    <row r="382" spans="31:61" ht="15" customHeight="1" x14ac:dyDescent="0.55000000000000004">
      <c r="AE382" s="147"/>
      <c r="AF382" s="146"/>
      <c r="AZ382" s="145"/>
      <c r="BA382" s="146"/>
      <c r="BD382" s="149"/>
      <c r="BE382" s="1"/>
      <c r="BI382" s="146"/>
    </row>
    <row r="383" spans="31:61" ht="15" customHeight="1" x14ac:dyDescent="0.55000000000000004">
      <c r="AE383" s="147"/>
      <c r="AF383" s="146"/>
      <c r="AZ383" s="145"/>
      <c r="BA383" s="146"/>
      <c r="BD383" s="149"/>
      <c r="BE383" s="1"/>
      <c r="BI383" s="146"/>
    </row>
    <row r="384" spans="31:61" ht="15" customHeight="1" x14ac:dyDescent="0.55000000000000004">
      <c r="AE384" s="147"/>
      <c r="AF384" s="146"/>
      <c r="AZ384" s="145"/>
      <c r="BA384" s="146"/>
      <c r="BD384" s="149"/>
      <c r="BE384" s="1"/>
      <c r="BI384" s="146"/>
    </row>
    <row r="385" spans="31:61" ht="15" customHeight="1" x14ac:dyDescent="0.55000000000000004">
      <c r="AE385" s="147"/>
      <c r="AF385" s="146"/>
      <c r="AZ385" s="145"/>
      <c r="BA385" s="146"/>
      <c r="BD385" s="149"/>
      <c r="BE385" s="1"/>
      <c r="BI385" s="146"/>
    </row>
    <row r="386" spans="31:61" ht="15" customHeight="1" x14ac:dyDescent="0.55000000000000004">
      <c r="AE386" s="147"/>
      <c r="AF386" s="146"/>
      <c r="AZ386" s="145"/>
      <c r="BA386" s="146"/>
      <c r="BD386" s="149"/>
      <c r="BE386" s="1"/>
      <c r="BI386" s="146"/>
    </row>
    <row r="387" spans="31:61" ht="15" customHeight="1" x14ac:dyDescent="0.55000000000000004">
      <c r="AE387" s="147"/>
      <c r="AF387" s="146"/>
      <c r="AZ387" s="145"/>
      <c r="BA387" s="146"/>
      <c r="BD387" s="149"/>
      <c r="BE387" s="1"/>
      <c r="BI387" s="146"/>
    </row>
    <row r="388" spans="31:61" ht="15" customHeight="1" x14ac:dyDescent="0.55000000000000004">
      <c r="AE388" s="147"/>
      <c r="AF388" s="146"/>
      <c r="AZ388" s="145"/>
      <c r="BA388" s="146"/>
      <c r="BD388" s="149"/>
      <c r="BE388" s="1"/>
      <c r="BI388" s="146"/>
    </row>
    <row r="389" spans="31:61" ht="15" customHeight="1" x14ac:dyDescent="0.55000000000000004">
      <c r="AE389" s="147"/>
      <c r="AF389" s="146"/>
      <c r="AZ389" s="145"/>
      <c r="BA389" s="146"/>
      <c r="BD389" s="149"/>
      <c r="BE389" s="1"/>
      <c r="BI389" s="146"/>
    </row>
    <row r="390" spans="31:61" ht="15" customHeight="1" x14ac:dyDescent="0.55000000000000004">
      <c r="AE390" s="147"/>
      <c r="AF390" s="146"/>
      <c r="AZ390" s="145"/>
      <c r="BA390" s="146"/>
      <c r="BD390" s="149"/>
      <c r="BE390" s="1"/>
      <c r="BI390" s="146"/>
    </row>
    <row r="391" spans="31:61" ht="15" customHeight="1" x14ac:dyDescent="0.55000000000000004">
      <c r="AE391" s="147"/>
      <c r="AF391" s="146"/>
      <c r="AZ391" s="145"/>
      <c r="BA391" s="146"/>
      <c r="BD391" s="149"/>
      <c r="BE391" s="1"/>
      <c r="BI391" s="146"/>
    </row>
    <row r="392" spans="31:61" ht="15" customHeight="1" x14ac:dyDescent="0.55000000000000004">
      <c r="AE392" s="147"/>
      <c r="AF392" s="146"/>
      <c r="AZ392" s="145"/>
      <c r="BA392" s="146"/>
      <c r="BD392" s="149"/>
      <c r="BE392" s="1"/>
      <c r="BI392" s="146"/>
    </row>
    <row r="393" spans="31:61" ht="15" customHeight="1" x14ac:dyDescent="0.55000000000000004">
      <c r="AE393" s="147"/>
      <c r="AF393" s="146"/>
      <c r="AZ393" s="145"/>
      <c r="BA393" s="146"/>
      <c r="BD393" s="149"/>
      <c r="BE393" s="1"/>
      <c r="BI393" s="146"/>
    </row>
    <row r="394" spans="31:61" ht="15" customHeight="1" x14ac:dyDescent="0.55000000000000004">
      <c r="AE394" s="147"/>
      <c r="AF394" s="146"/>
      <c r="AZ394" s="145"/>
      <c r="BA394" s="146"/>
      <c r="BD394" s="149"/>
      <c r="BE394" s="1"/>
      <c r="BI394" s="146"/>
    </row>
    <row r="395" spans="31:61" ht="15" customHeight="1" x14ac:dyDescent="0.55000000000000004">
      <c r="AE395" s="147"/>
      <c r="AF395" s="146"/>
      <c r="AZ395" s="145"/>
      <c r="BA395" s="146"/>
      <c r="BD395" s="149"/>
      <c r="BE395" s="1"/>
      <c r="BI395" s="146"/>
    </row>
    <row r="396" spans="31:61" ht="15" customHeight="1" x14ac:dyDescent="0.55000000000000004">
      <c r="AE396" s="147"/>
      <c r="AF396" s="146"/>
      <c r="AZ396" s="145"/>
      <c r="BA396" s="146"/>
      <c r="BD396" s="149"/>
      <c r="BE396" s="1"/>
      <c r="BI396" s="146"/>
    </row>
    <row r="397" spans="31:61" ht="15" customHeight="1" x14ac:dyDescent="0.55000000000000004">
      <c r="AE397" s="147"/>
      <c r="AF397" s="146"/>
      <c r="AZ397" s="145"/>
      <c r="BA397" s="146"/>
      <c r="BD397" s="149"/>
      <c r="BE397" s="1"/>
      <c r="BI397" s="146"/>
    </row>
    <row r="398" spans="31:61" ht="15" customHeight="1" x14ac:dyDescent="0.55000000000000004">
      <c r="AE398" s="147"/>
      <c r="AF398" s="146"/>
      <c r="AZ398" s="145"/>
      <c r="BA398" s="146"/>
      <c r="BD398" s="149"/>
      <c r="BE398" s="1"/>
      <c r="BI398" s="146"/>
    </row>
    <row r="399" spans="31:61" ht="15" customHeight="1" x14ac:dyDescent="0.55000000000000004">
      <c r="AE399" s="147"/>
      <c r="AF399" s="146"/>
      <c r="AZ399" s="145"/>
      <c r="BA399" s="146"/>
      <c r="BD399" s="149"/>
      <c r="BE399" s="1"/>
      <c r="BI399" s="146"/>
    </row>
    <row r="400" spans="31:61" ht="15" customHeight="1" x14ac:dyDescent="0.55000000000000004">
      <c r="AE400" s="147"/>
      <c r="AF400" s="146"/>
      <c r="AZ400" s="145"/>
      <c r="BA400" s="146"/>
      <c r="BD400" s="149"/>
      <c r="BE400" s="1"/>
      <c r="BI400" s="146"/>
    </row>
    <row r="401" spans="31:61" ht="15" customHeight="1" x14ac:dyDescent="0.55000000000000004">
      <c r="AE401" s="147"/>
      <c r="AF401" s="146"/>
      <c r="AZ401" s="145"/>
      <c r="BA401" s="146"/>
      <c r="BD401" s="149"/>
      <c r="BE401" s="1"/>
      <c r="BI401" s="146"/>
    </row>
    <row r="402" spans="31:61" ht="15" customHeight="1" x14ac:dyDescent="0.55000000000000004">
      <c r="AE402" s="147"/>
      <c r="AF402" s="146"/>
      <c r="AZ402" s="145"/>
      <c r="BA402" s="146"/>
      <c r="BD402" s="149"/>
      <c r="BE402" s="1"/>
      <c r="BI402" s="146"/>
    </row>
    <row r="403" spans="31:61" ht="15" customHeight="1" x14ac:dyDescent="0.55000000000000004">
      <c r="AE403" s="147"/>
      <c r="AF403" s="146"/>
      <c r="AZ403" s="145"/>
      <c r="BA403" s="146"/>
      <c r="BD403" s="149"/>
      <c r="BE403" s="1"/>
      <c r="BI403" s="146"/>
    </row>
    <row r="404" spans="31:61" ht="15" customHeight="1" x14ac:dyDescent="0.55000000000000004">
      <c r="AE404" s="147"/>
      <c r="AF404" s="146"/>
      <c r="AZ404" s="145"/>
      <c r="BA404" s="146"/>
      <c r="BD404" s="149"/>
      <c r="BE404" s="1"/>
      <c r="BI404" s="146"/>
    </row>
    <row r="405" spans="31:61" ht="15" customHeight="1" x14ac:dyDescent="0.55000000000000004">
      <c r="AE405" s="147"/>
      <c r="AF405" s="146"/>
      <c r="AZ405" s="145"/>
      <c r="BA405" s="146"/>
      <c r="BD405" s="149"/>
      <c r="BE405" s="1"/>
      <c r="BI405" s="146"/>
    </row>
    <row r="406" spans="31:61" ht="15" customHeight="1" x14ac:dyDescent="0.55000000000000004">
      <c r="AE406" s="147"/>
      <c r="AF406" s="146"/>
      <c r="AZ406" s="145"/>
      <c r="BA406" s="146"/>
      <c r="BD406" s="149"/>
      <c r="BE406" s="1"/>
      <c r="BI406" s="146"/>
    </row>
    <row r="407" spans="31:61" ht="15" customHeight="1" x14ac:dyDescent="0.55000000000000004">
      <c r="AE407" s="147"/>
      <c r="AF407" s="146"/>
      <c r="AZ407" s="145"/>
      <c r="BA407" s="146"/>
      <c r="BD407" s="149"/>
      <c r="BE407" s="1"/>
      <c r="BI407" s="146"/>
    </row>
    <row r="408" spans="31:61" ht="15" customHeight="1" x14ac:dyDescent="0.55000000000000004">
      <c r="AE408" s="147"/>
      <c r="AF408" s="146"/>
      <c r="AZ408" s="145"/>
      <c r="BA408" s="146"/>
      <c r="BD408" s="149"/>
      <c r="BE408" s="1"/>
      <c r="BI408" s="146"/>
    </row>
    <row r="409" spans="31:61" ht="15" customHeight="1" x14ac:dyDescent="0.55000000000000004">
      <c r="AE409" s="147"/>
      <c r="AF409" s="146"/>
      <c r="AZ409" s="145"/>
      <c r="BA409" s="146"/>
      <c r="BD409" s="149"/>
      <c r="BE409" s="1"/>
      <c r="BI409" s="146"/>
    </row>
    <row r="410" spans="31:61" ht="15" customHeight="1" x14ac:dyDescent="0.55000000000000004">
      <c r="AE410" s="147"/>
      <c r="AF410" s="146"/>
      <c r="AZ410" s="145"/>
      <c r="BA410" s="146"/>
      <c r="BD410" s="149"/>
      <c r="BE410" s="1"/>
      <c r="BI410" s="146"/>
    </row>
    <row r="411" spans="31:61" ht="15" customHeight="1" x14ac:dyDescent="0.55000000000000004">
      <c r="AE411" s="147"/>
      <c r="AF411" s="146"/>
      <c r="AZ411" s="145"/>
      <c r="BA411" s="146"/>
      <c r="BD411" s="149"/>
      <c r="BE411" s="1"/>
      <c r="BI411" s="146"/>
    </row>
    <row r="412" spans="31:61" ht="15" customHeight="1" x14ac:dyDescent="0.55000000000000004">
      <c r="AE412" s="147"/>
      <c r="AF412" s="146"/>
      <c r="AZ412" s="145"/>
      <c r="BA412" s="146"/>
      <c r="BD412" s="149"/>
      <c r="BE412" s="1"/>
      <c r="BI412" s="146"/>
    </row>
    <row r="413" spans="31:61" ht="15" customHeight="1" x14ac:dyDescent="0.55000000000000004">
      <c r="AE413" s="147"/>
      <c r="AF413" s="146"/>
      <c r="AZ413" s="145"/>
      <c r="BA413" s="146"/>
      <c r="BD413" s="149"/>
      <c r="BE413" s="1"/>
      <c r="BI413" s="146"/>
    </row>
    <row r="414" spans="31:61" ht="15" customHeight="1" x14ac:dyDescent="0.55000000000000004">
      <c r="AE414" s="147"/>
      <c r="AF414" s="146"/>
      <c r="AZ414" s="145"/>
      <c r="BA414" s="146"/>
      <c r="BD414" s="149"/>
      <c r="BE414" s="1"/>
      <c r="BI414" s="146"/>
    </row>
    <row r="415" spans="31:61" ht="15" customHeight="1" x14ac:dyDescent="0.55000000000000004">
      <c r="AE415" s="147"/>
      <c r="AF415" s="146"/>
      <c r="AZ415" s="145"/>
      <c r="BA415" s="146"/>
      <c r="BD415" s="149"/>
      <c r="BE415" s="1"/>
      <c r="BI415" s="146"/>
    </row>
    <row r="416" spans="31:61" ht="15" customHeight="1" x14ac:dyDescent="0.55000000000000004">
      <c r="AE416" s="147"/>
      <c r="AF416" s="146"/>
      <c r="AZ416" s="145"/>
      <c r="BA416" s="146"/>
      <c r="BD416" s="149"/>
      <c r="BE416" s="1"/>
      <c r="BI416" s="146"/>
    </row>
    <row r="417" spans="31:61" ht="15" customHeight="1" x14ac:dyDescent="0.55000000000000004">
      <c r="AE417" s="147"/>
      <c r="AF417" s="146"/>
      <c r="AZ417" s="145"/>
      <c r="BA417" s="146"/>
      <c r="BD417" s="149"/>
      <c r="BE417" s="1"/>
      <c r="BI417" s="146"/>
    </row>
    <row r="418" spans="31:61" ht="15" customHeight="1" x14ac:dyDescent="0.55000000000000004">
      <c r="AE418" s="147"/>
      <c r="AF418" s="146"/>
      <c r="AZ418" s="145"/>
      <c r="BA418" s="146"/>
      <c r="BD418" s="149"/>
      <c r="BE418" s="1"/>
      <c r="BI418" s="146"/>
    </row>
    <row r="419" spans="31:61" ht="15" customHeight="1" x14ac:dyDescent="0.55000000000000004">
      <c r="AE419" s="147"/>
      <c r="AF419" s="146"/>
      <c r="AZ419" s="145"/>
      <c r="BA419" s="146"/>
      <c r="BD419" s="149"/>
      <c r="BE419" s="1"/>
      <c r="BI419" s="146"/>
    </row>
    <row r="420" spans="31:61" ht="15" customHeight="1" x14ac:dyDescent="0.55000000000000004">
      <c r="AE420" s="147"/>
      <c r="AF420" s="146"/>
      <c r="AZ420" s="145"/>
      <c r="BA420" s="146"/>
      <c r="BD420" s="149"/>
      <c r="BE420" s="1"/>
      <c r="BI420" s="146"/>
    </row>
    <row r="421" spans="31:61" ht="15" customHeight="1" x14ac:dyDescent="0.55000000000000004">
      <c r="AE421" s="147"/>
      <c r="AF421" s="146"/>
      <c r="AZ421" s="145"/>
      <c r="BA421" s="146"/>
      <c r="BD421" s="149"/>
      <c r="BE421" s="1"/>
      <c r="BI421" s="146"/>
    </row>
    <row r="422" spans="31:61" ht="15" customHeight="1" x14ac:dyDescent="0.55000000000000004">
      <c r="AE422" s="147"/>
      <c r="AF422" s="146"/>
      <c r="AZ422" s="145"/>
      <c r="BA422" s="146"/>
      <c r="BD422" s="149"/>
      <c r="BE422" s="1"/>
      <c r="BI422" s="146"/>
    </row>
    <row r="423" spans="31:61" ht="15" customHeight="1" x14ac:dyDescent="0.55000000000000004">
      <c r="AE423" s="147"/>
      <c r="AF423" s="146"/>
      <c r="AZ423" s="145"/>
      <c r="BA423" s="146"/>
      <c r="BD423" s="149"/>
      <c r="BE423" s="1"/>
      <c r="BI423" s="146"/>
    </row>
    <row r="424" spans="31:61" ht="15" customHeight="1" x14ac:dyDescent="0.55000000000000004">
      <c r="AE424" s="147"/>
      <c r="AF424" s="146"/>
      <c r="AZ424" s="145"/>
      <c r="BA424" s="146"/>
      <c r="BD424" s="149"/>
      <c r="BE424" s="1"/>
      <c r="BI424" s="146"/>
    </row>
    <row r="425" spans="31:61" ht="15" customHeight="1" x14ac:dyDescent="0.55000000000000004">
      <c r="AE425" s="147"/>
      <c r="AF425" s="146"/>
      <c r="AZ425" s="145"/>
      <c r="BA425" s="146"/>
      <c r="BD425" s="149"/>
      <c r="BE425" s="1"/>
      <c r="BI425" s="146"/>
    </row>
    <row r="426" spans="31:61" ht="15" customHeight="1" x14ac:dyDescent="0.55000000000000004">
      <c r="AE426" s="147"/>
      <c r="AF426" s="146"/>
      <c r="AZ426" s="145"/>
      <c r="BA426" s="146"/>
      <c r="BD426" s="149"/>
      <c r="BE426" s="1"/>
      <c r="BI426" s="146"/>
    </row>
    <row r="427" spans="31:61" ht="15" customHeight="1" x14ac:dyDescent="0.55000000000000004">
      <c r="AE427" s="147"/>
      <c r="AF427" s="146"/>
      <c r="AZ427" s="145"/>
      <c r="BA427" s="146"/>
      <c r="BD427" s="149"/>
      <c r="BE427" s="1"/>
      <c r="BI427" s="146"/>
    </row>
    <row r="428" spans="31:61" ht="15" customHeight="1" x14ac:dyDescent="0.55000000000000004">
      <c r="AE428" s="147"/>
      <c r="AF428" s="146"/>
      <c r="AZ428" s="145"/>
      <c r="BA428" s="146"/>
      <c r="BD428" s="149"/>
      <c r="BE428" s="1"/>
      <c r="BI428" s="146"/>
    </row>
    <row r="429" spans="31:61" ht="15" customHeight="1" x14ac:dyDescent="0.55000000000000004">
      <c r="AE429" s="147"/>
      <c r="AF429" s="146"/>
      <c r="AZ429" s="145"/>
      <c r="BA429" s="146"/>
      <c r="BD429" s="149"/>
      <c r="BE429" s="1"/>
      <c r="BI429" s="146"/>
    </row>
    <row r="430" spans="31:61" ht="15" customHeight="1" x14ac:dyDescent="0.55000000000000004">
      <c r="AE430" s="147"/>
      <c r="AF430" s="146"/>
      <c r="AZ430" s="145"/>
      <c r="BA430" s="146"/>
      <c r="BD430" s="149"/>
      <c r="BE430" s="1"/>
      <c r="BI430" s="146"/>
    </row>
    <row r="431" spans="31:61" ht="15" customHeight="1" x14ac:dyDescent="0.55000000000000004">
      <c r="AE431" s="147"/>
      <c r="AF431" s="146"/>
      <c r="AZ431" s="145"/>
      <c r="BA431" s="146"/>
      <c r="BD431" s="149"/>
      <c r="BE431" s="1"/>
      <c r="BI431" s="146"/>
    </row>
    <row r="432" spans="31:61" ht="15" customHeight="1" x14ac:dyDescent="0.55000000000000004">
      <c r="AE432" s="147"/>
      <c r="AF432" s="146"/>
      <c r="AZ432" s="145"/>
      <c r="BA432" s="146"/>
      <c r="BD432" s="149"/>
      <c r="BE432" s="1"/>
      <c r="BI432" s="146"/>
    </row>
    <row r="433" spans="31:61" ht="15" customHeight="1" x14ac:dyDescent="0.55000000000000004">
      <c r="AE433" s="147"/>
      <c r="AF433" s="146"/>
      <c r="AZ433" s="145"/>
      <c r="BA433" s="146"/>
      <c r="BD433" s="149"/>
      <c r="BE433" s="1"/>
      <c r="BI433" s="146"/>
    </row>
    <row r="434" spans="31:61" ht="15" customHeight="1" x14ac:dyDescent="0.55000000000000004">
      <c r="AE434" s="147"/>
      <c r="AF434" s="146"/>
      <c r="AZ434" s="145"/>
      <c r="BA434" s="146"/>
      <c r="BD434" s="149"/>
      <c r="BE434" s="1"/>
      <c r="BI434" s="146"/>
    </row>
    <row r="435" spans="31:61" ht="15" customHeight="1" x14ac:dyDescent="0.55000000000000004">
      <c r="AE435" s="147"/>
      <c r="AF435" s="146"/>
      <c r="AZ435" s="145"/>
      <c r="BA435" s="146"/>
      <c r="BD435" s="149"/>
      <c r="BE435" s="1"/>
      <c r="BI435" s="146"/>
    </row>
    <row r="436" spans="31:61" ht="15" customHeight="1" x14ac:dyDescent="0.55000000000000004">
      <c r="AE436" s="147"/>
      <c r="AF436" s="146"/>
      <c r="AZ436" s="145"/>
      <c r="BA436" s="146"/>
      <c r="BD436" s="149"/>
      <c r="BE436" s="1"/>
      <c r="BI436" s="146"/>
    </row>
    <row r="437" spans="31:61" ht="15" customHeight="1" x14ac:dyDescent="0.55000000000000004">
      <c r="AE437" s="147"/>
      <c r="AF437" s="146"/>
      <c r="AZ437" s="145"/>
      <c r="BA437" s="146"/>
      <c r="BD437" s="149"/>
      <c r="BE437" s="1"/>
      <c r="BI437" s="146"/>
    </row>
    <row r="438" spans="31:61" ht="15" customHeight="1" x14ac:dyDescent="0.55000000000000004">
      <c r="AE438" s="147"/>
      <c r="AF438" s="146"/>
      <c r="AZ438" s="145"/>
      <c r="BA438" s="146"/>
      <c r="BD438" s="149"/>
      <c r="BE438" s="1"/>
      <c r="BI438" s="146"/>
    </row>
    <row r="439" spans="31:61" ht="15" customHeight="1" x14ac:dyDescent="0.55000000000000004">
      <c r="AE439" s="147"/>
      <c r="AF439" s="146"/>
      <c r="AZ439" s="145"/>
      <c r="BA439" s="146"/>
      <c r="BD439" s="149"/>
      <c r="BE439" s="1"/>
      <c r="BI439" s="146"/>
    </row>
    <row r="440" spans="31:61" ht="15" customHeight="1" x14ac:dyDescent="0.55000000000000004">
      <c r="AE440" s="147"/>
      <c r="AF440" s="146"/>
      <c r="AZ440" s="145"/>
      <c r="BA440" s="146"/>
      <c r="BD440" s="149"/>
      <c r="BE440" s="1"/>
      <c r="BI440" s="146"/>
    </row>
    <row r="441" spans="31:61" ht="15" customHeight="1" x14ac:dyDescent="0.55000000000000004">
      <c r="AE441" s="147"/>
      <c r="AF441" s="146"/>
      <c r="AZ441" s="145"/>
      <c r="BA441" s="146"/>
      <c r="BD441" s="149"/>
      <c r="BE441" s="1"/>
      <c r="BI441" s="146"/>
    </row>
    <row r="442" spans="31:61" ht="15" customHeight="1" x14ac:dyDescent="0.55000000000000004">
      <c r="AE442" s="147"/>
      <c r="AF442" s="146"/>
      <c r="AZ442" s="145"/>
      <c r="BA442" s="146"/>
      <c r="BD442" s="149"/>
      <c r="BE442" s="1"/>
      <c r="BI442" s="146"/>
    </row>
    <row r="443" spans="31:61" ht="15" customHeight="1" x14ac:dyDescent="0.55000000000000004">
      <c r="AE443" s="147"/>
      <c r="AF443" s="146"/>
      <c r="AZ443" s="145"/>
      <c r="BA443" s="146"/>
      <c r="BD443" s="149"/>
      <c r="BE443" s="1"/>
      <c r="BI443" s="146"/>
    </row>
    <row r="444" spans="31:61" ht="15" customHeight="1" x14ac:dyDescent="0.55000000000000004">
      <c r="AE444" s="147"/>
      <c r="AF444" s="146"/>
      <c r="AZ444" s="145"/>
      <c r="BA444" s="146"/>
      <c r="BD444" s="149"/>
      <c r="BE444" s="1"/>
      <c r="BI444" s="146"/>
    </row>
    <row r="445" spans="31:61" ht="15" customHeight="1" x14ac:dyDescent="0.55000000000000004">
      <c r="AE445" s="147"/>
      <c r="AF445" s="146"/>
      <c r="AZ445" s="145"/>
      <c r="BA445" s="146"/>
      <c r="BD445" s="149"/>
      <c r="BE445" s="1"/>
      <c r="BI445" s="146"/>
    </row>
    <row r="446" spans="31:61" ht="15" customHeight="1" x14ac:dyDescent="0.55000000000000004">
      <c r="AE446" s="147"/>
      <c r="AF446" s="146"/>
      <c r="AZ446" s="145"/>
      <c r="BA446" s="146"/>
      <c r="BD446" s="149"/>
      <c r="BE446" s="1"/>
      <c r="BI446" s="146"/>
    </row>
    <row r="447" spans="31:61" ht="15" customHeight="1" x14ac:dyDescent="0.55000000000000004">
      <c r="AE447" s="147"/>
      <c r="AF447" s="146"/>
      <c r="AZ447" s="145"/>
      <c r="BA447" s="146"/>
      <c r="BD447" s="149"/>
      <c r="BE447" s="1"/>
      <c r="BI447" s="146"/>
    </row>
    <row r="448" spans="31:61" ht="15" customHeight="1" x14ac:dyDescent="0.55000000000000004">
      <c r="AE448" s="147"/>
      <c r="AF448" s="146"/>
      <c r="AZ448" s="145"/>
      <c r="BA448" s="146"/>
      <c r="BD448" s="149"/>
      <c r="BE448" s="1"/>
      <c r="BI448" s="146"/>
    </row>
    <row r="449" spans="31:61" ht="15" customHeight="1" x14ac:dyDescent="0.55000000000000004">
      <c r="AE449" s="147"/>
      <c r="AF449" s="146"/>
      <c r="AZ449" s="145"/>
      <c r="BA449" s="146"/>
      <c r="BD449" s="149"/>
      <c r="BE449" s="1"/>
      <c r="BI449" s="146"/>
    </row>
    <row r="450" spans="31:61" ht="15" customHeight="1" x14ac:dyDescent="0.55000000000000004">
      <c r="AE450" s="147"/>
      <c r="AF450" s="146"/>
      <c r="AZ450" s="145"/>
      <c r="BA450" s="146"/>
      <c r="BD450" s="149"/>
      <c r="BE450" s="1"/>
      <c r="BI450" s="146"/>
    </row>
    <row r="451" spans="31:61" ht="15" customHeight="1" x14ac:dyDescent="0.55000000000000004">
      <c r="AE451" s="147"/>
      <c r="AF451" s="146"/>
      <c r="AZ451" s="145"/>
      <c r="BA451" s="146"/>
      <c r="BD451" s="149"/>
      <c r="BE451" s="1"/>
      <c r="BI451" s="146"/>
    </row>
    <row r="452" spans="31:61" ht="15" customHeight="1" x14ac:dyDescent="0.55000000000000004">
      <c r="AE452" s="147"/>
      <c r="AF452" s="146"/>
      <c r="AZ452" s="145"/>
      <c r="BA452" s="146"/>
      <c r="BD452" s="149"/>
      <c r="BE452" s="1"/>
      <c r="BI452" s="146"/>
    </row>
    <row r="453" spans="31:61" ht="15" customHeight="1" x14ac:dyDescent="0.55000000000000004">
      <c r="AE453" s="147"/>
      <c r="AF453" s="146"/>
      <c r="AZ453" s="145"/>
      <c r="BA453" s="146"/>
      <c r="BD453" s="149"/>
      <c r="BE453" s="1"/>
      <c r="BI453" s="146"/>
    </row>
    <row r="454" spans="31:61" ht="15" customHeight="1" x14ac:dyDescent="0.55000000000000004">
      <c r="AE454" s="147"/>
      <c r="AF454" s="146"/>
      <c r="AZ454" s="145"/>
      <c r="BA454" s="146"/>
      <c r="BD454" s="149"/>
      <c r="BE454" s="1"/>
      <c r="BI454" s="146"/>
    </row>
    <row r="455" spans="31:61" ht="15" customHeight="1" x14ac:dyDescent="0.55000000000000004">
      <c r="AE455" s="147"/>
      <c r="AF455" s="146"/>
      <c r="AZ455" s="145"/>
      <c r="BA455" s="146"/>
      <c r="BD455" s="149"/>
      <c r="BE455" s="1"/>
      <c r="BI455" s="146"/>
    </row>
    <row r="456" spans="31:61" ht="15" customHeight="1" x14ac:dyDescent="0.55000000000000004">
      <c r="AE456" s="147"/>
      <c r="AF456" s="146"/>
      <c r="AZ456" s="145"/>
      <c r="BA456" s="146"/>
      <c r="BD456" s="149"/>
      <c r="BE456" s="1"/>
      <c r="BI456" s="146"/>
    </row>
    <row r="457" spans="31:61" ht="15" customHeight="1" x14ac:dyDescent="0.55000000000000004">
      <c r="AE457" s="147"/>
      <c r="AF457" s="146"/>
      <c r="AZ457" s="145"/>
      <c r="BA457" s="146"/>
      <c r="BD457" s="149"/>
      <c r="BE457" s="1"/>
      <c r="BI457" s="146"/>
    </row>
    <row r="458" spans="31:61" ht="15" customHeight="1" x14ac:dyDescent="0.55000000000000004">
      <c r="AE458" s="147"/>
      <c r="AF458" s="146"/>
      <c r="AZ458" s="145"/>
      <c r="BA458" s="146"/>
      <c r="BD458" s="149"/>
      <c r="BE458" s="1"/>
      <c r="BI458" s="146"/>
    </row>
    <row r="459" spans="31:61" ht="15" customHeight="1" x14ac:dyDescent="0.55000000000000004">
      <c r="AE459" s="147"/>
      <c r="AF459" s="146"/>
      <c r="AZ459" s="145"/>
      <c r="BA459" s="146"/>
      <c r="BD459" s="149"/>
      <c r="BE459" s="1"/>
      <c r="BI459" s="146"/>
    </row>
    <row r="460" spans="31:61" ht="15" customHeight="1" x14ac:dyDescent="0.55000000000000004">
      <c r="AE460" s="147"/>
      <c r="AF460" s="146"/>
      <c r="AZ460" s="145"/>
      <c r="BA460" s="146"/>
      <c r="BD460" s="149"/>
      <c r="BE460" s="1"/>
      <c r="BI460" s="146"/>
    </row>
    <row r="461" spans="31:61" ht="15" customHeight="1" x14ac:dyDescent="0.55000000000000004">
      <c r="AE461" s="147"/>
      <c r="AF461" s="146"/>
      <c r="AZ461" s="145"/>
      <c r="BA461" s="146"/>
      <c r="BD461" s="149"/>
      <c r="BE461" s="1"/>
      <c r="BI461" s="146"/>
    </row>
    <row r="462" spans="31:61" ht="15" customHeight="1" x14ac:dyDescent="0.55000000000000004">
      <c r="AE462" s="147"/>
      <c r="AF462" s="146"/>
      <c r="AZ462" s="145"/>
      <c r="BA462" s="146"/>
      <c r="BD462" s="149"/>
      <c r="BE462" s="1"/>
      <c r="BI462" s="146"/>
    </row>
    <row r="463" spans="31:61" ht="15" customHeight="1" x14ac:dyDescent="0.55000000000000004">
      <c r="AE463" s="147"/>
      <c r="AF463" s="146"/>
      <c r="AZ463" s="145"/>
      <c r="BA463" s="146"/>
      <c r="BD463" s="149"/>
      <c r="BE463" s="1"/>
      <c r="BI463" s="146"/>
    </row>
    <row r="464" spans="31:61" ht="15" customHeight="1" x14ac:dyDescent="0.55000000000000004">
      <c r="AE464" s="147"/>
      <c r="AF464" s="146"/>
      <c r="AZ464" s="145"/>
      <c r="BA464" s="146"/>
      <c r="BD464" s="149"/>
      <c r="BE464" s="1"/>
      <c r="BI464" s="146"/>
    </row>
    <row r="465" spans="31:61" ht="15" customHeight="1" x14ac:dyDescent="0.55000000000000004">
      <c r="AE465" s="147"/>
      <c r="AF465" s="146"/>
      <c r="AZ465" s="145"/>
      <c r="BA465" s="146"/>
      <c r="BD465" s="149"/>
      <c r="BE465" s="1"/>
      <c r="BI465" s="146"/>
    </row>
    <row r="466" spans="31:61" ht="15" customHeight="1" x14ac:dyDescent="0.55000000000000004">
      <c r="AE466" s="147"/>
      <c r="AF466" s="146"/>
      <c r="AZ466" s="145"/>
      <c r="BA466" s="146"/>
      <c r="BD466" s="149"/>
      <c r="BE466" s="1"/>
      <c r="BI466" s="146"/>
    </row>
    <row r="467" spans="31:61" ht="15" customHeight="1" x14ac:dyDescent="0.55000000000000004">
      <c r="AE467" s="147"/>
      <c r="AF467" s="146"/>
      <c r="AZ467" s="145"/>
      <c r="BA467" s="146"/>
      <c r="BD467" s="149"/>
      <c r="BE467" s="1"/>
      <c r="BI467" s="146"/>
    </row>
    <row r="468" spans="31:61" ht="15" customHeight="1" x14ac:dyDescent="0.55000000000000004">
      <c r="AE468" s="147"/>
      <c r="AF468" s="146"/>
      <c r="AZ468" s="145"/>
      <c r="BA468" s="146"/>
      <c r="BD468" s="149"/>
      <c r="BE468" s="1"/>
      <c r="BI468" s="146"/>
    </row>
    <row r="469" spans="31:61" ht="15" customHeight="1" x14ac:dyDescent="0.55000000000000004">
      <c r="AE469" s="147"/>
      <c r="AF469" s="146"/>
      <c r="AZ469" s="145"/>
      <c r="BA469" s="146"/>
      <c r="BD469" s="149"/>
      <c r="BE469" s="1"/>
      <c r="BI469" s="146"/>
    </row>
    <row r="470" spans="31:61" ht="15" customHeight="1" x14ac:dyDescent="0.55000000000000004">
      <c r="AE470" s="147"/>
      <c r="AF470" s="146"/>
      <c r="AZ470" s="145"/>
      <c r="BA470" s="146"/>
      <c r="BD470" s="149"/>
      <c r="BE470" s="1"/>
      <c r="BI470" s="146"/>
    </row>
    <row r="471" spans="31:61" ht="15" customHeight="1" x14ac:dyDescent="0.55000000000000004">
      <c r="AE471" s="147"/>
      <c r="AF471" s="146"/>
      <c r="AZ471" s="145"/>
      <c r="BA471" s="146"/>
      <c r="BD471" s="149"/>
      <c r="BE471" s="1"/>
      <c r="BI471" s="146"/>
    </row>
    <row r="472" spans="31:61" ht="15" customHeight="1" x14ac:dyDescent="0.55000000000000004">
      <c r="AE472" s="147"/>
      <c r="AF472" s="146"/>
      <c r="AZ472" s="145"/>
      <c r="BA472" s="146"/>
      <c r="BD472" s="149"/>
      <c r="BE472" s="1"/>
      <c r="BI472" s="146"/>
    </row>
    <row r="473" spans="31:61" ht="15" customHeight="1" x14ac:dyDescent="0.55000000000000004">
      <c r="AE473" s="147"/>
      <c r="AF473" s="146"/>
      <c r="AZ473" s="145"/>
      <c r="BA473" s="146"/>
      <c r="BD473" s="149"/>
      <c r="BE473" s="1"/>
      <c r="BI473" s="146"/>
    </row>
    <row r="474" spans="31:61" ht="15" customHeight="1" x14ac:dyDescent="0.55000000000000004">
      <c r="AE474" s="147"/>
      <c r="AF474" s="146"/>
      <c r="AZ474" s="145"/>
      <c r="BA474" s="146"/>
      <c r="BD474" s="149"/>
      <c r="BE474" s="1"/>
      <c r="BI474" s="146"/>
    </row>
    <row r="475" spans="31:61" ht="15" customHeight="1" x14ac:dyDescent="0.55000000000000004">
      <c r="AE475" s="147"/>
      <c r="AF475" s="146"/>
      <c r="AZ475" s="145"/>
      <c r="BA475" s="146"/>
      <c r="BD475" s="149"/>
      <c r="BE475" s="1"/>
      <c r="BI475" s="146"/>
    </row>
    <row r="476" spans="31:61" ht="15" customHeight="1" x14ac:dyDescent="0.55000000000000004">
      <c r="AE476" s="147"/>
      <c r="AF476" s="146"/>
      <c r="AZ476" s="145"/>
      <c r="BA476" s="146"/>
      <c r="BD476" s="149"/>
      <c r="BE476" s="1"/>
      <c r="BI476" s="146"/>
    </row>
    <row r="477" spans="31:61" ht="15" customHeight="1" x14ac:dyDescent="0.55000000000000004">
      <c r="AE477" s="147"/>
      <c r="AF477" s="146"/>
      <c r="AZ477" s="145"/>
      <c r="BA477" s="146"/>
      <c r="BD477" s="149"/>
      <c r="BE477" s="1"/>
      <c r="BI477" s="146"/>
    </row>
    <row r="478" spans="31:61" ht="15" customHeight="1" x14ac:dyDescent="0.55000000000000004">
      <c r="AE478" s="147"/>
      <c r="AF478" s="146"/>
      <c r="AZ478" s="145"/>
      <c r="BA478" s="146"/>
      <c r="BD478" s="149"/>
      <c r="BE478" s="1"/>
      <c r="BI478" s="146"/>
    </row>
    <row r="479" spans="31:61" ht="15" customHeight="1" x14ac:dyDescent="0.55000000000000004">
      <c r="AE479" s="147"/>
      <c r="AF479" s="146"/>
      <c r="AZ479" s="145"/>
      <c r="BA479" s="146"/>
      <c r="BD479" s="149"/>
      <c r="BE479" s="1"/>
      <c r="BI479" s="146"/>
    </row>
    <row r="480" spans="31:61" ht="15" customHeight="1" x14ac:dyDescent="0.55000000000000004">
      <c r="AE480" s="147"/>
      <c r="AF480" s="146"/>
      <c r="AZ480" s="145"/>
      <c r="BA480" s="146"/>
      <c r="BD480" s="149"/>
      <c r="BE480" s="1"/>
      <c r="BI480" s="146"/>
    </row>
    <row r="481" spans="31:61" ht="15" customHeight="1" x14ac:dyDescent="0.55000000000000004">
      <c r="AE481" s="147"/>
      <c r="AF481" s="146"/>
      <c r="AZ481" s="145"/>
      <c r="BA481" s="146"/>
      <c r="BD481" s="149"/>
      <c r="BE481" s="1"/>
      <c r="BI481" s="146"/>
    </row>
    <row r="482" spans="31:61" ht="15" customHeight="1" x14ac:dyDescent="0.55000000000000004">
      <c r="AE482" s="147"/>
      <c r="AF482" s="146"/>
      <c r="AZ482" s="145"/>
      <c r="BA482" s="146"/>
      <c r="BD482" s="149"/>
      <c r="BE482" s="1"/>
      <c r="BI482" s="146"/>
    </row>
    <row r="483" spans="31:61" ht="15" customHeight="1" x14ac:dyDescent="0.55000000000000004">
      <c r="AE483" s="147"/>
      <c r="AF483" s="146"/>
      <c r="AZ483" s="145"/>
      <c r="BA483" s="146"/>
      <c r="BD483" s="149"/>
      <c r="BE483" s="1"/>
      <c r="BI483" s="146"/>
    </row>
    <row r="484" spans="31:61" ht="15" customHeight="1" x14ac:dyDescent="0.55000000000000004">
      <c r="AE484" s="147"/>
      <c r="AF484" s="146"/>
      <c r="AZ484" s="145"/>
      <c r="BA484" s="146"/>
      <c r="BD484" s="149"/>
      <c r="BE484" s="1"/>
      <c r="BI484" s="146"/>
    </row>
    <row r="485" spans="31:61" ht="15" customHeight="1" x14ac:dyDescent="0.55000000000000004">
      <c r="AE485" s="147"/>
      <c r="AF485" s="146"/>
      <c r="AZ485" s="145"/>
      <c r="BA485" s="146"/>
      <c r="BD485" s="149"/>
      <c r="BE485" s="1"/>
      <c r="BI485" s="146"/>
    </row>
    <row r="486" spans="31:61" ht="15" customHeight="1" x14ac:dyDescent="0.55000000000000004">
      <c r="AE486" s="147"/>
      <c r="AF486" s="146"/>
      <c r="AZ486" s="145"/>
      <c r="BA486" s="146"/>
      <c r="BD486" s="149"/>
      <c r="BE486" s="1"/>
      <c r="BI486" s="146"/>
    </row>
    <row r="487" spans="31:61" ht="15" customHeight="1" x14ac:dyDescent="0.55000000000000004">
      <c r="AE487" s="147"/>
      <c r="AF487" s="146"/>
      <c r="AZ487" s="145"/>
      <c r="BA487" s="146"/>
      <c r="BD487" s="149"/>
      <c r="BE487" s="1"/>
      <c r="BI487" s="146"/>
    </row>
    <row r="488" spans="31:61" ht="15" customHeight="1" x14ac:dyDescent="0.55000000000000004">
      <c r="AE488" s="147"/>
      <c r="AF488" s="146"/>
      <c r="AZ488" s="145"/>
      <c r="BA488" s="146"/>
      <c r="BD488" s="149"/>
      <c r="BE488" s="1"/>
      <c r="BI488" s="146"/>
    </row>
    <row r="489" spans="31:61" ht="15" customHeight="1" x14ac:dyDescent="0.55000000000000004">
      <c r="AE489" s="147"/>
      <c r="AF489" s="146"/>
      <c r="AZ489" s="145"/>
      <c r="BA489" s="146"/>
      <c r="BD489" s="149"/>
      <c r="BE489" s="1"/>
      <c r="BI489" s="146"/>
    </row>
    <row r="490" spans="31:61" ht="15" customHeight="1" x14ac:dyDescent="0.55000000000000004">
      <c r="AE490" s="147"/>
      <c r="AF490" s="146"/>
      <c r="AZ490" s="145"/>
      <c r="BA490" s="146"/>
      <c r="BD490" s="149"/>
      <c r="BE490" s="1"/>
      <c r="BI490" s="146"/>
    </row>
    <row r="491" spans="31:61" ht="15" customHeight="1" x14ac:dyDescent="0.55000000000000004">
      <c r="AE491" s="147"/>
      <c r="AF491" s="146"/>
      <c r="AZ491" s="145"/>
      <c r="BA491" s="146"/>
      <c r="BD491" s="149"/>
      <c r="BE491" s="1"/>
      <c r="BI491" s="146"/>
    </row>
    <row r="492" spans="31:61" ht="15" customHeight="1" x14ac:dyDescent="0.55000000000000004">
      <c r="AE492" s="147"/>
      <c r="AF492" s="146"/>
      <c r="AZ492" s="145"/>
      <c r="BA492" s="146"/>
      <c r="BD492" s="149"/>
      <c r="BE492" s="1"/>
      <c r="BI492" s="146"/>
    </row>
    <row r="493" spans="31:61" ht="15" customHeight="1" x14ac:dyDescent="0.55000000000000004">
      <c r="AE493" s="147"/>
      <c r="AF493" s="146"/>
      <c r="AZ493" s="145"/>
      <c r="BA493" s="146"/>
      <c r="BD493" s="149"/>
      <c r="BE493" s="1"/>
      <c r="BI493" s="146"/>
    </row>
    <row r="494" spans="31:61" ht="15" customHeight="1" x14ac:dyDescent="0.55000000000000004">
      <c r="AE494" s="147"/>
      <c r="AF494" s="146"/>
      <c r="AZ494" s="145"/>
      <c r="BA494" s="146"/>
      <c r="BD494" s="149"/>
      <c r="BE494" s="1"/>
      <c r="BI494" s="146"/>
    </row>
    <row r="495" spans="31:61" ht="15" customHeight="1" x14ac:dyDescent="0.55000000000000004">
      <c r="AE495" s="147"/>
      <c r="AF495" s="146"/>
      <c r="AZ495" s="145"/>
      <c r="BA495" s="146"/>
      <c r="BD495" s="149"/>
      <c r="BE495" s="1"/>
      <c r="BI495" s="146"/>
    </row>
    <row r="496" spans="31:61" ht="15" customHeight="1" x14ac:dyDescent="0.55000000000000004">
      <c r="AE496" s="147"/>
      <c r="AF496" s="146"/>
      <c r="AZ496" s="145"/>
      <c r="BA496" s="146"/>
      <c r="BD496" s="149"/>
      <c r="BE496" s="1"/>
      <c r="BI496" s="146"/>
    </row>
    <row r="497" spans="31:61" ht="15" customHeight="1" x14ac:dyDescent="0.55000000000000004">
      <c r="AE497" s="147"/>
      <c r="AF497" s="146"/>
      <c r="AZ497" s="145"/>
      <c r="BA497" s="146"/>
      <c r="BD497" s="149"/>
      <c r="BE497" s="1"/>
      <c r="BI497" s="146"/>
    </row>
    <row r="498" spans="31:61" ht="15" customHeight="1" x14ac:dyDescent="0.55000000000000004">
      <c r="AE498" s="147"/>
      <c r="AF498" s="146"/>
      <c r="AZ498" s="145"/>
      <c r="BA498" s="146"/>
      <c r="BD498" s="149"/>
      <c r="BE498" s="1"/>
      <c r="BI498" s="146"/>
    </row>
    <row r="499" spans="31:61" ht="15" customHeight="1" x14ac:dyDescent="0.55000000000000004">
      <c r="AE499" s="147"/>
      <c r="AF499" s="146"/>
      <c r="AZ499" s="145"/>
      <c r="BA499" s="146"/>
      <c r="BD499" s="149"/>
      <c r="BE499" s="1"/>
      <c r="BI499" s="146"/>
    </row>
    <row r="500" spans="31:61" ht="15" customHeight="1" x14ac:dyDescent="0.55000000000000004">
      <c r="AE500" s="147"/>
      <c r="AF500" s="146"/>
      <c r="AZ500" s="145"/>
      <c r="BA500" s="146"/>
      <c r="BD500" s="149"/>
      <c r="BE500" s="1"/>
      <c r="BI500" s="146"/>
    </row>
    <row r="501" spans="31:61" ht="15" customHeight="1" x14ac:dyDescent="0.55000000000000004">
      <c r="AE501" s="147"/>
      <c r="AF501" s="146"/>
      <c r="AZ501" s="145"/>
      <c r="BA501" s="146"/>
      <c r="BD501" s="149"/>
      <c r="BE501" s="1"/>
      <c r="BI501" s="146"/>
    </row>
    <row r="502" spans="31:61" ht="15" customHeight="1" x14ac:dyDescent="0.55000000000000004">
      <c r="AE502" s="147"/>
      <c r="AF502" s="146"/>
      <c r="AZ502" s="145"/>
      <c r="BA502" s="146"/>
      <c r="BD502" s="149"/>
      <c r="BE502" s="1"/>
      <c r="BI502" s="146"/>
    </row>
    <row r="503" spans="31:61" ht="15" customHeight="1" x14ac:dyDescent="0.55000000000000004">
      <c r="AE503" s="147"/>
      <c r="AF503" s="146"/>
      <c r="AZ503" s="145"/>
      <c r="BA503" s="146"/>
      <c r="BD503" s="149"/>
      <c r="BE503" s="1"/>
      <c r="BI503" s="146"/>
    </row>
    <row r="504" spans="31:61" ht="15" customHeight="1" x14ac:dyDescent="0.55000000000000004">
      <c r="AE504" s="147"/>
      <c r="AF504" s="146"/>
      <c r="AZ504" s="145"/>
      <c r="BA504" s="146"/>
      <c r="BD504" s="149"/>
      <c r="BE504" s="1"/>
      <c r="BI504" s="146"/>
    </row>
    <row r="505" spans="31:61" ht="15" customHeight="1" x14ac:dyDescent="0.55000000000000004">
      <c r="AE505" s="147"/>
      <c r="AF505" s="146"/>
      <c r="AZ505" s="145"/>
      <c r="BA505" s="146"/>
      <c r="BD505" s="149"/>
      <c r="BE505" s="1"/>
      <c r="BI505" s="146"/>
    </row>
    <row r="506" spans="31:61" ht="15" customHeight="1" x14ac:dyDescent="0.55000000000000004">
      <c r="AE506" s="147"/>
      <c r="AF506" s="146"/>
      <c r="AZ506" s="145"/>
      <c r="BA506" s="146"/>
      <c r="BD506" s="149"/>
      <c r="BE506" s="1"/>
      <c r="BI506" s="146"/>
    </row>
    <row r="507" spans="31:61" ht="15" customHeight="1" x14ac:dyDescent="0.55000000000000004">
      <c r="AE507" s="147"/>
      <c r="AF507" s="146"/>
      <c r="AZ507" s="145"/>
      <c r="BA507" s="146"/>
      <c r="BD507" s="149"/>
      <c r="BE507" s="1"/>
      <c r="BI507" s="146"/>
    </row>
    <row r="508" spans="31:61" ht="15" customHeight="1" x14ac:dyDescent="0.55000000000000004">
      <c r="AE508" s="147"/>
      <c r="AF508" s="146"/>
      <c r="AZ508" s="145"/>
      <c r="BA508" s="146"/>
      <c r="BD508" s="149"/>
      <c r="BE508" s="1"/>
      <c r="BI508" s="146"/>
    </row>
    <row r="509" spans="31:61" ht="15" customHeight="1" x14ac:dyDescent="0.55000000000000004">
      <c r="AE509" s="147"/>
      <c r="AF509" s="146"/>
      <c r="AZ509" s="145"/>
      <c r="BA509" s="146"/>
      <c r="BD509" s="149"/>
      <c r="BE509" s="1"/>
      <c r="BI509" s="146"/>
    </row>
    <row r="510" spans="31:61" ht="15" customHeight="1" x14ac:dyDescent="0.55000000000000004">
      <c r="AE510" s="147"/>
      <c r="AF510" s="146"/>
      <c r="AZ510" s="145"/>
      <c r="BA510" s="146"/>
      <c r="BD510" s="149"/>
      <c r="BE510" s="1"/>
      <c r="BI510" s="146"/>
    </row>
    <row r="511" spans="31:61" ht="15" customHeight="1" x14ac:dyDescent="0.55000000000000004">
      <c r="AE511" s="147"/>
      <c r="AF511" s="146"/>
      <c r="AZ511" s="145"/>
      <c r="BA511" s="146"/>
      <c r="BD511" s="149"/>
      <c r="BE511" s="1"/>
      <c r="BI511" s="146"/>
    </row>
    <row r="512" spans="31:61" ht="15" customHeight="1" x14ac:dyDescent="0.55000000000000004">
      <c r="AE512" s="147"/>
      <c r="AF512" s="146"/>
      <c r="AZ512" s="145"/>
      <c r="BA512" s="146"/>
      <c r="BD512" s="149"/>
      <c r="BE512" s="1"/>
      <c r="BI512" s="146"/>
    </row>
    <row r="513" spans="31:61" ht="15" customHeight="1" x14ac:dyDescent="0.55000000000000004">
      <c r="AE513" s="147"/>
      <c r="AF513" s="146"/>
      <c r="AZ513" s="145"/>
      <c r="BA513" s="146"/>
      <c r="BD513" s="149"/>
      <c r="BE513" s="1"/>
      <c r="BI513" s="146"/>
    </row>
    <row r="514" spans="31:61" ht="15" customHeight="1" x14ac:dyDescent="0.55000000000000004">
      <c r="AE514" s="147"/>
      <c r="AF514" s="146"/>
      <c r="AZ514" s="145"/>
      <c r="BA514" s="146"/>
      <c r="BD514" s="149"/>
      <c r="BE514" s="1"/>
      <c r="BI514" s="146"/>
    </row>
    <row r="515" spans="31:61" ht="15" customHeight="1" x14ac:dyDescent="0.55000000000000004">
      <c r="AE515" s="147"/>
      <c r="AF515" s="146"/>
      <c r="AZ515" s="145"/>
      <c r="BA515" s="146"/>
      <c r="BD515" s="149"/>
      <c r="BE515" s="1"/>
      <c r="BI515" s="146"/>
    </row>
    <row r="516" spans="31:61" ht="15" customHeight="1" x14ac:dyDescent="0.55000000000000004">
      <c r="AE516" s="147"/>
      <c r="AF516" s="146"/>
      <c r="AZ516" s="145"/>
      <c r="BA516" s="146"/>
      <c r="BD516" s="149"/>
      <c r="BE516" s="1"/>
      <c r="BI516" s="146"/>
    </row>
    <row r="517" spans="31:61" ht="15" customHeight="1" x14ac:dyDescent="0.55000000000000004">
      <c r="AE517" s="147"/>
      <c r="AF517" s="146"/>
      <c r="AZ517" s="145"/>
      <c r="BA517" s="146"/>
      <c r="BD517" s="149"/>
      <c r="BE517" s="1"/>
      <c r="BI517" s="146"/>
    </row>
    <row r="518" spans="31:61" ht="15" customHeight="1" x14ac:dyDescent="0.55000000000000004">
      <c r="AE518" s="147"/>
      <c r="AF518" s="146"/>
      <c r="AZ518" s="145"/>
      <c r="BA518" s="146"/>
      <c r="BD518" s="149"/>
      <c r="BE518" s="1"/>
      <c r="BI518" s="146"/>
    </row>
    <row r="519" spans="31:61" ht="15" customHeight="1" x14ac:dyDescent="0.55000000000000004">
      <c r="AE519" s="147"/>
      <c r="AF519" s="146"/>
      <c r="AZ519" s="145"/>
      <c r="BA519" s="146"/>
      <c r="BD519" s="149"/>
      <c r="BE519" s="1"/>
      <c r="BI519" s="146"/>
    </row>
    <row r="520" spans="31:61" ht="15" customHeight="1" x14ac:dyDescent="0.55000000000000004">
      <c r="AE520" s="147"/>
      <c r="AF520" s="146"/>
      <c r="AZ520" s="145"/>
      <c r="BA520" s="146"/>
      <c r="BD520" s="149"/>
      <c r="BE520" s="1"/>
      <c r="BI520" s="146"/>
    </row>
    <row r="521" spans="31:61" ht="15" customHeight="1" x14ac:dyDescent="0.55000000000000004">
      <c r="AE521" s="147"/>
      <c r="AF521" s="146"/>
      <c r="AZ521" s="145"/>
      <c r="BA521" s="146"/>
      <c r="BD521" s="149"/>
      <c r="BE521" s="1"/>
      <c r="BI521" s="146"/>
    </row>
    <row r="522" spans="31:61" ht="15" customHeight="1" x14ac:dyDescent="0.55000000000000004">
      <c r="AE522" s="147"/>
      <c r="AF522" s="146"/>
      <c r="AZ522" s="145"/>
      <c r="BA522" s="146"/>
      <c r="BD522" s="149"/>
      <c r="BE522" s="1"/>
      <c r="BI522" s="146"/>
    </row>
    <row r="523" spans="31:61" ht="15" customHeight="1" x14ac:dyDescent="0.55000000000000004">
      <c r="AE523" s="147"/>
      <c r="AF523" s="146"/>
      <c r="AZ523" s="145"/>
      <c r="BA523" s="146"/>
      <c r="BD523" s="149"/>
      <c r="BE523" s="1"/>
      <c r="BI523" s="146"/>
    </row>
    <row r="524" spans="31:61" ht="15" customHeight="1" x14ac:dyDescent="0.55000000000000004">
      <c r="AE524" s="147"/>
      <c r="AF524" s="146"/>
      <c r="AZ524" s="145"/>
      <c r="BA524" s="146"/>
      <c r="BD524" s="149"/>
      <c r="BE524" s="1"/>
      <c r="BI524" s="146"/>
    </row>
    <row r="525" spans="31:61" ht="15" customHeight="1" x14ac:dyDescent="0.55000000000000004">
      <c r="AE525" s="147"/>
      <c r="AF525" s="146"/>
      <c r="AZ525" s="145"/>
      <c r="BA525" s="146"/>
      <c r="BD525" s="149"/>
      <c r="BE525" s="1"/>
      <c r="BI525" s="146"/>
    </row>
    <row r="526" spans="31:61" ht="15" customHeight="1" x14ac:dyDescent="0.55000000000000004">
      <c r="AE526" s="147"/>
      <c r="AF526" s="146"/>
      <c r="AZ526" s="145"/>
      <c r="BA526" s="146"/>
      <c r="BD526" s="149"/>
      <c r="BE526" s="1"/>
      <c r="BI526" s="146"/>
    </row>
    <row r="527" spans="31:61" ht="15" customHeight="1" x14ac:dyDescent="0.55000000000000004">
      <c r="AE527" s="147"/>
      <c r="AF527" s="146"/>
      <c r="AZ527" s="145"/>
      <c r="BA527" s="146"/>
      <c r="BD527" s="149"/>
      <c r="BE527" s="1"/>
      <c r="BI527" s="146"/>
    </row>
    <row r="528" spans="31:61" ht="15" customHeight="1" x14ac:dyDescent="0.55000000000000004">
      <c r="AE528" s="147"/>
      <c r="AF528" s="146"/>
      <c r="AZ528" s="145"/>
      <c r="BA528" s="146"/>
      <c r="BD528" s="149"/>
      <c r="BE528" s="1"/>
      <c r="BI528" s="146"/>
    </row>
    <row r="529" spans="31:61" ht="15" customHeight="1" x14ac:dyDescent="0.55000000000000004">
      <c r="AE529" s="147"/>
      <c r="AF529" s="146"/>
      <c r="AZ529" s="145"/>
      <c r="BA529" s="146"/>
      <c r="BD529" s="149"/>
      <c r="BE529" s="1"/>
      <c r="BI529" s="146"/>
    </row>
    <row r="530" spans="31:61" ht="15" customHeight="1" x14ac:dyDescent="0.55000000000000004">
      <c r="AE530" s="147"/>
      <c r="AF530" s="146"/>
      <c r="AZ530" s="145"/>
      <c r="BA530" s="146"/>
      <c r="BD530" s="149"/>
      <c r="BE530" s="1"/>
      <c r="BI530" s="146"/>
    </row>
    <row r="531" spans="31:61" ht="15" customHeight="1" x14ac:dyDescent="0.55000000000000004">
      <c r="AE531" s="147"/>
      <c r="AF531" s="146"/>
      <c r="AZ531" s="145"/>
      <c r="BA531" s="146"/>
      <c r="BD531" s="149"/>
      <c r="BE531" s="1"/>
      <c r="BI531" s="146"/>
    </row>
    <row r="532" spans="31:61" ht="15" customHeight="1" x14ac:dyDescent="0.55000000000000004">
      <c r="AE532" s="147"/>
      <c r="AF532" s="146"/>
      <c r="AZ532" s="145"/>
      <c r="BA532" s="146"/>
      <c r="BD532" s="149"/>
      <c r="BE532" s="1"/>
      <c r="BI532" s="146"/>
    </row>
    <row r="533" spans="31:61" ht="15" customHeight="1" x14ac:dyDescent="0.55000000000000004">
      <c r="AE533" s="147"/>
      <c r="AF533" s="146"/>
      <c r="AZ533" s="145"/>
      <c r="BA533" s="146"/>
      <c r="BD533" s="149"/>
      <c r="BE533" s="1"/>
      <c r="BI533" s="146"/>
    </row>
    <row r="534" spans="31:61" ht="15" customHeight="1" x14ac:dyDescent="0.55000000000000004">
      <c r="AE534" s="147"/>
      <c r="AF534" s="146"/>
      <c r="AZ534" s="145"/>
      <c r="BA534" s="146"/>
      <c r="BD534" s="149"/>
      <c r="BE534" s="1"/>
      <c r="BI534" s="146"/>
    </row>
    <row r="535" spans="31:61" ht="15" customHeight="1" x14ac:dyDescent="0.55000000000000004">
      <c r="AE535" s="147"/>
      <c r="AF535" s="146"/>
      <c r="AZ535" s="145"/>
      <c r="BA535" s="146"/>
      <c r="BD535" s="149"/>
      <c r="BE535" s="1"/>
      <c r="BI535" s="146"/>
    </row>
    <row r="536" spans="31:61" ht="15" customHeight="1" x14ac:dyDescent="0.55000000000000004">
      <c r="AE536" s="147"/>
      <c r="AF536" s="146"/>
      <c r="AZ536" s="145"/>
      <c r="BA536" s="146"/>
      <c r="BD536" s="149"/>
      <c r="BE536" s="1"/>
      <c r="BI536" s="146"/>
    </row>
    <row r="537" spans="31:61" ht="15" customHeight="1" x14ac:dyDescent="0.55000000000000004">
      <c r="AE537" s="147"/>
      <c r="AF537" s="146"/>
      <c r="AZ537" s="145"/>
      <c r="BA537" s="146"/>
      <c r="BD537" s="149"/>
      <c r="BE537" s="1"/>
      <c r="BI537" s="146"/>
    </row>
    <row r="538" spans="31:61" ht="15" customHeight="1" x14ac:dyDescent="0.55000000000000004">
      <c r="AE538" s="147"/>
      <c r="AF538" s="146"/>
      <c r="AZ538" s="145"/>
      <c r="BA538" s="146"/>
      <c r="BD538" s="149"/>
      <c r="BE538" s="1"/>
      <c r="BI538" s="146"/>
    </row>
    <row r="539" spans="31:61" ht="15" customHeight="1" x14ac:dyDescent="0.55000000000000004">
      <c r="AE539" s="147"/>
      <c r="AF539" s="146"/>
      <c r="AZ539" s="145"/>
      <c r="BA539" s="146"/>
      <c r="BD539" s="149"/>
      <c r="BE539" s="1"/>
      <c r="BI539" s="146"/>
    </row>
    <row r="540" spans="31:61" ht="15" customHeight="1" x14ac:dyDescent="0.55000000000000004">
      <c r="AE540" s="147"/>
      <c r="AF540" s="146"/>
      <c r="AZ540" s="145"/>
      <c r="BA540" s="146"/>
      <c r="BD540" s="149"/>
      <c r="BE540" s="1"/>
      <c r="BI540" s="146"/>
    </row>
    <row r="541" spans="31:61" ht="15" customHeight="1" x14ac:dyDescent="0.55000000000000004">
      <c r="AE541" s="147"/>
      <c r="AF541" s="146"/>
      <c r="AZ541" s="145"/>
      <c r="BA541" s="146"/>
      <c r="BD541" s="149"/>
      <c r="BE541" s="1"/>
      <c r="BI541" s="146"/>
    </row>
    <row r="542" spans="31:61" ht="15" customHeight="1" x14ac:dyDescent="0.55000000000000004">
      <c r="AE542" s="147"/>
      <c r="AF542" s="146"/>
      <c r="AZ542" s="145"/>
      <c r="BA542" s="146"/>
      <c r="BD542" s="149"/>
      <c r="BE542" s="1"/>
      <c r="BI542" s="146"/>
    </row>
    <row r="543" spans="31:61" ht="15" customHeight="1" x14ac:dyDescent="0.55000000000000004">
      <c r="AE543" s="147"/>
      <c r="AF543" s="146"/>
      <c r="AZ543" s="145"/>
      <c r="BA543" s="146"/>
      <c r="BD543" s="149"/>
      <c r="BE543" s="1"/>
      <c r="BI543" s="146"/>
    </row>
    <row r="544" spans="31:61" ht="15" customHeight="1" x14ac:dyDescent="0.55000000000000004">
      <c r="AE544" s="147"/>
      <c r="AF544" s="146"/>
      <c r="AZ544" s="145"/>
      <c r="BA544" s="146"/>
      <c r="BD544" s="149"/>
      <c r="BE544" s="1"/>
      <c r="BI544" s="146"/>
    </row>
    <row r="545" spans="31:61" ht="15" customHeight="1" x14ac:dyDescent="0.55000000000000004">
      <c r="AE545" s="147"/>
      <c r="AF545" s="146"/>
      <c r="AZ545" s="145"/>
      <c r="BA545" s="146"/>
      <c r="BD545" s="149"/>
      <c r="BE545" s="1"/>
      <c r="BI545" s="146"/>
    </row>
    <row r="546" spans="31:61" ht="15" customHeight="1" x14ac:dyDescent="0.55000000000000004">
      <c r="AE546" s="147"/>
      <c r="AF546" s="146"/>
      <c r="AZ546" s="145"/>
      <c r="BA546" s="146"/>
      <c r="BD546" s="149"/>
      <c r="BE546" s="1"/>
      <c r="BI546" s="146"/>
    </row>
    <row r="547" spans="31:61" ht="15" customHeight="1" x14ac:dyDescent="0.55000000000000004">
      <c r="AE547" s="147"/>
      <c r="AF547" s="146"/>
      <c r="AZ547" s="145"/>
      <c r="BA547" s="146"/>
      <c r="BD547" s="149"/>
      <c r="BE547" s="1"/>
      <c r="BI547" s="146"/>
    </row>
    <row r="548" spans="31:61" ht="15" customHeight="1" x14ac:dyDescent="0.55000000000000004">
      <c r="AE548" s="147"/>
      <c r="AF548" s="146"/>
      <c r="AZ548" s="145"/>
      <c r="BA548" s="146"/>
      <c r="BD548" s="149"/>
      <c r="BE548" s="1"/>
      <c r="BI548" s="146"/>
    </row>
    <row r="549" spans="31:61" ht="15" customHeight="1" x14ac:dyDescent="0.55000000000000004">
      <c r="AE549" s="147"/>
      <c r="AF549" s="146"/>
      <c r="AZ549" s="145"/>
      <c r="BA549" s="146"/>
      <c r="BD549" s="149"/>
      <c r="BE549" s="1"/>
      <c r="BI549" s="146"/>
    </row>
    <row r="550" spans="31:61" ht="15" customHeight="1" x14ac:dyDescent="0.55000000000000004">
      <c r="AE550" s="147"/>
      <c r="AF550" s="146"/>
      <c r="AZ550" s="145"/>
      <c r="BA550" s="146"/>
      <c r="BD550" s="149"/>
      <c r="BE550" s="1"/>
      <c r="BI550" s="146"/>
    </row>
    <row r="551" spans="31:61" ht="15" customHeight="1" x14ac:dyDescent="0.55000000000000004">
      <c r="AE551" s="147"/>
      <c r="AF551" s="146"/>
      <c r="AZ551" s="145"/>
      <c r="BA551" s="146"/>
      <c r="BD551" s="149"/>
      <c r="BE551" s="1"/>
      <c r="BI551" s="146"/>
    </row>
    <row r="552" spans="31:61" ht="15" customHeight="1" x14ac:dyDescent="0.55000000000000004">
      <c r="AE552" s="147"/>
      <c r="AF552" s="146"/>
      <c r="AZ552" s="145"/>
      <c r="BA552" s="146"/>
      <c r="BD552" s="149"/>
      <c r="BE552" s="1"/>
      <c r="BI552" s="146"/>
    </row>
    <row r="553" spans="31:61" ht="15" customHeight="1" x14ac:dyDescent="0.55000000000000004">
      <c r="AE553" s="147"/>
      <c r="AF553" s="146"/>
      <c r="AZ553" s="145"/>
      <c r="BA553" s="146"/>
      <c r="BD553" s="149"/>
      <c r="BE553" s="1"/>
      <c r="BI553" s="146"/>
    </row>
    <row r="554" spans="31:61" ht="15" customHeight="1" x14ac:dyDescent="0.55000000000000004">
      <c r="AE554" s="147"/>
      <c r="AF554" s="146"/>
      <c r="AZ554" s="145"/>
      <c r="BA554" s="146"/>
      <c r="BD554" s="149"/>
      <c r="BE554" s="1"/>
      <c r="BI554" s="146"/>
    </row>
    <row r="555" spans="31:61" ht="15" customHeight="1" x14ac:dyDescent="0.55000000000000004">
      <c r="AE555" s="147"/>
      <c r="AF555" s="146"/>
      <c r="AZ555" s="145"/>
      <c r="BA555" s="146"/>
      <c r="BD555" s="149"/>
      <c r="BE555" s="1"/>
      <c r="BI555" s="146"/>
    </row>
    <row r="556" spans="31:61" ht="15" customHeight="1" x14ac:dyDescent="0.55000000000000004">
      <c r="AE556" s="147"/>
      <c r="AF556" s="146"/>
      <c r="AZ556" s="145"/>
      <c r="BA556" s="146"/>
      <c r="BD556" s="149"/>
      <c r="BE556" s="1"/>
      <c r="BI556" s="146"/>
    </row>
    <row r="557" spans="31:61" ht="15" customHeight="1" x14ac:dyDescent="0.55000000000000004">
      <c r="AE557" s="147"/>
      <c r="AF557" s="146"/>
      <c r="AZ557" s="145"/>
      <c r="BA557" s="146"/>
      <c r="BD557" s="149"/>
      <c r="BE557" s="1"/>
      <c r="BI557" s="146"/>
    </row>
    <row r="558" spans="31:61" ht="15" customHeight="1" x14ac:dyDescent="0.55000000000000004">
      <c r="AE558" s="147"/>
      <c r="AF558" s="146"/>
      <c r="AZ558" s="145"/>
      <c r="BA558" s="146"/>
      <c r="BD558" s="149"/>
      <c r="BE558" s="1"/>
      <c r="BI558" s="146"/>
    </row>
    <row r="559" spans="31:61" ht="15" customHeight="1" x14ac:dyDescent="0.55000000000000004">
      <c r="AE559" s="147"/>
      <c r="AF559" s="146"/>
      <c r="AZ559" s="145"/>
      <c r="BA559" s="146"/>
      <c r="BD559" s="149"/>
      <c r="BE559" s="1"/>
      <c r="BI559" s="146"/>
    </row>
    <row r="560" spans="31:61" ht="15" customHeight="1" x14ac:dyDescent="0.55000000000000004">
      <c r="AE560" s="147"/>
      <c r="AF560" s="146"/>
      <c r="AZ560" s="145"/>
      <c r="BA560" s="146"/>
      <c r="BD560" s="149"/>
      <c r="BE560" s="1"/>
      <c r="BI560" s="146"/>
    </row>
    <row r="561" spans="31:61" ht="15" customHeight="1" x14ac:dyDescent="0.55000000000000004">
      <c r="AE561" s="147"/>
      <c r="AF561" s="146"/>
      <c r="AZ561" s="145"/>
      <c r="BA561" s="146"/>
      <c r="BD561" s="149"/>
      <c r="BE561" s="1"/>
      <c r="BI561" s="146"/>
    </row>
    <row r="562" spans="31:61" ht="15" customHeight="1" x14ac:dyDescent="0.55000000000000004">
      <c r="AE562" s="147"/>
      <c r="AF562" s="146"/>
      <c r="AZ562" s="145"/>
      <c r="BA562" s="146"/>
      <c r="BD562" s="149"/>
      <c r="BE562" s="1"/>
      <c r="BI562" s="146"/>
    </row>
    <row r="563" spans="31:61" ht="15" customHeight="1" x14ac:dyDescent="0.55000000000000004">
      <c r="AE563" s="147"/>
      <c r="AF563" s="146"/>
      <c r="AZ563" s="145"/>
      <c r="BA563" s="146"/>
      <c r="BD563" s="149"/>
      <c r="BE563" s="1"/>
      <c r="BI563" s="146"/>
    </row>
    <row r="564" spans="31:61" ht="15" customHeight="1" x14ac:dyDescent="0.55000000000000004">
      <c r="AE564" s="147"/>
      <c r="AF564" s="146"/>
      <c r="AZ564" s="145"/>
      <c r="BA564" s="146"/>
      <c r="BD564" s="149"/>
      <c r="BE564" s="1"/>
      <c r="BI564" s="146"/>
    </row>
    <row r="565" spans="31:61" ht="15" customHeight="1" x14ac:dyDescent="0.55000000000000004">
      <c r="AE565" s="147"/>
      <c r="AF565" s="146"/>
      <c r="AZ565" s="145"/>
      <c r="BA565" s="146"/>
      <c r="BD565" s="149"/>
      <c r="BE565" s="1"/>
      <c r="BI565" s="146"/>
    </row>
    <row r="566" spans="31:61" ht="15" customHeight="1" x14ac:dyDescent="0.55000000000000004">
      <c r="AE566" s="147"/>
      <c r="AF566" s="146"/>
      <c r="AZ566" s="145"/>
      <c r="BA566" s="146"/>
      <c r="BD566" s="149"/>
      <c r="BE566" s="1"/>
      <c r="BI566" s="146"/>
    </row>
    <row r="567" spans="31:61" ht="15" customHeight="1" x14ac:dyDescent="0.55000000000000004">
      <c r="AE567" s="147"/>
      <c r="AF567" s="146"/>
      <c r="AZ567" s="145"/>
      <c r="BA567" s="146"/>
      <c r="BD567" s="149"/>
      <c r="BE567" s="1"/>
      <c r="BI567" s="146"/>
    </row>
    <row r="568" spans="31:61" ht="15" customHeight="1" x14ac:dyDescent="0.55000000000000004">
      <c r="AE568" s="147"/>
      <c r="AF568" s="146"/>
      <c r="AZ568" s="145"/>
      <c r="BA568" s="146"/>
      <c r="BD568" s="149"/>
      <c r="BE568" s="1"/>
      <c r="BI568" s="146"/>
    </row>
    <row r="569" spans="31:61" ht="15" customHeight="1" x14ac:dyDescent="0.55000000000000004">
      <c r="AE569" s="147"/>
      <c r="AF569" s="146"/>
      <c r="AZ569" s="145"/>
      <c r="BA569" s="146"/>
      <c r="BD569" s="149"/>
      <c r="BE569" s="1"/>
      <c r="BI569" s="146"/>
    </row>
    <row r="570" spans="31:61" ht="15" customHeight="1" x14ac:dyDescent="0.55000000000000004">
      <c r="AE570" s="147"/>
      <c r="AF570" s="146"/>
      <c r="AZ570" s="145"/>
      <c r="BA570" s="146"/>
      <c r="BD570" s="149"/>
      <c r="BE570" s="1"/>
      <c r="BI570" s="146"/>
    </row>
    <row r="571" spans="31:61" ht="15" customHeight="1" x14ac:dyDescent="0.55000000000000004">
      <c r="AE571" s="147"/>
      <c r="AF571" s="146"/>
      <c r="AZ571" s="145"/>
      <c r="BA571" s="146"/>
      <c r="BD571" s="149"/>
      <c r="BE571" s="1"/>
      <c r="BI571" s="146"/>
    </row>
    <row r="572" spans="31:61" ht="15" customHeight="1" x14ac:dyDescent="0.55000000000000004">
      <c r="AE572" s="147"/>
      <c r="AF572" s="146"/>
      <c r="AZ572" s="145"/>
      <c r="BA572" s="146"/>
      <c r="BD572" s="149"/>
      <c r="BE572" s="1"/>
      <c r="BI572" s="146"/>
    </row>
    <row r="573" spans="31:61" ht="15" customHeight="1" x14ac:dyDescent="0.55000000000000004">
      <c r="AE573" s="147"/>
      <c r="AF573" s="146"/>
      <c r="AZ573" s="145"/>
      <c r="BA573" s="146"/>
      <c r="BD573" s="149"/>
      <c r="BE573" s="1"/>
      <c r="BI573" s="146"/>
    </row>
    <row r="574" spans="31:61" ht="15" customHeight="1" x14ac:dyDescent="0.55000000000000004">
      <c r="AE574" s="147"/>
      <c r="AF574" s="146"/>
      <c r="AZ574" s="145"/>
      <c r="BA574" s="146"/>
      <c r="BD574" s="149"/>
      <c r="BE574" s="1"/>
      <c r="BI574" s="146"/>
    </row>
    <row r="575" spans="31:61" ht="15" customHeight="1" x14ac:dyDescent="0.55000000000000004">
      <c r="AE575" s="147"/>
      <c r="AF575" s="146"/>
      <c r="AZ575" s="145"/>
      <c r="BA575" s="146"/>
      <c r="BD575" s="149"/>
      <c r="BE575" s="1"/>
      <c r="BI575" s="146"/>
    </row>
    <row r="576" spans="31:61" ht="15" customHeight="1" x14ac:dyDescent="0.55000000000000004">
      <c r="AE576" s="147"/>
      <c r="AF576" s="146"/>
      <c r="AZ576" s="145"/>
      <c r="BA576" s="146"/>
      <c r="BD576" s="149"/>
      <c r="BE576" s="1"/>
      <c r="BI576" s="146"/>
    </row>
    <row r="577" spans="31:61" ht="15" customHeight="1" x14ac:dyDescent="0.55000000000000004">
      <c r="AE577" s="147"/>
      <c r="AF577" s="146"/>
      <c r="AZ577" s="145"/>
      <c r="BA577" s="146"/>
      <c r="BD577" s="149"/>
      <c r="BE577" s="1"/>
      <c r="BI577" s="146"/>
    </row>
    <row r="578" spans="31:61" ht="15" customHeight="1" x14ac:dyDescent="0.55000000000000004">
      <c r="AE578" s="147"/>
      <c r="AF578" s="146"/>
      <c r="AZ578" s="145"/>
      <c r="BA578" s="146"/>
      <c r="BD578" s="149"/>
      <c r="BE578" s="1"/>
      <c r="BI578" s="146"/>
    </row>
    <row r="579" spans="31:61" ht="15" customHeight="1" x14ac:dyDescent="0.55000000000000004">
      <c r="AE579" s="147"/>
      <c r="AF579" s="146"/>
      <c r="AZ579" s="145"/>
      <c r="BA579" s="146"/>
      <c r="BD579" s="149"/>
      <c r="BE579" s="1"/>
      <c r="BI579" s="146"/>
    </row>
    <row r="580" spans="31:61" ht="15" customHeight="1" x14ac:dyDescent="0.55000000000000004">
      <c r="AE580" s="147"/>
      <c r="AF580" s="146"/>
      <c r="AZ580" s="145"/>
      <c r="BA580" s="146"/>
      <c r="BD580" s="149"/>
      <c r="BE580" s="1"/>
      <c r="BI580" s="146"/>
    </row>
    <row r="581" spans="31:61" ht="15" customHeight="1" x14ac:dyDescent="0.55000000000000004">
      <c r="AE581" s="147"/>
      <c r="AF581" s="146"/>
      <c r="AZ581" s="145"/>
      <c r="BA581" s="146"/>
      <c r="BD581" s="149"/>
      <c r="BE581" s="1"/>
      <c r="BI581" s="146"/>
    </row>
    <row r="582" spans="31:61" ht="15" customHeight="1" x14ac:dyDescent="0.55000000000000004">
      <c r="AE582" s="147"/>
      <c r="AF582" s="146"/>
      <c r="AZ582" s="145"/>
      <c r="BA582" s="146"/>
      <c r="BD582" s="149"/>
      <c r="BE582" s="1"/>
      <c r="BI582" s="146"/>
    </row>
    <row r="583" spans="31:61" ht="15" customHeight="1" x14ac:dyDescent="0.55000000000000004">
      <c r="AE583" s="147"/>
      <c r="AF583" s="146"/>
      <c r="AZ583" s="145"/>
      <c r="BA583" s="146"/>
      <c r="BD583" s="149"/>
      <c r="BE583" s="1"/>
      <c r="BI583" s="146"/>
    </row>
    <row r="584" spans="31:61" ht="15" customHeight="1" x14ac:dyDescent="0.55000000000000004">
      <c r="AE584" s="147"/>
      <c r="AF584" s="146"/>
      <c r="AZ584" s="145"/>
      <c r="BA584" s="146"/>
      <c r="BD584" s="149"/>
      <c r="BE584" s="1"/>
      <c r="BI584" s="146"/>
    </row>
    <row r="585" spans="31:61" ht="15" customHeight="1" x14ac:dyDescent="0.55000000000000004">
      <c r="AE585" s="147"/>
      <c r="AF585" s="146"/>
      <c r="AZ585" s="145"/>
      <c r="BA585" s="146"/>
      <c r="BD585" s="149"/>
      <c r="BE585" s="1"/>
      <c r="BI585" s="146"/>
    </row>
    <row r="586" spans="31:61" ht="15" customHeight="1" x14ac:dyDescent="0.55000000000000004">
      <c r="AE586" s="147"/>
      <c r="AF586" s="146"/>
      <c r="AZ586" s="145"/>
      <c r="BA586" s="146"/>
      <c r="BD586" s="149"/>
      <c r="BE586" s="1"/>
      <c r="BI586" s="146"/>
    </row>
    <row r="587" spans="31:61" ht="15" customHeight="1" x14ac:dyDescent="0.55000000000000004">
      <c r="AE587" s="147"/>
      <c r="AF587" s="146"/>
      <c r="AZ587" s="145"/>
      <c r="BA587" s="146"/>
      <c r="BD587" s="149"/>
      <c r="BE587" s="1"/>
      <c r="BI587" s="146"/>
    </row>
    <row r="588" spans="31:61" ht="15" customHeight="1" x14ac:dyDescent="0.55000000000000004">
      <c r="AE588" s="147"/>
      <c r="AF588" s="146"/>
      <c r="AZ588" s="145"/>
      <c r="BA588" s="146"/>
      <c r="BD588" s="149"/>
      <c r="BE588" s="1"/>
      <c r="BI588" s="146"/>
    </row>
    <row r="589" spans="31:61" ht="15" customHeight="1" x14ac:dyDescent="0.55000000000000004">
      <c r="AE589" s="147"/>
      <c r="AF589" s="146"/>
      <c r="AZ589" s="145"/>
      <c r="BA589" s="146"/>
      <c r="BD589" s="149"/>
      <c r="BE589" s="1"/>
      <c r="BI589" s="146"/>
    </row>
    <row r="590" spans="31:61" ht="15" customHeight="1" x14ac:dyDescent="0.55000000000000004">
      <c r="AE590" s="147"/>
      <c r="AF590" s="146"/>
      <c r="AZ590" s="145"/>
      <c r="BA590" s="146"/>
      <c r="BD590" s="149"/>
      <c r="BE590" s="1"/>
      <c r="BI590" s="146"/>
    </row>
    <row r="591" spans="31:61" ht="15" customHeight="1" x14ac:dyDescent="0.55000000000000004">
      <c r="AE591" s="147"/>
      <c r="AF591" s="146"/>
      <c r="AZ591" s="145"/>
      <c r="BA591" s="146"/>
      <c r="BD591" s="149"/>
      <c r="BE591" s="1"/>
      <c r="BI591" s="146"/>
    </row>
    <row r="592" spans="31:61" ht="15" customHeight="1" x14ac:dyDescent="0.55000000000000004">
      <c r="AE592" s="147"/>
      <c r="AF592" s="146"/>
      <c r="AZ592" s="145"/>
      <c r="BA592" s="146"/>
      <c r="BD592" s="149"/>
      <c r="BE592" s="1"/>
      <c r="BI592" s="146"/>
    </row>
    <row r="593" spans="31:61" ht="15" customHeight="1" x14ac:dyDescent="0.55000000000000004">
      <c r="AE593" s="147"/>
      <c r="AF593" s="146"/>
      <c r="AZ593" s="145"/>
      <c r="BA593" s="146"/>
      <c r="BD593" s="149"/>
      <c r="BE593" s="1"/>
      <c r="BI593" s="146"/>
    </row>
    <row r="594" spans="31:61" ht="15" customHeight="1" x14ac:dyDescent="0.55000000000000004">
      <c r="AE594" s="147"/>
      <c r="AF594" s="146"/>
      <c r="AZ594" s="145"/>
      <c r="BA594" s="146"/>
      <c r="BD594" s="149"/>
      <c r="BE594" s="1"/>
      <c r="BI594" s="146"/>
    </row>
    <row r="595" spans="31:61" ht="15" customHeight="1" x14ac:dyDescent="0.55000000000000004">
      <c r="AE595" s="147"/>
      <c r="AF595" s="146"/>
      <c r="AZ595" s="145"/>
      <c r="BA595" s="146"/>
      <c r="BD595" s="149"/>
      <c r="BE595" s="1"/>
      <c r="BI595" s="146"/>
    </row>
    <row r="596" spans="31:61" ht="15" customHeight="1" x14ac:dyDescent="0.55000000000000004">
      <c r="AE596" s="147"/>
      <c r="AF596" s="146"/>
      <c r="AZ596" s="145"/>
      <c r="BA596" s="146"/>
      <c r="BD596" s="149"/>
      <c r="BE596" s="1"/>
      <c r="BI596" s="146"/>
    </row>
    <row r="597" spans="31:61" ht="15" customHeight="1" x14ac:dyDescent="0.55000000000000004">
      <c r="AE597" s="147"/>
      <c r="AF597" s="146"/>
      <c r="AZ597" s="145"/>
      <c r="BA597" s="146"/>
      <c r="BD597" s="149"/>
      <c r="BE597" s="1"/>
      <c r="BI597" s="146"/>
    </row>
    <row r="598" spans="31:61" ht="15" customHeight="1" x14ac:dyDescent="0.55000000000000004">
      <c r="AE598" s="147"/>
      <c r="AF598" s="146"/>
      <c r="AZ598" s="145"/>
      <c r="BA598" s="146"/>
      <c r="BD598" s="149"/>
      <c r="BE598" s="1"/>
      <c r="BI598" s="146"/>
    </row>
    <row r="599" spans="31:61" ht="15" customHeight="1" x14ac:dyDescent="0.55000000000000004">
      <c r="AE599" s="147"/>
      <c r="AF599" s="146"/>
      <c r="AZ599" s="145"/>
      <c r="BA599" s="146"/>
      <c r="BD599" s="149"/>
      <c r="BE599" s="1"/>
      <c r="BI599" s="146"/>
    </row>
    <row r="600" spans="31:61" ht="15" customHeight="1" x14ac:dyDescent="0.55000000000000004">
      <c r="AE600" s="147"/>
      <c r="AF600" s="146"/>
      <c r="AZ600" s="145"/>
      <c r="BA600" s="146"/>
      <c r="BD600" s="149"/>
      <c r="BE600" s="1"/>
      <c r="BI600" s="146"/>
    </row>
    <row r="601" spans="31:61" ht="15" customHeight="1" x14ac:dyDescent="0.55000000000000004">
      <c r="AE601" s="147"/>
      <c r="AF601" s="146"/>
      <c r="AZ601" s="145"/>
      <c r="BA601" s="146"/>
      <c r="BD601" s="149"/>
      <c r="BE601" s="1"/>
      <c r="BI601" s="146"/>
    </row>
    <row r="602" spans="31:61" ht="15" customHeight="1" x14ac:dyDescent="0.55000000000000004">
      <c r="AE602" s="147"/>
      <c r="AF602" s="146"/>
      <c r="AZ602" s="145"/>
      <c r="BA602" s="146"/>
      <c r="BD602" s="149"/>
      <c r="BE602" s="1"/>
      <c r="BI602" s="146"/>
    </row>
    <row r="603" spans="31:61" ht="15" customHeight="1" x14ac:dyDescent="0.55000000000000004">
      <c r="AE603" s="147"/>
      <c r="AF603" s="146"/>
      <c r="AZ603" s="145"/>
      <c r="BA603" s="146"/>
      <c r="BD603" s="149"/>
      <c r="BE603" s="1"/>
      <c r="BI603" s="146"/>
    </row>
    <row r="604" spans="31:61" ht="15" customHeight="1" x14ac:dyDescent="0.55000000000000004">
      <c r="AE604" s="147"/>
      <c r="AF604" s="146"/>
      <c r="AZ604" s="145"/>
      <c r="BA604" s="146"/>
      <c r="BD604" s="149"/>
      <c r="BE604" s="1"/>
      <c r="BI604" s="146"/>
    </row>
    <row r="605" spans="31:61" ht="15" customHeight="1" x14ac:dyDescent="0.55000000000000004">
      <c r="AE605" s="147"/>
      <c r="AF605" s="146"/>
      <c r="AZ605" s="145"/>
      <c r="BA605" s="146"/>
      <c r="BD605" s="149"/>
      <c r="BE605" s="1"/>
      <c r="BI605" s="146"/>
    </row>
    <row r="606" spans="31:61" ht="15" customHeight="1" x14ac:dyDescent="0.55000000000000004">
      <c r="AE606" s="147"/>
      <c r="AF606" s="146"/>
      <c r="AZ606" s="145"/>
      <c r="BA606" s="146"/>
      <c r="BD606" s="149"/>
      <c r="BE606" s="1"/>
      <c r="BI606" s="146"/>
    </row>
    <row r="607" spans="31:61" ht="15" customHeight="1" x14ac:dyDescent="0.55000000000000004">
      <c r="AE607" s="147"/>
      <c r="AF607" s="146"/>
      <c r="AZ607" s="145"/>
      <c r="BA607" s="146"/>
      <c r="BD607" s="149"/>
      <c r="BE607" s="1"/>
      <c r="BI607" s="146"/>
    </row>
    <row r="608" spans="31:61" ht="15" customHeight="1" x14ac:dyDescent="0.55000000000000004">
      <c r="AE608" s="147"/>
      <c r="AF608" s="146"/>
      <c r="AZ608" s="145"/>
      <c r="BA608" s="146"/>
      <c r="BD608" s="149"/>
      <c r="BE608" s="1"/>
      <c r="BI608" s="146"/>
    </row>
    <row r="609" spans="31:61" ht="15" customHeight="1" x14ac:dyDescent="0.55000000000000004">
      <c r="AE609" s="147"/>
      <c r="AF609" s="146"/>
      <c r="AZ609" s="145"/>
      <c r="BA609" s="146"/>
      <c r="BD609" s="149"/>
      <c r="BE609" s="1"/>
      <c r="BI609" s="146"/>
    </row>
    <row r="610" spans="31:61" ht="15" customHeight="1" x14ac:dyDescent="0.55000000000000004">
      <c r="AE610" s="147"/>
      <c r="AF610" s="146"/>
      <c r="AZ610" s="145"/>
      <c r="BA610" s="146"/>
      <c r="BD610" s="149"/>
      <c r="BE610" s="1"/>
      <c r="BI610" s="146"/>
    </row>
    <row r="611" spans="31:61" ht="15" customHeight="1" x14ac:dyDescent="0.55000000000000004">
      <c r="AE611" s="147"/>
      <c r="AF611" s="146"/>
      <c r="AZ611" s="145"/>
      <c r="BA611" s="146"/>
      <c r="BD611" s="149"/>
      <c r="BE611" s="1"/>
      <c r="BI611" s="146"/>
    </row>
    <row r="612" spans="31:61" ht="15" customHeight="1" x14ac:dyDescent="0.55000000000000004">
      <c r="AE612" s="147"/>
      <c r="AF612" s="146"/>
      <c r="AZ612" s="145"/>
      <c r="BA612" s="146"/>
      <c r="BD612" s="149"/>
      <c r="BE612" s="1"/>
      <c r="BI612" s="146"/>
    </row>
    <row r="613" spans="31:61" ht="15" customHeight="1" x14ac:dyDescent="0.55000000000000004">
      <c r="AE613" s="147"/>
      <c r="AF613" s="146"/>
      <c r="AZ613" s="145"/>
      <c r="BA613" s="146"/>
      <c r="BD613" s="149"/>
      <c r="BE613" s="1"/>
      <c r="BI613" s="146"/>
    </row>
    <row r="614" spans="31:61" ht="15" customHeight="1" x14ac:dyDescent="0.55000000000000004">
      <c r="AE614" s="147"/>
      <c r="AF614" s="146"/>
      <c r="AZ614" s="145"/>
      <c r="BA614" s="146"/>
      <c r="BD614" s="149"/>
      <c r="BE614" s="1"/>
      <c r="BI614" s="146"/>
    </row>
    <row r="615" spans="31:61" ht="15" customHeight="1" x14ac:dyDescent="0.55000000000000004">
      <c r="AE615" s="147"/>
      <c r="AF615" s="146"/>
      <c r="AZ615" s="145"/>
      <c r="BA615" s="146"/>
      <c r="BD615" s="149"/>
      <c r="BE615" s="1"/>
      <c r="BI615" s="146"/>
    </row>
    <row r="616" spans="31:61" ht="15" customHeight="1" x14ac:dyDescent="0.55000000000000004">
      <c r="AE616" s="147"/>
      <c r="AF616" s="146"/>
      <c r="AZ616" s="145"/>
      <c r="BA616" s="146"/>
      <c r="BD616" s="149"/>
      <c r="BE616" s="1"/>
      <c r="BI616" s="146"/>
    </row>
    <row r="617" spans="31:61" ht="15" customHeight="1" x14ac:dyDescent="0.55000000000000004">
      <c r="AE617" s="147"/>
      <c r="AF617" s="146"/>
      <c r="AZ617" s="145"/>
      <c r="BA617" s="146"/>
      <c r="BD617" s="149"/>
      <c r="BE617" s="1"/>
      <c r="BI617" s="146"/>
    </row>
    <row r="618" spans="31:61" ht="15" customHeight="1" x14ac:dyDescent="0.55000000000000004">
      <c r="AE618" s="147"/>
      <c r="AF618" s="146"/>
      <c r="AZ618" s="145"/>
      <c r="BA618" s="146"/>
      <c r="BD618" s="149"/>
      <c r="BE618" s="1"/>
      <c r="BI618" s="146"/>
    </row>
    <row r="619" spans="31:61" ht="15" customHeight="1" x14ac:dyDescent="0.55000000000000004">
      <c r="AE619" s="147"/>
      <c r="AF619" s="146"/>
      <c r="AZ619" s="145"/>
      <c r="BA619" s="146"/>
      <c r="BD619" s="149"/>
      <c r="BE619" s="1"/>
      <c r="BI619" s="146"/>
    </row>
    <row r="620" spans="31:61" ht="15" customHeight="1" x14ac:dyDescent="0.55000000000000004">
      <c r="AE620" s="147"/>
      <c r="AF620" s="146"/>
      <c r="AZ620" s="145"/>
      <c r="BA620" s="146"/>
      <c r="BD620" s="149"/>
      <c r="BE620" s="1"/>
      <c r="BI620" s="146"/>
    </row>
    <row r="621" spans="31:61" ht="15" customHeight="1" x14ac:dyDescent="0.55000000000000004">
      <c r="AE621" s="147"/>
      <c r="AF621" s="146"/>
      <c r="AZ621" s="145"/>
      <c r="BA621" s="146"/>
      <c r="BD621" s="149"/>
      <c r="BE621" s="1"/>
      <c r="BI621" s="146"/>
    </row>
    <row r="622" spans="31:61" ht="15" customHeight="1" x14ac:dyDescent="0.55000000000000004">
      <c r="AE622" s="147"/>
      <c r="AF622" s="146"/>
      <c r="AZ622" s="145"/>
      <c r="BA622" s="146"/>
      <c r="BD622" s="149"/>
      <c r="BE622" s="1"/>
      <c r="BI622" s="146"/>
    </row>
    <row r="623" spans="31:61" ht="15" customHeight="1" x14ac:dyDescent="0.55000000000000004">
      <c r="AE623" s="147"/>
      <c r="AF623" s="146"/>
      <c r="AZ623" s="145"/>
      <c r="BA623" s="146"/>
      <c r="BD623" s="149"/>
      <c r="BE623" s="1"/>
      <c r="BI623" s="146"/>
    </row>
    <row r="624" spans="31:61" ht="15" customHeight="1" x14ac:dyDescent="0.55000000000000004">
      <c r="AE624" s="147"/>
      <c r="AF624" s="146"/>
      <c r="AZ624" s="145"/>
      <c r="BA624" s="146"/>
      <c r="BD624" s="149"/>
      <c r="BE624" s="1"/>
      <c r="BI624" s="146"/>
    </row>
    <row r="625" spans="31:61" ht="15" customHeight="1" x14ac:dyDescent="0.55000000000000004">
      <c r="AE625" s="147"/>
      <c r="AF625" s="146"/>
      <c r="AZ625" s="145"/>
      <c r="BA625" s="146"/>
      <c r="BD625" s="149"/>
      <c r="BE625" s="1"/>
      <c r="BI625" s="146"/>
    </row>
    <row r="626" spans="31:61" ht="15" customHeight="1" x14ac:dyDescent="0.55000000000000004">
      <c r="AE626" s="147"/>
      <c r="AF626" s="146"/>
      <c r="AZ626" s="145"/>
      <c r="BA626" s="146"/>
      <c r="BD626" s="149"/>
      <c r="BE626" s="1"/>
      <c r="BI626" s="146"/>
    </row>
    <row r="627" spans="31:61" ht="15" customHeight="1" x14ac:dyDescent="0.55000000000000004">
      <c r="AE627" s="147"/>
      <c r="AF627" s="146"/>
      <c r="AZ627" s="145"/>
      <c r="BA627" s="146"/>
      <c r="BD627" s="149"/>
      <c r="BE627" s="1"/>
      <c r="BI627" s="146"/>
    </row>
    <row r="628" spans="31:61" ht="15" customHeight="1" x14ac:dyDescent="0.55000000000000004">
      <c r="AE628" s="147"/>
      <c r="AF628" s="146"/>
      <c r="AZ628" s="145"/>
      <c r="BA628" s="146"/>
      <c r="BD628" s="149"/>
      <c r="BE628" s="1"/>
      <c r="BI628" s="146"/>
    </row>
    <row r="629" spans="31:61" ht="15" customHeight="1" x14ac:dyDescent="0.55000000000000004">
      <c r="AE629" s="147"/>
      <c r="AF629" s="146"/>
      <c r="AZ629" s="145"/>
      <c r="BA629" s="146"/>
      <c r="BD629" s="149"/>
      <c r="BE629" s="1"/>
      <c r="BI629" s="146"/>
    </row>
    <row r="630" spans="31:61" ht="15" customHeight="1" x14ac:dyDescent="0.55000000000000004">
      <c r="AE630" s="147"/>
      <c r="AF630" s="146"/>
      <c r="AZ630" s="145"/>
      <c r="BA630" s="146"/>
      <c r="BD630" s="149"/>
      <c r="BE630" s="1"/>
      <c r="BI630" s="146"/>
    </row>
    <row r="631" spans="31:61" ht="15" customHeight="1" x14ac:dyDescent="0.55000000000000004">
      <c r="AE631" s="147"/>
      <c r="AF631" s="146"/>
      <c r="AZ631" s="145"/>
      <c r="BA631" s="146"/>
      <c r="BD631" s="149"/>
      <c r="BE631" s="1"/>
      <c r="BI631" s="146"/>
    </row>
    <row r="632" spans="31:61" ht="15" customHeight="1" x14ac:dyDescent="0.55000000000000004">
      <c r="AE632" s="147"/>
      <c r="AF632" s="146"/>
      <c r="AZ632" s="145"/>
      <c r="BA632" s="146"/>
      <c r="BD632" s="149"/>
      <c r="BE632" s="1"/>
      <c r="BI632" s="146"/>
    </row>
    <row r="633" spans="31:61" ht="15" customHeight="1" x14ac:dyDescent="0.55000000000000004">
      <c r="AE633" s="147"/>
      <c r="AF633" s="146"/>
      <c r="AZ633" s="145"/>
      <c r="BA633" s="146"/>
      <c r="BD633" s="149"/>
      <c r="BE633" s="1"/>
      <c r="BI633" s="146"/>
    </row>
    <row r="634" spans="31:61" ht="15" customHeight="1" x14ac:dyDescent="0.55000000000000004">
      <c r="AE634" s="147"/>
      <c r="AF634" s="146"/>
      <c r="AZ634" s="145"/>
      <c r="BA634" s="146"/>
      <c r="BD634" s="149"/>
      <c r="BE634" s="1"/>
      <c r="BI634" s="146"/>
    </row>
    <row r="635" spans="31:61" ht="15" customHeight="1" x14ac:dyDescent="0.55000000000000004">
      <c r="AE635" s="147"/>
      <c r="AF635" s="146"/>
      <c r="AZ635" s="145"/>
      <c r="BA635" s="146"/>
      <c r="BD635" s="149"/>
      <c r="BE635" s="1"/>
      <c r="BI635" s="146"/>
    </row>
    <row r="636" spans="31:61" ht="15" customHeight="1" x14ac:dyDescent="0.55000000000000004">
      <c r="AE636" s="147"/>
      <c r="AF636" s="146"/>
      <c r="AZ636" s="145"/>
      <c r="BA636" s="146"/>
      <c r="BD636" s="149"/>
      <c r="BE636" s="1"/>
      <c r="BI636" s="146"/>
    </row>
    <row r="637" spans="31:61" ht="15" customHeight="1" x14ac:dyDescent="0.55000000000000004">
      <c r="AE637" s="147"/>
      <c r="AF637" s="146"/>
      <c r="AZ637" s="145"/>
      <c r="BA637" s="146"/>
      <c r="BD637" s="149"/>
      <c r="BE637" s="1"/>
      <c r="BI637" s="146"/>
    </row>
    <row r="638" spans="31:61" ht="15" customHeight="1" x14ac:dyDescent="0.55000000000000004">
      <c r="AE638" s="147"/>
      <c r="AF638" s="146"/>
      <c r="AZ638" s="145"/>
      <c r="BA638" s="146"/>
      <c r="BD638" s="149"/>
      <c r="BE638" s="1"/>
      <c r="BI638" s="146"/>
    </row>
    <row r="639" spans="31:61" ht="15" customHeight="1" x14ac:dyDescent="0.55000000000000004">
      <c r="AE639" s="147"/>
      <c r="AF639" s="146"/>
      <c r="AZ639" s="145"/>
      <c r="BA639" s="146"/>
      <c r="BD639" s="149"/>
      <c r="BE639" s="1"/>
      <c r="BI639" s="146"/>
    </row>
    <row r="640" spans="31:61" ht="15" customHeight="1" x14ac:dyDescent="0.55000000000000004">
      <c r="AE640" s="147"/>
      <c r="AF640" s="146"/>
      <c r="AZ640" s="145"/>
      <c r="BA640" s="146"/>
      <c r="BD640" s="149"/>
      <c r="BE640" s="1"/>
      <c r="BI640" s="146"/>
    </row>
    <row r="641" spans="31:61" ht="15" customHeight="1" x14ac:dyDescent="0.55000000000000004">
      <c r="AE641" s="147"/>
      <c r="AF641" s="146"/>
      <c r="AZ641" s="145"/>
      <c r="BA641" s="146"/>
      <c r="BD641" s="149"/>
      <c r="BE641" s="1"/>
      <c r="BI641" s="146"/>
    </row>
    <row r="642" spans="31:61" ht="15" customHeight="1" x14ac:dyDescent="0.55000000000000004">
      <c r="AE642" s="147"/>
      <c r="AF642" s="146"/>
      <c r="AZ642" s="145"/>
      <c r="BA642" s="146"/>
      <c r="BD642" s="149"/>
      <c r="BE642" s="1"/>
      <c r="BI642" s="146"/>
    </row>
    <row r="643" spans="31:61" ht="15" customHeight="1" x14ac:dyDescent="0.55000000000000004">
      <c r="AE643" s="147"/>
      <c r="AF643" s="146"/>
      <c r="AZ643" s="145"/>
      <c r="BA643" s="146"/>
      <c r="BD643" s="149"/>
      <c r="BE643" s="1"/>
      <c r="BI643" s="146"/>
    </row>
    <row r="644" spans="31:61" ht="15" customHeight="1" x14ac:dyDescent="0.55000000000000004">
      <c r="AE644" s="147"/>
      <c r="AF644" s="146"/>
      <c r="AZ644" s="145"/>
      <c r="BA644" s="146"/>
      <c r="BD644" s="149"/>
      <c r="BE644" s="1"/>
      <c r="BI644" s="146"/>
    </row>
    <row r="645" spans="31:61" ht="15" customHeight="1" x14ac:dyDescent="0.55000000000000004">
      <c r="AE645" s="147"/>
      <c r="AF645" s="146"/>
      <c r="AZ645" s="145"/>
      <c r="BA645" s="146"/>
      <c r="BD645" s="149"/>
      <c r="BE645" s="1"/>
      <c r="BI645" s="146"/>
    </row>
    <row r="646" spans="31:61" ht="15" customHeight="1" x14ac:dyDescent="0.55000000000000004">
      <c r="AE646" s="147"/>
      <c r="AF646" s="146"/>
      <c r="AZ646" s="145"/>
      <c r="BA646" s="146"/>
      <c r="BD646" s="149"/>
      <c r="BE646" s="1"/>
      <c r="BI646" s="146"/>
    </row>
    <row r="647" spans="31:61" ht="15" customHeight="1" x14ac:dyDescent="0.55000000000000004">
      <c r="AE647" s="147"/>
      <c r="AF647" s="146"/>
      <c r="AZ647" s="145"/>
      <c r="BA647" s="146"/>
      <c r="BD647" s="149"/>
      <c r="BE647" s="1"/>
      <c r="BI647" s="146"/>
    </row>
    <row r="648" spans="31:61" ht="15" customHeight="1" x14ac:dyDescent="0.55000000000000004">
      <c r="AE648" s="147"/>
      <c r="AF648" s="146"/>
      <c r="AZ648" s="145"/>
      <c r="BA648" s="146"/>
      <c r="BD648" s="149"/>
      <c r="BE648" s="1"/>
      <c r="BI648" s="146"/>
    </row>
    <row r="649" spans="31:61" ht="15" customHeight="1" x14ac:dyDescent="0.55000000000000004">
      <c r="AE649" s="147"/>
      <c r="AF649" s="146"/>
      <c r="AZ649" s="145"/>
      <c r="BA649" s="146"/>
      <c r="BD649" s="149"/>
      <c r="BE649" s="1"/>
      <c r="BI649" s="146"/>
    </row>
    <row r="650" spans="31:61" ht="15" customHeight="1" x14ac:dyDescent="0.55000000000000004">
      <c r="AE650" s="147"/>
      <c r="AF650" s="146"/>
      <c r="AZ650" s="145"/>
      <c r="BA650" s="146"/>
      <c r="BD650" s="149"/>
      <c r="BE650" s="1"/>
      <c r="BI650" s="146"/>
    </row>
    <row r="651" spans="31:61" ht="15" customHeight="1" x14ac:dyDescent="0.55000000000000004">
      <c r="AE651" s="147"/>
      <c r="AF651" s="146"/>
      <c r="AZ651" s="145"/>
      <c r="BA651" s="146"/>
      <c r="BD651" s="149"/>
      <c r="BE651" s="1"/>
      <c r="BI651" s="146"/>
    </row>
    <row r="652" spans="31:61" ht="15" customHeight="1" x14ac:dyDescent="0.55000000000000004">
      <c r="AE652" s="147"/>
      <c r="AF652" s="146"/>
      <c r="AZ652" s="145"/>
      <c r="BA652" s="146"/>
      <c r="BD652" s="149"/>
      <c r="BE652" s="1"/>
      <c r="BI652" s="146"/>
    </row>
    <row r="653" spans="31:61" ht="15" customHeight="1" x14ac:dyDescent="0.55000000000000004">
      <c r="AE653" s="147"/>
      <c r="AF653" s="146"/>
      <c r="AZ653" s="145"/>
      <c r="BA653" s="146"/>
      <c r="BD653" s="149"/>
      <c r="BE653" s="1"/>
      <c r="BI653" s="146"/>
    </row>
    <row r="654" spans="31:61" ht="15" customHeight="1" x14ac:dyDescent="0.55000000000000004">
      <c r="AE654" s="147"/>
      <c r="AF654" s="146"/>
      <c r="AZ654" s="145"/>
      <c r="BA654" s="146"/>
      <c r="BD654" s="149"/>
      <c r="BE654" s="1"/>
      <c r="BI654" s="146"/>
    </row>
    <row r="655" spans="31:61" ht="15" customHeight="1" x14ac:dyDescent="0.55000000000000004">
      <c r="AE655" s="147"/>
      <c r="AF655" s="146"/>
      <c r="AZ655" s="145"/>
      <c r="BA655" s="146"/>
      <c r="BD655" s="149"/>
      <c r="BE655" s="1"/>
      <c r="BI655" s="146"/>
    </row>
    <row r="656" spans="31:61" ht="15" customHeight="1" x14ac:dyDescent="0.55000000000000004">
      <c r="AE656" s="147"/>
      <c r="AF656" s="146"/>
      <c r="AZ656" s="145"/>
      <c r="BA656" s="146"/>
      <c r="BD656" s="149"/>
      <c r="BE656" s="1"/>
      <c r="BI656" s="146"/>
    </row>
    <row r="657" spans="31:61" ht="15" customHeight="1" x14ac:dyDescent="0.55000000000000004">
      <c r="AE657" s="147"/>
      <c r="AF657" s="146"/>
      <c r="AZ657" s="145"/>
      <c r="BA657" s="146"/>
      <c r="BD657" s="149"/>
      <c r="BE657" s="1"/>
      <c r="BI657" s="146"/>
    </row>
    <row r="658" spans="31:61" ht="15" customHeight="1" x14ac:dyDescent="0.55000000000000004">
      <c r="AE658" s="147"/>
      <c r="AF658" s="146"/>
      <c r="AZ658" s="145"/>
      <c r="BA658" s="146"/>
      <c r="BD658" s="149"/>
      <c r="BE658" s="1"/>
      <c r="BI658" s="146"/>
    </row>
    <row r="659" spans="31:61" ht="15" customHeight="1" x14ac:dyDescent="0.55000000000000004">
      <c r="AE659" s="147"/>
      <c r="AF659" s="146"/>
      <c r="AZ659" s="145"/>
      <c r="BA659" s="146"/>
      <c r="BD659" s="149"/>
      <c r="BE659" s="1"/>
      <c r="BI659" s="146"/>
    </row>
    <row r="660" spans="31:61" ht="15" customHeight="1" x14ac:dyDescent="0.55000000000000004">
      <c r="AE660" s="147"/>
      <c r="AF660" s="146"/>
      <c r="AZ660" s="145"/>
      <c r="BA660" s="146"/>
      <c r="BD660" s="149"/>
      <c r="BE660" s="1"/>
      <c r="BI660" s="146"/>
    </row>
    <row r="661" spans="31:61" ht="15" customHeight="1" x14ac:dyDescent="0.55000000000000004">
      <c r="AE661" s="147"/>
      <c r="AF661" s="146"/>
      <c r="AZ661" s="145"/>
      <c r="BA661" s="146"/>
      <c r="BD661" s="149"/>
      <c r="BE661" s="1"/>
      <c r="BI661" s="146"/>
    </row>
    <row r="662" spans="31:61" ht="15" customHeight="1" x14ac:dyDescent="0.55000000000000004">
      <c r="AE662" s="147"/>
      <c r="AF662" s="146"/>
      <c r="AZ662" s="145"/>
      <c r="BA662" s="146"/>
      <c r="BD662" s="149"/>
      <c r="BE662" s="1"/>
      <c r="BI662" s="146"/>
    </row>
    <row r="663" spans="31:61" ht="15" customHeight="1" x14ac:dyDescent="0.55000000000000004">
      <c r="AE663" s="147"/>
      <c r="AF663" s="146"/>
      <c r="AZ663" s="145"/>
      <c r="BA663" s="146"/>
      <c r="BD663" s="149"/>
      <c r="BE663" s="1"/>
      <c r="BI663" s="146"/>
    </row>
    <row r="664" spans="31:61" ht="15" customHeight="1" x14ac:dyDescent="0.55000000000000004">
      <c r="AE664" s="147"/>
      <c r="AF664" s="146"/>
      <c r="AZ664" s="145"/>
      <c r="BA664" s="146"/>
      <c r="BD664" s="149"/>
      <c r="BE664" s="1"/>
      <c r="BI664" s="146"/>
    </row>
    <row r="665" spans="31:61" ht="15" customHeight="1" x14ac:dyDescent="0.55000000000000004">
      <c r="AE665" s="147"/>
      <c r="AF665" s="146"/>
      <c r="AZ665" s="145"/>
      <c r="BA665" s="146"/>
      <c r="BD665" s="149"/>
      <c r="BE665" s="1"/>
      <c r="BI665" s="146"/>
    </row>
    <row r="666" spans="31:61" ht="15" customHeight="1" x14ac:dyDescent="0.55000000000000004">
      <c r="AE666" s="147"/>
      <c r="AF666" s="146"/>
      <c r="AZ666" s="145"/>
      <c r="BA666" s="146"/>
      <c r="BD666" s="149"/>
      <c r="BE666" s="1"/>
      <c r="BI666" s="146"/>
    </row>
    <row r="667" spans="31:61" ht="15" customHeight="1" x14ac:dyDescent="0.55000000000000004">
      <c r="AE667" s="147"/>
      <c r="AF667" s="146"/>
      <c r="AZ667" s="145"/>
      <c r="BA667" s="146"/>
      <c r="BD667" s="149"/>
      <c r="BE667" s="1"/>
      <c r="BI667" s="146"/>
    </row>
    <row r="668" spans="31:61" ht="15" customHeight="1" x14ac:dyDescent="0.55000000000000004">
      <c r="AE668" s="147"/>
      <c r="AF668" s="146"/>
      <c r="AZ668" s="145"/>
      <c r="BA668" s="146"/>
      <c r="BD668" s="149"/>
      <c r="BE668" s="1"/>
      <c r="BI668" s="146"/>
    </row>
    <row r="669" spans="31:61" ht="15" customHeight="1" x14ac:dyDescent="0.55000000000000004">
      <c r="AE669" s="147"/>
      <c r="AF669" s="146"/>
      <c r="AZ669" s="145"/>
      <c r="BA669" s="146"/>
      <c r="BD669" s="149"/>
      <c r="BE669" s="1"/>
      <c r="BI669" s="146"/>
    </row>
    <row r="670" spans="31:61" ht="15" customHeight="1" x14ac:dyDescent="0.55000000000000004">
      <c r="AE670" s="147"/>
      <c r="AF670" s="146"/>
      <c r="AZ670" s="145"/>
      <c r="BA670" s="146"/>
      <c r="BD670" s="149"/>
      <c r="BE670" s="1"/>
      <c r="BI670" s="146"/>
    </row>
    <row r="671" spans="31:61" ht="15" customHeight="1" x14ac:dyDescent="0.55000000000000004">
      <c r="AE671" s="147"/>
      <c r="AF671" s="146"/>
      <c r="AZ671" s="145"/>
      <c r="BA671" s="146"/>
      <c r="BD671" s="149"/>
      <c r="BE671" s="1"/>
      <c r="BI671" s="146"/>
    </row>
    <row r="672" spans="31:61" ht="15" customHeight="1" x14ac:dyDescent="0.55000000000000004">
      <c r="AE672" s="147"/>
      <c r="AF672" s="146"/>
      <c r="AZ672" s="145"/>
      <c r="BA672" s="146"/>
      <c r="BD672" s="149"/>
      <c r="BE672" s="1"/>
      <c r="BI672" s="146"/>
    </row>
    <row r="673" spans="31:61" ht="15" customHeight="1" x14ac:dyDescent="0.55000000000000004">
      <c r="AE673" s="147"/>
      <c r="AF673" s="146"/>
      <c r="AZ673" s="145"/>
      <c r="BA673" s="146"/>
      <c r="BD673" s="149"/>
      <c r="BE673" s="1"/>
      <c r="BI673" s="146"/>
    </row>
    <row r="674" spans="31:61" ht="15" customHeight="1" x14ac:dyDescent="0.55000000000000004">
      <c r="AE674" s="147"/>
      <c r="AF674" s="146"/>
      <c r="AZ674" s="145"/>
      <c r="BA674" s="146"/>
      <c r="BD674" s="149"/>
      <c r="BE674" s="1"/>
      <c r="BI674" s="146"/>
    </row>
    <row r="675" spans="31:61" ht="15" customHeight="1" x14ac:dyDescent="0.55000000000000004">
      <c r="AE675" s="147"/>
      <c r="AF675" s="146"/>
      <c r="AZ675" s="145"/>
      <c r="BA675" s="146"/>
      <c r="BD675" s="149"/>
      <c r="BE675" s="1"/>
      <c r="BI675" s="146"/>
    </row>
    <row r="676" spans="31:61" ht="15" customHeight="1" x14ac:dyDescent="0.55000000000000004">
      <c r="AE676" s="147"/>
      <c r="AF676" s="146"/>
      <c r="AZ676" s="145"/>
      <c r="BA676" s="146"/>
      <c r="BD676" s="149"/>
      <c r="BE676" s="1"/>
      <c r="BI676" s="146"/>
    </row>
    <row r="677" spans="31:61" ht="15" customHeight="1" x14ac:dyDescent="0.55000000000000004">
      <c r="AE677" s="147"/>
      <c r="AF677" s="146"/>
      <c r="AZ677" s="145"/>
      <c r="BA677" s="146"/>
      <c r="BD677" s="149"/>
      <c r="BE677" s="1"/>
      <c r="BI677" s="146"/>
    </row>
    <row r="678" spans="31:61" ht="15" customHeight="1" x14ac:dyDescent="0.55000000000000004">
      <c r="AE678" s="147"/>
      <c r="AF678" s="146"/>
      <c r="AZ678" s="145"/>
      <c r="BA678" s="146"/>
      <c r="BD678" s="149"/>
      <c r="BE678" s="1"/>
      <c r="BI678" s="146"/>
    </row>
    <row r="679" spans="31:61" ht="15" customHeight="1" x14ac:dyDescent="0.55000000000000004">
      <c r="AE679" s="147"/>
      <c r="AF679" s="146"/>
      <c r="AZ679" s="145"/>
      <c r="BA679" s="146"/>
      <c r="BD679" s="149"/>
      <c r="BE679" s="1"/>
      <c r="BI679" s="146"/>
    </row>
    <row r="680" spans="31:61" ht="15" customHeight="1" x14ac:dyDescent="0.55000000000000004">
      <c r="AE680" s="147"/>
      <c r="AF680" s="146"/>
      <c r="AZ680" s="145"/>
      <c r="BA680" s="146"/>
      <c r="BD680" s="149"/>
      <c r="BE680" s="1"/>
      <c r="BI680" s="146"/>
    </row>
    <row r="681" spans="31:61" ht="15" customHeight="1" x14ac:dyDescent="0.55000000000000004">
      <c r="AE681" s="147"/>
      <c r="AF681" s="146"/>
      <c r="AZ681" s="145"/>
      <c r="BA681" s="146"/>
      <c r="BD681" s="149"/>
      <c r="BE681" s="1"/>
      <c r="BI681" s="146"/>
    </row>
    <row r="682" spans="31:61" ht="15" customHeight="1" x14ac:dyDescent="0.55000000000000004">
      <c r="AE682" s="147"/>
      <c r="AF682" s="146"/>
      <c r="AZ682" s="145"/>
      <c r="BA682" s="146"/>
      <c r="BD682" s="149"/>
      <c r="BE682" s="1"/>
      <c r="BI682" s="146"/>
    </row>
    <row r="683" spans="31:61" ht="15" customHeight="1" x14ac:dyDescent="0.55000000000000004">
      <c r="AE683" s="147"/>
      <c r="AF683" s="146"/>
      <c r="AZ683" s="145"/>
      <c r="BA683" s="146"/>
      <c r="BD683" s="149"/>
      <c r="BE683" s="1"/>
      <c r="BI683" s="146"/>
    </row>
    <row r="684" spans="31:61" ht="15" customHeight="1" x14ac:dyDescent="0.55000000000000004">
      <c r="AE684" s="147"/>
      <c r="AF684" s="146"/>
      <c r="AZ684" s="145"/>
      <c r="BA684" s="146"/>
      <c r="BD684" s="149"/>
      <c r="BE684" s="1"/>
      <c r="BI684" s="146"/>
    </row>
    <row r="685" spans="31:61" ht="15" customHeight="1" x14ac:dyDescent="0.55000000000000004">
      <c r="AE685" s="147"/>
      <c r="AF685" s="146"/>
      <c r="AZ685" s="145"/>
      <c r="BA685" s="146"/>
      <c r="BD685" s="149"/>
      <c r="BE685" s="1"/>
      <c r="BI685" s="146"/>
    </row>
    <row r="686" spans="31:61" ht="15" customHeight="1" x14ac:dyDescent="0.55000000000000004">
      <c r="AE686" s="147"/>
      <c r="AF686" s="146"/>
      <c r="AZ686" s="145"/>
      <c r="BA686" s="146"/>
      <c r="BD686" s="149"/>
      <c r="BE686" s="1"/>
      <c r="BI686" s="146"/>
    </row>
    <row r="687" spans="31:61" ht="15" customHeight="1" x14ac:dyDescent="0.55000000000000004">
      <c r="AE687" s="147"/>
      <c r="AF687" s="146"/>
      <c r="AZ687" s="145"/>
      <c r="BA687" s="146"/>
      <c r="BD687" s="149"/>
      <c r="BE687" s="1"/>
      <c r="BI687" s="146"/>
    </row>
    <row r="688" spans="31:61" ht="15" customHeight="1" x14ac:dyDescent="0.55000000000000004">
      <c r="AE688" s="147"/>
      <c r="AF688" s="146"/>
      <c r="AZ688" s="145"/>
      <c r="BA688" s="146"/>
      <c r="BD688" s="149"/>
      <c r="BE688" s="1"/>
      <c r="BI688" s="146"/>
    </row>
    <row r="689" spans="31:61" ht="15" customHeight="1" x14ac:dyDescent="0.55000000000000004">
      <c r="AE689" s="147"/>
      <c r="AF689" s="146"/>
      <c r="AZ689" s="145"/>
      <c r="BA689" s="146"/>
      <c r="BD689" s="149"/>
      <c r="BE689" s="1"/>
      <c r="BI689" s="146"/>
    </row>
    <row r="690" spans="31:61" ht="15" customHeight="1" x14ac:dyDescent="0.55000000000000004">
      <c r="AE690" s="147"/>
      <c r="AF690" s="146"/>
      <c r="AZ690" s="145"/>
      <c r="BA690" s="146"/>
      <c r="BD690" s="149"/>
      <c r="BE690" s="1"/>
      <c r="BI690" s="146"/>
    </row>
    <row r="691" spans="31:61" ht="15" customHeight="1" x14ac:dyDescent="0.55000000000000004">
      <c r="AE691" s="147"/>
      <c r="AF691" s="146"/>
      <c r="AZ691" s="145"/>
      <c r="BA691" s="146"/>
      <c r="BD691" s="149"/>
      <c r="BE691" s="1"/>
      <c r="BI691" s="146"/>
    </row>
    <row r="692" spans="31:61" ht="15" customHeight="1" x14ac:dyDescent="0.55000000000000004">
      <c r="AE692" s="147"/>
      <c r="AF692" s="146"/>
      <c r="AZ692" s="145"/>
      <c r="BA692" s="146"/>
      <c r="BD692" s="149"/>
      <c r="BE692" s="1"/>
      <c r="BI692" s="146"/>
    </row>
    <row r="693" spans="31:61" ht="15" customHeight="1" x14ac:dyDescent="0.55000000000000004">
      <c r="AE693" s="147"/>
      <c r="AF693" s="146"/>
      <c r="AZ693" s="145"/>
      <c r="BA693" s="146"/>
      <c r="BD693" s="149"/>
      <c r="BE693" s="1"/>
      <c r="BI693" s="146"/>
    </row>
    <row r="694" spans="31:61" ht="15" customHeight="1" x14ac:dyDescent="0.55000000000000004">
      <c r="AE694" s="147"/>
      <c r="AF694" s="146"/>
      <c r="AZ694" s="145"/>
      <c r="BA694" s="146"/>
      <c r="BD694" s="149"/>
      <c r="BE694" s="1"/>
      <c r="BI694" s="146"/>
    </row>
    <row r="695" spans="31:61" ht="15" customHeight="1" x14ac:dyDescent="0.55000000000000004">
      <c r="AE695" s="147"/>
      <c r="AF695" s="146"/>
      <c r="AZ695" s="145"/>
      <c r="BA695" s="146"/>
      <c r="BD695" s="149"/>
      <c r="BE695" s="1"/>
      <c r="BI695" s="146"/>
    </row>
    <row r="696" spans="31:61" ht="15" customHeight="1" x14ac:dyDescent="0.55000000000000004">
      <c r="AE696" s="147"/>
      <c r="AF696" s="146"/>
      <c r="AZ696" s="145"/>
      <c r="BA696" s="146"/>
      <c r="BD696" s="149"/>
      <c r="BE696" s="1"/>
      <c r="BI696" s="146"/>
    </row>
    <row r="697" spans="31:61" ht="15" customHeight="1" x14ac:dyDescent="0.55000000000000004">
      <c r="AE697" s="147"/>
      <c r="AF697" s="146"/>
      <c r="AZ697" s="145"/>
      <c r="BA697" s="146"/>
      <c r="BD697" s="149"/>
      <c r="BE697" s="1"/>
      <c r="BI697" s="146"/>
    </row>
    <row r="698" spans="31:61" ht="15" customHeight="1" x14ac:dyDescent="0.55000000000000004">
      <c r="AE698" s="147"/>
      <c r="AF698" s="146"/>
      <c r="AZ698" s="145"/>
      <c r="BA698" s="146"/>
      <c r="BD698" s="149"/>
      <c r="BE698" s="1"/>
      <c r="BI698" s="146"/>
    </row>
    <row r="699" spans="31:61" ht="15" customHeight="1" x14ac:dyDescent="0.55000000000000004">
      <c r="AE699" s="147"/>
      <c r="AF699" s="146"/>
      <c r="AZ699" s="145"/>
      <c r="BA699" s="146"/>
      <c r="BD699" s="149"/>
      <c r="BE699" s="1"/>
      <c r="BI699" s="146"/>
    </row>
    <row r="700" spans="31:61" ht="15" customHeight="1" x14ac:dyDescent="0.55000000000000004">
      <c r="AE700" s="147"/>
      <c r="AF700" s="146"/>
      <c r="AZ700" s="145"/>
      <c r="BA700" s="146"/>
      <c r="BD700" s="149"/>
      <c r="BE700" s="1"/>
      <c r="BI700" s="146"/>
    </row>
    <row r="701" spans="31:61" ht="15" customHeight="1" x14ac:dyDescent="0.55000000000000004">
      <c r="AE701" s="147"/>
      <c r="AF701" s="146"/>
      <c r="AZ701" s="145"/>
      <c r="BA701" s="146"/>
      <c r="BD701" s="149"/>
      <c r="BE701" s="1"/>
      <c r="BI701" s="146"/>
    </row>
    <row r="702" spans="31:61" ht="15" customHeight="1" x14ac:dyDescent="0.55000000000000004">
      <c r="AE702" s="147"/>
      <c r="AF702" s="146"/>
      <c r="AZ702" s="145"/>
      <c r="BA702" s="146"/>
      <c r="BD702" s="149"/>
      <c r="BE702" s="1"/>
      <c r="BI702" s="146"/>
    </row>
    <row r="703" spans="31:61" ht="15" customHeight="1" x14ac:dyDescent="0.55000000000000004">
      <c r="AE703" s="147"/>
      <c r="AF703" s="146"/>
      <c r="AZ703" s="145"/>
      <c r="BA703" s="146"/>
      <c r="BD703" s="149"/>
      <c r="BE703" s="1"/>
      <c r="BI703" s="146"/>
    </row>
    <row r="704" spans="31:61" ht="15" customHeight="1" x14ac:dyDescent="0.55000000000000004">
      <c r="AE704" s="147"/>
      <c r="AF704" s="146"/>
      <c r="AZ704" s="145"/>
      <c r="BA704" s="146"/>
      <c r="BD704" s="149"/>
      <c r="BE704" s="1"/>
      <c r="BI704" s="146"/>
    </row>
    <row r="705" spans="31:61" ht="15" customHeight="1" x14ac:dyDescent="0.55000000000000004">
      <c r="AE705" s="147"/>
      <c r="AF705" s="146"/>
      <c r="AZ705" s="145"/>
      <c r="BA705" s="146"/>
      <c r="BD705" s="149"/>
      <c r="BE705" s="1"/>
      <c r="BI705" s="146"/>
    </row>
    <row r="706" spans="31:61" ht="15" customHeight="1" x14ac:dyDescent="0.55000000000000004">
      <c r="AE706" s="147"/>
      <c r="AF706" s="146"/>
      <c r="AZ706" s="145"/>
      <c r="BA706" s="146"/>
      <c r="BD706" s="149"/>
      <c r="BE706" s="1"/>
      <c r="BI706" s="146"/>
    </row>
    <row r="707" spans="31:61" ht="15" customHeight="1" x14ac:dyDescent="0.55000000000000004">
      <c r="AE707" s="147"/>
      <c r="AF707" s="146"/>
      <c r="AZ707" s="145"/>
      <c r="BA707" s="146"/>
      <c r="BD707" s="149"/>
      <c r="BE707" s="1"/>
      <c r="BI707" s="146"/>
    </row>
    <row r="708" spans="31:61" ht="15" customHeight="1" x14ac:dyDescent="0.55000000000000004">
      <c r="AE708" s="147"/>
      <c r="AF708" s="146"/>
      <c r="AZ708" s="145"/>
      <c r="BA708" s="146"/>
      <c r="BD708" s="149"/>
      <c r="BE708" s="1"/>
      <c r="BI708" s="146"/>
    </row>
    <row r="709" spans="31:61" ht="15" customHeight="1" x14ac:dyDescent="0.55000000000000004">
      <c r="AE709" s="147"/>
      <c r="AF709" s="146"/>
      <c r="AZ709" s="145"/>
      <c r="BA709" s="146"/>
      <c r="BD709" s="149"/>
      <c r="BE709" s="1"/>
      <c r="BI709" s="146"/>
    </row>
    <row r="710" spans="31:61" ht="15" customHeight="1" x14ac:dyDescent="0.55000000000000004">
      <c r="AE710" s="147"/>
      <c r="AF710" s="146"/>
      <c r="AZ710" s="145"/>
      <c r="BA710" s="146"/>
      <c r="BD710" s="149"/>
      <c r="BE710" s="1"/>
      <c r="BI710" s="146"/>
    </row>
    <row r="711" spans="31:61" ht="15" customHeight="1" x14ac:dyDescent="0.55000000000000004">
      <c r="AE711" s="147"/>
      <c r="AF711" s="146"/>
      <c r="AZ711" s="145"/>
      <c r="BA711" s="146"/>
      <c r="BD711" s="149"/>
      <c r="BE711" s="1"/>
      <c r="BI711" s="146"/>
    </row>
    <row r="712" spans="31:61" ht="15" customHeight="1" x14ac:dyDescent="0.55000000000000004">
      <c r="AE712" s="147"/>
      <c r="AF712" s="146"/>
      <c r="AZ712" s="145"/>
      <c r="BA712" s="146"/>
      <c r="BD712" s="149"/>
      <c r="BE712" s="1"/>
      <c r="BI712" s="146"/>
    </row>
    <row r="713" spans="31:61" ht="15" customHeight="1" x14ac:dyDescent="0.55000000000000004">
      <c r="AE713" s="147"/>
      <c r="AF713" s="146"/>
      <c r="AZ713" s="145"/>
      <c r="BA713" s="146"/>
      <c r="BD713" s="149"/>
      <c r="BE713" s="1"/>
      <c r="BI713" s="146"/>
    </row>
    <row r="714" spans="31:61" ht="15" customHeight="1" x14ac:dyDescent="0.55000000000000004">
      <c r="AE714" s="147"/>
      <c r="AF714" s="146"/>
      <c r="AZ714" s="145"/>
      <c r="BA714" s="146"/>
      <c r="BD714" s="149"/>
      <c r="BE714" s="1"/>
      <c r="BI714" s="146"/>
    </row>
    <row r="715" spans="31:61" ht="15" customHeight="1" x14ac:dyDescent="0.55000000000000004">
      <c r="AE715" s="147"/>
      <c r="AF715" s="146"/>
      <c r="AZ715" s="145"/>
      <c r="BA715" s="146"/>
      <c r="BD715" s="149"/>
      <c r="BE715" s="1"/>
      <c r="BI715" s="146"/>
    </row>
    <row r="716" spans="31:61" ht="15" customHeight="1" x14ac:dyDescent="0.55000000000000004">
      <c r="AE716" s="147"/>
      <c r="AF716" s="146"/>
      <c r="AZ716" s="145"/>
      <c r="BA716" s="146"/>
      <c r="BD716" s="149"/>
      <c r="BE716" s="1"/>
      <c r="BI716" s="146"/>
    </row>
    <row r="717" spans="31:61" ht="15" customHeight="1" x14ac:dyDescent="0.55000000000000004">
      <c r="AE717" s="147"/>
      <c r="AF717" s="146"/>
      <c r="AZ717" s="145"/>
      <c r="BA717" s="146"/>
      <c r="BD717" s="149"/>
      <c r="BE717" s="1"/>
      <c r="BI717" s="146"/>
    </row>
    <row r="718" spans="31:61" ht="15" customHeight="1" x14ac:dyDescent="0.55000000000000004">
      <c r="AE718" s="147"/>
      <c r="AF718" s="146"/>
      <c r="AZ718" s="145"/>
      <c r="BA718" s="146"/>
      <c r="BD718" s="149"/>
      <c r="BE718" s="1"/>
      <c r="BI718" s="146"/>
    </row>
    <row r="719" spans="31:61" ht="15" customHeight="1" x14ac:dyDescent="0.55000000000000004">
      <c r="AE719" s="147"/>
      <c r="AF719" s="146"/>
      <c r="AZ719" s="145"/>
      <c r="BA719" s="146"/>
      <c r="BD719" s="149"/>
      <c r="BE719" s="1"/>
      <c r="BI719" s="146"/>
    </row>
    <row r="720" spans="31:61" ht="15" customHeight="1" x14ac:dyDescent="0.55000000000000004">
      <c r="AE720" s="147"/>
      <c r="AF720" s="146"/>
      <c r="AZ720" s="145"/>
      <c r="BA720" s="146"/>
      <c r="BD720" s="149"/>
      <c r="BE720" s="1"/>
      <c r="BI720" s="146"/>
    </row>
    <row r="721" spans="31:61" ht="15" customHeight="1" x14ac:dyDescent="0.55000000000000004">
      <c r="AE721" s="147"/>
      <c r="AF721" s="146"/>
      <c r="AZ721" s="145"/>
      <c r="BA721" s="146"/>
      <c r="BD721" s="149"/>
      <c r="BE721" s="1"/>
      <c r="BI721" s="146"/>
    </row>
    <row r="722" spans="31:61" ht="15" customHeight="1" x14ac:dyDescent="0.55000000000000004">
      <c r="AE722" s="147"/>
      <c r="AF722" s="146"/>
      <c r="AZ722" s="145"/>
      <c r="BA722" s="146"/>
      <c r="BD722" s="149"/>
      <c r="BE722" s="1"/>
      <c r="BI722" s="146"/>
    </row>
    <row r="723" spans="31:61" ht="15" customHeight="1" x14ac:dyDescent="0.55000000000000004">
      <c r="AE723" s="147"/>
      <c r="AF723" s="146"/>
      <c r="AZ723" s="145"/>
      <c r="BA723" s="146"/>
      <c r="BD723" s="149"/>
      <c r="BE723" s="1"/>
      <c r="BI723" s="146"/>
    </row>
    <row r="724" spans="31:61" ht="15" customHeight="1" x14ac:dyDescent="0.55000000000000004">
      <c r="AE724" s="147"/>
      <c r="AF724" s="146"/>
      <c r="AZ724" s="145"/>
      <c r="BA724" s="146"/>
      <c r="BD724" s="149"/>
      <c r="BE724" s="1"/>
      <c r="BI724" s="146"/>
    </row>
    <row r="725" spans="31:61" ht="15" customHeight="1" x14ac:dyDescent="0.55000000000000004">
      <c r="AE725" s="147"/>
      <c r="AF725" s="146"/>
      <c r="AZ725" s="145"/>
      <c r="BA725" s="146"/>
      <c r="BD725" s="149"/>
      <c r="BE725" s="1"/>
      <c r="BI725" s="146"/>
    </row>
    <row r="726" spans="31:61" ht="15" customHeight="1" x14ac:dyDescent="0.55000000000000004">
      <c r="AE726" s="147"/>
      <c r="AF726" s="146"/>
      <c r="AZ726" s="145"/>
      <c r="BA726" s="146"/>
      <c r="BD726" s="149"/>
      <c r="BE726" s="1"/>
      <c r="BI726" s="146"/>
    </row>
    <row r="727" spans="31:61" ht="15" customHeight="1" x14ac:dyDescent="0.55000000000000004">
      <c r="AE727" s="147"/>
      <c r="AF727" s="146"/>
      <c r="AZ727" s="145"/>
      <c r="BA727" s="146"/>
      <c r="BD727" s="149"/>
      <c r="BE727" s="1"/>
      <c r="BI727" s="146"/>
    </row>
    <row r="728" spans="31:61" ht="15" customHeight="1" x14ac:dyDescent="0.55000000000000004">
      <c r="AE728" s="147"/>
      <c r="AF728" s="146"/>
      <c r="AZ728" s="145"/>
      <c r="BA728" s="146"/>
      <c r="BD728" s="149"/>
      <c r="BE728" s="1"/>
      <c r="BI728" s="146"/>
    </row>
    <row r="729" spans="31:61" ht="15" customHeight="1" x14ac:dyDescent="0.55000000000000004">
      <c r="AE729" s="147"/>
      <c r="AF729" s="146"/>
      <c r="AZ729" s="145"/>
      <c r="BA729" s="146"/>
      <c r="BD729" s="149"/>
      <c r="BE729" s="1"/>
      <c r="BI729" s="146"/>
    </row>
    <row r="730" spans="31:61" ht="15" customHeight="1" x14ac:dyDescent="0.55000000000000004">
      <c r="AE730" s="147"/>
      <c r="AF730" s="146"/>
      <c r="AZ730" s="145"/>
      <c r="BA730" s="146"/>
      <c r="BD730" s="149"/>
      <c r="BE730" s="1"/>
      <c r="BI730" s="146"/>
    </row>
    <row r="731" spans="31:61" ht="15" customHeight="1" x14ac:dyDescent="0.55000000000000004">
      <c r="AE731" s="147"/>
      <c r="AF731" s="146"/>
      <c r="AZ731" s="145"/>
      <c r="BA731" s="146"/>
      <c r="BD731" s="149"/>
      <c r="BE731" s="1"/>
      <c r="BI731" s="146"/>
    </row>
    <row r="732" spans="31:61" ht="15" customHeight="1" x14ac:dyDescent="0.55000000000000004">
      <c r="AE732" s="147"/>
      <c r="AF732" s="146"/>
      <c r="AZ732" s="145"/>
      <c r="BA732" s="146"/>
      <c r="BD732" s="149"/>
      <c r="BE732" s="1"/>
      <c r="BI732" s="146"/>
    </row>
    <row r="733" spans="31:61" ht="15" customHeight="1" x14ac:dyDescent="0.55000000000000004">
      <c r="AE733" s="147"/>
      <c r="AF733" s="146"/>
      <c r="AZ733" s="145"/>
      <c r="BA733" s="146"/>
      <c r="BD733" s="149"/>
      <c r="BE733" s="1"/>
      <c r="BI733" s="146"/>
    </row>
    <row r="734" spans="31:61" ht="15" customHeight="1" x14ac:dyDescent="0.55000000000000004">
      <c r="AE734" s="147"/>
      <c r="AF734" s="146"/>
      <c r="AZ734" s="145"/>
      <c r="BA734" s="146"/>
      <c r="BD734" s="149"/>
      <c r="BE734" s="1"/>
      <c r="BI734" s="146"/>
    </row>
    <row r="735" spans="31:61" ht="15" customHeight="1" x14ac:dyDescent="0.55000000000000004">
      <c r="AE735" s="147"/>
      <c r="AF735" s="146"/>
      <c r="AZ735" s="145"/>
      <c r="BA735" s="146"/>
      <c r="BD735" s="149"/>
      <c r="BE735" s="1"/>
      <c r="BI735" s="146"/>
    </row>
    <row r="736" spans="31:61" ht="15" customHeight="1" x14ac:dyDescent="0.55000000000000004">
      <c r="AE736" s="147"/>
      <c r="AF736" s="146"/>
      <c r="AZ736" s="145"/>
      <c r="BA736" s="146"/>
      <c r="BD736" s="149"/>
      <c r="BE736" s="1"/>
      <c r="BI736" s="146"/>
    </row>
    <row r="737" spans="31:61" ht="15" customHeight="1" x14ac:dyDescent="0.55000000000000004">
      <c r="AE737" s="147"/>
      <c r="AF737" s="146"/>
      <c r="AZ737" s="145"/>
      <c r="BA737" s="146"/>
      <c r="BD737" s="149"/>
      <c r="BE737" s="1"/>
      <c r="BI737" s="146"/>
    </row>
    <row r="738" spans="31:61" ht="15" customHeight="1" x14ac:dyDescent="0.55000000000000004">
      <c r="AE738" s="147"/>
      <c r="AF738" s="146"/>
      <c r="AZ738" s="145"/>
      <c r="BA738" s="146"/>
      <c r="BD738" s="149"/>
      <c r="BE738" s="1"/>
      <c r="BI738" s="146"/>
    </row>
    <row r="739" spans="31:61" ht="15" customHeight="1" x14ac:dyDescent="0.55000000000000004">
      <c r="AE739" s="147"/>
      <c r="AF739" s="146"/>
      <c r="AZ739" s="145"/>
      <c r="BA739" s="146"/>
      <c r="BD739" s="149"/>
      <c r="BE739" s="1"/>
      <c r="BI739" s="146"/>
    </row>
    <row r="740" spans="31:61" ht="15" customHeight="1" x14ac:dyDescent="0.55000000000000004">
      <c r="AE740" s="147"/>
      <c r="AF740" s="146"/>
      <c r="AZ740" s="145"/>
      <c r="BA740" s="146"/>
      <c r="BD740" s="149"/>
      <c r="BE740" s="1"/>
      <c r="BI740" s="146"/>
    </row>
    <row r="741" spans="31:61" ht="15" customHeight="1" x14ac:dyDescent="0.55000000000000004">
      <c r="AE741" s="147"/>
      <c r="AF741" s="146"/>
      <c r="AZ741" s="145"/>
      <c r="BA741" s="146"/>
      <c r="BD741" s="149"/>
      <c r="BE741" s="1"/>
      <c r="BI741" s="146"/>
    </row>
    <row r="742" spans="31:61" ht="15" customHeight="1" x14ac:dyDescent="0.55000000000000004">
      <c r="AE742" s="147"/>
      <c r="AF742" s="146"/>
      <c r="AZ742" s="145"/>
      <c r="BA742" s="146"/>
      <c r="BD742" s="149"/>
      <c r="BE742" s="1"/>
      <c r="BI742" s="146"/>
    </row>
    <row r="743" spans="31:61" ht="15" customHeight="1" x14ac:dyDescent="0.55000000000000004">
      <c r="AE743" s="147"/>
      <c r="AF743" s="146"/>
      <c r="AZ743" s="145"/>
      <c r="BA743" s="146"/>
      <c r="BD743" s="149"/>
      <c r="BE743" s="1"/>
      <c r="BI743" s="146"/>
    </row>
    <row r="744" spans="31:61" ht="15" customHeight="1" x14ac:dyDescent="0.55000000000000004">
      <c r="AE744" s="147"/>
      <c r="AF744" s="146"/>
      <c r="AZ744" s="145"/>
      <c r="BA744" s="146"/>
      <c r="BD744" s="149"/>
      <c r="BE744" s="1"/>
      <c r="BI744" s="146"/>
    </row>
    <row r="745" spans="31:61" ht="15" customHeight="1" x14ac:dyDescent="0.55000000000000004">
      <c r="AE745" s="147"/>
      <c r="AF745" s="146"/>
      <c r="AZ745" s="145"/>
      <c r="BA745" s="146"/>
      <c r="BD745" s="149"/>
      <c r="BE745" s="1"/>
      <c r="BI745" s="146"/>
    </row>
    <row r="746" spans="31:61" ht="15" customHeight="1" x14ac:dyDescent="0.55000000000000004">
      <c r="AE746" s="147"/>
      <c r="AF746" s="146"/>
      <c r="AZ746" s="145"/>
      <c r="BA746" s="146"/>
      <c r="BD746" s="149"/>
      <c r="BE746" s="1"/>
      <c r="BI746" s="146"/>
    </row>
    <row r="747" spans="31:61" ht="15" customHeight="1" x14ac:dyDescent="0.55000000000000004">
      <c r="AE747" s="147"/>
      <c r="AF747" s="146"/>
      <c r="AZ747" s="145"/>
      <c r="BA747" s="146"/>
      <c r="BD747" s="149"/>
      <c r="BE747" s="1"/>
      <c r="BI747" s="146"/>
    </row>
    <row r="748" spans="31:61" ht="15" customHeight="1" x14ac:dyDescent="0.55000000000000004">
      <c r="AE748" s="147"/>
      <c r="AF748" s="146"/>
      <c r="AZ748" s="145"/>
      <c r="BA748" s="146"/>
      <c r="BD748" s="149"/>
      <c r="BE748" s="1"/>
      <c r="BI748" s="146"/>
    </row>
    <row r="749" spans="31:61" ht="15" customHeight="1" x14ac:dyDescent="0.55000000000000004">
      <c r="AE749" s="147"/>
      <c r="AF749" s="146"/>
      <c r="AZ749" s="145"/>
      <c r="BA749" s="146"/>
      <c r="BD749" s="149"/>
      <c r="BE749" s="1"/>
      <c r="BI749" s="146"/>
    </row>
    <row r="750" spans="31:61" ht="15" customHeight="1" x14ac:dyDescent="0.55000000000000004">
      <c r="AE750" s="147"/>
      <c r="AF750" s="146"/>
      <c r="AZ750" s="145"/>
      <c r="BA750" s="146"/>
      <c r="BD750" s="149"/>
      <c r="BE750" s="1"/>
      <c r="BI750" s="146"/>
    </row>
    <row r="751" spans="31:61" ht="15" customHeight="1" x14ac:dyDescent="0.55000000000000004">
      <c r="AE751" s="147"/>
      <c r="AF751" s="146"/>
      <c r="AZ751" s="145"/>
      <c r="BA751" s="146"/>
      <c r="BD751" s="149"/>
      <c r="BE751" s="1"/>
      <c r="BI751" s="146"/>
    </row>
    <row r="752" spans="31:61" ht="15" customHeight="1" x14ac:dyDescent="0.55000000000000004">
      <c r="AE752" s="147"/>
      <c r="AF752" s="146"/>
      <c r="AZ752" s="145"/>
      <c r="BA752" s="146"/>
      <c r="BD752" s="149"/>
      <c r="BE752" s="1"/>
      <c r="BI752" s="146"/>
    </row>
    <row r="753" spans="31:61" ht="15" customHeight="1" x14ac:dyDescent="0.55000000000000004">
      <c r="AE753" s="147"/>
      <c r="AF753" s="146"/>
      <c r="AZ753" s="145"/>
      <c r="BA753" s="146"/>
      <c r="BD753" s="149"/>
      <c r="BE753" s="1"/>
      <c r="BI753" s="146"/>
    </row>
    <row r="754" spans="31:61" ht="15" customHeight="1" x14ac:dyDescent="0.55000000000000004">
      <c r="AE754" s="147"/>
      <c r="AF754" s="146"/>
      <c r="AZ754" s="145"/>
      <c r="BA754" s="146"/>
      <c r="BD754" s="149"/>
      <c r="BE754" s="1"/>
      <c r="BI754" s="146"/>
    </row>
    <row r="755" spans="31:61" ht="15" customHeight="1" x14ac:dyDescent="0.55000000000000004">
      <c r="AE755" s="147"/>
      <c r="AF755" s="146"/>
      <c r="AZ755" s="145"/>
      <c r="BA755" s="146"/>
      <c r="BD755" s="149"/>
      <c r="BE755" s="1"/>
      <c r="BI755" s="146"/>
    </row>
    <row r="756" spans="31:61" ht="15" customHeight="1" x14ac:dyDescent="0.55000000000000004">
      <c r="AE756" s="147"/>
      <c r="AF756" s="146"/>
      <c r="AZ756" s="145"/>
      <c r="BA756" s="146"/>
      <c r="BD756" s="149"/>
      <c r="BE756" s="1"/>
      <c r="BI756" s="146"/>
    </row>
    <row r="757" spans="31:61" ht="15" customHeight="1" x14ac:dyDescent="0.55000000000000004">
      <c r="AE757" s="147"/>
      <c r="AF757" s="146"/>
      <c r="AZ757" s="145"/>
      <c r="BA757" s="146"/>
      <c r="BD757" s="149"/>
      <c r="BE757" s="1"/>
      <c r="BI757" s="146"/>
    </row>
    <row r="758" spans="31:61" ht="15" customHeight="1" x14ac:dyDescent="0.55000000000000004">
      <c r="AE758" s="147"/>
      <c r="AF758" s="146"/>
      <c r="AZ758" s="145"/>
      <c r="BA758" s="146"/>
      <c r="BD758" s="149"/>
      <c r="BE758" s="1"/>
      <c r="BI758" s="146"/>
    </row>
    <row r="759" spans="31:61" ht="15" customHeight="1" x14ac:dyDescent="0.55000000000000004">
      <c r="AE759" s="147"/>
      <c r="AF759" s="146"/>
      <c r="AZ759" s="145"/>
      <c r="BA759" s="146"/>
      <c r="BD759" s="149"/>
      <c r="BE759" s="1"/>
      <c r="BI759" s="146"/>
    </row>
    <row r="760" spans="31:61" ht="15" customHeight="1" x14ac:dyDescent="0.55000000000000004">
      <c r="AE760" s="147"/>
      <c r="AF760" s="146"/>
      <c r="AZ760" s="145"/>
      <c r="BA760" s="146"/>
      <c r="BD760" s="149"/>
      <c r="BE760" s="1"/>
      <c r="BI760" s="146"/>
    </row>
    <row r="761" spans="31:61" ht="15" customHeight="1" x14ac:dyDescent="0.55000000000000004">
      <c r="AE761" s="147"/>
      <c r="AF761" s="146"/>
      <c r="AZ761" s="145"/>
      <c r="BA761" s="146"/>
      <c r="BD761" s="149"/>
      <c r="BE761" s="1"/>
      <c r="BI761" s="146"/>
    </row>
    <row r="762" spans="31:61" ht="15" customHeight="1" x14ac:dyDescent="0.55000000000000004">
      <c r="AE762" s="147"/>
      <c r="AF762" s="146"/>
      <c r="AZ762" s="145"/>
      <c r="BA762" s="146"/>
      <c r="BD762" s="149"/>
      <c r="BE762" s="1"/>
      <c r="BI762" s="146"/>
    </row>
    <row r="763" spans="31:61" ht="15" customHeight="1" x14ac:dyDescent="0.55000000000000004">
      <c r="AE763" s="147"/>
      <c r="AF763" s="146"/>
      <c r="AZ763" s="145"/>
      <c r="BA763" s="146"/>
      <c r="BD763" s="149"/>
      <c r="BE763" s="1"/>
      <c r="BI763" s="146"/>
    </row>
    <row r="764" spans="31:61" ht="15" customHeight="1" x14ac:dyDescent="0.55000000000000004">
      <c r="AE764" s="147"/>
      <c r="AF764" s="146"/>
      <c r="AZ764" s="145"/>
      <c r="BA764" s="146"/>
      <c r="BD764" s="149"/>
      <c r="BE764" s="1"/>
      <c r="BI764" s="146"/>
    </row>
    <row r="765" spans="31:61" ht="15" customHeight="1" x14ac:dyDescent="0.55000000000000004">
      <c r="AE765" s="147"/>
      <c r="AF765" s="146"/>
      <c r="AZ765" s="145"/>
      <c r="BA765" s="146"/>
      <c r="BD765" s="149"/>
      <c r="BE765" s="1"/>
      <c r="BI765" s="146"/>
    </row>
    <row r="766" spans="31:61" ht="15" customHeight="1" x14ac:dyDescent="0.55000000000000004">
      <c r="AE766" s="147"/>
      <c r="AF766" s="146"/>
      <c r="AZ766" s="145"/>
      <c r="BA766" s="146"/>
      <c r="BD766" s="149"/>
      <c r="BE766" s="1"/>
      <c r="BI766" s="146"/>
    </row>
    <row r="767" spans="31:61" ht="15" customHeight="1" x14ac:dyDescent="0.55000000000000004">
      <c r="AE767" s="147"/>
      <c r="AF767" s="146"/>
      <c r="AZ767" s="145"/>
      <c r="BA767" s="146"/>
      <c r="BD767" s="149"/>
      <c r="BE767" s="1"/>
      <c r="BI767" s="146"/>
    </row>
    <row r="768" spans="31:61" ht="15" customHeight="1" x14ac:dyDescent="0.55000000000000004">
      <c r="AE768" s="147"/>
      <c r="AF768" s="146"/>
      <c r="AZ768" s="145"/>
      <c r="BA768" s="146"/>
      <c r="BD768" s="149"/>
      <c r="BE768" s="1"/>
      <c r="BI768" s="146"/>
    </row>
    <row r="769" spans="31:61" ht="15" customHeight="1" x14ac:dyDescent="0.55000000000000004">
      <c r="AE769" s="147"/>
      <c r="AF769" s="146"/>
      <c r="AZ769" s="145"/>
      <c r="BA769" s="146"/>
      <c r="BD769" s="149"/>
      <c r="BE769" s="1"/>
      <c r="BI769" s="146"/>
    </row>
    <row r="770" spans="31:61" ht="15" customHeight="1" x14ac:dyDescent="0.55000000000000004">
      <c r="AE770" s="147"/>
      <c r="AF770" s="146"/>
      <c r="AZ770" s="145"/>
      <c r="BA770" s="146"/>
      <c r="BD770" s="149"/>
      <c r="BE770" s="1"/>
      <c r="BI770" s="146"/>
    </row>
    <row r="771" spans="31:61" ht="15" customHeight="1" x14ac:dyDescent="0.55000000000000004">
      <c r="AE771" s="147"/>
      <c r="AF771" s="146"/>
      <c r="AZ771" s="145"/>
      <c r="BA771" s="146"/>
      <c r="BD771" s="149"/>
      <c r="BE771" s="1"/>
      <c r="BI771" s="146"/>
    </row>
    <row r="772" spans="31:61" ht="15" customHeight="1" x14ac:dyDescent="0.55000000000000004">
      <c r="AE772" s="147"/>
      <c r="AF772" s="146"/>
      <c r="AZ772" s="145"/>
      <c r="BA772" s="146"/>
      <c r="BD772" s="149"/>
      <c r="BE772" s="1"/>
      <c r="BI772" s="146"/>
    </row>
    <row r="773" spans="31:61" ht="15" customHeight="1" x14ac:dyDescent="0.55000000000000004">
      <c r="AE773" s="147"/>
      <c r="AF773" s="146"/>
      <c r="AZ773" s="145"/>
      <c r="BA773" s="146"/>
      <c r="BD773" s="149"/>
      <c r="BE773" s="1"/>
      <c r="BI773" s="146"/>
    </row>
    <row r="774" spans="31:61" ht="15" customHeight="1" x14ac:dyDescent="0.55000000000000004">
      <c r="AE774" s="147"/>
      <c r="AF774" s="146"/>
      <c r="AZ774" s="145"/>
      <c r="BA774" s="146"/>
      <c r="BD774" s="149"/>
      <c r="BE774" s="1"/>
      <c r="BI774" s="146"/>
    </row>
    <row r="775" spans="31:61" ht="15" customHeight="1" x14ac:dyDescent="0.55000000000000004">
      <c r="AE775" s="147"/>
      <c r="AF775" s="146"/>
      <c r="AZ775" s="145"/>
      <c r="BA775" s="146"/>
      <c r="BD775" s="149"/>
      <c r="BE775" s="1"/>
      <c r="BI775" s="146"/>
    </row>
    <row r="776" spans="31:61" ht="15" customHeight="1" x14ac:dyDescent="0.55000000000000004">
      <c r="AE776" s="147"/>
      <c r="AF776" s="146"/>
      <c r="AZ776" s="145"/>
      <c r="BA776" s="146"/>
      <c r="BD776" s="149"/>
      <c r="BE776" s="1"/>
      <c r="BI776" s="146"/>
    </row>
    <row r="777" spans="31:61" ht="15" customHeight="1" x14ac:dyDescent="0.55000000000000004">
      <c r="AE777" s="147"/>
      <c r="AF777" s="146"/>
      <c r="AZ777" s="145"/>
      <c r="BA777" s="146"/>
      <c r="BD777" s="149"/>
      <c r="BE777" s="1"/>
      <c r="BI777" s="146"/>
    </row>
    <row r="778" spans="31:61" ht="15" customHeight="1" x14ac:dyDescent="0.55000000000000004">
      <c r="AE778" s="147"/>
      <c r="AF778" s="146"/>
      <c r="AZ778" s="145"/>
      <c r="BA778" s="146"/>
      <c r="BD778" s="149"/>
      <c r="BE778" s="1"/>
      <c r="BI778" s="146"/>
    </row>
    <row r="779" spans="31:61" ht="15" customHeight="1" x14ac:dyDescent="0.55000000000000004">
      <c r="AE779" s="147"/>
      <c r="AF779" s="146"/>
      <c r="AZ779" s="145"/>
      <c r="BA779" s="146"/>
      <c r="BD779" s="149"/>
      <c r="BE779" s="1"/>
      <c r="BI779" s="146"/>
    </row>
    <row r="780" spans="31:61" ht="15" customHeight="1" x14ac:dyDescent="0.55000000000000004">
      <c r="AE780" s="147"/>
      <c r="AF780" s="146"/>
      <c r="AZ780" s="145"/>
      <c r="BA780" s="146"/>
      <c r="BD780" s="149"/>
      <c r="BE780" s="1"/>
      <c r="BI780" s="146"/>
    </row>
    <row r="781" spans="31:61" ht="15" customHeight="1" x14ac:dyDescent="0.55000000000000004">
      <c r="AE781" s="147"/>
      <c r="AF781" s="146"/>
      <c r="AZ781" s="145"/>
      <c r="BA781" s="146"/>
      <c r="BD781" s="149"/>
      <c r="BE781" s="1"/>
      <c r="BI781" s="146"/>
    </row>
    <row r="782" spans="31:61" ht="15" customHeight="1" x14ac:dyDescent="0.55000000000000004">
      <c r="AE782" s="147"/>
      <c r="AF782" s="146"/>
      <c r="AZ782" s="145"/>
      <c r="BA782" s="146"/>
      <c r="BD782" s="149"/>
      <c r="BE782" s="1"/>
      <c r="BI782" s="146"/>
    </row>
    <row r="783" spans="31:61" ht="15" customHeight="1" x14ac:dyDescent="0.55000000000000004">
      <c r="AE783" s="147"/>
      <c r="AF783" s="146"/>
      <c r="AZ783" s="145"/>
      <c r="BA783" s="146"/>
      <c r="BD783" s="149"/>
      <c r="BE783" s="1"/>
      <c r="BI783" s="146"/>
    </row>
    <row r="784" spans="31:61" ht="15" customHeight="1" x14ac:dyDescent="0.55000000000000004">
      <c r="AE784" s="147"/>
      <c r="AF784" s="146"/>
      <c r="AZ784" s="145"/>
      <c r="BA784" s="146"/>
      <c r="BD784" s="149"/>
      <c r="BE784" s="1"/>
      <c r="BI784" s="146"/>
    </row>
    <row r="785" spans="31:61" ht="15" customHeight="1" x14ac:dyDescent="0.55000000000000004">
      <c r="AE785" s="147"/>
      <c r="AF785" s="146"/>
      <c r="AZ785" s="145"/>
      <c r="BA785" s="146"/>
      <c r="BD785" s="149"/>
      <c r="BE785" s="1"/>
      <c r="BI785" s="146"/>
    </row>
    <row r="786" spans="31:61" ht="15" customHeight="1" x14ac:dyDescent="0.55000000000000004">
      <c r="AE786" s="147"/>
      <c r="AF786" s="146"/>
      <c r="AZ786" s="145"/>
      <c r="BA786" s="146"/>
      <c r="BD786" s="149"/>
      <c r="BE786" s="1"/>
      <c r="BI786" s="146"/>
    </row>
    <row r="787" spans="31:61" ht="15" customHeight="1" x14ac:dyDescent="0.55000000000000004">
      <c r="AE787" s="147"/>
      <c r="AF787" s="146"/>
      <c r="AZ787" s="145"/>
      <c r="BA787" s="146"/>
      <c r="BD787" s="149"/>
      <c r="BE787" s="1"/>
      <c r="BI787" s="146"/>
    </row>
    <row r="788" spans="31:61" ht="15" customHeight="1" x14ac:dyDescent="0.55000000000000004">
      <c r="AE788" s="147"/>
      <c r="AF788" s="146"/>
      <c r="AZ788" s="145"/>
      <c r="BA788" s="146"/>
      <c r="BD788" s="149"/>
      <c r="BE788" s="1"/>
      <c r="BI788" s="146"/>
    </row>
    <row r="789" spans="31:61" ht="15" customHeight="1" x14ac:dyDescent="0.55000000000000004">
      <c r="AE789" s="147"/>
      <c r="AF789" s="146"/>
      <c r="AZ789" s="145"/>
      <c r="BA789" s="146"/>
      <c r="BD789" s="149"/>
      <c r="BE789" s="1"/>
      <c r="BI789" s="146"/>
    </row>
    <row r="790" spans="31:61" ht="15" customHeight="1" x14ac:dyDescent="0.55000000000000004">
      <c r="AE790" s="147"/>
      <c r="AF790" s="146"/>
      <c r="AZ790" s="145"/>
      <c r="BA790" s="146"/>
      <c r="BD790" s="149"/>
      <c r="BE790" s="1"/>
      <c r="BI790" s="146"/>
    </row>
    <row r="791" spans="31:61" ht="15" customHeight="1" x14ac:dyDescent="0.55000000000000004">
      <c r="AE791" s="147"/>
      <c r="AF791" s="146"/>
      <c r="AZ791" s="145"/>
      <c r="BA791" s="146"/>
      <c r="BD791" s="149"/>
      <c r="BE791" s="1"/>
      <c r="BI791" s="146"/>
    </row>
    <row r="792" spans="31:61" ht="15" customHeight="1" x14ac:dyDescent="0.55000000000000004">
      <c r="AE792" s="147"/>
      <c r="AF792" s="146"/>
      <c r="AZ792" s="145"/>
      <c r="BA792" s="146"/>
      <c r="BD792" s="149"/>
      <c r="BE792" s="1"/>
      <c r="BI792" s="146"/>
    </row>
    <row r="793" spans="31:61" ht="15" customHeight="1" x14ac:dyDescent="0.55000000000000004">
      <c r="AE793" s="147"/>
      <c r="AF793" s="146"/>
      <c r="AZ793" s="145"/>
      <c r="BA793" s="146"/>
      <c r="BD793" s="149"/>
      <c r="BE793" s="1"/>
      <c r="BI793" s="146"/>
    </row>
    <row r="794" spans="31:61" ht="15" customHeight="1" x14ac:dyDescent="0.55000000000000004">
      <c r="AE794" s="147"/>
      <c r="AF794" s="146"/>
      <c r="AZ794" s="145"/>
      <c r="BA794" s="146"/>
      <c r="BD794" s="149"/>
      <c r="BE794" s="1"/>
      <c r="BI794" s="146"/>
    </row>
    <row r="795" spans="31:61" ht="15" customHeight="1" x14ac:dyDescent="0.55000000000000004">
      <c r="AE795" s="147"/>
      <c r="AF795" s="146"/>
      <c r="AZ795" s="145"/>
      <c r="BA795" s="146"/>
      <c r="BD795" s="149"/>
      <c r="BE795" s="1"/>
      <c r="BI795" s="146"/>
    </row>
    <row r="796" spans="31:61" ht="15" customHeight="1" x14ac:dyDescent="0.55000000000000004">
      <c r="AE796" s="147"/>
      <c r="AF796" s="146"/>
      <c r="AZ796" s="145"/>
      <c r="BA796" s="146"/>
      <c r="BD796" s="149"/>
      <c r="BE796" s="1"/>
      <c r="BI796" s="146"/>
    </row>
    <row r="797" spans="31:61" ht="15" customHeight="1" x14ac:dyDescent="0.55000000000000004">
      <c r="AE797" s="147"/>
      <c r="AF797" s="146"/>
      <c r="AZ797" s="145"/>
      <c r="BA797" s="146"/>
      <c r="BD797" s="149"/>
      <c r="BE797" s="1"/>
      <c r="BI797" s="146"/>
    </row>
    <row r="798" spans="31:61" ht="15" customHeight="1" x14ac:dyDescent="0.55000000000000004">
      <c r="AE798" s="147"/>
      <c r="AF798" s="146"/>
      <c r="AZ798" s="145"/>
      <c r="BA798" s="146"/>
      <c r="BD798" s="149"/>
      <c r="BE798" s="1"/>
      <c r="BI798" s="146"/>
    </row>
    <row r="799" spans="31:61" ht="15" customHeight="1" x14ac:dyDescent="0.55000000000000004">
      <c r="AE799" s="147"/>
      <c r="AF799" s="146"/>
      <c r="AZ799" s="145"/>
      <c r="BA799" s="146"/>
      <c r="BD799" s="149"/>
      <c r="BE799" s="1"/>
      <c r="BI799" s="146"/>
    </row>
    <row r="800" spans="31:61" ht="15" customHeight="1" x14ac:dyDescent="0.55000000000000004">
      <c r="AE800" s="147"/>
      <c r="AF800" s="146"/>
      <c r="AZ800" s="145"/>
      <c r="BA800" s="146"/>
      <c r="BD800" s="149"/>
      <c r="BE800" s="1"/>
      <c r="BI800" s="146"/>
    </row>
    <row r="801" spans="31:61" ht="15" customHeight="1" x14ac:dyDescent="0.55000000000000004">
      <c r="AE801" s="147"/>
      <c r="AF801" s="146"/>
      <c r="AZ801" s="145"/>
      <c r="BA801" s="146"/>
      <c r="BD801" s="149"/>
      <c r="BE801" s="1"/>
      <c r="BI801" s="146"/>
    </row>
    <row r="802" spans="31:61" ht="15" customHeight="1" x14ac:dyDescent="0.55000000000000004">
      <c r="AE802" s="147"/>
      <c r="AF802" s="146"/>
      <c r="AZ802" s="145"/>
      <c r="BA802" s="146"/>
      <c r="BD802" s="149"/>
      <c r="BE802" s="1"/>
      <c r="BI802" s="146"/>
    </row>
    <row r="803" spans="31:61" ht="15" customHeight="1" x14ac:dyDescent="0.55000000000000004">
      <c r="AE803" s="147"/>
      <c r="AF803" s="146"/>
      <c r="AZ803" s="145"/>
      <c r="BA803" s="146"/>
      <c r="BD803" s="149"/>
      <c r="BE803" s="1"/>
      <c r="BI803" s="146"/>
    </row>
    <row r="804" spans="31:61" ht="15" customHeight="1" x14ac:dyDescent="0.55000000000000004">
      <c r="AE804" s="147"/>
      <c r="AF804" s="146"/>
      <c r="AZ804" s="145"/>
      <c r="BA804" s="146"/>
      <c r="BD804" s="149"/>
      <c r="BE804" s="1"/>
      <c r="BI804" s="146"/>
    </row>
    <row r="805" spans="31:61" ht="15" customHeight="1" x14ac:dyDescent="0.55000000000000004">
      <c r="AE805" s="147"/>
      <c r="AF805" s="146"/>
      <c r="AZ805" s="145"/>
      <c r="BA805" s="146"/>
      <c r="BD805" s="149"/>
      <c r="BE805" s="1"/>
      <c r="BI805" s="146"/>
    </row>
    <row r="806" spans="31:61" ht="15" customHeight="1" x14ac:dyDescent="0.55000000000000004">
      <c r="AE806" s="147"/>
      <c r="AF806" s="146"/>
      <c r="AZ806" s="145"/>
      <c r="BA806" s="146"/>
      <c r="BD806" s="149"/>
      <c r="BE806" s="1"/>
      <c r="BI806" s="146"/>
    </row>
    <row r="807" spans="31:61" ht="15" customHeight="1" x14ac:dyDescent="0.55000000000000004">
      <c r="AE807" s="147"/>
      <c r="AF807" s="146"/>
      <c r="AZ807" s="145"/>
      <c r="BA807" s="146"/>
      <c r="BD807" s="149"/>
      <c r="BE807" s="1"/>
      <c r="BI807" s="146"/>
    </row>
    <row r="808" spans="31:61" ht="15" customHeight="1" x14ac:dyDescent="0.55000000000000004">
      <c r="AE808" s="147"/>
      <c r="AF808" s="146"/>
      <c r="AZ808" s="145"/>
      <c r="BA808" s="146"/>
      <c r="BD808" s="149"/>
      <c r="BE808" s="1"/>
      <c r="BI808" s="146"/>
    </row>
    <row r="809" spans="31:61" ht="15" customHeight="1" x14ac:dyDescent="0.55000000000000004">
      <c r="AE809" s="147"/>
      <c r="AF809" s="146"/>
      <c r="AZ809" s="145"/>
      <c r="BA809" s="146"/>
      <c r="BD809" s="149"/>
      <c r="BE809" s="1"/>
      <c r="BI809" s="146"/>
    </row>
    <row r="810" spans="31:61" ht="15" customHeight="1" x14ac:dyDescent="0.55000000000000004">
      <c r="AE810" s="147"/>
      <c r="AF810" s="146"/>
      <c r="AZ810" s="145"/>
      <c r="BA810" s="146"/>
      <c r="BD810" s="149"/>
      <c r="BE810" s="1"/>
      <c r="BI810" s="146"/>
    </row>
    <row r="811" spans="31:61" ht="15" customHeight="1" x14ac:dyDescent="0.55000000000000004">
      <c r="AE811" s="147"/>
      <c r="AF811" s="146"/>
      <c r="AZ811" s="145"/>
      <c r="BA811" s="146"/>
      <c r="BD811" s="149"/>
      <c r="BE811" s="1"/>
      <c r="BI811" s="146"/>
    </row>
    <row r="812" spans="31:61" ht="15" customHeight="1" x14ac:dyDescent="0.55000000000000004">
      <c r="AE812" s="147"/>
      <c r="AF812" s="146"/>
      <c r="AZ812" s="145"/>
      <c r="BA812" s="146"/>
      <c r="BD812" s="149"/>
      <c r="BE812" s="1"/>
      <c r="BI812" s="146"/>
    </row>
    <row r="813" spans="31:61" ht="15" customHeight="1" x14ac:dyDescent="0.55000000000000004">
      <c r="AE813" s="147"/>
      <c r="AF813" s="146"/>
      <c r="AZ813" s="145"/>
      <c r="BA813" s="146"/>
      <c r="BD813" s="149"/>
      <c r="BE813" s="1"/>
      <c r="BI813" s="146"/>
    </row>
    <row r="814" spans="31:61" ht="15" customHeight="1" x14ac:dyDescent="0.55000000000000004">
      <c r="AE814" s="147"/>
      <c r="AF814" s="146"/>
      <c r="AZ814" s="145"/>
      <c r="BA814" s="146"/>
      <c r="BD814" s="149"/>
      <c r="BE814" s="1"/>
      <c r="BI814" s="146"/>
    </row>
    <row r="815" spans="31:61" ht="15" customHeight="1" x14ac:dyDescent="0.55000000000000004">
      <c r="AE815" s="147"/>
      <c r="AF815" s="146"/>
      <c r="AZ815" s="145"/>
      <c r="BA815" s="146"/>
      <c r="BD815" s="149"/>
      <c r="BE815" s="1"/>
      <c r="BI815" s="146"/>
    </row>
    <row r="816" spans="31:61" ht="15" customHeight="1" x14ac:dyDescent="0.55000000000000004">
      <c r="AE816" s="147"/>
      <c r="AF816" s="146"/>
      <c r="AZ816" s="145"/>
      <c r="BA816" s="146"/>
      <c r="BD816" s="149"/>
      <c r="BE816" s="1"/>
      <c r="BI816" s="146"/>
    </row>
    <row r="817" spans="31:61" ht="15" customHeight="1" x14ac:dyDescent="0.55000000000000004">
      <c r="AE817" s="147"/>
      <c r="AF817" s="146"/>
      <c r="AZ817" s="145"/>
      <c r="BA817" s="146"/>
      <c r="BD817" s="149"/>
      <c r="BE817" s="1"/>
      <c r="BI817" s="146"/>
    </row>
    <row r="818" spans="31:61" ht="15" customHeight="1" x14ac:dyDescent="0.55000000000000004">
      <c r="AE818" s="147"/>
      <c r="AF818" s="146"/>
      <c r="AZ818" s="145"/>
      <c r="BA818" s="146"/>
      <c r="BD818" s="149"/>
      <c r="BE818" s="1"/>
      <c r="BI818" s="146"/>
    </row>
    <row r="819" spans="31:61" ht="15" customHeight="1" x14ac:dyDescent="0.55000000000000004">
      <c r="AE819" s="147"/>
      <c r="AF819" s="146"/>
      <c r="AZ819" s="145"/>
      <c r="BA819" s="146"/>
      <c r="BD819" s="149"/>
      <c r="BE819" s="1"/>
      <c r="BI819" s="146"/>
    </row>
    <row r="820" spans="31:61" ht="15" customHeight="1" x14ac:dyDescent="0.55000000000000004">
      <c r="AE820" s="147"/>
      <c r="AF820" s="146"/>
      <c r="AZ820" s="145"/>
      <c r="BA820" s="146"/>
      <c r="BD820" s="149"/>
      <c r="BE820" s="1"/>
      <c r="BI820" s="146"/>
    </row>
    <row r="821" spans="31:61" ht="15" customHeight="1" x14ac:dyDescent="0.55000000000000004">
      <c r="AE821" s="147"/>
      <c r="AF821" s="146"/>
      <c r="AZ821" s="145"/>
      <c r="BA821" s="146"/>
      <c r="BD821" s="149"/>
      <c r="BE821" s="1"/>
      <c r="BI821" s="146"/>
    </row>
    <row r="822" spans="31:61" ht="15" customHeight="1" x14ac:dyDescent="0.55000000000000004">
      <c r="AE822" s="147"/>
      <c r="AF822" s="146"/>
      <c r="AZ822" s="145"/>
      <c r="BA822" s="146"/>
      <c r="BD822" s="149"/>
      <c r="BE822" s="1"/>
      <c r="BI822" s="146"/>
    </row>
    <row r="823" spans="31:61" ht="15" customHeight="1" x14ac:dyDescent="0.55000000000000004">
      <c r="AE823" s="147"/>
      <c r="AF823" s="146"/>
      <c r="AZ823" s="145"/>
      <c r="BA823" s="146"/>
      <c r="BD823" s="149"/>
      <c r="BE823" s="1"/>
      <c r="BI823" s="146"/>
    </row>
    <row r="824" spans="31:61" ht="15" customHeight="1" x14ac:dyDescent="0.55000000000000004">
      <c r="AE824" s="147"/>
      <c r="AF824" s="146"/>
      <c r="AZ824" s="145"/>
      <c r="BA824" s="146"/>
      <c r="BD824" s="149"/>
      <c r="BE824" s="1"/>
      <c r="BI824" s="146"/>
    </row>
    <row r="825" spans="31:61" ht="15" customHeight="1" x14ac:dyDescent="0.55000000000000004">
      <c r="AE825" s="147"/>
      <c r="AF825" s="146"/>
      <c r="AZ825" s="145"/>
      <c r="BA825" s="146"/>
      <c r="BD825" s="149"/>
      <c r="BE825" s="1"/>
      <c r="BI825" s="146"/>
    </row>
    <row r="826" spans="31:61" ht="15" customHeight="1" x14ac:dyDescent="0.55000000000000004">
      <c r="AE826" s="147"/>
      <c r="AF826" s="146"/>
      <c r="AZ826" s="145"/>
      <c r="BA826" s="146"/>
      <c r="BD826" s="149"/>
      <c r="BE826" s="1"/>
      <c r="BI826" s="146"/>
    </row>
    <row r="827" spans="31:61" ht="15" customHeight="1" x14ac:dyDescent="0.55000000000000004">
      <c r="AE827" s="147"/>
      <c r="AF827" s="146"/>
      <c r="AZ827" s="145"/>
      <c r="BA827" s="146"/>
      <c r="BD827" s="149"/>
      <c r="BE827" s="1"/>
      <c r="BI827" s="146"/>
    </row>
    <row r="828" spans="31:61" ht="15" customHeight="1" x14ac:dyDescent="0.55000000000000004">
      <c r="AE828" s="147"/>
      <c r="AF828" s="146"/>
      <c r="AZ828" s="145"/>
      <c r="BA828" s="146"/>
      <c r="BD828" s="149"/>
      <c r="BE828" s="1"/>
      <c r="BI828" s="146"/>
    </row>
    <row r="829" spans="31:61" ht="15" customHeight="1" x14ac:dyDescent="0.55000000000000004">
      <c r="AE829" s="147"/>
      <c r="AF829" s="146"/>
      <c r="AZ829" s="145"/>
      <c r="BA829" s="146"/>
      <c r="BD829" s="149"/>
      <c r="BE829" s="1"/>
      <c r="BI829" s="146"/>
    </row>
    <row r="830" spans="31:61" ht="15" customHeight="1" x14ac:dyDescent="0.55000000000000004">
      <c r="AE830" s="147"/>
      <c r="AF830" s="146"/>
      <c r="AZ830" s="145"/>
      <c r="BA830" s="146"/>
      <c r="BD830" s="149"/>
      <c r="BE830" s="1"/>
      <c r="BI830" s="146"/>
    </row>
    <row r="831" spans="31:61" ht="15" customHeight="1" x14ac:dyDescent="0.55000000000000004">
      <c r="AE831" s="147"/>
      <c r="AF831" s="146"/>
      <c r="AZ831" s="145"/>
      <c r="BA831" s="146"/>
      <c r="BD831" s="149"/>
      <c r="BE831" s="1"/>
      <c r="BI831" s="146"/>
    </row>
    <row r="832" spans="31:61" ht="15" customHeight="1" x14ac:dyDescent="0.55000000000000004">
      <c r="AE832" s="147"/>
      <c r="AF832" s="146"/>
      <c r="AZ832" s="145"/>
      <c r="BA832" s="146"/>
      <c r="BD832" s="149"/>
      <c r="BE832" s="1"/>
      <c r="BI832" s="146"/>
    </row>
    <row r="833" spans="31:61" ht="15" customHeight="1" x14ac:dyDescent="0.55000000000000004">
      <c r="AE833" s="147"/>
      <c r="AF833" s="146"/>
      <c r="AZ833" s="145"/>
      <c r="BA833" s="146"/>
      <c r="BD833" s="149"/>
      <c r="BE833" s="1"/>
      <c r="BI833" s="146"/>
    </row>
    <row r="834" spans="31:61" ht="15" customHeight="1" x14ac:dyDescent="0.55000000000000004">
      <c r="AE834" s="147"/>
      <c r="AF834" s="146"/>
      <c r="AZ834" s="145"/>
      <c r="BA834" s="146"/>
      <c r="BD834" s="149"/>
      <c r="BE834" s="1"/>
      <c r="BI834" s="146"/>
    </row>
    <row r="835" spans="31:61" ht="15" customHeight="1" x14ac:dyDescent="0.55000000000000004">
      <c r="AE835" s="147"/>
      <c r="AF835" s="146"/>
      <c r="AZ835" s="145"/>
      <c r="BA835" s="146"/>
      <c r="BD835" s="149"/>
      <c r="BE835" s="1"/>
      <c r="BI835" s="146"/>
    </row>
    <row r="836" spans="31:61" ht="15" customHeight="1" x14ac:dyDescent="0.55000000000000004">
      <c r="AE836" s="147"/>
      <c r="AF836" s="146"/>
      <c r="AZ836" s="145"/>
      <c r="BA836" s="146"/>
      <c r="BD836" s="149"/>
      <c r="BE836" s="1"/>
      <c r="BI836" s="146"/>
    </row>
    <row r="837" spans="31:61" ht="15" customHeight="1" x14ac:dyDescent="0.55000000000000004">
      <c r="AE837" s="147"/>
      <c r="AF837" s="146"/>
      <c r="AZ837" s="145"/>
      <c r="BA837" s="146"/>
      <c r="BD837" s="149"/>
      <c r="BE837" s="1"/>
      <c r="BI837" s="146"/>
    </row>
    <row r="838" spans="31:61" ht="15" customHeight="1" x14ac:dyDescent="0.55000000000000004">
      <c r="AE838" s="147"/>
      <c r="AF838" s="146"/>
      <c r="AZ838" s="145"/>
      <c r="BA838" s="146"/>
      <c r="BD838" s="149"/>
      <c r="BE838" s="1"/>
      <c r="BI838" s="146"/>
    </row>
    <row r="839" spans="31:61" ht="15" customHeight="1" x14ac:dyDescent="0.55000000000000004">
      <c r="AE839" s="147"/>
      <c r="AF839" s="146"/>
      <c r="AZ839" s="145"/>
      <c r="BA839" s="146"/>
      <c r="BD839" s="149"/>
      <c r="BE839" s="1"/>
      <c r="BI839" s="146"/>
    </row>
    <row r="840" spans="31:61" ht="15" customHeight="1" x14ac:dyDescent="0.55000000000000004">
      <c r="AE840" s="147"/>
      <c r="AF840" s="146"/>
      <c r="AZ840" s="145"/>
      <c r="BA840" s="146"/>
      <c r="BD840" s="149"/>
      <c r="BE840" s="1"/>
      <c r="BI840" s="146"/>
    </row>
    <row r="841" spans="31:61" ht="15" customHeight="1" x14ac:dyDescent="0.55000000000000004">
      <c r="AE841" s="147"/>
      <c r="AF841" s="146"/>
      <c r="AZ841" s="145"/>
      <c r="BA841" s="146"/>
      <c r="BD841" s="149"/>
      <c r="BE841" s="1"/>
      <c r="BI841" s="146"/>
    </row>
    <row r="842" spans="31:61" ht="15" customHeight="1" x14ac:dyDescent="0.55000000000000004">
      <c r="AE842" s="147"/>
      <c r="AF842" s="146"/>
      <c r="AZ842" s="145"/>
      <c r="BA842" s="146"/>
      <c r="BD842" s="149"/>
      <c r="BE842" s="1"/>
      <c r="BI842" s="146"/>
    </row>
    <row r="843" spans="31:61" ht="15" customHeight="1" x14ac:dyDescent="0.55000000000000004">
      <c r="AE843" s="147"/>
      <c r="AF843" s="146"/>
      <c r="AZ843" s="145"/>
      <c r="BA843" s="146"/>
      <c r="BD843" s="149"/>
      <c r="BE843" s="1"/>
      <c r="BI843" s="146"/>
    </row>
    <row r="844" spans="31:61" ht="15" customHeight="1" x14ac:dyDescent="0.55000000000000004">
      <c r="AE844" s="147"/>
      <c r="AF844" s="146"/>
      <c r="AZ844" s="145"/>
      <c r="BA844" s="146"/>
      <c r="BD844" s="149"/>
      <c r="BE844" s="1"/>
      <c r="BI844" s="146"/>
    </row>
    <row r="845" spans="31:61" ht="15" customHeight="1" x14ac:dyDescent="0.55000000000000004">
      <c r="AE845" s="147"/>
      <c r="AF845" s="146"/>
      <c r="AZ845" s="145"/>
      <c r="BA845" s="146"/>
      <c r="BD845" s="149"/>
      <c r="BE845" s="1"/>
      <c r="BI845" s="146"/>
    </row>
    <row r="846" spans="31:61" ht="15" customHeight="1" x14ac:dyDescent="0.55000000000000004">
      <c r="AE846" s="147"/>
      <c r="AF846" s="146"/>
      <c r="AZ846" s="145"/>
      <c r="BA846" s="146"/>
      <c r="BD846" s="149"/>
      <c r="BE846" s="1"/>
      <c r="BI846" s="146"/>
    </row>
    <row r="847" spans="31:61" ht="15" customHeight="1" x14ac:dyDescent="0.55000000000000004">
      <c r="AE847" s="147"/>
      <c r="AF847" s="146"/>
      <c r="AZ847" s="145"/>
      <c r="BA847" s="146"/>
      <c r="BD847" s="149"/>
      <c r="BE847" s="1"/>
      <c r="BI847" s="146"/>
    </row>
    <row r="848" spans="31:61" ht="15" customHeight="1" x14ac:dyDescent="0.55000000000000004">
      <c r="AE848" s="147"/>
      <c r="AF848" s="146"/>
      <c r="AZ848" s="145"/>
      <c r="BA848" s="146"/>
      <c r="BD848" s="149"/>
      <c r="BE848" s="1"/>
      <c r="BI848" s="146"/>
    </row>
    <row r="849" spans="31:61" ht="15" customHeight="1" x14ac:dyDescent="0.55000000000000004">
      <c r="AE849" s="147"/>
      <c r="AF849" s="146"/>
      <c r="AZ849" s="145"/>
      <c r="BA849" s="146"/>
      <c r="BD849" s="149"/>
      <c r="BE849" s="1"/>
      <c r="BI849" s="146"/>
    </row>
    <row r="850" spans="31:61" ht="15" customHeight="1" x14ac:dyDescent="0.55000000000000004">
      <c r="AE850" s="147"/>
      <c r="AF850" s="146"/>
      <c r="AZ850" s="145"/>
      <c r="BA850" s="146"/>
      <c r="BD850" s="149"/>
      <c r="BE850" s="1"/>
      <c r="BI850" s="146"/>
    </row>
    <row r="851" spans="31:61" ht="15" customHeight="1" x14ac:dyDescent="0.55000000000000004">
      <c r="AE851" s="147"/>
      <c r="AF851" s="146"/>
      <c r="AZ851" s="145"/>
      <c r="BA851" s="146"/>
      <c r="BD851" s="149"/>
      <c r="BE851" s="1"/>
      <c r="BI851" s="146"/>
    </row>
    <row r="852" spans="31:61" ht="15" customHeight="1" x14ac:dyDescent="0.55000000000000004">
      <c r="AE852" s="147"/>
      <c r="AF852" s="146"/>
      <c r="AZ852" s="145"/>
      <c r="BA852" s="146"/>
      <c r="BD852" s="149"/>
      <c r="BE852" s="1"/>
      <c r="BI852" s="146"/>
    </row>
    <row r="853" spans="31:61" ht="15" customHeight="1" x14ac:dyDescent="0.55000000000000004">
      <c r="AE853" s="147"/>
      <c r="AF853" s="146"/>
      <c r="AZ853" s="145"/>
      <c r="BA853" s="146"/>
      <c r="BD853" s="149"/>
      <c r="BE853" s="1"/>
      <c r="BI853" s="146"/>
    </row>
    <row r="854" spans="31:61" ht="15" customHeight="1" x14ac:dyDescent="0.55000000000000004">
      <c r="AE854" s="147"/>
      <c r="AF854" s="146"/>
      <c r="AZ854" s="145"/>
      <c r="BA854" s="146"/>
      <c r="BD854" s="149"/>
      <c r="BE854" s="1"/>
      <c r="BI854" s="146"/>
    </row>
    <row r="855" spans="31:61" ht="15" customHeight="1" x14ac:dyDescent="0.55000000000000004">
      <c r="AE855" s="147"/>
      <c r="AF855" s="146"/>
      <c r="AZ855" s="145"/>
      <c r="BA855" s="146"/>
      <c r="BD855" s="149"/>
      <c r="BE855" s="1"/>
      <c r="BI855" s="146"/>
    </row>
    <row r="856" spans="31:61" ht="15" customHeight="1" x14ac:dyDescent="0.55000000000000004">
      <c r="AE856" s="147"/>
      <c r="AF856" s="146"/>
      <c r="AZ856" s="145"/>
      <c r="BA856" s="146"/>
      <c r="BD856" s="149"/>
      <c r="BE856" s="1"/>
      <c r="BI856" s="146"/>
    </row>
    <row r="857" spans="31:61" ht="15" customHeight="1" x14ac:dyDescent="0.55000000000000004">
      <c r="AE857" s="147"/>
      <c r="AF857" s="146"/>
      <c r="AZ857" s="145"/>
      <c r="BA857" s="146"/>
      <c r="BD857" s="149"/>
      <c r="BE857" s="1"/>
      <c r="BI857" s="146"/>
    </row>
    <row r="858" spans="31:61" ht="15" customHeight="1" x14ac:dyDescent="0.55000000000000004">
      <c r="AE858" s="147"/>
      <c r="AF858" s="146"/>
      <c r="AZ858" s="145"/>
      <c r="BA858" s="146"/>
      <c r="BD858" s="149"/>
      <c r="BE858" s="1"/>
      <c r="BI858" s="146"/>
    </row>
    <row r="859" spans="31:61" ht="15" customHeight="1" x14ac:dyDescent="0.55000000000000004">
      <c r="AE859" s="147"/>
      <c r="AF859" s="146"/>
      <c r="AZ859" s="145"/>
      <c r="BA859" s="146"/>
      <c r="BD859" s="149"/>
      <c r="BE859" s="1"/>
      <c r="BI859" s="146"/>
    </row>
    <row r="860" spans="31:61" ht="15" customHeight="1" x14ac:dyDescent="0.55000000000000004">
      <c r="AE860" s="147"/>
      <c r="AF860" s="146"/>
      <c r="AZ860" s="145"/>
      <c r="BA860" s="146"/>
      <c r="BD860" s="149"/>
      <c r="BE860" s="1"/>
      <c r="BI860" s="146"/>
    </row>
    <row r="861" spans="31:61" ht="15" customHeight="1" x14ac:dyDescent="0.55000000000000004">
      <c r="AE861" s="147"/>
      <c r="AF861" s="146"/>
      <c r="AZ861" s="145"/>
      <c r="BA861" s="146"/>
      <c r="BD861" s="149"/>
      <c r="BE861" s="1"/>
      <c r="BI861" s="146"/>
    </row>
    <row r="862" spans="31:61" ht="15" customHeight="1" x14ac:dyDescent="0.55000000000000004">
      <c r="AE862" s="147"/>
      <c r="AF862" s="146"/>
      <c r="AZ862" s="145"/>
      <c r="BA862" s="146"/>
      <c r="BD862" s="149"/>
      <c r="BE862" s="1"/>
      <c r="BI862" s="146"/>
    </row>
    <row r="863" spans="31:61" ht="15" customHeight="1" x14ac:dyDescent="0.55000000000000004">
      <c r="AE863" s="147"/>
      <c r="AF863" s="146"/>
      <c r="AZ863" s="145"/>
      <c r="BA863" s="146"/>
      <c r="BD863" s="149"/>
      <c r="BE863" s="1"/>
      <c r="BI863" s="146"/>
    </row>
    <row r="864" spans="31:61" ht="15" customHeight="1" x14ac:dyDescent="0.55000000000000004">
      <c r="AE864" s="147"/>
      <c r="AF864" s="146"/>
      <c r="AZ864" s="145"/>
      <c r="BA864" s="146"/>
      <c r="BD864" s="149"/>
      <c r="BE864" s="1"/>
      <c r="BI864" s="146"/>
    </row>
    <row r="865" spans="31:61" ht="15" customHeight="1" x14ac:dyDescent="0.55000000000000004">
      <c r="AE865" s="147"/>
      <c r="AF865" s="146"/>
      <c r="AZ865" s="145"/>
      <c r="BA865" s="146"/>
      <c r="BD865" s="149"/>
      <c r="BE865" s="1"/>
      <c r="BI865" s="146"/>
    </row>
    <row r="866" spans="31:61" ht="15" customHeight="1" x14ac:dyDescent="0.55000000000000004">
      <c r="AE866" s="147"/>
      <c r="AF866" s="146"/>
      <c r="AZ866" s="145"/>
      <c r="BA866" s="146"/>
      <c r="BD866" s="149"/>
      <c r="BE866" s="1"/>
      <c r="BI866" s="146"/>
    </row>
    <row r="867" spans="31:61" ht="15" customHeight="1" x14ac:dyDescent="0.55000000000000004">
      <c r="AE867" s="147"/>
      <c r="AF867" s="146"/>
      <c r="AZ867" s="145"/>
      <c r="BA867" s="146"/>
      <c r="BD867" s="149"/>
      <c r="BE867" s="1"/>
      <c r="BI867" s="146"/>
    </row>
    <row r="868" spans="31:61" ht="15" customHeight="1" x14ac:dyDescent="0.55000000000000004">
      <c r="AE868" s="147"/>
      <c r="AF868" s="146"/>
      <c r="AZ868" s="145"/>
      <c r="BA868" s="146"/>
      <c r="BD868" s="149"/>
      <c r="BE868" s="1"/>
      <c r="BI868" s="146"/>
    </row>
    <row r="869" spans="31:61" ht="15" customHeight="1" x14ac:dyDescent="0.55000000000000004">
      <c r="AE869" s="147"/>
      <c r="AF869" s="146"/>
      <c r="AZ869" s="145"/>
      <c r="BA869" s="146"/>
      <c r="BD869" s="149"/>
      <c r="BE869" s="1"/>
      <c r="BI869" s="146"/>
    </row>
    <row r="870" spans="31:61" ht="15" customHeight="1" x14ac:dyDescent="0.55000000000000004">
      <c r="AE870" s="147"/>
      <c r="AF870" s="146"/>
      <c r="AZ870" s="145"/>
      <c r="BA870" s="146"/>
      <c r="BD870" s="149"/>
      <c r="BE870" s="1"/>
      <c r="BI870" s="146"/>
    </row>
    <row r="871" spans="31:61" ht="15" customHeight="1" x14ac:dyDescent="0.55000000000000004">
      <c r="AE871" s="147"/>
      <c r="AF871" s="146"/>
      <c r="AZ871" s="145"/>
      <c r="BA871" s="146"/>
      <c r="BD871" s="149"/>
      <c r="BE871" s="1"/>
      <c r="BI871" s="146"/>
    </row>
    <row r="872" spans="31:61" ht="15" customHeight="1" x14ac:dyDescent="0.55000000000000004">
      <c r="AE872" s="147"/>
      <c r="AF872" s="146"/>
      <c r="AZ872" s="145"/>
      <c r="BA872" s="146"/>
      <c r="BD872" s="149"/>
      <c r="BE872" s="1"/>
      <c r="BI872" s="146"/>
    </row>
    <row r="873" spans="31:61" ht="15" customHeight="1" x14ac:dyDescent="0.55000000000000004">
      <c r="AE873" s="147"/>
      <c r="AF873" s="146"/>
      <c r="AZ873" s="145"/>
      <c r="BA873" s="146"/>
      <c r="BD873" s="149"/>
      <c r="BE873" s="1"/>
      <c r="BI873" s="146"/>
    </row>
    <row r="874" spans="31:61" ht="15" customHeight="1" x14ac:dyDescent="0.55000000000000004">
      <c r="AE874" s="147"/>
      <c r="AF874" s="146"/>
      <c r="AZ874" s="145"/>
      <c r="BA874" s="146"/>
      <c r="BD874" s="149"/>
      <c r="BE874" s="1"/>
      <c r="BI874" s="146"/>
    </row>
    <row r="875" spans="31:61" ht="15" customHeight="1" x14ac:dyDescent="0.55000000000000004">
      <c r="AE875" s="147"/>
      <c r="AF875" s="146"/>
      <c r="AZ875" s="145"/>
      <c r="BA875" s="146"/>
      <c r="BD875" s="149"/>
      <c r="BE875" s="1"/>
      <c r="BI875" s="146"/>
    </row>
    <row r="876" spans="31:61" ht="15" customHeight="1" x14ac:dyDescent="0.55000000000000004">
      <c r="AE876" s="147"/>
      <c r="AF876" s="146"/>
      <c r="AZ876" s="145"/>
      <c r="BA876" s="146"/>
      <c r="BD876" s="149"/>
      <c r="BE876" s="1"/>
      <c r="BI876" s="146"/>
    </row>
    <row r="877" spans="31:61" ht="15" customHeight="1" x14ac:dyDescent="0.55000000000000004">
      <c r="AE877" s="147"/>
      <c r="AF877" s="146"/>
      <c r="AZ877" s="145"/>
      <c r="BA877" s="146"/>
      <c r="BD877" s="149"/>
      <c r="BE877" s="1"/>
      <c r="BI877" s="146"/>
    </row>
    <row r="878" spans="31:61" ht="15" customHeight="1" x14ac:dyDescent="0.55000000000000004">
      <c r="AE878" s="147"/>
      <c r="AF878" s="146"/>
      <c r="AZ878" s="145"/>
      <c r="BA878" s="146"/>
      <c r="BD878" s="149"/>
      <c r="BE878" s="1"/>
      <c r="BI878" s="146"/>
    </row>
    <row r="879" spans="31:61" ht="15" customHeight="1" x14ac:dyDescent="0.55000000000000004">
      <c r="AE879" s="147"/>
      <c r="AF879" s="146"/>
      <c r="AZ879" s="145"/>
      <c r="BA879" s="146"/>
      <c r="BD879" s="149"/>
      <c r="BE879" s="1"/>
      <c r="BI879" s="146"/>
    </row>
    <row r="880" spans="31:61" ht="15" customHeight="1" x14ac:dyDescent="0.55000000000000004">
      <c r="AE880" s="147"/>
      <c r="AF880" s="146"/>
      <c r="AZ880" s="145"/>
      <c r="BA880" s="146"/>
      <c r="BD880" s="149"/>
      <c r="BE880" s="1"/>
      <c r="BI880" s="146"/>
    </row>
    <row r="881" spans="31:61" ht="15" customHeight="1" x14ac:dyDescent="0.55000000000000004">
      <c r="AE881" s="147"/>
      <c r="AF881" s="146"/>
      <c r="AZ881" s="145"/>
      <c r="BA881" s="146"/>
      <c r="BD881" s="149"/>
      <c r="BE881" s="1"/>
      <c r="BI881" s="146"/>
    </row>
    <row r="882" spans="31:61" ht="15" customHeight="1" x14ac:dyDescent="0.55000000000000004">
      <c r="AE882" s="147"/>
      <c r="AF882" s="146"/>
      <c r="AZ882" s="145"/>
      <c r="BA882" s="146"/>
      <c r="BD882" s="149"/>
      <c r="BE882" s="1"/>
      <c r="BI882" s="146"/>
    </row>
    <row r="883" spans="31:61" ht="15" customHeight="1" x14ac:dyDescent="0.55000000000000004">
      <c r="AE883" s="147"/>
      <c r="AF883" s="146"/>
      <c r="AZ883" s="145"/>
      <c r="BA883" s="146"/>
      <c r="BD883" s="149"/>
      <c r="BE883" s="1"/>
      <c r="BI883" s="146"/>
    </row>
    <row r="884" spans="31:61" ht="15" customHeight="1" x14ac:dyDescent="0.55000000000000004">
      <c r="AE884" s="147"/>
      <c r="AF884" s="146"/>
      <c r="AZ884" s="145"/>
      <c r="BA884" s="146"/>
      <c r="BD884" s="149"/>
      <c r="BE884" s="1"/>
      <c r="BI884" s="146"/>
    </row>
    <row r="885" spans="31:61" ht="15" customHeight="1" x14ac:dyDescent="0.55000000000000004">
      <c r="AE885" s="147"/>
      <c r="AF885" s="146"/>
      <c r="AZ885" s="145"/>
      <c r="BA885" s="146"/>
      <c r="BD885" s="149"/>
      <c r="BE885" s="1"/>
      <c r="BI885" s="146"/>
    </row>
    <row r="886" spans="31:61" ht="15" customHeight="1" x14ac:dyDescent="0.55000000000000004">
      <c r="AE886" s="147"/>
      <c r="AF886" s="146"/>
      <c r="AZ886" s="145"/>
      <c r="BA886" s="146"/>
      <c r="BD886" s="149"/>
      <c r="BE886" s="1"/>
      <c r="BI886" s="146"/>
    </row>
    <row r="887" spans="31:61" ht="15" customHeight="1" x14ac:dyDescent="0.55000000000000004">
      <c r="AE887" s="147"/>
      <c r="AF887" s="146"/>
      <c r="AZ887" s="145"/>
      <c r="BA887" s="146"/>
      <c r="BD887" s="149"/>
      <c r="BE887" s="1"/>
      <c r="BI887" s="146"/>
    </row>
    <row r="888" spans="31:61" ht="15" customHeight="1" x14ac:dyDescent="0.55000000000000004">
      <c r="AE888" s="147"/>
      <c r="AF888" s="146"/>
      <c r="AZ888" s="145"/>
      <c r="BA888" s="146"/>
      <c r="BD888" s="149"/>
      <c r="BE888" s="1"/>
      <c r="BI888" s="146"/>
    </row>
    <row r="889" spans="31:61" ht="15" customHeight="1" x14ac:dyDescent="0.55000000000000004">
      <c r="AE889" s="147"/>
      <c r="AF889" s="146"/>
      <c r="AZ889" s="145"/>
      <c r="BA889" s="146"/>
      <c r="BD889" s="149"/>
      <c r="BE889" s="1"/>
      <c r="BI889" s="146"/>
    </row>
    <row r="890" spans="31:61" ht="15" customHeight="1" x14ac:dyDescent="0.55000000000000004">
      <c r="AE890" s="147"/>
      <c r="AF890" s="146"/>
      <c r="AZ890" s="145"/>
      <c r="BA890" s="146"/>
      <c r="BD890" s="149"/>
      <c r="BE890" s="1"/>
      <c r="BI890" s="146"/>
    </row>
    <row r="891" spans="31:61" ht="15" customHeight="1" x14ac:dyDescent="0.55000000000000004">
      <c r="AE891" s="147"/>
      <c r="AF891" s="146"/>
      <c r="AZ891" s="145"/>
      <c r="BA891" s="146"/>
      <c r="BD891" s="149"/>
      <c r="BE891" s="1"/>
      <c r="BI891" s="146"/>
    </row>
    <row r="892" spans="31:61" ht="15" customHeight="1" x14ac:dyDescent="0.55000000000000004">
      <c r="AE892" s="147"/>
      <c r="AF892" s="146"/>
      <c r="AZ892" s="145"/>
      <c r="BA892" s="146"/>
      <c r="BD892" s="149"/>
      <c r="BE892" s="1"/>
      <c r="BI892" s="146"/>
    </row>
    <row r="893" spans="31:61" ht="15" customHeight="1" x14ac:dyDescent="0.55000000000000004">
      <c r="AE893" s="147"/>
      <c r="AF893" s="146"/>
      <c r="AZ893" s="145"/>
      <c r="BA893" s="146"/>
      <c r="BD893" s="149"/>
      <c r="BE893" s="1"/>
      <c r="BI893" s="146"/>
    </row>
    <row r="894" spans="31:61" ht="15" customHeight="1" x14ac:dyDescent="0.55000000000000004">
      <c r="AE894" s="147"/>
      <c r="AF894" s="146"/>
      <c r="AZ894" s="145"/>
      <c r="BA894" s="146"/>
      <c r="BD894" s="149"/>
      <c r="BE894" s="1"/>
      <c r="BI894" s="146"/>
    </row>
    <row r="895" spans="31:61" ht="15" customHeight="1" x14ac:dyDescent="0.55000000000000004">
      <c r="AE895" s="147"/>
      <c r="AF895" s="146"/>
      <c r="AZ895" s="145"/>
      <c r="BA895" s="146"/>
      <c r="BD895" s="149"/>
      <c r="BE895" s="1"/>
      <c r="BI895" s="146"/>
    </row>
    <row r="896" spans="31:61" ht="15" customHeight="1" x14ac:dyDescent="0.55000000000000004">
      <c r="AE896" s="147"/>
      <c r="AF896" s="146"/>
      <c r="AZ896" s="145"/>
      <c r="BA896" s="146"/>
      <c r="BD896" s="149"/>
      <c r="BE896" s="1"/>
      <c r="BI896" s="146"/>
    </row>
    <row r="897" spans="31:61" ht="15" customHeight="1" x14ac:dyDescent="0.55000000000000004">
      <c r="AE897" s="147"/>
      <c r="AF897" s="146"/>
      <c r="AZ897" s="145"/>
      <c r="BA897" s="146"/>
      <c r="BD897" s="149"/>
      <c r="BE897" s="1"/>
      <c r="BI897" s="146"/>
    </row>
    <row r="898" spans="31:61" ht="15" customHeight="1" x14ac:dyDescent="0.55000000000000004">
      <c r="AE898" s="147"/>
      <c r="AF898" s="146"/>
      <c r="AZ898" s="145"/>
      <c r="BA898" s="146"/>
      <c r="BD898" s="149"/>
      <c r="BE898" s="1"/>
      <c r="BI898" s="146"/>
    </row>
    <row r="899" spans="31:61" ht="15" customHeight="1" x14ac:dyDescent="0.55000000000000004">
      <c r="AE899" s="147"/>
      <c r="AF899" s="146"/>
      <c r="AZ899" s="145"/>
      <c r="BA899" s="146"/>
      <c r="BD899" s="149"/>
      <c r="BE899" s="1"/>
      <c r="BI899" s="146"/>
    </row>
    <row r="900" spans="31:61" ht="15" customHeight="1" x14ac:dyDescent="0.55000000000000004">
      <c r="AE900" s="147"/>
      <c r="AF900" s="146"/>
      <c r="AZ900" s="145"/>
      <c r="BA900" s="146"/>
      <c r="BD900" s="149"/>
      <c r="BE900" s="1"/>
      <c r="BI900" s="146"/>
    </row>
    <row r="901" spans="31:61" ht="15" customHeight="1" x14ac:dyDescent="0.55000000000000004">
      <c r="AE901" s="147"/>
      <c r="AF901" s="146"/>
      <c r="AZ901" s="145"/>
      <c r="BA901" s="146"/>
      <c r="BD901" s="149"/>
      <c r="BE901" s="1"/>
      <c r="BI901" s="146"/>
    </row>
    <row r="902" spans="31:61" ht="15" customHeight="1" x14ac:dyDescent="0.55000000000000004">
      <c r="AE902" s="147"/>
      <c r="AF902" s="146"/>
      <c r="AZ902" s="145"/>
      <c r="BA902" s="146"/>
      <c r="BD902" s="149"/>
      <c r="BE902" s="1"/>
      <c r="BI902" s="146"/>
    </row>
    <row r="903" spans="31:61" ht="15" customHeight="1" x14ac:dyDescent="0.55000000000000004">
      <c r="AE903" s="147"/>
      <c r="AF903" s="146"/>
      <c r="AZ903" s="145"/>
      <c r="BA903" s="146"/>
      <c r="BD903" s="149"/>
      <c r="BE903" s="1"/>
      <c r="BI903" s="146"/>
    </row>
    <row r="904" spans="31:61" ht="15" customHeight="1" x14ac:dyDescent="0.55000000000000004">
      <c r="AE904" s="147"/>
      <c r="AF904" s="146"/>
      <c r="AZ904" s="145"/>
      <c r="BA904" s="146"/>
      <c r="BD904" s="149"/>
      <c r="BE904" s="1"/>
      <c r="BI904" s="146"/>
    </row>
    <row r="905" spans="31:61" ht="15" customHeight="1" x14ac:dyDescent="0.55000000000000004">
      <c r="AE905" s="147"/>
      <c r="AF905" s="146"/>
      <c r="AZ905" s="145"/>
      <c r="BA905" s="146"/>
      <c r="BD905" s="149"/>
      <c r="BE905" s="1"/>
      <c r="BI905" s="146"/>
    </row>
    <row r="906" spans="31:61" ht="15" customHeight="1" x14ac:dyDescent="0.55000000000000004">
      <c r="AE906" s="147"/>
      <c r="AF906" s="146"/>
      <c r="AZ906" s="145"/>
      <c r="BA906" s="146"/>
      <c r="BD906" s="149"/>
      <c r="BE906" s="1"/>
      <c r="BI906" s="146"/>
    </row>
    <row r="907" spans="31:61" ht="15" customHeight="1" x14ac:dyDescent="0.55000000000000004">
      <c r="AE907" s="147"/>
      <c r="AF907" s="146"/>
      <c r="AZ907" s="145"/>
      <c r="BA907" s="146"/>
      <c r="BD907" s="149"/>
      <c r="BE907" s="1"/>
      <c r="BI907" s="146"/>
    </row>
    <row r="908" spans="31:61" ht="15" customHeight="1" x14ac:dyDescent="0.55000000000000004">
      <c r="AE908" s="147"/>
      <c r="AF908" s="146"/>
      <c r="AZ908" s="145"/>
      <c r="BA908" s="146"/>
      <c r="BD908" s="149"/>
      <c r="BE908" s="1"/>
      <c r="BI908" s="146"/>
    </row>
    <row r="909" spans="31:61" ht="15" customHeight="1" x14ac:dyDescent="0.55000000000000004">
      <c r="AE909" s="147"/>
      <c r="AF909" s="146"/>
      <c r="AZ909" s="145"/>
      <c r="BA909" s="146"/>
      <c r="BD909" s="149"/>
      <c r="BE909" s="1"/>
      <c r="BI909" s="146"/>
    </row>
    <row r="910" spans="31:61" ht="15" customHeight="1" x14ac:dyDescent="0.55000000000000004">
      <c r="AE910" s="147"/>
      <c r="AF910" s="146"/>
      <c r="AZ910" s="145"/>
      <c r="BA910" s="146"/>
      <c r="BD910" s="149"/>
      <c r="BE910" s="1"/>
      <c r="BI910" s="146"/>
    </row>
    <row r="911" spans="31:61" ht="15" customHeight="1" x14ac:dyDescent="0.55000000000000004">
      <c r="AE911" s="147"/>
      <c r="AF911" s="146"/>
      <c r="AZ911" s="145"/>
      <c r="BA911" s="146"/>
      <c r="BD911" s="149"/>
      <c r="BE911" s="1"/>
      <c r="BI911" s="146"/>
    </row>
    <row r="912" spans="31:61" ht="15" customHeight="1" x14ac:dyDescent="0.55000000000000004">
      <c r="AE912" s="147"/>
      <c r="AF912" s="146"/>
      <c r="AZ912" s="145"/>
      <c r="BA912" s="146"/>
      <c r="BD912" s="149"/>
      <c r="BE912" s="1"/>
      <c r="BI912" s="146"/>
    </row>
    <row r="913" spans="31:61" ht="15" customHeight="1" x14ac:dyDescent="0.55000000000000004">
      <c r="AE913" s="147"/>
      <c r="AF913" s="146"/>
      <c r="AZ913" s="145"/>
      <c r="BA913" s="146"/>
      <c r="BD913" s="149"/>
      <c r="BE913" s="1"/>
      <c r="BI913" s="146"/>
    </row>
    <row r="914" spans="31:61" ht="15" customHeight="1" x14ac:dyDescent="0.55000000000000004">
      <c r="AE914" s="147"/>
      <c r="AF914" s="146"/>
      <c r="AZ914" s="145"/>
      <c r="BA914" s="146"/>
      <c r="BD914" s="149"/>
      <c r="BE914" s="1"/>
      <c r="BI914" s="146"/>
    </row>
    <row r="915" spans="31:61" ht="15" customHeight="1" x14ac:dyDescent="0.55000000000000004">
      <c r="AE915" s="147"/>
      <c r="AF915" s="146"/>
      <c r="AZ915" s="145"/>
      <c r="BA915" s="146"/>
      <c r="BD915" s="149"/>
      <c r="BE915" s="1"/>
      <c r="BI915" s="146"/>
    </row>
    <row r="916" spans="31:61" ht="15" customHeight="1" x14ac:dyDescent="0.55000000000000004">
      <c r="AE916" s="147"/>
      <c r="AF916" s="146"/>
      <c r="AZ916" s="145"/>
      <c r="BA916" s="146"/>
      <c r="BD916" s="149"/>
      <c r="BE916" s="1"/>
      <c r="BI916" s="146"/>
    </row>
    <row r="917" spans="31:61" ht="15" customHeight="1" x14ac:dyDescent="0.55000000000000004">
      <c r="AE917" s="147"/>
      <c r="AF917" s="146"/>
      <c r="AZ917" s="145"/>
      <c r="BA917" s="146"/>
      <c r="BD917" s="149"/>
      <c r="BE917" s="1"/>
      <c r="BI917" s="146"/>
    </row>
    <row r="918" spans="31:61" ht="15" customHeight="1" x14ac:dyDescent="0.55000000000000004">
      <c r="AE918" s="147"/>
      <c r="AF918" s="146"/>
      <c r="AZ918" s="145"/>
      <c r="BA918" s="146"/>
      <c r="BD918" s="149"/>
      <c r="BE918" s="1"/>
      <c r="BI918" s="146"/>
    </row>
    <row r="919" spans="31:61" ht="15" customHeight="1" x14ac:dyDescent="0.55000000000000004">
      <c r="AE919" s="147"/>
      <c r="AF919" s="146"/>
      <c r="AZ919" s="145"/>
      <c r="BA919" s="146"/>
      <c r="BD919" s="149"/>
      <c r="BE919" s="1"/>
      <c r="BI919" s="146"/>
    </row>
    <row r="920" spans="31:61" ht="15" customHeight="1" x14ac:dyDescent="0.55000000000000004">
      <c r="AE920" s="147"/>
      <c r="AF920" s="146"/>
      <c r="AZ920" s="145"/>
      <c r="BA920" s="146"/>
      <c r="BD920" s="149"/>
      <c r="BE920" s="1"/>
      <c r="BI920" s="146"/>
    </row>
    <row r="921" spans="31:61" ht="15" customHeight="1" x14ac:dyDescent="0.55000000000000004">
      <c r="AE921" s="147"/>
      <c r="AF921" s="146"/>
      <c r="AZ921" s="145"/>
      <c r="BA921" s="146"/>
      <c r="BD921" s="149"/>
      <c r="BE921" s="1"/>
      <c r="BI921" s="146"/>
    </row>
    <row r="922" spans="31:61" ht="15" customHeight="1" x14ac:dyDescent="0.55000000000000004">
      <c r="AE922" s="147"/>
      <c r="AF922" s="146"/>
      <c r="AZ922" s="145"/>
      <c r="BA922" s="146"/>
      <c r="BD922" s="149"/>
      <c r="BE922" s="1"/>
      <c r="BI922" s="146"/>
    </row>
    <row r="923" spans="31:61" ht="15" customHeight="1" x14ac:dyDescent="0.55000000000000004">
      <c r="AE923" s="147"/>
      <c r="AF923" s="146"/>
      <c r="AZ923" s="145"/>
      <c r="BA923" s="146"/>
      <c r="BD923" s="149"/>
      <c r="BE923" s="1"/>
      <c r="BI923" s="146"/>
    </row>
    <row r="924" spans="31:61" ht="15" customHeight="1" x14ac:dyDescent="0.55000000000000004">
      <c r="AE924" s="147"/>
      <c r="AF924" s="146"/>
      <c r="AZ924" s="145"/>
      <c r="BA924" s="146"/>
      <c r="BD924" s="149"/>
      <c r="BE924" s="1"/>
      <c r="BI924" s="146"/>
    </row>
    <row r="925" spans="31:61" ht="15" customHeight="1" x14ac:dyDescent="0.55000000000000004">
      <c r="AE925" s="147"/>
      <c r="AF925" s="146"/>
      <c r="AZ925" s="145"/>
      <c r="BA925" s="146"/>
      <c r="BD925" s="149"/>
      <c r="BE925" s="1"/>
      <c r="BI925" s="146"/>
    </row>
    <row r="926" spans="31:61" ht="15" customHeight="1" x14ac:dyDescent="0.55000000000000004">
      <c r="AE926" s="147"/>
      <c r="AF926" s="146"/>
      <c r="AZ926" s="145"/>
      <c r="BA926" s="146"/>
      <c r="BD926" s="149"/>
      <c r="BE926" s="1"/>
      <c r="BI926" s="146"/>
    </row>
    <row r="927" spans="31:61" ht="15" customHeight="1" x14ac:dyDescent="0.55000000000000004">
      <c r="AE927" s="147"/>
      <c r="AF927" s="146"/>
      <c r="AZ927" s="145"/>
      <c r="BA927" s="146"/>
      <c r="BD927" s="149"/>
      <c r="BE927" s="1"/>
      <c r="BI927" s="146"/>
    </row>
    <row r="928" spans="31:61" ht="15" customHeight="1" x14ac:dyDescent="0.55000000000000004">
      <c r="AE928" s="147"/>
      <c r="AF928" s="146"/>
      <c r="AZ928" s="145"/>
      <c r="BA928" s="146"/>
      <c r="BD928" s="149"/>
      <c r="BE928" s="1"/>
      <c r="BI928" s="146"/>
    </row>
    <row r="929" spans="31:61" ht="15" customHeight="1" x14ac:dyDescent="0.55000000000000004">
      <c r="AE929" s="147"/>
      <c r="AF929" s="146"/>
      <c r="AZ929" s="145"/>
      <c r="BA929" s="146"/>
      <c r="BD929" s="149"/>
      <c r="BE929" s="1"/>
      <c r="BI929" s="146"/>
    </row>
    <row r="930" spans="31:61" ht="15" customHeight="1" x14ac:dyDescent="0.55000000000000004">
      <c r="AE930" s="147"/>
      <c r="AF930" s="146"/>
      <c r="AZ930" s="145"/>
      <c r="BA930" s="146"/>
      <c r="BD930" s="149"/>
      <c r="BE930" s="1"/>
      <c r="BI930" s="146"/>
    </row>
    <row r="931" spans="31:61" ht="15" customHeight="1" x14ac:dyDescent="0.55000000000000004">
      <c r="AE931" s="147"/>
      <c r="AF931" s="146"/>
      <c r="AZ931" s="145"/>
      <c r="BA931" s="146"/>
      <c r="BD931" s="149"/>
      <c r="BE931" s="1"/>
      <c r="BI931" s="146"/>
    </row>
    <row r="932" spans="31:61" ht="15" customHeight="1" x14ac:dyDescent="0.55000000000000004">
      <c r="AE932" s="147"/>
      <c r="AF932" s="146"/>
      <c r="AZ932" s="145"/>
      <c r="BA932" s="146"/>
      <c r="BD932" s="149"/>
      <c r="BE932" s="1"/>
      <c r="BI932" s="146"/>
    </row>
    <row r="933" spans="31:61" ht="15" customHeight="1" x14ac:dyDescent="0.55000000000000004">
      <c r="AE933" s="147"/>
      <c r="AF933" s="146"/>
      <c r="AZ933" s="145"/>
      <c r="BA933" s="146"/>
      <c r="BD933" s="149"/>
      <c r="BE933" s="1"/>
      <c r="BI933" s="146"/>
    </row>
    <row r="934" spans="31:61" ht="15" customHeight="1" x14ac:dyDescent="0.55000000000000004">
      <c r="AE934" s="147"/>
      <c r="AF934" s="146"/>
      <c r="AZ934" s="145"/>
      <c r="BA934" s="146"/>
      <c r="BD934" s="149"/>
      <c r="BE934" s="1"/>
      <c r="BI934" s="146"/>
    </row>
    <row r="935" spans="31:61" ht="15" customHeight="1" x14ac:dyDescent="0.55000000000000004">
      <c r="AE935" s="147"/>
      <c r="AF935" s="146"/>
      <c r="AZ935" s="145"/>
      <c r="BA935" s="146"/>
      <c r="BD935" s="149"/>
      <c r="BE935" s="1"/>
      <c r="BI935" s="146"/>
    </row>
    <row r="936" spans="31:61" ht="15" customHeight="1" x14ac:dyDescent="0.55000000000000004">
      <c r="AE936" s="147"/>
      <c r="AF936" s="146"/>
      <c r="AZ936" s="145"/>
      <c r="BA936" s="146"/>
      <c r="BD936" s="149"/>
      <c r="BE936" s="1"/>
      <c r="BI936" s="146"/>
    </row>
    <row r="937" spans="31:61" ht="15" customHeight="1" x14ac:dyDescent="0.55000000000000004">
      <c r="AE937" s="147"/>
      <c r="AF937" s="146"/>
      <c r="AZ937" s="145"/>
      <c r="BA937" s="146"/>
      <c r="BD937" s="149"/>
      <c r="BE937" s="1"/>
      <c r="BI937" s="146"/>
    </row>
    <row r="938" spans="31:61" ht="15" customHeight="1" x14ac:dyDescent="0.55000000000000004">
      <c r="AE938" s="147"/>
      <c r="AF938" s="146"/>
      <c r="AZ938" s="145"/>
      <c r="BA938" s="146"/>
      <c r="BD938" s="149"/>
      <c r="BE938" s="1"/>
      <c r="BI938" s="146"/>
    </row>
    <row r="939" spans="31:61" ht="15" customHeight="1" x14ac:dyDescent="0.55000000000000004">
      <c r="AE939" s="147"/>
      <c r="AF939" s="146"/>
      <c r="AZ939" s="145"/>
      <c r="BA939" s="146"/>
      <c r="BD939" s="149"/>
      <c r="BE939" s="1"/>
      <c r="BI939" s="146"/>
    </row>
    <row r="940" spans="31:61" ht="15" customHeight="1" x14ac:dyDescent="0.55000000000000004">
      <c r="AE940" s="147"/>
      <c r="AF940" s="146"/>
      <c r="AZ940" s="145"/>
      <c r="BA940" s="146"/>
      <c r="BD940" s="149"/>
      <c r="BE940" s="1"/>
      <c r="BI940" s="146"/>
    </row>
    <row r="941" spans="31:61" ht="15" customHeight="1" x14ac:dyDescent="0.55000000000000004">
      <c r="AE941" s="147"/>
      <c r="AF941" s="146"/>
      <c r="AZ941" s="145"/>
      <c r="BA941" s="146"/>
      <c r="BD941" s="149"/>
      <c r="BE941" s="1"/>
      <c r="BI941" s="146"/>
    </row>
    <row r="942" spans="31:61" ht="15" customHeight="1" x14ac:dyDescent="0.55000000000000004">
      <c r="AE942" s="147"/>
      <c r="AF942" s="146"/>
      <c r="AZ942" s="145"/>
      <c r="BA942" s="146"/>
      <c r="BD942" s="149"/>
      <c r="BE942" s="1"/>
      <c r="BI942" s="146"/>
    </row>
    <row r="943" spans="31:61" ht="15" customHeight="1" x14ac:dyDescent="0.55000000000000004">
      <c r="AE943" s="147"/>
      <c r="AF943" s="146"/>
      <c r="AZ943" s="145"/>
      <c r="BA943" s="146"/>
      <c r="BD943" s="149"/>
      <c r="BE943" s="1"/>
      <c r="BI943" s="146"/>
    </row>
    <row r="944" spans="31:61" ht="15" customHeight="1" x14ac:dyDescent="0.55000000000000004">
      <c r="AE944" s="147"/>
      <c r="AF944" s="146"/>
      <c r="AZ944" s="145"/>
      <c r="BA944" s="146"/>
      <c r="BD944" s="149"/>
      <c r="BE944" s="1"/>
      <c r="BI944" s="146"/>
    </row>
    <row r="945" spans="31:61" ht="15" customHeight="1" x14ac:dyDescent="0.55000000000000004">
      <c r="AE945" s="147"/>
      <c r="AF945" s="146"/>
      <c r="AZ945" s="145"/>
      <c r="BA945" s="146"/>
      <c r="BD945" s="149"/>
      <c r="BE945" s="1"/>
      <c r="BI945" s="146"/>
    </row>
    <row r="946" spans="31:61" ht="15" customHeight="1" x14ac:dyDescent="0.55000000000000004">
      <c r="AE946" s="147"/>
      <c r="AF946" s="146"/>
      <c r="AZ946" s="145"/>
      <c r="BA946" s="146"/>
      <c r="BD946" s="149"/>
      <c r="BE946" s="1"/>
      <c r="BI946" s="146"/>
    </row>
    <row r="947" spans="31:61" ht="15" customHeight="1" x14ac:dyDescent="0.55000000000000004">
      <c r="AE947" s="147"/>
      <c r="AF947" s="146"/>
      <c r="AZ947" s="145"/>
      <c r="BA947" s="146"/>
      <c r="BD947" s="149"/>
      <c r="BE947" s="1"/>
      <c r="BI947" s="146"/>
    </row>
    <row r="948" spans="31:61" ht="15" customHeight="1" x14ac:dyDescent="0.55000000000000004">
      <c r="AE948" s="147"/>
      <c r="AF948" s="146"/>
      <c r="AZ948" s="145"/>
      <c r="BA948" s="146"/>
      <c r="BD948" s="149"/>
      <c r="BE948" s="1"/>
      <c r="BI948" s="146"/>
    </row>
    <row r="949" spans="31:61" ht="15" customHeight="1" x14ac:dyDescent="0.55000000000000004">
      <c r="AE949" s="147"/>
      <c r="AF949" s="146"/>
      <c r="AZ949" s="145"/>
      <c r="BA949" s="146"/>
      <c r="BD949" s="149"/>
      <c r="BE949" s="1"/>
      <c r="BI949" s="146"/>
    </row>
    <row r="950" spans="31:61" ht="15" customHeight="1" x14ac:dyDescent="0.55000000000000004">
      <c r="AE950" s="147"/>
      <c r="AF950" s="146"/>
      <c r="AZ950" s="145"/>
      <c r="BA950" s="146"/>
      <c r="BD950" s="149"/>
      <c r="BE950" s="1"/>
      <c r="BI950" s="146"/>
    </row>
    <row r="951" spans="31:61" ht="15" customHeight="1" x14ac:dyDescent="0.55000000000000004">
      <c r="AE951" s="147"/>
      <c r="AF951" s="146"/>
      <c r="AZ951" s="145"/>
      <c r="BA951" s="146"/>
      <c r="BD951" s="149"/>
      <c r="BE951" s="1"/>
      <c r="BI951" s="146"/>
    </row>
    <row r="952" spans="31:61" ht="15" customHeight="1" x14ac:dyDescent="0.55000000000000004">
      <c r="AE952" s="147"/>
      <c r="AF952" s="146"/>
      <c r="AZ952" s="145"/>
      <c r="BA952" s="146"/>
      <c r="BD952" s="149"/>
      <c r="BE952" s="1"/>
      <c r="BI952" s="146"/>
    </row>
    <row r="953" spans="31:61" ht="15" customHeight="1" x14ac:dyDescent="0.55000000000000004">
      <c r="AE953" s="147"/>
      <c r="AF953" s="146"/>
      <c r="AZ953" s="145"/>
      <c r="BA953" s="146"/>
      <c r="BD953" s="149"/>
      <c r="BE953" s="1"/>
      <c r="BI953" s="146"/>
    </row>
    <row r="954" spans="31:61" ht="15" customHeight="1" x14ac:dyDescent="0.55000000000000004">
      <c r="AE954" s="147"/>
      <c r="AF954" s="146"/>
      <c r="AZ954" s="145"/>
      <c r="BA954" s="146"/>
      <c r="BD954" s="149"/>
      <c r="BE954" s="1"/>
      <c r="BI954" s="146"/>
    </row>
    <row r="955" spans="31:61" ht="15" customHeight="1" x14ac:dyDescent="0.55000000000000004">
      <c r="AE955" s="147"/>
      <c r="AF955" s="146"/>
      <c r="AZ955" s="145"/>
      <c r="BA955" s="146"/>
      <c r="BD955" s="149"/>
      <c r="BE955" s="1"/>
      <c r="BI955" s="146"/>
    </row>
    <row r="956" spans="31:61" ht="15" customHeight="1" x14ac:dyDescent="0.55000000000000004">
      <c r="AE956" s="147"/>
      <c r="AF956" s="146"/>
      <c r="AZ956" s="145"/>
      <c r="BA956" s="146"/>
      <c r="BD956" s="149"/>
      <c r="BE956" s="1"/>
      <c r="BI956" s="146"/>
    </row>
    <row r="957" spans="31:61" ht="15" customHeight="1" x14ac:dyDescent="0.55000000000000004">
      <c r="AE957" s="147"/>
      <c r="AF957" s="146"/>
      <c r="AZ957" s="145"/>
      <c r="BA957" s="146"/>
      <c r="BD957" s="149"/>
      <c r="BE957" s="1"/>
      <c r="BI957" s="146"/>
    </row>
    <row r="958" spans="31:61" ht="15" customHeight="1" x14ac:dyDescent="0.55000000000000004">
      <c r="AE958" s="147"/>
      <c r="AF958" s="146"/>
      <c r="AZ958" s="145"/>
      <c r="BA958" s="146"/>
      <c r="BD958" s="149"/>
      <c r="BE958" s="1"/>
      <c r="BI958" s="146"/>
    </row>
    <row r="959" spans="31:61" ht="15" customHeight="1" x14ac:dyDescent="0.55000000000000004">
      <c r="AE959" s="147"/>
      <c r="AF959" s="146"/>
      <c r="AZ959" s="145"/>
      <c r="BA959" s="146"/>
      <c r="BD959" s="149"/>
      <c r="BE959" s="1"/>
      <c r="BI959" s="146"/>
    </row>
    <row r="960" spans="31:61" ht="15" customHeight="1" x14ac:dyDescent="0.55000000000000004">
      <c r="AE960" s="147"/>
      <c r="AF960" s="146"/>
      <c r="AZ960" s="145"/>
      <c r="BA960" s="146"/>
      <c r="BD960" s="149"/>
      <c r="BE960" s="1"/>
      <c r="BI960" s="146"/>
    </row>
  </sheetData>
  <sheetProtection sheet="1" formatCells="0" formatColumns="0" formatRows="0"/>
  <autoFilter ref="A10:BV960" xr:uid="{A5B6456F-6123-4B09-8174-70B8ECA72374}"/>
  <mergeCells count="55">
    <mergeCell ref="D7:AD7"/>
    <mergeCell ref="A8:A10"/>
    <mergeCell ref="B8:B10"/>
    <mergeCell ref="C8:C10"/>
    <mergeCell ref="D8:D10"/>
    <mergeCell ref="E8:E10"/>
    <mergeCell ref="F8:F10"/>
    <mergeCell ref="G8:G10"/>
    <mergeCell ref="H8:I9"/>
    <mergeCell ref="J8:AD8"/>
    <mergeCell ref="J9:L9"/>
    <mergeCell ref="AN8:AU8"/>
    <mergeCell ref="AW8:AY9"/>
    <mergeCell ref="AV9:AV10"/>
    <mergeCell ref="AN9:AP9"/>
    <mergeCell ref="AQ9:AT9"/>
    <mergeCell ref="BA8:BB8"/>
    <mergeCell ref="BE8:BE10"/>
    <mergeCell ref="BF8:BF10"/>
    <mergeCell ref="BG8:BG10"/>
    <mergeCell ref="BH8:BH10"/>
    <mergeCell ref="BA9:BB9"/>
    <mergeCell ref="A11:A15"/>
    <mergeCell ref="B11:B15"/>
    <mergeCell ref="C11:C15"/>
    <mergeCell ref="E11:E15"/>
    <mergeCell ref="AG11:AG15"/>
    <mergeCell ref="D11:D15"/>
    <mergeCell ref="AH9:AH10"/>
    <mergeCell ref="AJ9:AL9"/>
    <mergeCell ref="AE8:AE10"/>
    <mergeCell ref="AE12:AE15"/>
    <mergeCell ref="M9:O9"/>
    <mergeCell ref="P9:R9"/>
    <mergeCell ref="S9:U9"/>
    <mergeCell ref="AB9:AD9"/>
    <mergeCell ref="V9:X9"/>
    <mergeCell ref="Y9:AA9"/>
    <mergeCell ref="AF8:AF10"/>
    <mergeCell ref="AG8:AG10"/>
    <mergeCell ref="AI8:AM8"/>
    <mergeCell ref="AP11:AP15"/>
    <mergeCell ref="AT11:AT15"/>
    <mergeCell ref="AU11:AU15"/>
    <mergeCell ref="AV11:AV15"/>
    <mergeCell ref="AH11:AH15"/>
    <mergeCell ref="AI11:AI15"/>
    <mergeCell ref="AL11:AL15"/>
    <mergeCell ref="AM11:AM15"/>
    <mergeCell ref="BA11:BA15"/>
    <mergeCell ref="BB11:BB15"/>
    <mergeCell ref="BC11:BC15"/>
    <mergeCell ref="BD11:BD15"/>
    <mergeCell ref="AW11:AW15"/>
    <mergeCell ref="AZ11:AZ15"/>
  </mergeCells>
  <phoneticPr fontId="1"/>
  <dataValidations count="2">
    <dataValidation type="list" allowBlank="1" showInputMessage="1" showErrorMessage="1" sqref="B11:B15" xr:uid="{C02247E8-596F-4298-9085-DF7E399B20B4}">
      <formula1>"北海道,東北,関東,中部,近畿,中国四国,九州"</formula1>
    </dataValidation>
    <dataValidation type="list" allowBlank="1" showInputMessage="1" sqref="AZ11:AZ15" xr:uid="{6A524934-E840-4F27-9549-E6581634F1FB}">
      <formula1>"販売, 灯台, 研究・調査, 環境分析等, 製品製造, その他"</formula1>
    </dataValidation>
  </dataValidations>
  <pageMargins left="0.59055118110236227" right="0.39370078740157483" top="0.59055118110236227" bottom="0.39370078740157483" header="0.19685039370078741" footer="0.19685039370078741"/>
  <pageSetup paperSize="8" scale="48" orientation="landscape" r:id="rId1"/>
  <rowBreaks count="1" manualBreakCount="1">
    <brk id="10" max="64" man="1"/>
  </rowBreaks>
  <colBreaks count="2" manualBreakCount="2">
    <brk id="31" max="125" man="1"/>
    <brk id="48" max="12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事業者入力シート１</vt:lpstr>
      <vt:lpstr>事業者入力シート２</vt:lpstr>
      <vt:lpstr>事業者添付資料入力シート</vt:lpstr>
      <vt:lpstr>法令で規定された様式</vt:lpstr>
      <vt:lpstr>記入例１</vt:lpstr>
      <vt:lpstr>記入例2</vt:lpstr>
      <vt:lpstr>参考</vt:lpstr>
      <vt:lpstr>事業所管省庁使用シート</vt:lpstr>
      <vt:lpstr>地方環境事務所使用シート</vt:lpstr>
      <vt:lpstr>記入例１!A</vt:lpstr>
      <vt:lpstr>事業者入力シート１!A</vt:lpstr>
      <vt:lpstr>地方環境事務所使用シート!A</vt:lpstr>
      <vt:lpstr>記入例１!Print_Area</vt:lpstr>
      <vt:lpstr>参考!Print_Area</vt:lpstr>
      <vt:lpstr>事業者入力シート１!Print_Area</vt:lpstr>
      <vt:lpstr>地方環境事務所使用シート!Print_Area</vt:lpstr>
      <vt:lpstr>法令で規定された様式!Print_Area</vt:lpstr>
      <vt:lpstr>地方環境事務所使用シート!Print_Titles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