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13_ncr:1_{5DF7866F-F719-4D94-827E-937C98B1ACD2}" xr6:coauthVersionLast="47" xr6:coauthVersionMax="47" xr10:uidLastSave="{00000000-0000-0000-0000-000000000000}"/>
  <bookViews>
    <workbookView xWindow="28680" yWindow="-120" windowWidth="29040" windowHeight="15840" tabRatio="664" xr2:uid="{00000000-000D-0000-FFFF-FFFF00000000}"/>
  </bookViews>
  <sheets>
    <sheet name="環境省" sheetId="46" r:id="rId1"/>
  </sheets>
  <definedNames>
    <definedName name="_xlnm._FilterDatabase" localSheetId="0" hidden="1">環境省!$A$5:$M$17</definedName>
    <definedName name="_xlnm.Print_Area" localSheetId="0">環境省!$A$1:$N$18</definedName>
    <definedName name="_xlnm.Print_Titles" localSheetId="0">環境省!$A:$C,環境省!$2:$5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6" l="1"/>
  <c r="L14" i="46"/>
  <c r="J14" i="46"/>
  <c r="I14" i="46"/>
  <c r="H14" i="46"/>
  <c r="G14" i="46"/>
  <c r="K13" i="46"/>
  <c r="K12" i="46"/>
  <c r="K11" i="46"/>
  <c r="K10" i="46"/>
  <c r="K9" i="46"/>
  <c r="K8" i="46"/>
  <c r="K7" i="46"/>
  <c r="K6" i="46"/>
</calcChain>
</file>

<file path=xl/sharedStrings.xml><?xml version="1.0" encoding="utf-8"?>
<sst xmlns="http://schemas.openxmlformats.org/spreadsheetml/2006/main" count="70" uniqueCount="57">
  <si>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</si>
  <si>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</si>
  <si>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</si>
  <si>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</si>
  <si>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</si>
  <si>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</si>
  <si>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</si>
  <si>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</si>
  <si>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</si>
  <si>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</si>
  <si>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</si>
  <si>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</si>
  <si>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</si>
  <si>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</si>
  <si>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</si>
  <si>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</si>
  <si>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保有型</t>
    <rPh sb="0" eb="2">
      <t>ホユウ</t>
    </rPh>
    <rPh sb="2" eb="3">
      <t>ガタ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</si>
  <si>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</si>
  <si>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</si>
  <si>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出資</t>
    <rPh sb="0" eb="2">
      <t>シュッシ</t>
    </rPh>
    <phoneticPr fontId="1"/>
  </si>
  <si>
    <t>－</t>
  </si>
  <si>
    <t>債務保証基金</t>
    <rPh sb="0" eb="2">
      <t>サイム</t>
    </rPh>
    <rPh sb="2" eb="4">
      <t>ホショウ</t>
    </rPh>
    <rPh sb="4" eb="6">
      <t>キキン</t>
    </rPh>
    <phoneticPr fontId="1"/>
  </si>
  <si>
    <t>債務保証事業</t>
    <rPh sb="0" eb="2">
      <t>サイム</t>
    </rPh>
    <rPh sb="2" eb="4">
      <t>ホショウ</t>
    </rPh>
    <rPh sb="4" eb="6">
      <t>ジギョウ</t>
    </rPh>
    <phoneticPr fontId="1"/>
  </si>
  <si>
    <t>産業廃棄物不法投棄等原状回復支援事業</t>
  </si>
  <si>
    <t>産業廃棄物特定支障除去等支援事業</t>
  </si>
  <si>
    <t>ポリ塩化ビフェニル廃棄物処理基金</t>
  </si>
  <si>
    <t>ＰＣＢ廃棄物対策推進費補助金</t>
  </si>
  <si>
    <t>石綿健康被害救済基金</t>
  </si>
  <si>
    <t>土壌汚染対策基金</t>
    <rPh sb="0" eb="2">
      <t>ドジョウ</t>
    </rPh>
    <rPh sb="2" eb="4">
      <t>オセン</t>
    </rPh>
    <rPh sb="4" eb="6">
      <t>タイサク</t>
    </rPh>
    <rPh sb="6" eb="8">
      <t>キキン</t>
    </rPh>
    <phoneticPr fontId="1"/>
  </si>
  <si>
    <t>産業廃棄物適正処理推進基金（補助率3/4、7/10）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</si>
  <si>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産業廃棄物適正処理推進基金（補助率1/2、1/3）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</si>
  <si>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取崩し型</t>
  </si>
  <si>
    <t>補助</t>
  </si>
  <si>
    <t>公益財団法人産業廃棄物処理事業振興財団</t>
    <rPh sb="0" eb="2">
      <t>コウエキ</t>
    </rPh>
    <rPh sb="2" eb="6">
      <t>ザイダンホウジン</t>
    </rPh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phoneticPr fontId="1"/>
  </si>
  <si>
    <t>公益財団法人産業廃棄物処理事業振興財団（産業廃棄物適正処理推進センタ－）</t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rPh sb="20" eb="22">
      <t>サンギョウ</t>
    </rPh>
    <rPh sb="22" eb="25">
      <t>ハイキブツ</t>
    </rPh>
    <rPh sb="25" eb="27">
      <t>テキセイ</t>
    </rPh>
    <rPh sb="27" eb="29">
      <t>ショリ</t>
    </rPh>
    <rPh sb="29" eb="31">
      <t>スイシン</t>
    </rPh>
    <phoneticPr fontId="10"/>
  </si>
  <si>
    <t>独立行政法人環境再生保全機構</t>
    <rPh sb="0" eb="2">
      <t>ドクリツ</t>
    </rPh>
    <rPh sb="2" eb="4">
      <t>ギョウセイ</t>
    </rPh>
    <rPh sb="4" eb="6">
      <t>ホウジン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</si>
  <si>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</si>
  <si>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公益財団法人日本環境協会</t>
    <rPh sb="6" eb="8">
      <t>ニホン</t>
    </rPh>
    <rPh sb="8" eb="10">
      <t>カンキョウ</t>
    </rPh>
    <rPh sb="10" eb="12">
      <t>キョウカイ</t>
    </rPh>
    <phoneticPr fontId="1"/>
  </si>
  <si>
    <t>一般社団法人環境不動産普及促進機構</t>
    <rPh sb="0" eb="2">
      <t>イッパン</t>
    </rPh>
    <rPh sb="2" eb="6">
      <t>シャダンホウジン</t>
    </rPh>
    <rPh sb="6" eb="8">
      <t>カンキョウ</t>
    </rPh>
    <rPh sb="8" eb="11">
      <t>フドウサン</t>
    </rPh>
    <rPh sb="11" eb="13">
      <t>フキュウ</t>
    </rPh>
    <rPh sb="13" eb="15">
      <t>ソクシン</t>
    </rPh>
    <rPh sb="15" eb="17">
      <t>キコウ</t>
    </rPh>
    <phoneticPr fontId="1"/>
  </si>
  <si>
    <t>一般社団法人グリーンファイナンス推進機構</t>
    <phoneticPr fontId="1"/>
  </si>
  <si>
    <t>地域脱炭素化出資事業基金</t>
    <rPh sb="0" eb="2">
      <t>チイキ</t>
    </rPh>
    <rPh sb="2" eb="3">
      <t>ダツ</t>
    </rPh>
    <rPh sb="3" eb="5">
      <t>タンソ</t>
    </rPh>
    <rPh sb="5" eb="6">
      <t>カ</t>
    </rPh>
    <rPh sb="6" eb="8">
      <t>シュッシ</t>
    </rPh>
    <rPh sb="8" eb="10">
      <t>ジギョウ</t>
    </rPh>
    <rPh sb="10" eb="12">
      <t>キキン</t>
    </rPh>
    <phoneticPr fontId="1"/>
  </si>
  <si>
    <t>地域脱炭素化出資事業</t>
    <rPh sb="2" eb="3">
      <t>ダツ</t>
    </rPh>
    <phoneticPr fontId="1"/>
  </si>
  <si>
    <t>令和３年度公益法人等に造成された基金の執行状況一覧表（環境省）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30">
      <t>カンキョウショウ</t>
    </rPh>
    <rPh sb="29" eb="30">
      <t>ショウ</t>
    </rPh>
    <phoneticPr fontId="1"/>
  </si>
  <si>
    <t>令和元年度末
基金残高
（a）</t>
    <rPh sb="0" eb="2">
      <t>レイワ</t>
    </rPh>
    <rPh sb="2" eb="3">
      <t>ガン</t>
    </rPh>
    <rPh sb="3" eb="6">
      <t>ネンドマツ</t>
    </rPh>
    <rPh sb="7" eb="9">
      <t>キキン</t>
    </rPh>
    <rPh sb="9" eb="11">
      <t>ザンダカ</t>
    </rPh>
    <phoneticPr fontId="1"/>
  </si>
  <si>
    <t>令和２年度
収入額
（b)</t>
    <rPh sb="6" eb="8">
      <t>シュウニュウ</t>
    </rPh>
    <rPh sb="8" eb="9">
      <t>ガク</t>
    </rPh>
    <phoneticPr fontId="1"/>
  </si>
  <si>
    <t>令和２年度
支出額
（c)</t>
    <rPh sb="6" eb="8">
      <t>シシュツ</t>
    </rPh>
    <rPh sb="8" eb="9">
      <t>ガク</t>
    </rPh>
    <phoneticPr fontId="1"/>
  </si>
  <si>
    <t>令和２年度
国庫返納額
(d)</t>
    <rPh sb="6" eb="8">
      <t>コッコ</t>
    </rPh>
    <rPh sb="8" eb="10">
      <t>ヘンノウ</t>
    </rPh>
    <rPh sb="10" eb="11">
      <t>ガク</t>
    </rPh>
    <phoneticPr fontId="1"/>
  </si>
  <si>
    <t>令和２年度末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</si>
  <si>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・「収入額」、「支出額」、「国庫返納額」等の計数は、それぞれ四捨五入によっているため、端数において「令和２年度末基金残高」とは一致しないものがある。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</si>
  <si>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</si>
  <si>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</si>
  <si>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備考</t>
    <rPh sb="0" eb="2">
      <t>ビコウ</t>
    </rPh>
    <phoneticPr fontId="1"/>
  </si>
  <si>
    <t>・上記修正により、令和元年度末基金残高、令和２年度収入額、令和２年度末基金残高の合計の修正（令和6年12月13日修正）</t>
    <rPh sb="1" eb="3">
      <t>ジョウキ</t>
    </rPh>
    <rPh sb="3" eb="5">
      <t>シュウセイ</t>
    </rPh>
    <rPh sb="40" eb="42">
      <t>ゴウケイ</t>
    </rPh>
    <phoneticPr fontId="1"/>
  </si>
  <si>
    <t>・旧様式で公表していたことから、うち管理費、管理費率欄の追加（令和6年12月13日修正）</t>
    <rPh sb="1" eb="2">
      <t>キュウ</t>
    </rPh>
    <rPh sb="2" eb="4">
      <t>ヨウシキ</t>
    </rPh>
    <rPh sb="5" eb="7">
      <t>コウヒョウ</t>
    </rPh>
    <rPh sb="25" eb="26">
      <t>リツ</t>
    </rPh>
    <rPh sb="31" eb="33">
      <t>レイワ</t>
    </rPh>
    <rPh sb="34" eb="35">
      <t>ネン</t>
    </rPh>
    <rPh sb="37" eb="38">
      <t>ガツ</t>
    </rPh>
    <rPh sb="40" eb="41">
      <t>ニチ</t>
    </rPh>
    <rPh sb="41" eb="43">
      <t>シュウセイ</t>
    </rPh>
    <phoneticPr fontId="1"/>
  </si>
  <si>
    <t>・旧様式で公表していたことから、うち管理費、管理費率欄の追加（令和6年12月13日修正）
・令和２年度末基金残高の修正（令和6年12月13日修正）</t>
    <rPh sb="45" eb="47">
      <t>レイワ</t>
    </rPh>
    <rPh sb="48" eb="49">
      <t>ネン</t>
    </rPh>
    <rPh sb="51" eb="52">
      <t>ガツ</t>
    </rPh>
    <rPh sb="54" eb="55">
      <t>ニチ</t>
    </rPh>
    <rPh sb="55" eb="57">
      <t>シュウセイ</t>
    </rPh>
    <rPh sb="59" eb="61">
      <t>レイワ</t>
    </rPh>
    <rPh sb="60" eb="61">
      <t>ネン</t>
    </rPh>
    <rPh sb="63" eb="64">
      <t>ガツ</t>
    </rPh>
    <rPh sb="66" eb="67">
      <t>ニチ</t>
    </rPh>
    <rPh sb="67" eb="69">
      <t>シュウセイ</t>
    </rPh>
    <phoneticPr fontId="1"/>
  </si>
  <si>
    <t>・旧様式で公表していたことから、うち管理費、管理費率欄の追加（令和6年12月13日修正）</t>
    <phoneticPr fontId="1"/>
  </si>
  <si>
    <t>・旧様式で公表していたことから、うち管理費、管理費率欄の追加（令和6年12月13日修正）
・令和元年度末基金残高、令和２年度収入額、令和２年度末基金残高の修正（令和6年12月13日修正）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</si>
</sst>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7" fontId="5" fillId="0" borderId="2" xfId="3" applyNumberFormat="1" applyFont="1" applyFill="1" applyBorder="1" applyAlignment="1">
      <alignment horizontal="right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1" fontId="12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129C-0014-4E94-BC26-3F52624265DE}">
  <dimension ref="A1:N18"/>
  <sheetViews>
    <sheetView tabSelected="1" view="pageBreakPreview" zoomScaleNormal="85" zoomScaleSheetLayoutView="100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 activeCell="N15" sqref="N15"/>
    </sheetView>
  </sheetViews>
  <sheetFormatPr defaultRowHeight="13.2" x14ac:dyDescent="0.2"/>
  <cols>
    <col min="1" max="1" width="6.6640625" style="10" customWidth="1"/>
    <col min="2" max="4" width="30.6640625" style="14" customWidth="1"/>
    <col min="5" max="5" width="10.6640625" style="1" customWidth="1" collapsed="1"/>
    <col min="6" max="6" width="10.6640625" style="1" customWidth="1"/>
    <col min="7" max="13" width="12.6640625" style="18" customWidth="1"/>
    <col min="14" max="14" width="33.33203125" style="18" customWidth="1"/>
  </cols>
  <sheetData>
    <row r="1" spans="1:14" ht="33.450000000000003" customHeight="1" x14ac:dyDescent="0.2">
      <c r="A1" s="2" t="s">
        <v>42</v>
      </c>
      <c r="B1" s="11"/>
      <c r="C1" s="11"/>
      <c r="D1" s="11"/>
      <c r="E1" s="15"/>
      <c r="F1" s="15"/>
      <c r="G1" s="17"/>
      <c r="H1" s="17"/>
      <c r="I1" s="17"/>
      <c r="J1" s="17"/>
      <c r="K1" s="17"/>
      <c r="L1" s="17"/>
      <c r="M1" s="17"/>
      <c r="N1" s="17"/>
    </row>
    <row r="2" spans="1:14" ht="21.6" thickBot="1" x14ac:dyDescent="0.25">
      <c r="A2" s="27"/>
      <c r="B2" s="12"/>
      <c r="C2" s="12"/>
      <c r="D2" s="12"/>
      <c r="E2" s="15"/>
      <c r="F2" s="16"/>
      <c r="G2" s="17"/>
      <c r="H2" s="17"/>
      <c r="I2" s="17"/>
      <c r="J2" s="17"/>
      <c r="K2" s="17"/>
      <c r="L2" s="4"/>
      <c r="M2" s="4" t="s">
        <v>2</v>
      </c>
      <c r="N2" s="32"/>
    </row>
    <row r="3" spans="1:14" s="19" customFormat="1" ht="18.45" customHeight="1" thickBot="1" x14ac:dyDescent="0.25">
      <c r="A3" s="43" t="s">
        <v>3</v>
      </c>
      <c r="B3" s="43" t="s">
        <v>7</v>
      </c>
      <c r="C3" s="43" t="s">
        <v>8</v>
      </c>
      <c r="D3" s="43" t="s">
        <v>9</v>
      </c>
      <c r="E3" s="43" t="s">
        <v>1</v>
      </c>
      <c r="F3" s="43" t="s">
        <v>0</v>
      </c>
      <c r="G3" s="40" t="s">
        <v>43</v>
      </c>
      <c r="H3" s="34" t="s">
        <v>44</v>
      </c>
      <c r="I3" s="40" t="s">
        <v>45</v>
      </c>
      <c r="J3" s="30"/>
      <c r="K3" s="31"/>
      <c r="L3" s="34" t="s">
        <v>46</v>
      </c>
      <c r="M3" s="34" t="s">
        <v>47</v>
      </c>
      <c r="N3" s="34" t="s">
        <v>51</v>
      </c>
    </row>
    <row r="4" spans="1:14" s="19" customFormat="1" ht="18.45" customHeight="1" x14ac:dyDescent="0.2">
      <c r="A4" s="44"/>
      <c r="B4" s="44"/>
      <c r="C4" s="44"/>
      <c r="D4" s="44"/>
      <c r="E4" s="44"/>
      <c r="F4" s="44"/>
      <c r="G4" s="41"/>
      <c r="H4" s="35"/>
      <c r="I4" s="35"/>
      <c r="J4" s="34" t="s">
        <v>49</v>
      </c>
      <c r="K4" s="34" t="s">
        <v>50</v>
      </c>
      <c r="L4" s="35"/>
      <c r="M4" s="35"/>
      <c r="N4" s="35"/>
    </row>
    <row r="5" spans="1:14" s="19" customFormat="1" ht="40.049999999999997" customHeight="1" thickBot="1" x14ac:dyDescent="0.25">
      <c r="A5" s="45"/>
      <c r="B5" s="45"/>
      <c r="C5" s="45"/>
      <c r="D5" s="45"/>
      <c r="E5" s="45"/>
      <c r="F5" s="45"/>
      <c r="G5" s="42"/>
      <c r="H5" s="36"/>
      <c r="I5" s="36"/>
      <c r="J5" s="36"/>
      <c r="K5" s="36"/>
      <c r="L5" s="36"/>
      <c r="M5" s="36"/>
      <c r="N5" s="36"/>
    </row>
    <row r="6" spans="1:14" s="20" customFormat="1" ht="40.049999999999997" customHeight="1" thickBot="1" x14ac:dyDescent="0.25">
      <c r="A6" s="5">
        <v>1</v>
      </c>
      <c r="B6" s="6" t="s">
        <v>21</v>
      </c>
      <c r="C6" s="6" t="s">
        <v>22</v>
      </c>
      <c r="D6" s="6" t="s">
        <v>33</v>
      </c>
      <c r="E6" s="7" t="s">
        <v>16</v>
      </c>
      <c r="F6" s="7" t="s">
        <v>15</v>
      </c>
      <c r="G6" s="8">
        <v>2013.721</v>
      </c>
      <c r="H6" s="8">
        <v>36.033999999999999</v>
      </c>
      <c r="I6" s="8">
        <v>26.582999999999998</v>
      </c>
      <c r="J6" s="8">
        <v>2.2360000000000002</v>
      </c>
      <c r="K6" s="28">
        <f>IFERROR(J6/I6,"-")</f>
        <v>8.4113907384418624E-2</v>
      </c>
      <c r="L6" s="8">
        <v>0</v>
      </c>
      <c r="M6" s="8">
        <v>2023.172</v>
      </c>
      <c r="N6" s="33" t="s">
        <v>53</v>
      </c>
    </row>
    <row r="7" spans="1:14" s="20" customFormat="1" ht="40.049999999999997" customHeight="1" thickBot="1" x14ac:dyDescent="0.25">
      <c r="A7" s="5">
        <v>2</v>
      </c>
      <c r="B7" s="6" t="s">
        <v>29</v>
      </c>
      <c r="C7" s="6" t="s">
        <v>23</v>
      </c>
      <c r="D7" s="6" t="s">
        <v>34</v>
      </c>
      <c r="E7" s="7" t="s">
        <v>11</v>
      </c>
      <c r="F7" s="7" t="s">
        <v>12</v>
      </c>
      <c r="G7" s="8">
        <v>1349.7570000000001</v>
      </c>
      <c r="H7" s="8">
        <v>129.71799999999999</v>
      </c>
      <c r="I7" s="8">
        <v>63.418999999999997</v>
      </c>
      <c r="J7" s="8">
        <v>16.741</v>
      </c>
      <c r="K7" s="28">
        <f t="shared" ref="K7:K13" si="0">IFERROR(J7/I7,"-")</f>
        <v>0.26397451867736799</v>
      </c>
      <c r="L7" s="8">
        <v>0</v>
      </c>
      <c r="M7" s="8">
        <v>1416.056</v>
      </c>
      <c r="N7" s="33" t="s">
        <v>54</v>
      </c>
    </row>
    <row r="8" spans="1:14" s="20" customFormat="1" ht="40.049999999999997" customHeight="1" thickBot="1" x14ac:dyDescent="0.25">
      <c r="A8" s="5">
        <v>3</v>
      </c>
      <c r="B8" s="6" t="s">
        <v>30</v>
      </c>
      <c r="C8" s="6" t="s">
        <v>24</v>
      </c>
      <c r="D8" s="6" t="s">
        <v>34</v>
      </c>
      <c r="E8" s="7" t="s">
        <v>11</v>
      </c>
      <c r="F8" s="7" t="s">
        <v>12</v>
      </c>
      <c r="G8" s="8">
        <v>1139.7</v>
      </c>
      <c r="H8" s="8">
        <v>1.9330000000000001</v>
      </c>
      <c r="I8" s="8">
        <v>95.203999999999994</v>
      </c>
      <c r="J8" s="8">
        <v>59.470999999999997</v>
      </c>
      <c r="K8" s="28">
        <f t="shared" si="0"/>
        <v>0.62466913154909454</v>
      </c>
      <c r="L8" s="8">
        <v>0</v>
      </c>
      <c r="M8" s="8">
        <v>1046.4290000000001</v>
      </c>
      <c r="N8" s="33" t="s">
        <v>55</v>
      </c>
    </row>
    <row r="9" spans="1:14" s="20" customFormat="1" ht="40.049999999999997" customHeight="1" thickBot="1" x14ac:dyDescent="0.25">
      <c r="A9" s="5">
        <v>4</v>
      </c>
      <c r="B9" s="6" t="s">
        <v>25</v>
      </c>
      <c r="C9" s="6" t="s">
        <v>26</v>
      </c>
      <c r="D9" s="6" t="s">
        <v>35</v>
      </c>
      <c r="E9" s="7" t="s">
        <v>31</v>
      </c>
      <c r="F9" s="7" t="s">
        <v>32</v>
      </c>
      <c r="G9" s="8">
        <v>35567.413</v>
      </c>
      <c r="H9" s="8">
        <v>15.282999999999999</v>
      </c>
      <c r="I9" s="8">
        <v>2870.0929999999998</v>
      </c>
      <c r="J9" s="8">
        <v>0</v>
      </c>
      <c r="K9" s="28">
        <f t="shared" si="0"/>
        <v>0</v>
      </c>
      <c r="L9" s="8">
        <v>0</v>
      </c>
      <c r="M9" s="8">
        <v>32712.602999999999</v>
      </c>
      <c r="N9" s="33" t="s">
        <v>55</v>
      </c>
    </row>
    <row r="10" spans="1:14" s="20" customFormat="1" ht="48" customHeight="1" thickBot="1" x14ac:dyDescent="0.25">
      <c r="A10" s="5">
        <v>5</v>
      </c>
      <c r="B10" s="6" t="s">
        <v>27</v>
      </c>
      <c r="C10" s="6" t="s">
        <v>20</v>
      </c>
      <c r="D10" s="6" t="s">
        <v>36</v>
      </c>
      <c r="E10" s="7" t="s">
        <v>11</v>
      </c>
      <c r="F10" s="7" t="s">
        <v>14</v>
      </c>
      <c r="G10" s="8">
        <v>78315.922000000006</v>
      </c>
      <c r="H10" s="8">
        <v>3629.5419999999999</v>
      </c>
      <c r="I10" s="8">
        <v>3660.2269999999999</v>
      </c>
      <c r="J10" s="8">
        <v>0</v>
      </c>
      <c r="K10" s="28">
        <f t="shared" si="0"/>
        <v>0</v>
      </c>
      <c r="L10" s="8">
        <v>0</v>
      </c>
      <c r="M10" s="8">
        <v>78285.236999999994</v>
      </c>
      <c r="N10" s="33" t="s">
        <v>56</v>
      </c>
    </row>
    <row r="11" spans="1:14" s="20" customFormat="1" ht="40.049999999999997" customHeight="1" thickBot="1" x14ac:dyDescent="0.25">
      <c r="A11" s="5">
        <v>6</v>
      </c>
      <c r="B11" s="6" t="s">
        <v>28</v>
      </c>
      <c r="C11" s="6" t="s">
        <v>20</v>
      </c>
      <c r="D11" s="6" t="s">
        <v>37</v>
      </c>
      <c r="E11" s="7" t="s">
        <v>11</v>
      </c>
      <c r="F11" s="7" t="s">
        <v>12</v>
      </c>
      <c r="G11" s="8">
        <v>1522.9449999999999</v>
      </c>
      <c r="H11" s="8">
        <v>18.239999999999998</v>
      </c>
      <c r="I11" s="8">
        <v>23.893999999999998</v>
      </c>
      <c r="J11" s="8">
        <v>12.896000000000001</v>
      </c>
      <c r="K11" s="28">
        <f t="shared" si="0"/>
        <v>0.53971708378672478</v>
      </c>
      <c r="L11" s="8">
        <v>0</v>
      </c>
      <c r="M11" s="8">
        <v>1517.2909999999999</v>
      </c>
      <c r="N11" s="33" t="s">
        <v>55</v>
      </c>
    </row>
    <row r="12" spans="1:14" s="20" customFormat="1" ht="40.049999999999997" customHeight="1" thickBot="1" x14ac:dyDescent="0.25">
      <c r="A12" s="5">
        <v>7</v>
      </c>
      <c r="B12" s="6" t="s">
        <v>17</v>
      </c>
      <c r="C12" s="6" t="s">
        <v>18</v>
      </c>
      <c r="D12" s="6" t="s">
        <v>38</v>
      </c>
      <c r="E12" s="7" t="s">
        <v>13</v>
      </c>
      <c r="F12" s="7" t="s">
        <v>19</v>
      </c>
      <c r="G12" s="8">
        <v>27202</v>
      </c>
      <c r="H12" s="8">
        <v>1243.99</v>
      </c>
      <c r="I12" s="8">
        <v>1819.9</v>
      </c>
      <c r="J12" s="8">
        <v>210.9</v>
      </c>
      <c r="K12" s="28">
        <f t="shared" si="0"/>
        <v>0.11588548821363812</v>
      </c>
      <c r="L12" s="8">
        <v>0</v>
      </c>
      <c r="M12" s="8">
        <v>26626.09</v>
      </c>
      <c r="N12" s="33" t="s">
        <v>55</v>
      </c>
    </row>
    <row r="13" spans="1:14" s="20" customFormat="1" ht="40.049999999999997" customHeight="1" thickBot="1" x14ac:dyDescent="0.25">
      <c r="A13" s="5">
        <v>8</v>
      </c>
      <c r="B13" s="6" t="s">
        <v>40</v>
      </c>
      <c r="C13" s="6" t="s">
        <v>41</v>
      </c>
      <c r="D13" s="6" t="s">
        <v>39</v>
      </c>
      <c r="E13" s="7" t="s">
        <v>13</v>
      </c>
      <c r="F13" s="7" t="s">
        <v>19</v>
      </c>
      <c r="G13" s="8">
        <v>15072.287</v>
      </c>
      <c r="H13" s="8">
        <v>5383.7</v>
      </c>
      <c r="I13" s="8">
        <v>2536.5920000000001</v>
      </c>
      <c r="J13" s="8">
        <v>278.524</v>
      </c>
      <c r="K13" s="28">
        <f t="shared" si="0"/>
        <v>0.10980244359360906</v>
      </c>
      <c r="L13" s="8">
        <v>3517.498</v>
      </c>
      <c r="M13" s="8">
        <v>14401.897000000001</v>
      </c>
      <c r="N13" s="33" t="s">
        <v>55</v>
      </c>
    </row>
    <row r="14" spans="1:14" s="20" customFormat="1" ht="40.049999999999997" customHeight="1" thickBot="1" x14ac:dyDescent="0.25">
      <c r="A14" s="37" t="s">
        <v>10</v>
      </c>
      <c r="B14" s="38"/>
      <c r="C14" s="38"/>
      <c r="D14" s="38"/>
      <c r="E14" s="38"/>
      <c r="F14" s="39"/>
      <c r="G14" s="8">
        <f>SUM(G6:G13)</f>
        <v>162183.74500000002</v>
      </c>
      <c r="H14" s="8">
        <f>SUM(H6:H13)</f>
        <v>10458.439999999999</v>
      </c>
      <c r="I14" s="8">
        <f>SUM(I6:I13)</f>
        <v>11095.912</v>
      </c>
      <c r="J14" s="8">
        <f>SUM(J6:J13)</f>
        <v>580.76800000000003</v>
      </c>
      <c r="K14" s="29"/>
      <c r="L14" s="8">
        <f>SUM(L6:L13)</f>
        <v>3517.498</v>
      </c>
      <c r="M14" s="8">
        <f>SUM(M6:M13)</f>
        <v>158028.77499999999</v>
      </c>
      <c r="N14" s="33" t="s">
        <v>52</v>
      </c>
    </row>
    <row r="15" spans="1:14" s="20" customFormat="1" ht="12" x14ac:dyDescent="0.2">
      <c r="A15" s="23" t="s">
        <v>4</v>
      </c>
      <c r="B15" s="13" t="s">
        <v>6</v>
      </c>
      <c r="C15" s="14"/>
      <c r="D15" s="14"/>
      <c r="E15" s="23"/>
      <c r="F15" s="23"/>
      <c r="G15" s="24"/>
      <c r="H15" s="24"/>
      <c r="I15" s="24"/>
      <c r="J15" s="24"/>
      <c r="K15" s="24"/>
      <c r="L15" s="24"/>
      <c r="M15" s="24"/>
      <c r="N15" s="24"/>
    </row>
    <row r="16" spans="1:14" s="20" customFormat="1" ht="12" x14ac:dyDescent="0.2">
      <c r="A16" s="22"/>
      <c r="B16" s="3" t="s">
        <v>5</v>
      </c>
      <c r="C16" s="14"/>
      <c r="D16" s="14"/>
      <c r="E16" s="23"/>
      <c r="F16" s="23"/>
      <c r="G16" s="25"/>
      <c r="H16" s="25"/>
      <c r="I16" s="25"/>
      <c r="J16" s="25"/>
      <c r="K16" s="25"/>
      <c r="L16" s="25"/>
      <c r="M16" s="25"/>
      <c r="N16" s="25"/>
    </row>
    <row r="17" spans="1:14" s="20" customFormat="1" ht="14.25" customHeight="1" x14ac:dyDescent="0.2">
      <c r="A17" s="22"/>
      <c r="B17" s="3" t="s">
        <v>48</v>
      </c>
      <c r="C17" s="14"/>
      <c r="D17" s="14"/>
      <c r="E17" s="23"/>
      <c r="F17" s="23"/>
      <c r="G17" s="24"/>
      <c r="H17" s="24"/>
      <c r="I17" s="24"/>
      <c r="J17" s="24"/>
      <c r="K17" s="24"/>
      <c r="L17" s="9"/>
      <c r="M17" s="24"/>
      <c r="N17" s="24"/>
    </row>
    <row r="18" spans="1:14" s="21" customFormat="1" ht="12" x14ac:dyDescent="0.2">
      <c r="A18" s="22"/>
      <c r="B18" s="14"/>
      <c r="C18" s="14"/>
      <c r="D18" s="14"/>
      <c r="E18" s="23"/>
      <c r="F18" s="23"/>
      <c r="G18" s="26"/>
      <c r="H18" s="26"/>
      <c r="I18" s="26"/>
      <c r="J18" s="26"/>
      <c r="K18" s="26"/>
      <c r="L18" s="26"/>
      <c r="M18" s="26"/>
      <c r="N18" s="26"/>
    </row>
  </sheetData>
  <autoFilter ref="A5:M17" xr:uid="{00000000-0009-0000-0000-000000000000}"/>
  <mergeCells count="15">
    <mergeCell ref="N3:N5"/>
    <mergeCell ref="A14:F14"/>
    <mergeCell ref="G3:G5"/>
    <mergeCell ref="H3:H5"/>
    <mergeCell ref="I3:I5"/>
    <mergeCell ref="L3:L5"/>
    <mergeCell ref="M3:M5"/>
    <mergeCell ref="J4:J5"/>
    <mergeCell ref="K4:K5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46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環境省</vt:lpstr>
      <vt:lpstr>環境省!Print_Area</vt:lpstr>
      <vt:lpstr>環境省!Print_Titles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