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filterPrivacy="1"/>
  <xr:revisionPtr revIDLastSave="0" documentId="13_ncr:1_{E588A3F0-6A0D-4D62-9679-5736157F69F9}" xr6:coauthVersionLast="47" xr6:coauthVersionMax="47" xr10:uidLastSave="{00000000-0000-0000-0000-000000000000}"/>
  <bookViews>
    <workbookView xWindow="-110" yWindow="-110" windowWidth="19420" windowHeight="10420" xr2:uid="{00000000-000D-0000-FFFF-FFFF00000000}"/>
  </bookViews>
  <sheets>
    <sheet name="R5庁費及び旅費" sheetId="6" r:id="rId1"/>
  </sheets>
  <definedNames>
    <definedName name="AK1111761" localSheetId="0">#REF!</definedName>
    <definedName name="AK1111761">#REF!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76" i="6" l="1"/>
  <c r="J76" i="6" s="1"/>
  <c r="M76" i="6"/>
  <c r="I79" i="6"/>
  <c r="J79" i="6" s="1"/>
  <c r="I78" i="6"/>
  <c r="J78" i="6" s="1"/>
  <c r="I33" i="6"/>
  <c r="J33" i="6" s="1"/>
  <c r="I32" i="6"/>
  <c r="J32" i="6" s="1"/>
  <c r="K70" i="6"/>
  <c r="D70" i="6"/>
  <c r="K58" i="6"/>
  <c r="D58" i="6"/>
  <c r="I14" i="6"/>
  <c r="J14" i="6" s="1"/>
  <c r="M86" i="6"/>
  <c r="I86" i="6"/>
  <c r="J86" i="6" s="1"/>
  <c r="M85" i="6"/>
  <c r="I85" i="6"/>
  <c r="J85" i="6" s="1"/>
  <c r="M78" i="6"/>
  <c r="M67" i="6"/>
  <c r="I67" i="6"/>
  <c r="J67" i="6" s="1"/>
  <c r="M64" i="6"/>
  <c r="I64" i="6"/>
  <c r="J64" i="6" s="1"/>
  <c r="M63" i="6"/>
  <c r="I63" i="6"/>
  <c r="J63" i="6" s="1"/>
  <c r="M55" i="6"/>
  <c r="I55" i="6"/>
  <c r="J55" i="6" s="1"/>
  <c r="M54" i="6"/>
  <c r="I54" i="6"/>
  <c r="J54" i="6" s="1"/>
  <c r="I50" i="6"/>
  <c r="M48" i="6"/>
  <c r="I48" i="6"/>
  <c r="J48" i="6" s="1"/>
  <c r="M47" i="6"/>
  <c r="I47" i="6"/>
  <c r="J47" i="6" s="1"/>
  <c r="M44" i="6"/>
  <c r="I44" i="6"/>
  <c r="J44" i="6" s="1"/>
  <c r="M42" i="6"/>
  <c r="I42" i="6"/>
  <c r="J42" i="6" s="1"/>
  <c r="M41" i="6"/>
  <c r="I41" i="6"/>
  <c r="J41" i="6" s="1"/>
  <c r="M39" i="6"/>
  <c r="I39" i="6"/>
  <c r="J39" i="6" s="1"/>
  <c r="M38" i="6"/>
  <c r="I38" i="6"/>
  <c r="J38" i="6" s="1"/>
  <c r="M36" i="6"/>
  <c r="I36" i="6"/>
  <c r="J36" i="6" s="1"/>
  <c r="M35" i="6"/>
  <c r="I35" i="6"/>
  <c r="J35" i="6" s="1"/>
  <c r="M29" i="6"/>
  <c r="I29" i="6"/>
  <c r="J29" i="6" s="1"/>
  <c r="M26" i="6"/>
  <c r="I26" i="6"/>
  <c r="J26" i="6" s="1"/>
  <c r="M23" i="6"/>
  <c r="I23" i="6"/>
  <c r="J23" i="6" s="1"/>
  <c r="M21" i="6"/>
  <c r="I21" i="6"/>
  <c r="J21" i="6" s="1"/>
  <c r="M20" i="6"/>
  <c r="I20" i="6"/>
  <c r="J20" i="6" s="1"/>
  <c r="M18" i="6"/>
  <c r="I18" i="6"/>
  <c r="J18" i="6" s="1"/>
  <c r="M17" i="6"/>
  <c r="I17" i="6"/>
  <c r="J17" i="6" s="1"/>
  <c r="M15" i="6"/>
  <c r="I15" i="6"/>
  <c r="J15" i="6" s="1"/>
  <c r="M14" i="6"/>
  <c r="M12" i="6"/>
  <c r="I12" i="6"/>
  <c r="J12" i="6" s="1"/>
  <c r="M11" i="6"/>
  <c r="I11" i="6"/>
  <c r="J11" i="6" s="1"/>
  <c r="M9" i="6"/>
  <c r="I9" i="6"/>
  <c r="J9" i="6" s="1"/>
  <c r="M8" i="6"/>
  <c r="I8" i="6"/>
  <c r="J8" i="6" s="1"/>
</calcChain>
</file>

<file path=xl/sharedStrings.xml><?xml version="1.0" encoding="utf-8"?>
<sst xmlns="http://schemas.openxmlformats.org/spreadsheetml/2006/main" count="233" uniqueCount="71">
  <si>
    <t>化学物質対策推進費</t>
  </si>
  <si>
    <t>大気・水・土壌環境等保全費</t>
  </si>
  <si>
    <t>環境本省共通費</t>
  </si>
  <si>
    <t>環境保健対策推進費</t>
  </si>
  <si>
    <t>生物多様性保全等推進費</t>
  </si>
  <si>
    <t>地球環境保全費</t>
  </si>
  <si>
    <t>環境・経済・社会の統合的向上費</t>
  </si>
  <si>
    <t>環境調査研修所</t>
  </si>
  <si>
    <t>組織・項・目</t>
    <rPh sb="0" eb="2">
      <t>ソシキ</t>
    </rPh>
    <rPh sb="3" eb="4">
      <t>コウ</t>
    </rPh>
    <rPh sb="5" eb="6">
      <t>モク</t>
    </rPh>
    <phoneticPr fontId="18"/>
  </si>
  <si>
    <t>環境本省</t>
    <rPh sb="0" eb="2">
      <t>カンキョウ</t>
    </rPh>
    <rPh sb="2" eb="4">
      <t>ホンショウ</t>
    </rPh>
    <phoneticPr fontId="18"/>
  </si>
  <si>
    <t>職員旅費</t>
    <rPh sb="0" eb="2">
      <t>ショクイン</t>
    </rPh>
    <rPh sb="2" eb="4">
      <t>リョヒ</t>
    </rPh>
    <phoneticPr fontId="18"/>
  </si>
  <si>
    <t>庁　　　費</t>
    <rPh sb="0" eb="1">
      <t>チョウ</t>
    </rPh>
    <rPh sb="4" eb="5">
      <t>ヒ</t>
    </rPh>
    <phoneticPr fontId="18"/>
  </si>
  <si>
    <t>地方環境事務所</t>
    <rPh sb="0" eb="2">
      <t>チホウ</t>
    </rPh>
    <rPh sb="2" eb="4">
      <t>カンキョウ</t>
    </rPh>
    <rPh sb="4" eb="7">
      <t>ジムショ</t>
    </rPh>
    <phoneticPr fontId="18"/>
  </si>
  <si>
    <t>エネルギー対策特別会計</t>
    <phoneticPr fontId="18"/>
  </si>
  <si>
    <t>勘定・項・目</t>
    <rPh sb="0" eb="2">
      <t>カンジョウ</t>
    </rPh>
    <rPh sb="3" eb="4">
      <t>コウ</t>
    </rPh>
    <rPh sb="5" eb="6">
      <t>モク</t>
    </rPh>
    <phoneticPr fontId="18"/>
  </si>
  <si>
    <t>エネルギー対策特別会計エネルギー需給勘定</t>
    <rPh sb="5" eb="7">
      <t>タイサク</t>
    </rPh>
    <rPh sb="7" eb="9">
      <t>トクベツ</t>
    </rPh>
    <rPh sb="9" eb="11">
      <t>カイケイ</t>
    </rPh>
    <phoneticPr fontId="18"/>
  </si>
  <si>
    <t>事務取扱費</t>
    <rPh sb="0" eb="2">
      <t>ジム</t>
    </rPh>
    <rPh sb="2" eb="4">
      <t>トリアツカイ</t>
    </rPh>
    <rPh sb="4" eb="5">
      <t>ヒ</t>
    </rPh>
    <phoneticPr fontId="18"/>
  </si>
  <si>
    <t>エネルギー対策特別会計電源開発促進勘定</t>
    <rPh sb="5" eb="7">
      <t>タイサク</t>
    </rPh>
    <rPh sb="7" eb="9">
      <t>トクベツ</t>
    </rPh>
    <rPh sb="9" eb="11">
      <t>カイケイ</t>
    </rPh>
    <rPh sb="11" eb="13">
      <t>デンゲン</t>
    </rPh>
    <rPh sb="13" eb="15">
      <t>カイハツ</t>
    </rPh>
    <rPh sb="15" eb="17">
      <t>ソクシン</t>
    </rPh>
    <rPh sb="17" eb="19">
      <t>カンジョウ</t>
    </rPh>
    <phoneticPr fontId="18"/>
  </si>
  <si>
    <t>環境省共通費</t>
    <rPh sb="0" eb="3">
      <t>カンキョウショウ</t>
    </rPh>
    <rPh sb="3" eb="5">
      <t>キョウツウ</t>
    </rPh>
    <rPh sb="5" eb="6">
      <t>ヒ</t>
    </rPh>
    <phoneticPr fontId="18"/>
  </si>
  <si>
    <t>（単位：円）</t>
    <rPh sb="1" eb="3">
      <t>タンイ</t>
    </rPh>
    <rPh sb="4" eb="5">
      <t>エン</t>
    </rPh>
    <phoneticPr fontId="18"/>
  </si>
  <si>
    <t>第4四半期の支出額の当該年度における支出額及び支出割合が前年度より増加している場合、その理由</t>
    <rPh sb="0" eb="1">
      <t>ダイ</t>
    </rPh>
    <rPh sb="2" eb="3">
      <t>シ</t>
    </rPh>
    <rPh sb="3" eb="5">
      <t>ハンキ</t>
    </rPh>
    <rPh sb="6" eb="9">
      <t>シシュツガク</t>
    </rPh>
    <rPh sb="10" eb="12">
      <t>トウガイ</t>
    </rPh>
    <rPh sb="12" eb="14">
      <t>ネンド</t>
    </rPh>
    <rPh sb="18" eb="21">
      <t>シシュツガク</t>
    </rPh>
    <rPh sb="21" eb="22">
      <t>オヨ</t>
    </rPh>
    <rPh sb="23" eb="25">
      <t>シシュツ</t>
    </rPh>
    <rPh sb="25" eb="27">
      <t>ワリアイ</t>
    </rPh>
    <rPh sb="28" eb="31">
      <t>ゼンネンド</t>
    </rPh>
    <rPh sb="33" eb="35">
      <t>ゾウカ</t>
    </rPh>
    <rPh sb="39" eb="41">
      <t>バアイ</t>
    </rPh>
    <rPh sb="44" eb="46">
      <t>リユウ</t>
    </rPh>
    <phoneticPr fontId="18"/>
  </si>
  <si>
    <t>歳出予算現額</t>
    <rPh sb="0" eb="2">
      <t>サイシュツ</t>
    </rPh>
    <rPh sb="2" eb="4">
      <t>ヨサン</t>
    </rPh>
    <rPh sb="4" eb="5">
      <t>ゲン</t>
    </rPh>
    <rPh sb="5" eb="6">
      <t>ガク</t>
    </rPh>
    <phoneticPr fontId="18"/>
  </si>
  <si>
    <t>支出済歳出額</t>
    <rPh sb="0" eb="2">
      <t>シシュツ</t>
    </rPh>
    <rPh sb="2" eb="3">
      <t>スミ</t>
    </rPh>
    <rPh sb="3" eb="5">
      <t>サイシュツ</t>
    </rPh>
    <rPh sb="5" eb="6">
      <t>ガク</t>
    </rPh>
    <phoneticPr fontId="18"/>
  </si>
  <si>
    <t>第4四半期の
支出済歳出額</t>
    <rPh sb="0" eb="1">
      <t>ダイ</t>
    </rPh>
    <rPh sb="2" eb="3">
      <t>シ</t>
    </rPh>
    <rPh sb="3" eb="5">
      <t>ハンキ</t>
    </rPh>
    <rPh sb="7" eb="9">
      <t>シシュツ</t>
    </rPh>
    <rPh sb="9" eb="10">
      <t>ズ</t>
    </rPh>
    <rPh sb="10" eb="12">
      <t>サイシュツ</t>
    </rPh>
    <rPh sb="12" eb="13">
      <t>ガク</t>
    </rPh>
    <phoneticPr fontId="18"/>
  </si>
  <si>
    <t>支出済歳出額
（年度計）</t>
    <rPh sb="0" eb="2">
      <t>シシュツ</t>
    </rPh>
    <rPh sb="2" eb="3">
      <t>ズ</t>
    </rPh>
    <rPh sb="3" eb="5">
      <t>サイシュツ</t>
    </rPh>
    <rPh sb="5" eb="6">
      <t>ガク</t>
    </rPh>
    <rPh sb="8" eb="10">
      <t>ネンド</t>
    </rPh>
    <rPh sb="10" eb="11">
      <t>ケイ</t>
    </rPh>
    <phoneticPr fontId="18"/>
  </si>
  <si>
    <t>第1四半期</t>
    <rPh sb="0" eb="1">
      <t>ダイ</t>
    </rPh>
    <rPh sb="2" eb="5">
      <t>シハンキ</t>
    </rPh>
    <phoneticPr fontId="18"/>
  </si>
  <si>
    <t>第2四半期</t>
  </si>
  <si>
    <t>第3四半期</t>
  </si>
  <si>
    <t>第4四半期</t>
  </si>
  <si>
    <t>合　計</t>
    <rPh sb="0" eb="1">
      <t>ア</t>
    </rPh>
    <rPh sb="2" eb="3">
      <t>ケイ</t>
    </rPh>
    <phoneticPr fontId="18"/>
  </si>
  <si>
    <t/>
  </si>
  <si>
    <t>－</t>
  </si>
  <si>
    <t>（単位：円）</t>
    <rPh sb="1" eb="3">
      <t>タンイ</t>
    </rPh>
    <rPh sb="4" eb="5">
      <t>エン</t>
    </rPh>
    <phoneticPr fontId="20"/>
  </si>
  <si>
    <t>組織・項・目</t>
    <rPh sb="0" eb="2">
      <t>ソシキ</t>
    </rPh>
    <rPh sb="3" eb="4">
      <t>コウ</t>
    </rPh>
    <rPh sb="5" eb="6">
      <t>モク</t>
    </rPh>
    <phoneticPr fontId="20"/>
  </si>
  <si>
    <t>第4四半期の支出額の当該年度における支出額及び支出割合が前年度より増加している場合、その理由</t>
    <rPh sb="0" eb="1">
      <t>ダイ</t>
    </rPh>
    <rPh sb="2" eb="3">
      <t>シ</t>
    </rPh>
    <rPh sb="3" eb="5">
      <t>ハンキ</t>
    </rPh>
    <rPh sb="6" eb="9">
      <t>シシュツガク</t>
    </rPh>
    <rPh sb="10" eb="12">
      <t>トウガイ</t>
    </rPh>
    <rPh sb="12" eb="14">
      <t>ネンド</t>
    </rPh>
    <rPh sb="18" eb="21">
      <t>シシュツガク</t>
    </rPh>
    <rPh sb="21" eb="22">
      <t>オヨ</t>
    </rPh>
    <rPh sb="23" eb="25">
      <t>シシュツ</t>
    </rPh>
    <rPh sb="25" eb="27">
      <t>ワリアイ</t>
    </rPh>
    <rPh sb="28" eb="31">
      <t>ゼンネンド</t>
    </rPh>
    <rPh sb="33" eb="35">
      <t>ゾウカ</t>
    </rPh>
    <rPh sb="39" eb="41">
      <t>バアイ</t>
    </rPh>
    <rPh sb="44" eb="46">
      <t>リユウ</t>
    </rPh>
    <phoneticPr fontId="20"/>
  </si>
  <si>
    <t>歳出予算現額</t>
    <rPh sb="0" eb="2">
      <t>サイシュツ</t>
    </rPh>
    <rPh sb="2" eb="4">
      <t>ヨサン</t>
    </rPh>
    <rPh sb="4" eb="5">
      <t>ゲン</t>
    </rPh>
    <rPh sb="5" eb="6">
      <t>ガク</t>
    </rPh>
    <phoneticPr fontId="20"/>
  </si>
  <si>
    <t>支出済歳出額</t>
    <rPh sb="0" eb="2">
      <t>シシュツ</t>
    </rPh>
    <rPh sb="2" eb="3">
      <t>スミ</t>
    </rPh>
    <rPh sb="3" eb="5">
      <t>サイシュツ</t>
    </rPh>
    <rPh sb="5" eb="6">
      <t>ガク</t>
    </rPh>
    <phoneticPr fontId="20"/>
  </si>
  <si>
    <t>第4四半期の
支出済歳出額</t>
    <rPh sb="0" eb="1">
      <t>ダイ</t>
    </rPh>
    <rPh sb="2" eb="3">
      <t>シ</t>
    </rPh>
    <rPh sb="3" eb="5">
      <t>ハンキ</t>
    </rPh>
    <rPh sb="7" eb="9">
      <t>シシュツ</t>
    </rPh>
    <rPh sb="9" eb="10">
      <t>ズ</t>
    </rPh>
    <rPh sb="10" eb="12">
      <t>サイシュツ</t>
    </rPh>
    <rPh sb="12" eb="13">
      <t>ガク</t>
    </rPh>
    <phoneticPr fontId="20"/>
  </si>
  <si>
    <t>支出済歳出額
（年度計）</t>
    <rPh sb="0" eb="2">
      <t>シシュツ</t>
    </rPh>
    <rPh sb="2" eb="3">
      <t>ズ</t>
    </rPh>
    <rPh sb="3" eb="5">
      <t>サイシュツ</t>
    </rPh>
    <rPh sb="5" eb="6">
      <t>ガク</t>
    </rPh>
    <rPh sb="8" eb="10">
      <t>ネンド</t>
    </rPh>
    <rPh sb="10" eb="11">
      <t>ケイ</t>
    </rPh>
    <phoneticPr fontId="20"/>
  </si>
  <si>
    <t>第1四半期</t>
    <rPh sb="0" eb="1">
      <t>ダイ</t>
    </rPh>
    <rPh sb="2" eb="5">
      <t>シハンキ</t>
    </rPh>
    <phoneticPr fontId="20"/>
  </si>
  <si>
    <t>合　計</t>
    <rPh sb="0" eb="1">
      <t>ア</t>
    </rPh>
    <rPh sb="2" eb="3">
      <t>ケイ</t>
    </rPh>
    <phoneticPr fontId="20"/>
  </si>
  <si>
    <t>環境本省</t>
    <rPh sb="0" eb="2">
      <t>カンキョウ</t>
    </rPh>
    <rPh sb="2" eb="4">
      <t>ホンショウ</t>
    </rPh>
    <phoneticPr fontId="20"/>
  </si>
  <si>
    <t>職員旅費</t>
    <rPh sb="0" eb="2">
      <t>ショクイン</t>
    </rPh>
    <rPh sb="2" eb="4">
      <t>リョヒ</t>
    </rPh>
    <phoneticPr fontId="20"/>
  </si>
  <si>
    <t>庁　　　費</t>
    <rPh sb="0" eb="1">
      <t>チョウ</t>
    </rPh>
    <rPh sb="4" eb="5">
      <t>ヒ</t>
    </rPh>
    <phoneticPr fontId="20"/>
  </si>
  <si>
    <t>地方環境事務所</t>
    <rPh sb="0" eb="2">
      <t>チホウ</t>
    </rPh>
    <rPh sb="2" eb="4">
      <t>カンキョウ</t>
    </rPh>
    <rPh sb="4" eb="7">
      <t>ジムショ</t>
    </rPh>
    <phoneticPr fontId="20"/>
  </si>
  <si>
    <t>地方環境事務所共通費</t>
    <rPh sb="0" eb="2">
      <t>チホウ</t>
    </rPh>
    <rPh sb="2" eb="4">
      <t>カンキョウ</t>
    </rPh>
    <rPh sb="4" eb="7">
      <t>ジムショ</t>
    </rPh>
    <rPh sb="7" eb="9">
      <t>キョウツウ</t>
    </rPh>
    <rPh sb="9" eb="10">
      <t>ヒ</t>
    </rPh>
    <phoneticPr fontId="20"/>
  </si>
  <si>
    <t>廃棄物処理施設整備事業調査諸費</t>
    <phoneticPr fontId="18"/>
  </si>
  <si>
    <t>国際観光旅客税財源環境振興費</t>
    <rPh sb="0" eb="2">
      <t>コクサイ</t>
    </rPh>
    <rPh sb="2" eb="4">
      <t>カンコウ</t>
    </rPh>
    <rPh sb="4" eb="6">
      <t>リョカク</t>
    </rPh>
    <rPh sb="6" eb="7">
      <t>ゼイ</t>
    </rPh>
    <rPh sb="7" eb="9">
      <t>ザイゲン</t>
    </rPh>
    <rPh sb="9" eb="11">
      <t>カンキョウ</t>
    </rPh>
    <rPh sb="11" eb="13">
      <t>シンコウ</t>
    </rPh>
    <rPh sb="13" eb="14">
      <t>ヒ</t>
    </rPh>
    <phoneticPr fontId="18"/>
  </si>
  <si>
    <t>-</t>
    <phoneticPr fontId="18"/>
  </si>
  <si>
    <t>－</t>
    <phoneticPr fontId="18"/>
  </si>
  <si>
    <t>-</t>
  </si>
  <si>
    <t>一般会計</t>
    <rPh sb="0" eb="2">
      <t>イッパン</t>
    </rPh>
    <rPh sb="2" eb="4">
      <t>カイケイ</t>
    </rPh>
    <phoneticPr fontId="18"/>
  </si>
  <si>
    <t>支出済歳出額の第4四半期の割合</t>
    <rPh sb="0" eb="2">
      <t>シシュツ</t>
    </rPh>
    <rPh sb="2" eb="3">
      <t>ズ</t>
    </rPh>
    <rPh sb="3" eb="5">
      <t>サイシュツ</t>
    </rPh>
    <rPh sb="5" eb="6">
      <t>ガク</t>
    </rPh>
    <rPh sb="7" eb="8">
      <t>ダイ</t>
    </rPh>
    <rPh sb="9" eb="10">
      <t>シ</t>
    </rPh>
    <rPh sb="10" eb="12">
      <t>ハンキ</t>
    </rPh>
    <rPh sb="13" eb="15">
      <t>ワリアイ</t>
    </rPh>
    <phoneticPr fontId="20"/>
  </si>
  <si>
    <t>自然公園等事業工事諸費</t>
  </si>
  <si>
    <t>放射能調査研究費</t>
  </si>
  <si>
    <t>支出済歳出額の第4四半期の割合</t>
    <rPh sb="0" eb="2">
      <t>シシュツ</t>
    </rPh>
    <rPh sb="2" eb="3">
      <t>ズ</t>
    </rPh>
    <rPh sb="3" eb="5">
      <t>サイシュツ</t>
    </rPh>
    <rPh sb="5" eb="6">
      <t>ガク</t>
    </rPh>
    <rPh sb="7" eb="8">
      <t>ダイ</t>
    </rPh>
    <rPh sb="9" eb="10">
      <t>シ</t>
    </rPh>
    <rPh sb="10" eb="12">
      <t>ハンキ</t>
    </rPh>
    <rPh sb="13" eb="15">
      <t>ワリアイ</t>
    </rPh>
    <phoneticPr fontId="18"/>
  </si>
  <si>
    <t>東日本大震災復興自然公園等事業工事諸費</t>
    <phoneticPr fontId="18"/>
  </si>
  <si>
    <t>環境保全復興政策費</t>
    <phoneticPr fontId="18"/>
  </si>
  <si>
    <t>東日本大震災復興特別会計</t>
    <phoneticPr fontId="18"/>
  </si>
  <si>
    <t>支払事務の4/四半期集中による</t>
  </si>
  <si>
    <t>令和５年度</t>
    <rPh sb="0" eb="2">
      <t>レイワ</t>
    </rPh>
    <rPh sb="3" eb="5">
      <t>ネンド</t>
    </rPh>
    <phoneticPr fontId="20"/>
  </si>
  <si>
    <t>令和４年度</t>
    <rPh sb="0" eb="2">
      <t>レイワ</t>
    </rPh>
    <rPh sb="3" eb="5">
      <t>ネンド</t>
    </rPh>
    <phoneticPr fontId="20"/>
  </si>
  <si>
    <t>(旧）廃棄物・リサイクル対策推進費</t>
    <phoneticPr fontId="18"/>
  </si>
  <si>
    <t>資源循環政策推進費</t>
    <phoneticPr fontId="18"/>
  </si>
  <si>
    <t>震災対応4/四半期集中による</t>
    <rPh sb="0" eb="4">
      <t>シンサイタイオウ</t>
    </rPh>
    <rPh sb="6" eb="9">
      <t>シハンキ</t>
    </rPh>
    <rPh sb="9" eb="11">
      <t>シュウチュウ</t>
    </rPh>
    <phoneticPr fontId="18"/>
  </si>
  <si>
    <t>支払事務の4/四半期集中による</t>
    <phoneticPr fontId="18"/>
  </si>
  <si>
    <t>環境政策基盤整備費</t>
    <phoneticPr fontId="18"/>
  </si>
  <si>
    <t>地域脱炭素推進費</t>
    <phoneticPr fontId="18"/>
  </si>
  <si>
    <t>R5年度より追加</t>
    <rPh sb="2" eb="4">
      <t>ネンド</t>
    </rPh>
    <rPh sb="6" eb="8">
      <t>ツイカ</t>
    </rPh>
    <phoneticPr fontId="18"/>
  </si>
  <si>
    <t>令和５年度（目）庁費及び（目）職員旅費の支出状況</t>
    <rPh sb="0" eb="2">
      <t>レイワ</t>
    </rPh>
    <rPh sb="3" eb="5">
      <t>ネンド</t>
    </rPh>
    <rPh sb="6" eb="7">
      <t>モク</t>
    </rPh>
    <rPh sb="8" eb="10">
      <t>チョウヒ</t>
    </rPh>
    <rPh sb="10" eb="11">
      <t>オヨ</t>
    </rPh>
    <rPh sb="13" eb="14">
      <t>モク</t>
    </rPh>
    <rPh sb="15" eb="17">
      <t>ショクイン</t>
    </rPh>
    <rPh sb="17" eb="19">
      <t>リョヒ</t>
    </rPh>
    <rPh sb="20" eb="22">
      <t>シシュツ</t>
    </rPh>
    <rPh sb="22" eb="24">
      <t>ジョウキョウ</t>
    </rPh>
    <phoneticPr fontId="20"/>
  </si>
  <si>
    <t>環境省共通費</t>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</si>
</sst>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Red]\(0\)"/>
    <numFmt numFmtId="177" formatCode="#,##0_ "/>
    <numFmt numFmtId="178" formatCode="#,##0.0_);[Red]\(#,##0.0\)"/>
    <numFmt numFmtId="179" formatCode="0.0%"/>
    <numFmt numFmtId="180" formatCode="#,##0_);[Red]\(#,##0\)"/>
    <numFmt numFmtId="181" formatCode="#,##0;&quot;▲ &quot;#,##0"/>
    <numFmt numFmtId="182" formatCode="#,##0.0_ "/>
  </numFmts>
  <fonts count="30">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65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6"/>
      <name val="游ゴシック"/>
      <family val="2"/>
      <charset val="128"/>
      <scheme val="minor"/>
    </font>
    <font>
      <sz val="11"/>
      <name val="游ゴシック"/>
      <family val="2"/>
      <charset val="128"/>
      <scheme val="minor"/>
    </font>
    <font>
      <sz val="6"/>
      <name val="ＭＳ Ｐゴシック"/>
      <family val="2"/>
      <charset val="128"/>
    </font>
    <font>
      <b/>
      <sz val="12"/>
      <name val="ＭＳ Ｐゴシック"/>
      <family val="3"/>
      <charset val="128"/>
    </font>
    <font>
      <b/>
      <sz val="11"/>
      <name val="ＭＳ Ｐゴシック"/>
      <family val="3"/>
      <charset val="128"/>
    </font>
    <font>
      <sz val="8"/>
      <name val="游ゴシック"/>
      <family val="3"/>
      <charset val="128"/>
      <scheme val="minor"/>
    </font>
    <font>
      <sz val="11"/>
      <name val="游ゴシック"/>
      <family val="3"/>
      <charset val="128"/>
      <scheme val="minor"/>
    </font>
    <font>
      <sz val="10"/>
      <name val="游ゴシック"/>
      <family val="3"/>
      <charset val="128"/>
      <scheme val="minor"/>
    </font>
    <font>
      <sz val="11"/>
      <name val="ＭＳ Ｐゴシック"/>
      <family val="2"/>
      <charset val="128"/>
    </font>
    <font>
      <b/>
      <sz val="11"/>
      <name val="游ゴシック"/>
      <family val="3"/>
      <charset val="128"/>
      <scheme val="minor"/>
    </font>
    <font>
      <sz val="6"/>
      <name val="游ゴシック"/>
      <family val="3"/>
      <charset val="128"/>
      <scheme val="minor"/>
    </font>
    <font>
      <sz val="9"/>
      <name val="游ゴシック"/>
      <family val="3"/>
      <charset val="128"/>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5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auto="1"/>
      </left>
      <right/>
      <top style="medium">
        <color auto="1"/>
      </top>
      <bottom/>
      <diagonal/>
    </border>
    <border>
      <left/>
      <right/>
      <top style="medium">
        <color auto="1"/>
      </top>
      <bottom/>
      <diagonal/>
    </border>
    <border>
      <left style="medium">
        <color auto="1"/>
      </left>
      <right/>
      <top/>
      <bottom/>
      <diagonal/>
    </border>
    <border>
      <left style="medium">
        <color auto="1"/>
      </left>
      <right/>
      <top/>
      <bottom style="medium">
        <color auto="1"/>
      </bottom>
      <diagonal/>
    </border>
    <border>
      <left/>
      <right/>
      <top/>
      <bottom style="medium">
        <color auto="1"/>
      </bottom>
      <diagonal/>
    </border>
    <border>
      <left style="medium">
        <color auto="1"/>
      </left>
      <right style="thin">
        <color auto="1"/>
      </right>
      <top/>
      <bottom/>
      <diagonal/>
    </border>
    <border>
      <left style="thin">
        <color auto="1"/>
      </left>
      <right/>
      <top style="thin">
        <color auto="1"/>
      </top>
      <bottom/>
      <diagonal/>
    </border>
    <border>
      <left/>
      <right/>
      <top style="thin">
        <color auto="1"/>
      </top>
      <bottom/>
      <diagonal/>
    </border>
    <border>
      <left style="thin">
        <color auto="1"/>
      </left>
      <right style="thin">
        <color auto="1"/>
      </right>
      <top/>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medium">
        <color auto="1"/>
      </left>
      <right/>
      <top style="thin">
        <color auto="1"/>
      </top>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thin">
        <color auto="1"/>
      </left>
      <right/>
      <top style="thin">
        <color auto="1"/>
      </top>
      <bottom style="medium">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diagonal/>
    </border>
    <border>
      <left style="thin">
        <color auto="1"/>
      </left>
      <right style="thin">
        <color auto="1"/>
      </right>
      <top style="thin">
        <color auto="1"/>
      </top>
      <bottom style="medium">
        <color auto="1"/>
      </bottom>
      <diagonal/>
    </border>
    <border>
      <left/>
      <right/>
      <top style="medium">
        <color auto="1"/>
      </top>
      <bottom style="thin">
        <color auto="1"/>
      </bottom>
      <diagonal/>
    </border>
    <border>
      <left style="medium">
        <color auto="1"/>
      </left>
      <right style="thin">
        <color auto="1"/>
      </right>
      <top style="thin">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right style="medium">
        <color auto="1"/>
      </right>
      <top style="medium">
        <color auto="1"/>
      </top>
      <bottom/>
      <diagonal/>
    </border>
    <border>
      <left/>
      <right style="thin">
        <color auto="1"/>
      </right>
      <top style="thin">
        <color auto="1"/>
      </top>
      <bottom style="thin">
        <color auto="1"/>
      </bottom>
      <diagonal/>
    </border>
    <border>
      <left style="medium">
        <color auto="1"/>
      </left>
      <right style="thin">
        <color auto="1"/>
      </right>
      <top style="thin">
        <color auto="1"/>
      </top>
      <bottom style="thin">
        <color auto="1"/>
      </bottom>
      <diagonal/>
    </border>
    <border>
      <left/>
      <right style="medium">
        <color auto="1"/>
      </right>
      <top/>
      <bottom/>
      <diagonal/>
    </border>
    <border>
      <left style="thin">
        <color auto="1"/>
      </left>
      <right style="medium">
        <color auto="1"/>
      </right>
      <top/>
      <bottom style="medium">
        <color auto="1"/>
      </bottom>
      <diagonal/>
    </border>
    <border>
      <left style="medium">
        <color auto="1"/>
      </left>
      <right style="thin">
        <color auto="1"/>
      </right>
      <top style="thin">
        <color auto="1"/>
      </top>
      <bottom style="medium">
        <color auto="1"/>
      </bottom>
      <diagonal/>
    </border>
    <border>
      <left/>
      <right style="medium">
        <color auto="1"/>
      </right>
      <top/>
      <bottom style="medium">
        <color auto="1"/>
      </bottom>
      <diagonal/>
    </border>
    <border>
      <left style="thin">
        <color auto="1"/>
      </left>
      <right/>
      <top style="medium">
        <color auto="1"/>
      </top>
      <bottom style="thin">
        <color auto="1"/>
      </bottom>
      <diagonal/>
    </border>
    <border>
      <left style="thin">
        <color auto="1"/>
      </left>
      <right style="medium">
        <color auto="1"/>
      </right>
      <top style="thin">
        <color auto="1"/>
      </top>
      <bottom style="thin">
        <color auto="1"/>
      </bottom>
      <diagonal/>
    </border>
    <border>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right style="medium">
        <color auto="1"/>
      </right>
      <top style="thin">
        <color auto="1"/>
      </top>
      <bottom style="medium">
        <color auto="1"/>
      </bottom>
      <diagonal/>
    </border>
    <border>
      <left/>
      <right style="medium">
        <color auto="1"/>
      </right>
      <top style="thin">
        <color auto="1"/>
      </top>
      <bottom/>
      <diagonal/>
    </border>
    <border>
      <left style="medium">
        <color auto="1"/>
      </left>
      <right style="medium">
        <color auto="1"/>
      </right>
      <top style="thin">
        <color auto="1"/>
      </top>
      <bottom style="medium">
        <color auto="1"/>
      </bottom>
      <diagonal/>
    </border>
    <border>
      <left/>
      <right style="thin">
        <color auto="1"/>
      </right>
      <top style="medium">
        <color auto="1"/>
      </top>
      <bottom style="thin">
        <color auto="1"/>
      </bottom>
      <diagonal/>
    </border>
    <border>
      <left/>
      <right style="thin">
        <color auto="1"/>
      </right>
      <top style="thin">
        <color auto="1"/>
      </top>
      <bottom style="medium">
        <color auto="1"/>
      </bottom>
      <diagonal/>
    </border>
    <border>
      <left/>
      <right style="medium">
        <color auto="1"/>
      </right>
      <top/>
      <bottom style="thin">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right style="thin">
        <color auto="1"/>
      </right>
      <top/>
      <bottom style="thin">
        <color auto="1"/>
      </bottom>
      <diagonal/>
    </border>
  </borders>
  <cellStyleXfs count="44">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1" fillId="0" borderId="0">
      <alignment vertical="center"/>
    </xf>
    <xf numFmtId="9" fontId="1" fillId="0" borderId="0" applyFont="0" applyFill="0" applyBorder="0" applyAlignment="0" applyProtection="0">
      <alignment vertical="center"/>
    </xf>
  </cellStyleXfs>
  <cellXfs count="168">
    <xf numFmtId="0" fontId="0" fillId="0" borderId="0" xfId="0">
      <alignment vertical="center"/>
    </xf>
    <xf numFmtId="179" fontId="24" fillId="0" borderId="45" xfId="43" applyNumberFormat="1" applyFont="1" applyFill="1" applyBorder="1" applyAlignment="1">
      <alignment horizontal="center" vertical="center"/>
    </xf>
    <xf numFmtId="9" fontId="24" fillId="0" borderId="45" xfId="43" applyFont="1" applyFill="1" applyBorder="1" applyAlignment="1">
      <alignment horizontal="center" vertical="center"/>
    </xf>
    <xf numFmtId="179" fontId="24" fillId="0" borderId="47" xfId="43" applyNumberFormat="1" applyFont="1" applyFill="1" applyBorder="1" applyAlignment="1">
      <alignment horizontal="center" vertical="center"/>
    </xf>
    <xf numFmtId="179" fontId="24" fillId="0" borderId="0" xfId="43" applyNumberFormat="1" applyFont="1" applyFill="1" applyBorder="1" applyAlignment="1">
      <alignment horizontal="center" vertical="center"/>
    </xf>
    <xf numFmtId="179" fontId="19" fillId="0" borderId="0" xfId="43" applyNumberFormat="1" applyFont="1" applyFill="1">
      <alignment vertical="center"/>
    </xf>
    <xf numFmtId="0" fontId="21" fillId="0" borderId="0" xfId="0" applyFont="1" applyAlignment="1">
      <alignment horizontal="centerContinuous" vertical="center"/>
    </xf>
    <xf numFmtId="0" fontId="19" fillId="0" borderId="0" xfId="0" applyFont="1">
      <alignment vertical="center"/>
    </xf>
    <xf numFmtId="0" fontId="22" fillId="0" borderId="0" xfId="0" applyFont="1" applyAlignment="1">
      <alignment horizontal="left" vertical="center"/>
    </xf>
    <xf numFmtId="0" fontId="22" fillId="0" borderId="0" xfId="0" applyFont="1" applyAlignment="1">
      <alignment vertical="center" shrinkToFit="1"/>
    </xf>
    <xf numFmtId="0" fontId="22" fillId="0" borderId="0" xfId="0" applyFont="1" applyAlignment="1">
      <alignment horizontal="left" vertical="center" shrinkToFit="1"/>
    </xf>
    <xf numFmtId="0" fontId="26" fillId="0" borderId="0" xfId="0" applyFont="1">
      <alignment vertical="center"/>
    </xf>
    <xf numFmtId="0" fontId="26" fillId="0" borderId="0" xfId="0" applyFont="1" applyAlignment="1">
      <alignment horizontal="right" vertical="center"/>
    </xf>
    <xf numFmtId="0" fontId="24" fillId="0" borderId="29" xfId="0" applyFont="1" applyBorder="1" applyAlignment="1">
      <alignment horizontal="center" vertical="center" shrinkToFit="1"/>
    </xf>
    <xf numFmtId="176" fontId="24" fillId="0" borderId="34" xfId="0" applyNumberFormat="1" applyFont="1" applyBorder="1" applyAlignment="1">
      <alignment vertical="center" wrapText="1"/>
    </xf>
    <xf numFmtId="0" fontId="24" fillId="0" borderId="35" xfId="0" applyFont="1" applyBorder="1">
      <alignment vertical="center"/>
    </xf>
    <xf numFmtId="0" fontId="24" fillId="0" borderId="44" xfId="0" applyFont="1" applyBorder="1">
      <alignment vertical="center"/>
    </xf>
    <xf numFmtId="178" fontId="24" fillId="0" borderId="36" xfId="0" applyNumberFormat="1" applyFont="1" applyBorder="1" applyAlignment="1">
      <alignment horizontal="center" vertical="center"/>
    </xf>
    <xf numFmtId="177" fontId="24" fillId="0" borderId="34" xfId="0" applyNumberFormat="1" applyFont="1" applyBorder="1">
      <alignment vertical="center"/>
    </xf>
    <xf numFmtId="177" fontId="24" fillId="0" borderId="35" xfId="0" applyNumberFormat="1" applyFont="1" applyBorder="1">
      <alignment vertical="center"/>
    </xf>
    <xf numFmtId="0" fontId="23" fillId="0" borderId="33" xfId="0" applyFont="1" applyBorder="1" applyAlignment="1">
      <alignment vertical="center" wrapText="1"/>
    </xf>
    <xf numFmtId="176" fontId="24" fillId="0" borderId="15" xfId="0" applyNumberFormat="1" applyFont="1" applyBorder="1" applyAlignment="1">
      <alignment vertical="center" shrinkToFit="1"/>
    </xf>
    <xf numFmtId="177" fontId="24" fillId="0" borderId="31" xfId="0" applyNumberFormat="1" applyFont="1" applyBorder="1" applyAlignment="1">
      <alignment horizontal="left" vertical="center"/>
    </xf>
    <xf numFmtId="177" fontId="24" fillId="0" borderId="27" xfId="0" applyNumberFormat="1" applyFont="1" applyBorder="1">
      <alignment vertical="center"/>
    </xf>
    <xf numFmtId="177" fontId="24" fillId="0" borderId="19" xfId="0" applyNumberFormat="1" applyFont="1" applyBorder="1">
      <alignment vertical="center"/>
    </xf>
    <xf numFmtId="178" fontId="24" fillId="0" borderId="45" xfId="0" applyNumberFormat="1" applyFont="1" applyBorder="1" applyAlignment="1">
      <alignment horizontal="center" vertical="center"/>
    </xf>
    <xf numFmtId="177" fontId="24" fillId="0" borderId="39" xfId="0" applyNumberFormat="1" applyFont="1" applyBorder="1">
      <alignment vertical="center"/>
    </xf>
    <xf numFmtId="0" fontId="23" fillId="0" borderId="46" xfId="0" applyFont="1" applyBorder="1" applyAlignment="1">
      <alignment vertical="center" wrapText="1"/>
    </xf>
    <xf numFmtId="0" fontId="24" fillId="0" borderId="18" xfId="0" applyFont="1" applyBorder="1" applyAlignment="1">
      <alignment vertical="center" shrinkToFit="1"/>
    </xf>
    <xf numFmtId="176" fontId="24" fillId="0" borderId="19" xfId="0" applyNumberFormat="1" applyFont="1" applyBorder="1" applyAlignment="1">
      <alignment vertical="center" shrinkToFit="1"/>
    </xf>
    <xf numFmtId="177" fontId="24" fillId="0" borderId="39" xfId="0" applyNumberFormat="1" applyFont="1" applyBorder="1" applyAlignment="1">
      <alignment horizontal="right" vertical="center" wrapText="1"/>
    </xf>
    <xf numFmtId="177" fontId="24" fillId="0" borderId="27" xfId="0" applyNumberFormat="1" applyFont="1" applyBorder="1" applyAlignment="1">
      <alignment horizontal="right" vertical="center"/>
    </xf>
    <xf numFmtId="177" fontId="24" fillId="0" borderId="20" xfId="0" applyNumberFormat="1" applyFont="1" applyBorder="1" applyAlignment="1">
      <alignment vertical="center" shrinkToFit="1"/>
    </xf>
    <xf numFmtId="0" fontId="28" fillId="0" borderId="46" xfId="0" applyFont="1" applyBorder="1" applyAlignment="1">
      <alignment vertical="center" wrapText="1"/>
    </xf>
    <xf numFmtId="0" fontId="23" fillId="0" borderId="46" xfId="0" applyFont="1" applyBorder="1" applyAlignment="1">
      <alignment vertical="center" wrapText="1" shrinkToFit="1"/>
    </xf>
    <xf numFmtId="177" fontId="24" fillId="0" borderId="39" xfId="0" applyNumberFormat="1" applyFont="1" applyBorder="1" applyAlignment="1">
      <alignment horizontal="right" vertical="center"/>
    </xf>
    <xf numFmtId="177" fontId="24" fillId="0" borderId="39" xfId="0" applyNumberFormat="1" applyFont="1" applyBorder="1" applyAlignment="1">
      <alignment horizontal="right" vertical="center" wrapText="1" indent="1"/>
    </xf>
    <xf numFmtId="177" fontId="24" fillId="0" borderId="27" xfId="0" applyNumberFormat="1" applyFont="1" applyBorder="1" applyAlignment="1">
      <alignment horizontal="right" vertical="center" indent="1"/>
    </xf>
    <xf numFmtId="177" fontId="24" fillId="0" borderId="27" xfId="0" applyNumberFormat="1" applyFont="1" applyBorder="1" applyAlignment="1">
      <alignment horizontal="center" vertical="center" wrapText="1"/>
    </xf>
    <xf numFmtId="177" fontId="24" fillId="0" borderId="39" xfId="0" applyNumberFormat="1" applyFont="1" applyBorder="1" applyAlignment="1">
      <alignment horizontal="center" vertical="center"/>
    </xf>
    <xf numFmtId="177" fontId="24" fillId="0" borderId="27" xfId="0" applyNumberFormat="1" applyFont="1" applyBorder="1" applyAlignment="1">
      <alignment horizontal="center" vertical="center"/>
    </xf>
    <xf numFmtId="177" fontId="24" fillId="0" borderId="45" xfId="0" applyNumberFormat="1" applyFont="1" applyBorder="1" applyAlignment="1">
      <alignment horizontal="center" vertical="center"/>
    </xf>
    <xf numFmtId="0" fontId="24" fillId="0" borderId="0" xfId="0" applyFont="1">
      <alignment vertical="center"/>
    </xf>
    <xf numFmtId="0" fontId="24" fillId="0" borderId="15" xfId="0" applyFont="1" applyBorder="1" applyAlignment="1">
      <alignment vertical="center" shrinkToFit="1"/>
    </xf>
    <xf numFmtId="177" fontId="24" fillId="0" borderId="18" xfId="0" applyNumberFormat="1" applyFont="1" applyBorder="1" applyAlignment="1">
      <alignment vertical="center" shrinkToFit="1"/>
    </xf>
    <xf numFmtId="176" fontId="24" fillId="0" borderId="16" xfId="0" applyNumberFormat="1" applyFont="1" applyBorder="1" applyAlignment="1">
      <alignment vertical="center" shrinkToFit="1"/>
    </xf>
    <xf numFmtId="177" fontId="24" fillId="0" borderId="39" xfId="0" applyNumberFormat="1" applyFont="1" applyBorder="1" applyAlignment="1">
      <alignment vertical="center" wrapText="1"/>
    </xf>
    <xf numFmtId="176" fontId="24" fillId="0" borderId="24" xfId="0" applyNumberFormat="1" applyFont="1" applyBorder="1" applyAlignment="1">
      <alignment vertical="center" shrinkToFit="1"/>
    </xf>
    <xf numFmtId="177" fontId="24" fillId="0" borderId="25" xfId="0" applyNumberFormat="1" applyFont="1" applyBorder="1" applyAlignment="1">
      <alignment vertical="center" shrinkToFit="1"/>
    </xf>
    <xf numFmtId="176" fontId="24" fillId="0" borderId="26" xfId="0" applyNumberFormat="1" applyFont="1" applyBorder="1" applyAlignment="1">
      <alignment vertical="center" shrinkToFit="1"/>
    </xf>
    <xf numFmtId="177" fontId="24" fillId="0" borderId="42" xfId="0" applyNumberFormat="1" applyFont="1" applyBorder="1" applyAlignment="1">
      <alignment vertical="center" wrapText="1"/>
    </xf>
    <xf numFmtId="177" fontId="24" fillId="0" borderId="29" xfId="0" applyNumberFormat="1" applyFont="1" applyBorder="1">
      <alignment vertical="center"/>
    </xf>
    <xf numFmtId="177" fontId="24" fillId="0" borderId="42" xfId="0" applyNumberFormat="1" applyFont="1" applyBorder="1">
      <alignment vertical="center"/>
    </xf>
    <xf numFmtId="0" fontId="23" fillId="0" borderId="48" xfId="0" applyFont="1" applyBorder="1" applyAlignment="1">
      <alignment vertical="center" wrapText="1" shrinkToFit="1"/>
    </xf>
    <xf numFmtId="176" fontId="24" fillId="0" borderId="0" xfId="0" applyNumberFormat="1" applyFont="1" applyAlignment="1">
      <alignment vertical="center" shrinkToFit="1"/>
    </xf>
    <xf numFmtId="177" fontId="24" fillId="0" borderId="0" xfId="0" applyNumberFormat="1" applyFont="1" applyAlignment="1">
      <alignment vertical="center" shrinkToFit="1"/>
    </xf>
    <xf numFmtId="177" fontId="24" fillId="0" borderId="0" xfId="0" applyNumberFormat="1" applyFont="1" applyAlignment="1">
      <alignment vertical="center" wrapText="1"/>
    </xf>
    <xf numFmtId="177" fontId="24" fillId="0" borderId="0" xfId="0" applyNumberFormat="1" applyFont="1">
      <alignment vertical="center"/>
    </xf>
    <xf numFmtId="0" fontId="23" fillId="0" borderId="0" xfId="0" applyFont="1" applyAlignment="1">
      <alignment vertical="center" wrapText="1" shrinkToFit="1"/>
    </xf>
    <xf numFmtId="176" fontId="27" fillId="0" borderId="14" xfId="0" applyNumberFormat="1" applyFont="1" applyBorder="1" applyAlignment="1">
      <alignment vertical="center" shrinkToFit="1"/>
    </xf>
    <xf numFmtId="0" fontId="24" fillId="0" borderId="0" xfId="0" applyFont="1" applyAlignment="1">
      <alignment horizontal="right" vertical="center"/>
    </xf>
    <xf numFmtId="181" fontId="19" fillId="0" borderId="0" xfId="0" applyNumberFormat="1" applyFont="1">
      <alignment vertical="center"/>
    </xf>
    <xf numFmtId="176" fontId="19" fillId="0" borderId="0" xfId="0" applyNumberFormat="1" applyFont="1">
      <alignment vertical="center"/>
    </xf>
    <xf numFmtId="0" fontId="19" fillId="0" borderId="0" xfId="0" applyFont="1" applyAlignment="1">
      <alignment vertical="center" shrinkToFit="1"/>
    </xf>
    <xf numFmtId="0" fontId="24" fillId="0" borderId="26" xfId="0" applyFont="1" applyBorder="1" applyAlignment="1">
      <alignment horizontal="center" vertical="center" shrinkToFit="1"/>
    </xf>
    <xf numFmtId="182" fontId="24" fillId="0" borderId="36" xfId="0" applyNumberFormat="1" applyFont="1" applyBorder="1" applyAlignment="1">
      <alignment horizontal="center" vertical="center"/>
    </xf>
    <xf numFmtId="177" fontId="24" fillId="0" borderId="39" xfId="0" applyNumberFormat="1" applyFont="1" applyBorder="1" applyAlignment="1">
      <alignment horizontal="left" vertical="center"/>
    </xf>
    <xf numFmtId="182" fontId="24" fillId="0" borderId="45" xfId="0" applyNumberFormat="1" applyFont="1" applyBorder="1" applyAlignment="1">
      <alignment horizontal="center" vertical="center"/>
    </xf>
    <xf numFmtId="177" fontId="24" fillId="0" borderId="31" xfId="0" applyNumberFormat="1" applyFont="1" applyBorder="1">
      <alignment vertical="center"/>
    </xf>
    <xf numFmtId="177" fontId="24" fillId="0" borderId="22" xfId="0" applyNumberFormat="1" applyFont="1" applyBorder="1">
      <alignment vertical="center"/>
    </xf>
    <xf numFmtId="0" fontId="23" fillId="0" borderId="49" xfId="0" applyFont="1" applyBorder="1" applyAlignment="1">
      <alignment vertical="center" wrapText="1"/>
    </xf>
    <xf numFmtId="177" fontId="24" fillId="0" borderId="31" xfId="0" applyNumberFormat="1" applyFont="1" applyBorder="1" applyAlignment="1">
      <alignment vertical="center" wrapText="1"/>
    </xf>
    <xf numFmtId="0" fontId="24" fillId="0" borderId="25" xfId="0" applyFont="1" applyBorder="1" applyAlignment="1">
      <alignment vertical="center" shrinkToFit="1"/>
    </xf>
    <xf numFmtId="177" fontId="24" fillId="0" borderId="42" xfId="0" applyNumberFormat="1" applyFont="1" applyBorder="1" applyAlignment="1">
      <alignment horizontal="right" vertical="center" wrapText="1"/>
    </xf>
    <xf numFmtId="177" fontId="24" fillId="0" borderId="26" xfId="0" applyNumberFormat="1" applyFont="1" applyBorder="1">
      <alignment vertical="center"/>
    </xf>
    <xf numFmtId="0" fontId="23" fillId="0" borderId="50" xfId="0" applyFont="1" applyBorder="1" applyAlignment="1">
      <alignment vertical="center" wrapText="1" shrinkToFit="1"/>
    </xf>
    <xf numFmtId="176" fontId="29" fillId="0" borderId="0" xfId="0" applyNumberFormat="1" applyFont="1">
      <alignment vertical="center"/>
    </xf>
    <xf numFmtId="177" fontId="24" fillId="0" borderId="14" xfId="0" applyNumberFormat="1" applyFont="1" applyBorder="1">
      <alignment vertical="center"/>
    </xf>
    <xf numFmtId="0" fontId="24" fillId="0" borderId="22" xfId="0" applyFont="1" applyBorder="1" applyAlignment="1">
      <alignment horizontal="center" vertical="center" shrinkToFit="1"/>
    </xf>
    <xf numFmtId="0" fontId="24" fillId="0" borderId="34" xfId="0" applyFont="1" applyBorder="1" applyAlignment="1">
      <alignment horizontal="left" vertical="center"/>
    </xf>
    <xf numFmtId="177" fontId="24" fillId="0" borderId="51" xfId="0" applyNumberFormat="1" applyFont="1" applyBorder="1">
      <alignment vertical="center"/>
    </xf>
    <xf numFmtId="0" fontId="24" fillId="0" borderId="12" xfId="0" applyFont="1" applyBorder="1" applyAlignment="1">
      <alignment horizontal="left" vertical="center" shrinkToFit="1"/>
    </xf>
    <xf numFmtId="0" fontId="24" fillId="0" borderId="54" xfId="0" applyFont="1" applyBorder="1" applyAlignment="1">
      <alignment horizontal="left" vertical="center"/>
    </xf>
    <xf numFmtId="177" fontId="24" fillId="0" borderId="20" xfId="0" applyNumberFormat="1" applyFont="1" applyBorder="1">
      <alignment vertical="center"/>
    </xf>
    <xf numFmtId="182" fontId="24" fillId="0" borderId="55" xfId="0" applyNumberFormat="1" applyFont="1" applyBorder="1" applyAlignment="1">
      <alignment horizontal="center" vertical="center"/>
    </xf>
    <xf numFmtId="177" fontId="24" fillId="0" borderId="56" xfId="0" applyNumberFormat="1" applyFont="1" applyBorder="1">
      <alignment vertical="center"/>
    </xf>
    <xf numFmtId="0" fontId="23" fillId="0" borderId="53" xfId="0" applyFont="1" applyBorder="1" applyAlignment="1">
      <alignment vertical="center" wrapText="1"/>
    </xf>
    <xf numFmtId="180" fontId="24" fillId="0" borderId="27" xfId="0" applyNumberFormat="1" applyFont="1" applyBorder="1" applyAlignment="1">
      <alignment horizontal="center" vertical="center"/>
    </xf>
    <xf numFmtId="180" fontId="24" fillId="0" borderId="27" xfId="0" applyNumberFormat="1" applyFont="1" applyBorder="1" applyAlignment="1">
      <alignment horizontal="right" vertical="center"/>
    </xf>
    <xf numFmtId="177" fontId="24" fillId="0" borderId="38" xfId="0" applyNumberFormat="1" applyFont="1" applyBorder="1">
      <alignment vertical="center"/>
    </xf>
    <xf numFmtId="176" fontId="24" fillId="0" borderId="45" xfId="0" applyNumberFormat="1" applyFont="1" applyBorder="1" applyAlignment="1">
      <alignment vertical="center" shrinkToFit="1"/>
    </xf>
    <xf numFmtId="0" fontId="24" fillId="0" borderId="20" xfId="0" applyFont="1" applyBorder="1" applyAlignment="1">
      <alignment vertical="center" shrinkToFit="1"/>
    </xf>
    <xf numFmtId="0" fontId="24" fillId="0" borderId="28" xfId="0" applyFont="1" applyBorder="1" applyAlignment="1">
      <alignment vertical="center" shrinkToFit="1"/>
    </xf>
    <xf numFmtId="180" fontId="24" fillId="0" borderId="27" xfId="0" applyNumberFormat="1" applyFont="1" applyBorder="1">
      <alignment vertical="center"/>
    </xf>
    <xf numFmtId="177" fontId="24" fillId="0" borderId="45" xfId="0" applyNumberFormat="1" applyFont="1" applyBorder="1">
      <alignment vertical="center"/>
    </xf>
    <xf numFmtId="0" fontId="24" fillId="0" borderId="15" xfId="0" applyFont="1" applyBorder="1" applyAlignment="1">
      <alignment vertical="center" wrapText="1"/>
    </xf>
    <xf numFmtId="0" fontId="24" fillId="0" borderId="15" xfId="0" applyFont="1" applyBorder="1">
      <alignment vertical="center"/>
    </xf>
    <xf numFmtId="0" fontId="24" fillId="0" borderId="18" xfId="0" applyFont="1" applyBorder="1">
      <alignment vertical="center"/>
    </xf>
    <xf numFmtId="0" fontId="24" fillId="0" borderId="45" xfId="0" applyFont="1" applyBorder="1">
      <alignment vertical="center"/>
    </xf>
    <xf numFmtId="0" fontId="24" fillId="0" borderId="24" xfId="0" applyFont="1" applyBorder="1" applyAlignment="1">
      <alignment vertical="center" wrapText="1"/>
    </xf>
    <xf numFmtId="0" fontId="24" fillId="0" borderId="25" xfId="0" applyFont="1" applyBorder="1">
      <alignment vertical="center"/>
    </xf>
    <xf numFmtId="0" fontId="24" fillId="0" borderId="47" xfId="0" applyFont="1" applyBorder="1" applyAlignment="1">
      <alignment vertical="center" shrinkToFit="1"/>
    </xf>
    <xf numFmtId="177" fontId="24" fillId="0" borderId="29" xfId="0" applyNumberFormat="1" applyFont="1" applyBorder="1" applyAlignment="1">
      <alignment horizontal="right" vertical="center"/>
    </xf>
    <xf numFmtId="180" fontId="24" fillId="0" borderId="29" xfId="0" applyNumberFormat="1" applyFont="1" applyBorder="1">
      <alignment vertical="center"/>
    </xf>
    <xf numFmtId="177" fontId="24" fillId="0" borderId="52" xfId="0" applyNumberFormat="1" applyFont="1" applyBorder="1">
      <alignment vertical="center"/>
    </xf>
    <xf numFmtId="0" fontId="19" fillId="0" borderId="0" xfId="0" applyFont="1" applyAlignment="1">
      <alignment vertical="center" wrapText="1"/>
    </xf>
    <xf numFmtId="177" fontId="19" fillId="0" borderId="0" xfId="0" applyNumberFormat="1" applyFont="1">
      <alignment vertical="center"/>
    </xf>
    <xf numFmtId="180" fontId="19" fillId="0" borderId="0" xfId="0" applyNumberFormat="1" applyFont="1">
      <alignment vertical="center"/>
    </xf>
    <xf numFmtId="177" fontId="24" fillId="0" borderId="16" xfId="0" applyNumberFormat="1" applyFont="1" applyBorder="1" applyAlignment="1">
      <alignment horizontal="left" vertical="center" shrinkToFit="1"/>
    </xf>
    <xf numFmtId="177" fontId="24" fillId="0" borderId="21" xfId="0" applyNumberFormat="1" applyFont="1" applyBorder="1" applyAlignment="1">
      <alignment horizontal="left" vertical="center" shrinkToFit="1"/>
    </xf>
    <xf numFmtId="0" fontId="27" fillId="0" borderId="10" xfId="0" applyFont="1" applyBorder="1" applyAlignment="1">
      <alignment horizontal="center" vertical="center" shrinkToFit="1"/>
    </xf>
    <xf numFmtId="0" fontId="27" fillId="0" borderId="11" xfId="0" applyFont="1" applyBorder="1" applyAlignment="1">
      <alignment horizontal="center" vertical="center" shrinkToFit="1"/>
    </xf>
    <xf numFmtId="0" fontId="27" fillId="0" borderId="12" xfId="0" applyFont="1" applyBorder="1" applyAlignment="1">
      <alignment horizontal="center" vertical="center" shrinkToFit="1"/>
    </xf>
    <xf numFmtId="0" fontId="27" fillId="0" borderId="0" xfId="0" applyFont="1" applyAlignment="1">
      <alignment horizontal="center" vertical="center" shrinkToFit="1"/>
    </xf>
    <xf numFmtId="0" fontId="27" fillId="0" borderId="13" xfId="0" applyFont="1" applyBorder="1" applyAlignment="1">
      <alignment horizontal="center" vertical="center" shrinkToFit="1"/>
    </xf>
    <xf numFmtId="0" fontId="27" fillId="0" borderId="14" xfId="0" applyFont="1" applyBorder="1" applyAlignment="1">
      <alignment horizontal="center" vertical="center" shrinkToFit="1"/>
    </xf>
    <xf numFmtId="0" fontId="24" fillId="0" borderId="32" xfId="0" applyFont="1" applyBorder="1" applyAlignment="1">
      <alignment horizontal="center" vertical="center" shrinkToFit="1"/>
    </xf>
    <xf numFmtId="0" fontId="24" fillId="0" borderId="30" xfId="0" applyFont="1" applyBorder="1" applyAlignment="1">
      <alignment horizontal="center" vertical="center" shrinkToFit="1"/>
    </xf>
    <xf numFmtId="0" fontId="24" fillId="0" borderId="33" xfId="0" applyFont="1" applyBorder="1" applyAlignment="1">
      <alignment horizontal="center" vertical="center" shrinkToFit="1"/>
    </xf>
    <xf numFmtId="0" fontId="24" fillId="0" borderId="34" xfId="0" applyFont="1" applyBorder="1" applyAlignment="1">
      <alignment horizontal="center" vertical="center"/>
    </xf>
    <xf numFmtId="0" fontId="24" fillId="0" borderId="35" xfId="0" applyFont="1" applyBorder="1" applyAlignment="1">
      <alignment horizontal="center" vertical="center"/>
    </xf>
    <xf numFmtId="0" fontId="24" fillId="0" borderId="36" xfId="0" applyFont="1" applyBorder="1" applyAlignment="1">
      <alignment horizontal="center" vertical="center"/>
    </xf>
    <xf numFmtId="0" fontId="23" fillId="0" borderId="37" xfId="0" applyFont="1" applyBorder="1" applyAlignment="1">
      <alignment horizontal="left" vertical="center" wrapText="1"/>
    </xf>
    <xf numFmtId="0" fontId="23" fillId="0" borderId="40" xfId="0" applyFont="1" applyBorder="1" applyAlignment="1">
      <alignment horizontal="left" vertical="center" wrapText="1"/>
    </xf>
    <xf numFmtId="0" fontId="23" fillId="0" borderId="43" xfId="0" applyFont="1" applyBorder="1" applyAlignment="1">
      <alignment horizontal="left" vertical="center" wrapText="1"/>
    </xf>
    <xf numFmtId="0" fontId="24" fillId="0" borderId="31" xfId="0" applyFont="1" applyBorder="1" applyAlignment="1">
      <alignment horizontal="center" vertical="center" shrinkToFit="1"/>
    </xf>
    <xf numFmtId="0" fontId="24" fillId="0" borderId="24" xfId="0" applyFont="1" applyBorder="1" applyAlignment="1">
      <alignment horizontal="center" vertical="center" shrinkToFit="1"/>
    </xf>
    <xf numFmtId="0" fontId="24" fillId="0" borderId="21" xfId="0" applyFont="1" applyBorder="1" applyAlignment="1">
      <alignment horizontal="center" vertical="center" shrinkToFit="1"/>
    </xf>
    <xf numFmtId="0" fontId="27" fillId="0" borderId="21" xfId="0" applyFont="1" applyBorder="1" applyAlignment="1">
      <alignment horizontal="center" vertical="center" shrinkToFit="1"/>
    </xf>
    <xf numFmtId="0" fontId="27" fillId="0" borderId="38" xfId="0" applyFont="1" applyBorder="1" applyAlignment="1">
      <alignment horizontal="center" vertical="center" shrinkToFit="1"/>
    </xf>
    <xf numFmtId="0" fontId="23" fillId="0" borderId="28" xfId="0" applyFont="1" applyBorder="1" applyAlignment="1">
      <alignment horizontal="left" vertical="center" wrapText="1"/>
    </xf>
    <xf numFmtId="0" fontId="23" fillId="0" borderId="41" xfId="0" applyFont="1" applyBorder="1" applyAlignment="1">
      <alignment horizontal="left" vertical="center" wrapText="1"/>
    </xf>
    <xf numFmtId="0" fontId="23" fillId="0" borderId="39" xfId="0" applyFont="1" applyBorder="1" applyAlignment="1">
      <alignment horizontal="center" vertical="center" wrapText="1"/>
    </xf>
    <xf numFmtId="0" fontId="23" fillId="0" borderId="42" xfId="0" applyFont="1" applyBorder="1" applyAlignment="1">
      <alignment horizontal="center" vertical="center" wrapText="1"/>
    </xf>
    <xf numFmtId="0" fontId="23" fillId="0" borderId="27" xfId="0" applyFont="1" applyBorder="1" applyAlignment="1">
      <alignment horizontal="center" vertical="center" wrapText="1"/>
    </xf>
    <xf numFmtId="0" fontId="23" fillId="0" borderId="29" xfId="0" applyFont="1" applyBorder="1" applyAlignment="1">
      <alignment horizontal="center" vertical="center" wrapText="1"/>
    </xf>
    <xf numFmtId="176" fontId="24" fillId="0" borderId="10" xfId="0" applyNumberFormat="1" applyFont="1" applyBorder="1" applyAlignment="1">
      <alignment horizontal="left" vertical="center" shrinkToFit="1"/>
    </xf>
    <xf numFmtId="176" fontId="24" fillId="0" borderId="11" xfId="0" applyNumberFormat="1" applyFont="1" applyBorder="1" applyAlignment="1">
      <alignment horizontal="left" vertical="center" shrinkToFit="1"/>
    </xf>
    <xf numFmtId="177" fontId="24" fillId="0" borderId="17" xfId="0" applyNumberFormat="1" applyFont="1" applyBorder="1" applyAlignment="1">
      <alignment horizontal="left" vertical="center" shrinkToFit="1"/>
    </xf>
    <xf numFmtId="177" fontId="25" fillId="0" borderId="16" xfId="0" applyNumberFormat="1" applyFont="1" applyBorder="1" applyAlignment="1">
      <alignment horizontal="left" vertical="center" shrinkToFit="1"/>
    </xf>
    <xf numFmtId="177" fontId="25" fillId="0" borderId="21" xfId="0" applyNumberFormat="1" applyFont="1" applyBorder="1" applyAlignment="1">
      <alignment horizontal="left" vertical="center" shrinkToFit="1"/>
    </xf>
    <xf numFmtId="176" fontId="27" fillId="0" borderId="14" xfId="0" applyNumberFormat="1" applyFont="1" applyBorder="1" applyAlignment="1">
      <alignment horizontal="center" vertical="center" shrinkToFit="1"/>
    </xf>
    <xf numFmtId="177" fontId="25" fillId="0" borderId="17" xfId="0" applyNumberFormat="1" applyFont="1" applyBorder="1" applyAlignment="1">
      <alignment horizontal="left" vertical="center" shrinkToFit="1"/>
    </xf>
    <xf numFmtId="177" fontId="24" fillId="0" borderId="22" xfId="0" applyNumberFormat="1" applyFont="1" applyBorder="1" applyAlignment="1">
      <alignment horizontal="left" vertical="center" shrinkToFit="1"/>
    </xf>
    <xf numFmtId="177" fontId="24" fillId="0" borderId="19" xfId="0" applyNumberFormat="1" applyFont="1" applyBorder="1" applyAlignment="1">
      <alignment horizontal="left" vertical="center" shrinkToFit="1"/>
    </xf>
    <xf numFmtId="176" fontId="24" fillId="0" borderId="23" xfId="0" applyNumberFormat="1" applyFont="1" applyBorder="1" applyAlignment="1">
      <alignment horizontal="left" vertical="center" shrinkToFit="1"/>
    </xf>
    <xf numFmtId="176" fontId="24" fillId="0" borderId="17" xfId="0" applyNumberFormat="1" applyFont="1" applyBorder="1" applyAlignment="1">
      <alignment horizontal="left" vertical="center" shrinkToFit="1"/>
    </xf>
    <xf numFmtId="177" fontId="24" fillId="0" borderId="34" xfId="0" applyNumberFormat="1" applyFont="1" applyBorder="1" applyAlignment="1">
      <alignment horizontal="center" vertical="center"/>
    </xf>
    <xf numFmtId="177" fontId="24" fillId="0" borderId="35" xfId="0" applyNumberFormat="1" applyFont="1" applyBorder="1" applyAlignment="1">
      <alignment horizontal="center" vertical="center"/>
    </xf>
    <xf numFmtId="177" fontId="24" fillId="0" borderId="36" xfId="0" applyNumberFormat="1" applyFont="1" applyBorder="1" applyAlignment="1">
      <alignment horizontal="center" vertical="center"/>
    </xf>
    <xf numFmtId="177" fontId="23" fillId="0" borderId="45" xfId="0" applyNumberFormat="1" applyFont="1" applyBorder="1" applyAlignment="1">
      <alignment horizontal="left" vertical="center" wrapText="1"/>
    </xf>
    <xf numFmtId="177" fontId="23" fillId="0" borderId="47" xfId="0" applyNumberFormat="1" applyFont="1" applyBorder="1" applyAlignment="1">
      <alignment horizontal="left" vertical="center" wrapText="1"/>
    </xf>
    <xf numFmtId="0" fontId="24" fillId="0" borderId="16" xfId="0" applyFont="1" applyBorder="1" applyAlignment="1">
      <alignment horizontal="left" vertical="center" shrinkToFit="1"/>
    </xf>
    <xf numFmtId="0" fontId="24" fillId="0" borderId="17" xfId="0" applyFont="1" applyBorder="1" applyAlignment="1">
      <alignment horizontal="left" vertical="center" shrinkToFit="1"/>
    </xf>
    <xf numFmtId="177" fontId="24" fillId="0" borderId="23" xfId="0" applyNumberFormat="1" applyFont="1" applyBorder="1" applyAlignment="1">
      <alignment horizontal="left" vertical="center" shrinkToFit="1"/>
    </xf>
    <xf numFmtId="0" fontId="24" fillId="0" borderId="15" xfId="0" applyFont="1" applyBorder="1" applyAlignment="1">
      <alignment horizontal="center" vertical="center" shrinkToFit="1"/>
    </xf>
    <xf numFmtId="177" fontId="23" fillId="0" borderId="28" xfId="0" applyNumberFormat="1" applyFont="1" applyBorder="1" applyAlignment="1">
      <alignment horizontal="left" vertical="center" wrapText="1"/>
    </xf>
    <xf numFmtId="0" fontId="24" fillId="0" borderId="10" xfId="0" applyFont="1" applyBorder="1" applyAlignment="1">
      <alignment horizontal="left" vertical="center" shrinkToFit="1"/>
    </xf>
    <xf numFmtId="0" fontId="24" fillId="0" borderId="30" xfId="0" applyFont="1" applyBorder="1" applyAlignment="1">
      <alignment horizontal="left" vertical="center" shrinkToFit="1"/>
    </xf>
    <xf numFmtId="0" fontId="24" fillId="0" borderId="33" xfId="0" applyFont="1" applyBorder="1" applyAlignment="1">
      <alignment horizontal="left" vertical="center" shrinkToFit="1"/>
    </xf>
    <xf numFmtId="0" fontId="24" fillId="0" borderId="22" xfId="0" applyFont="1" applyBorder="1" applyAlignment="1">
      <alignment horizontal="left" vertical="center" shrinkToFit="1"/>
    </xf>
    <xf numFmtId="0" fontId="24" fillId="0" borderId="45" xfId="0" applyFont="1" applyBorder="1" applyAlignment="1">
      <alignment horizontal="left" vertical="center" shrinkToFit="1"/>
    </xf>
    <xf numFmtId="0" fontId="25" fillId="0" borderId="16" xfId="0" applyFont="1" applyBorder="1" applyAlignment="1">
      <alignment horizontal="left" vertical="center" shrinkToFit="1"/>
    </xf>
    <xf numFmtId="0" fontId="25" fillId="0" borderId="46" xfId="0" applyFont="1" applyBorder="1" applyAlignment="1">
      <alignment horizontal="left" vertical="center" shrinkToFit="1"/>
    </xf>
    <xf numFmtId="0" fontId="24" fillId="0" borderId="31" xfId="0" applyFont="1" applyBorder="1" applyAlignment="1">
      <alignment horizontal="left" vertical="center" wrapText="1"/>
    </xf>
    <xf numFmtId="0" fontId="24" fillId="0" borderId="27" xfId="0" applyFont="1" applyBorder="1" applyAlignment="1">
      <alignment horizontal="left" vertical="center" wrapText="1"/>
    </xf>
    <xf numFmtId="0" fontId="24" fillId="0" borderId="45" xfId="0" applyFont="1" applyBorder="1" applyAlignment="1">
      <alignment horizontal="left" vertical="center" wrapText="1"/>
    </xf>
    <xf numFmtId="0" fontId="24" fillId="0" borderId="22" xfId="0" applyFont="1" applyBorder="1" applyAlignment="1">
      <alignment horizontal="left" vertical="center" wrapText="1"/>
    </xf>
  </cellXfs>
  <cellStyles count="44">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パーセント" xfId="43" builtinId="5"/>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2" xfId="42" xr:uid="{00000000-0005-0000-0000-00002A000000}"/>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507524-A9C9-4CDB-97C7-8EC036D9AD1E}">
  <sheetPr>
    <pageSetUpPr fitToPage="1"/>
  </sheetPr>
  <dimension ref="A1:S87"/>
  <sheetViews>
    <sheetView tabSelected="1" view="pageBreakPreview" zoomScaleNormal="70" zoomScaleSheetLayoutView="100" workbookViewId="0">
      <pane xSplit="3" ySplit="5" topLeftCell="D6" activePane="bottomRight" state="frozen"/>
      <selection pane="topRight" activeCell="D1" sqref="D1"/>
      <selection pane="bottomLeft" activeCell="A6" sqref="A6"/>
      <selection pane="bottomRight" activeCell="C1" sqref="C1"/>
    </sheetView>
  </sheetViews>
  <sheetFormatPr defaultColWidth="9" defaultRowHeight="18"/>
  <cols>
    <col min="1" max="3" width="9" style="7" customWidth="1"/>
    <col min="4" max="13" width="14.6640625" style="7" customWidth="1"/>
    <col min="14" max="14" width="17.5" style="7" customWidth="1"/>
    <col min="15" max="15" width="11.5" style="7" customWidth="1"/>
    <col min="16" max="16" width="9" style="7"/>
    <col min="17" max="17" width="13.58203125" style="7" customWidth="1"/>
    <col min="18" max="16384" width="9" style="7"/>
  </cols>
  <sheetData>
    <row r="1" spans="1:14">
      <c r="A1" s="6" t="s">
        <v>69</v>
      </c>
      <c r="B1" s="6"/>
      <c r="C1" s="6"/>
      <c r="D1" s="6"/>
      <c r="E1" s="6"/>
      <c r="F1" s="6"/>
      <c r="G1" s="6"/>
      <c r="H1" s="6"/>
      <c r="I1" s="6"/>
      <c r="J1" s="6"/>
      <c r="K1" s="6"/>
      <c r="L1" s="6"/>
      <c r="M1" s="6"/>
      <c r="N1" s="6"/>
    </row>
    <row r="2" spans="1:14" ht="18.5" thickBot="1">
      <c r="A2" s="8" t="s">
        <v>51</v>
      </c>
      <c r="B2" s="9"/>
      <c r="C2" s="10"/>
      <c r="D2" s="10"/>
      <c r="E2" s="9"/>
      <c r="F2" s="9"/>
      <c r="G2" s="9"/>
      <c r="H2" s="9"/>
      <c r="I2" s="9"/>
      <c r="J2" s="9"/>
      <c r="K2" s="11"/>
      <c r="L2" s="11"/>
      <c r="M2" s="11"/>
      <c r="N2" s="12" t="s">
        <v>32</v>
      </c>
    </row>
    <row r="3" spans="1:14">
      <c r="A3" s="110" t="s">
        <v>33</v>
      </c>
      <c r="B3" s="111"/>
      <c r="C3" s="111"/>
      <c r="D3" s="116" t="s">
        <v>60</v>
      </c>
      <c r="E3" s="117"/>
      <c r="F3" s="117"/>
      <c r="G3" s="117"/>
      <c r="H3" s="117"/>
      <c r="I3" s="117"/>
      <c r="J3" s="118"/>
      <c r="K3" s="119" t="s">
        <v>61</v>
      </c>
      <c r="L3" s="120"/>
      <c r="M3" s="121"/>
      <c r="N3" s="122" t="s">
        <v>34</v>
      </c>
    </row>
    <row r="4" spans="1:14">
      <c r="A4" s="112"/>
      <c r="B4" s="113"/>
      <c r="C4" s="113"/>
      <c r="D4" s="125" t="s">
        <v>35</v>
      </c>
      <c r="E4" s="127" t="s">
        <v>36</v>
      </c>
      <c r="F4" s="128"/>
      <c r="G4" s="128"/>
      <c r="H4" s="128"/>
      <c r="I4" s="129"/>
      <c r="J4" s="130" t="s">
        <v>52</v>
      </c>
      <c r="K4" s="132" t="s">
        <v>37</v>
      </c>
      <c r="L4" s="134" t="s">
        <v>38</v>
      </c>
      <c r="M4" s="130" t="s">
        <v>52</v>
      </c>
      <c r="N4" s="123"/>
    </row>
    <row r="5" spans="1:14" ht="18.5" thickBot="1">
      <c r="A5" s="114"/>
      <c r="B5" s="115"/>
      <c r="C5" s="115"/>
      <c r="D5" s="126"/>
      <c r="E5" s="13" t="s">
        <v>39</v>
      </c>
      <c r="F5" s="13" t="s">
        <v>26</v>
      </c>
      <c r="G5" s="13" t="s">
        <v>27</v>
      </c>
      <c r="H5" s="13" t="s">
        <v>28</v>
      </c>
      <c r="I5" s="13" t="s">
        <v>40</v>
      </c>
      <c r="J5" s="131"/>
      <c r="K5" s="133"/>
      <c r="L5" s="135"/>
      <c r="M5" s="131"/>
      <c r="N5" s="124"/>
    </row>
    <row r="6" spans="1:14">
      <c r="A6" s="136" t="s">
        <v>41</v>
      </c>
      <c r="B6" s="137"/>
      <c r="C6" s="137"/>
      <c r="D6" s="14"/>
      <c r="E6" s="15"/>
      <c r="F6" s="15"/>
      <c r="G6" s="15"/>
      <c r="H6" s="15"/>
      <c r="I6" s="16"/>
      <c r="J6" s="17"/>
      <c r="K6" s="18"/>
      <c r="L6" s="19"/>
      <c r="M6" s="17"/>
      <c r="N6" s="20"/>
    </row>
    <row r="7" spans="1:14">
      <c r="A7" s="21"/>
      <c r="B7" s="108" t="s">
        <v>2</v>
      </c>
      <c r="C7" s="138"/>
      <c r="D7" s="22"/>
      <c r="E7" s="23"/>
      <c r="F7" s="23"/>
      <c r="G7" s="23"/>
      <c r="H7" s="23"/>
      <c r="I7" s="24"/>
      <c r="J7" s="25"/>
      <c r="K7" s="26"/>
      <c r="L7" s="23"/>
      <c r="M7" s="25"/>
      <c r="N7" s="27"/>
    </row>
    <row r="8" spans="1:14" ht="25.5" customHeight="1">
      <c r="A8" s="21"/>
      <c r="B8" s="28"/>
      <c r="C8" s="29" t="s">
        <v>42</v>
      </c>
      <c r="D8" s="30">
        <v>20549000</v>
      </c>
      <c r="E8" s="31">
        <v>819053</v>
      </c>
      <c r="F8" s="31">
        <v>3796625</v>
      </c>
      <c r="G8" s="31">
        <v>4958454</v>
      </c>
      <c r="H8" s="31">
        <v>8035275</v>
      </c>
      <c r="I8" s="23">
        <f>SUM(E8:H8)</f>
        <v>17609407</v>
      </c>
      <c r="J8" s="1">
        <f>H8/I8</f>
        <v>0.45630582563058486</v>
      </c>
      <c r="K8" s="26">
        <v>5814385</v>
      </c>
      <c r="L8" s="23">
        <v>14425655</v>
      </c>
      <c r="M8" s="1">
        <f>K8/L8</f>
        <v>0.40305864794354224</v>
      </c>
      <c r="N8" s="27" t="s">
        <v>59</v>
      </c>
    </row>
    <row r="9" spans="1:14" ht="25.5" customHeight="1">
      <c r="A9" s="21"/>
      <c r="B9" s="32"/>
      <c r="C9" s="29" t="s">
        <v>43</v>
      </c>
      <c r="D9" s="30">
        <v>986235000</v>
      </c>
      <c r="E9" s="31">
        <v>113307777</v>
      </c>
      <c r="F9" s="31">
        <v>203748881</v>
      </c>
      <c r="G9" s="31">
        <v>243931375</v>
      </c>
      <c r="H9" s="31">
        <v>370612894</v>
      </c>
      <c r="I9" s="23">
        <f>SUM(E9:H9)</f>
        <v>931600927</v>
      </c>
      <c r="J9" s="1">
        <f>H9/I9</f>
        <v>0.39782366382295364</v>
      </c>
      <c r="K9" s="26">
        <v>380606766</v>
      </c>
      <c r="L9" s="23">
        <v>996139477</v>
      </c>
      <c r="M9" s="1">
        <f t="shared" ref="M9:M48" si="0">K9/L9</f>
        <v>0.38208180158289218</v>
      </c>
      <c r="N9" s="27" t="s">
        <v>59</v>
      </c>
    </row>
    <row r="10" spans="1:14">
      <c r="A10" s="21"/>
      <c r="B10" s="108" t="s">
        <v>5</v>
      </c>
      <c r="C10" s="109"/>
      <c r="D10" s="30"/>
      <c r="E10" s="31"/>
      <c r="F10" s="31"/>
      <c r="G10" s="31"/>
      <c r="H10" s="31"/>
      <c r="I10" s="23"/>
      <c r="J10" s="1"/>
      <c r="K10" s="26"/>
      <c r="L10" s="23"/>
      <c r="M10" s="1"/>
      <c r="N10" s="27"/>
    </row>
    <row r="11" spans="1:14" ht="25.5" customHeight="1">
      <c r="A11" s="21"/>
      <c r="B11" s="28"/>
      <c r="C11" s="29" t="s">
        <v>42</v>
      </c>
      <c r="D11" s="30">
        <v>270267000</v>
      </c>
      <c r="E11" s="31">
        <v>12245482</v>
      </c>
      <c r="F11" s="31">
        <v>48459149</v>
      </c>
      <c r="G11" s="31">
        <v>73758396</v>
      </c>
      <c r="H11" s="31">
        <v>102315218</v>
      </c>
      <c r="I11" s="23">
        <f>SUM(E11:H11)</f>
        <v>236778245</v>
      </c>
      <c r="J11" s="1">
        <f>H11/I11</f>
        <v>0.43211409899587694</v>
      </c>
      <c r="K11" s="26">
        <v>89479224</v>
      </c>
      <c r="L11" s="23">
        <v>214065785</v>
      </c>
      <c r="M11" s="1">
        <f t="shared" si="0"/>
        <v>0.41799871941235262</v>
      </c>
      <c r="N11" s="27" t="s">
        <v>59</v>
      </c>
    </row>
    <row r="12" spans="1:14" ht="25.5" customHeight="1">
      <c r="A12" s="21"/>
      <c r="B12" s="32"/>
      <c r="C12" s="29" t="s">
        <v>43</v>
      </c>
      <c r="D12" s="30">
        <v>94935000</v>
      </c>
      <c r="E12" s="31">
        <v>17036887</v>
      </c>
      <c r="F12" s="31">
        <v>15271099</v>
      </c>
      <c r="G12" s="31">
        <v>22624870</v>
      </c>
      <c r="H12" s="31">
        <v>38158884</v>
      </c>
      <c r="I12" s="23">
        <f>SUM(E12:H12)</f>
        <v>93091740</v>
      </c>
      <c r="J12" s="1">
        <f>H12/I12</f>
        <v>0.40990622798542597</v>
      </c>
      <c r="K12" s="26">
        <v>21622365</v>
      </c>
      <c r="L12" s="23">
        <v>90226340</v>
      </c>
      <c r="M12" s="1">
        <f t="shared" si="0"/>
        <v>0.23964581739656068</v>
      </c>
      <c r="N12" s="27" t="s">
        <v>59</v>
      </c>
    </row>
    <row r="13" spans="1:14">
      <c r="A13" s="21"/>
      <c r="B13" s="108" t="s">
        <v>1</v>
      </c>
      <c r="C13" s="138"/>
      <c r="D13" s="30"/>
      <c r="E13" s="31"/>
      <c r="F13" s="31"/>
      <c r="G13" s="31"/>
      <c r="H13" s="31"/>
      <c r="I13" s="23"/>
      <c r="J13" s="1"/>
      <c r="K13" s="26"/>
      <c r="L13" s="23"/>
      <c r="M13" s="1"/>
      <c r="N13" s="27"/>
    </row>
    <row r="14" spans="1:14" ht="25.5" customHeight="1">
      <c r="A14" s="21"/>
      <c r="B14" s="28"/>
      <c r="C14" s="29" t="s">
        <v>42</v>
      </c>
      <c r="D14" s="30">
        <v>18309000</v>
      </c>
      <c r="E14" s="31">
        <v>1336210</v>
      </c>
      <c r="F14" s="31">
        <v>3579373</v>
      </c>
      <c r="G14" s="31">
        <v>4731889</v>
      </c>
      <c r="H14" s="31">
        <v>5927861</v>
      </c>
      <c r="I14" s="23">
        <f>SUM(E14:H14)</f>
        <v>15575333</v>
      </c>
      <c r="J14" s="2">
        <f>H14/I14</f>
        <v>0.38059289005249519</v>
      </c>
      <c r="K14" s="26">
        <v>4722612</v>
      </c>
      <c r="L14" s="23">
        <v>14079973</v>
      </c>
      <c r="M14" s="1">
        <f t="shared" si="0"/>
        <v>0.33541342728427109</v>
      </c>
      <c r="N14" s="27" t="s">
        <v>59</v>
      </c>
    </row>
    <row r="15" spans="1:14" ht="25.5" customHeight="1">
      <c r="A15" s="21"/>
      <c r="B15" s="32"/>
      <c r="C15" s="29" t="s">
        <v>43</v>
      </c>
      <c r="D15" s="30">
        <v>160151000</v>
      </c>
      <c r="E15" s="31">
        <v>29141527</v>
      </c>
      <c r="F15" s="31">
        <v>32447809</v>
      </c>
      <c r="G15" s="31">
        <v>40261063</v>
      </c>
      <c r="H15" s="31">
        <v>51526727</v>
      </c>
      <c r="I15" s="23">
        <f>SUM(E15:H15)</f>
        <v>153377126</v>
      </c>
      <c r="J15" s="2">
        <f>H15/I15</f>
        <v>0.33594792355152098</v>
      </c>
      <c r="K15" s="26">
        <v>45651331</v>
      </c>
      <c r="L15" s="23">
        <v>152658872</v>
      </c>
      <c r="M15" s="1">
        <f t="shared" si="0"/>
        <v>0.29904145367980972</v>
      </c>
      <c r="N15" s="27" t="s">
        <v>59</v>
      </c>
    </row>
    <row r="16" spans="1:14">
      <c r="A16" s="21"/>
      <c r="B16" s="139" t="s">
        <v>63</v>
      </c>
      <c r="C16" s="140"/>
      <c r="D16" s="30"/>
      <c r="E16" s="31"/>
      <c r="F16" s="31"/>
      <c r="G16" s="31"/>
      <c r="H16" s="31"/>
      <c r="I16" s="23"/>
      <c r="J16" s="1"/>
      <c r="K16" s="26"/>
      <c r="L16" s="23"/>
      <c r="M16" s="1"/>
      <c r="N16" s="33" t="s">
        <v>62</v>
      </c>
    </row>
    <row r="17" spans="1:14" ht="25.5" customHeight="1">
      <c r="A17" s="21"/>
      <c r="B17" s="28"/>
      <c r="C17" s="29" t="s">
        <v>42</v>
      </c>
      <c r="D17" s="30">
        <v>22019000</v>
      </c>
      <c r="E17" s="31">
        <v>2016525</v>
      </c>
      <c r="F17" s="31">
        <v>596994</v>
      </c>
      <c r="G17" s="31">
        <v>3107073</v>
      </c>
      <c r="H17" s="31">
        <v>16130403</v>
      </c>
      <c r="I17" s="23">
        <f>SUM(E17:H17)</f>
        <v>21850995</v>
      </c>
      <c r="J17" s="2">
        <f>H17/I17</f>
        <v>0.73819993094135983</v>
      </c>
      <c r="K17" s="26">
        <v>2561372</v>
      </c>
      <c r="L17" s="23">
        <v>9866092</v>
      </c>
      <c r="M17" s="1">
        <f t="shared" si="0"/>
        <v>0.2596136342535626</v>
      </c>
      <c r="N17" s="34" t="s">
        <v>64</v>
      </c>
    </row>
    <row r="18" spans="1:14" ht="25.5" customHeight="1">
      <c r="A18" s="21"/>
      <c r="B18" s="32"/>
      <c r="C18" s="29" t="s">
        <v>43</v>
      </c>
      <c r="D18" s="30">
        <v>86596000</v>
      </c>
      <c r="E18" s="31">
        <v>17171555</v>
      </c>
      <c r="F18" s="31">
        <v>15064747</v>
      </c>
      <c r="G18" s="31">
        <v>24546121</v>
      </c>
      <c r="H18" s="31">
        <v>27446071</v>
      </c>
      <c r="I18" s="23">
        <f>SUM(E18:H18)</f>
        <v>84228494</v>
      </c>
      <c r="J18" s="2">
        <f>H18/I18</f>
        <v>0.32585256718468691</v>
      </c>
      <c r="K18" s="26">
        <v>21316316</v>
      </c>
      <c r="L18" s="23">
        <v>82891473</v>
      </c>
      <c r="M18" s="1">
        <f t="shared" si="0"/>
        <v>0.25715933410907055</v>
      </c>
      <c r="N18" s="27" t="s">
        <v>59</v>
      </c>
    </row>
    <row r="19" spans="1:14">
      <c r="A19" s="21"/>
      <c r="B19" s="108" t="s">
        <v>4</v>
      </c>
      <c r="C19" s="109"/>
      <c r="D19" s="30"/>
      <c r="E19" s="31"/>
      <c r="F19" s="31"/>
      <c r="G19" s="31"/>
      <c r="H19" s="31"/>
      <c r="I19" s="23"/>
      <c r="J19" s="1"/>
      <c r="K19" s="26"/>
      <c r="L19" s="23"/>
      <c r="M19" s="1"/>
      <c r="N19" s="27"/>
    </row>
    <row r="20" spans="1:14" ht="25.5" customHeight="1">
      <c r="A20" s="21"/>
      <c r="B20" s="28"/>
      <c r="C20" s="29" t="s">
        <v>42</v>
      </c>
      <c r="D20" s="30">
        <v>38992000</v>
      </c>
      <c r="E20" s="31">
        <v>3103902</v>
      </c>
      <c r="F20" s="31">
        <v>7852412</v>
      </c>
      <c r="G20" s="31">
        <v>10950879</v>
      </c>
      <c r="H20" s="31">
        <v>10719515</v>
      </c>
      <c r="I20" s="23">
        <f>SUM(E20:H20)</f>
        <v>32626708</v>
      </c>
      <c r="J20" s="2">
        <f>H20/I20</f>
        <v>0.32855030915163125</v>
      </c>
      <c r="K20" s="26">
        <v>8265002</v>
      </c>
      <c r="L20" s="23">
        <v>31126326</v>
      </c>
      <c r="M20" s="1">
        <f t="shared" si="0"/>
        <v>0.2655309206746726</v>
      </c>
      <c r="N20" s="27" t="s">
        <v>59</v>
      </c>
    </row>
    <row r="21" spans="1:14" ht="25.5" customHeight="1">
      <c r="A21" s="21"/>
      <c r="B21" s="32"/>
      <c r="C21" s="29" t="s">
        <v>43</v>
      </c>
      <c r="D21" s="30">
        <v>119030000</v>
      </c>
      <c r="E21" s="31">
        <v>9577627</v>
      </c>
      <c r="F21" s="31">
        <v>11709695</v>
      </c>
      <c r="G21" s="31">
        <v>26826600</v>
      </c>
      <c r="H21" s="31">
        <v>59361492</v>
      </c>
      <c r="I21" s="23">
        <f>SUM(E21:H21)</f>
        <v>107475414</v>
      </c>
      <c r="J21" s="2">
        <f>H21/I21</f>
        <v>0.55232624644739681</v>
      </c>
      <c r="K21" s="26">
        <v>75837967</v>
      </c>
      <c r="L21" s="23">
        <v>118813779</v>
      </c>
      <c r="M21" s="1">
        <f t="shared" si="0"/>
        <v>0.63829269330790328</v>
      </c>
      <c r="N21" s="27"/>
    </row>
    <row r="22" spans="1:14">
      <c r="A22" s="21"/>
      <c r="B22" s="108" t="s">
        <v>47</v>
      </c>
      <c r="C22" s="109"/>
      <c r="D22" s="30"/>
      <c r="E22" s="31"/>
      <c r="F22" s="31"/>
      <c r="G22" s="31"/>
      <c r="H22" s="31"/>
      <c r="I22" s="23"/>
      <c r="J22" s="1"/>
      <c r="K22" s="26"/>
      <c r="L22" s="23"/>
      <c r="M22" s="1"/>
      <c r="N22" s="27"/>
    </row>
    <row r="23" spans="1:14" ht="25.5" customHeight="1">
      <c r="A23" s="21"/>
      <c r="B23" s="28"/>
      <c r="C23" s="29" t="s">
        <v>42</v>
      </c>
      <c r="D23" s="30">
        <v>3811000</v>
      </c>
      <c r="E23" s="31">
        <v>552281</v>
      </c>
      <c r="F23" s="31">
        <v>359016</v>
      </c>
      <c r="G23" s="31">
        <v>1237422</v>
      </c>
      <c r="H23" s="31">
        <v>1349651</v>
      </c>
      <c r="I23" s="23">
        <f>SUM(E23:H23)</f>
        <v>3498370</v>
      </c>
      <c r="J23" s="2">
        <f>H23/I23</f>
        <v>0.38579424131809958</v>
      </c>
      <c r="K23" s="35">
        <v>1540611</v>
      </c>
      <c r="L23" s="31">
        <v>5331601</v>
      </c>
      <c r="M23" s="1">
        <f t="shared" si="0"/>
        <v>0.28895841980673348</v>
      </c>
      <c r="N23" s="27"/>
    </row>
    <row r="24" spans="1:14" ht="25.5" customHeight="1">
      <c r="A24" s="21"/>
      <c r="B24" s="32"/>
      <c r="C24" s="29" t="s">
        <v>43</v>
      </c>
      <c r="D24" s="36">
        <v>0</v>
      </c>
      <c r="E24" s="37">
        <v>0</v>
      </c>
      <c r="F24" s="37">
        <v>0</v>
      </c>
      <c r="G24" s="37">
        <v>0</v>
      </c>
      <c r="H24" s="37">
        <v>0</v>
      </c>
      <c r="I24" s="38" t="s">
        <v>31</v>
      </c>
      <c r="J24" s="1" t="s">
        <v>48</v>
      </c>
      <c r="K24" s="39" t="s">
        <v>31</v>
      </c>
      <c r="L24" s="40" t="s">
        <v>31</v>
      </c>
      <c r="M24" s="41" t="s">
        <v>31</v>
      </c>
      <c r="N24" s="27"/>
    </row>
    <row r="25" spans="1:14">
      <c r="A25" s="21"/>
      <c r="B25" s="108" t="s">
        <v>0</v>
      </c>
      <c r="C25" s="109"/>
      <c r="D25" s="30"/>
      <c r="E25" s="31"/>
      <c r="F25" s="31"/>
      <c r="G25" s="31"/>
      <c r="H25" s="31"/>
      <c r="I25" s="23"/>
      <c r="J25" s="1"/>
      <c r="K25" s="26"/>
      <c r="L25" s="23"/>
      <c r="M25" s="1"/>
      <c r="N25" s="27"/>
    </row>
    <row r="26" spans="1:14" ht="25.5" customHeight="1">
      <c r="A26" s="21"/>
      <c r="B26" s="28"/>
      <c r="C26" s="29" t="s">
        <v>42</v>
      </c>
      <c r="D26" s="30">
        <v>4301000</v>
      </c>
      <c r="E26" s="31">
        <v>45088</v>
      </c>
      <c r="F26" s="31">
        <v>712948</v>
      </c>
      <c r="G26" s="31">
        <v>312698</v>
      </c>
      <c r="H26" s="31">
        <v>1091949</v>
      </c>
      <c r="I26" s="23">
        <f>SUM(E26:H26)</f>
        <v>2162683</v>
      </c>
      <c r="J26" s="2">
        <f>H26/I26</f>
        <v>0.50490478724806176</v>
      </c>
      <c r="K26" s="26">
        <v>675373</v>
      </c>
      <c r="L26" s="23">
        <v>1087429</v>
      </c>
      <c r="M26" s="1">
        <f t="shared" si="0"/>
        <v>0.62107319190494281</v>
      </c>
      <c r="N26" s="27"/>
    </row>
    <row r="27" spans="1:14" ht="25.5" customHeight="1">
      <c r="A27" s="21"/>
      <c r="B27" s="32"/>
      <c r="C27" s="29" t="s">
        <v>43</v>
      </c>
      <c r="D27" s="30">
        <v>0</v>
      </c>
      <c r="E27" s="31">
        <v>0</v>
      </c>
      <c r="F27" s="31">
        <v>0</v>
      </c>
      <c r="G27" s="31">
        <v>0</v>
      </c>
      <c r="H27" s="31">
        <v>0</v>
      </c>
      <c r="I27" s="40" t="s">
        <v>31</v>
      </c>
      <c r="J27" s="1" t="s">
        <v>48</v>
      </c>
      <c r="K27" s="39" t="s">
        <v>31</v>
      </c>
      <c r="L27" s="40" t="s">
        <v>50</v>
      </c>
      <c r="M27" s="41" t="s">
        <v>50</v>
      </c>
      <c r="N27" s="27"/>
    </row>
    <row r="28" spans="1:14">
      <c r="A28" s="21"/>
      <c r="B28" s="108" t="s">
        <v>3</v>
      </c>
      <c r="C28" s="109"/>
      <c r="D28" s="30"/>
      <c r="E28" s="31"/>
      <c r="F28" s="31"/>
      <c r="G28" s="31"/>
      <c r="H28" s="31"/>
      <c r="I28" s="23"/>
      <c r="J28" s="1"/>
      <c r="K28" s="26"/>
      <c r="L28" s="23"/>
      <c r="M28" s="1"/>
      <c r="N28" s="27"/>
    </row>
    <row r="29" spans="1:14" ht="25.5" customHeight="1">
      <c r="A29" s="21"/>
      <c r="B29" s="28"/>
      <c r="C29" s="29" t="s">
        <v>42</v>
      </c>
      <c r="D29" s="30">
        <v>26541000</v>
      </c>
      <c r="E29" s="31">
        <v>3072360</v>
      </c>
      <c r="F29" s="31">
        <v>4755016</v>
      </c>
      <c r="G29" s="31">
        <v>4492064</v>
      </c>
      <c r="H29" s="31">
        <v>6223636</v>
      </c>
      <c r="I29" s="31">
        <f>SUM(E29:H29)</f>
        <v>18543076</v>
      </c>
      <c r="J29" s="2">
        <f>H29/I29</f>
        <v>0.33563126204088256</v>
      </c>
      <c r="K29" s="26">
        <v>5640490</v>
      </c>
      <c r="L29" s="23">
        <v>18713154</v>
      </c>
      <c r="M29" s="1">
        <f t="shared" si="0"/>
        <v>0.30141845677110335</v>
      </c>
      <c r="N29" s="34" t="s">
        <v>59</v>
      </c>
    </row>
    <row r="30" spans="1:14" ht="25.5" customHeight="1">
      <c r="A30" s="21"/>
      <c r="B30" s="32"/>
      <c r="C30" s="29" t="s">
        <v>43</v>
      </c>
      <c r="D30" s="30">
        <v>0</v>
      </c>
      <c r="E30" s="31">
        <v>0</v>
      </c>
      <c r="F30" s="31">
        <v>0</v>
      </c>
      <c r="G30" s="31">
        <v>0</v>
      </c>
      <c r="H30" s="31">
        <v>0</v>
      </c>
      <c r="I30" s="40" t="s">
        <v>31</v>
      </c>
      <c r="J30" s="1" t="s">
        <v>48</v>
      </c>
      <c r="K30" s="39" t="s">
        <v>31</v>
      </c>
      <c r="L30" s="40" t="s">
        <v>50</v>
      </c>
      <c r="M30" s="41" t="s">
        <v>50</v>
      </c>
      <c r="N30" s="27"/>
    </row>
    <row r="31" spans="1:14">
      <c r="A31" s="21"/>
      <c r="B31" s="108" t="s">
        <v>67</v>
      </c>
      <c r="C31" s="109"/>
      <c r="D31" s="30"/>
      <c r="E31" s="31"/>
      <c r="F31" s="31"/>
      <c r="G31" s="31"/>
      <c r="H31" s="31"/>
      <c r="I31" s="23"/>
      <c r="J31" s="1"/>
      <c r="K31" s="26"/>
      <c r="L31" s="23"/>
      <c r="M31" s="1"/>
      <c r="N31" s="27" t="s">
        <v>68</v>
      </c>
    </row>
    <row r="32" spans="1:14" ht="25.5" customHeight="1">
      <c r="A32" s="21"/>
      <c r="B32" s="28"/>
      <c r="C32" s="29" t="s">
        <v>42</v>
      </c>
      <c r="D32" s="30">
        <v>5018000</v>
      </c>
      <c r="E32" s="31">
        <v>830799</v>
      </c>
      <c r="F32" s="31">
        <v>837751</v>
      </c>
      <c r="G32" s="31">
        <v>1943393</v>
      </c>
      <c r="H32" s="31">
        <v>1397722</v>
      </c>
      <c r="I32" s="31">
        <f>SUM(E32:H32)</f>
        <v>5009665</v>
      </c>
      <c r="J32" s="2">
        <f>H32/I32</f>
        <v>0.27900508317422423</v>
      </c>
      <c r="K32" s="39" t="s">
        <v>31</v>
      </c>
      <c r="L32" s="40" t="s">
        <v>50</v>
      </c>
      <c r="M32" s="1" t="s">
        <v>48</v>
      </c>
      <c r="N32" s="34"/>
    </row>
    <row r="33" spans="1:14" ht="25.5" customHeight="1">
      <c r="A33" s="21"/>
      <c r="B33" s="32"/>
      <c r="C33" s="29" t="s">
        <v>43</v>
      </c>
      <c r="D33" s="30">
        <v>20480000</v>
      </c>
      <c r="E33" s="31">
        <v>4978875</v>
      </c>
      <c r="F33" s="31">
        <v>3588283</v>
      </c>
      <c r="G33" s="31">
        <v>5944258</v>
      </c>
      <c r="H33" s="31">
        <v>5126360</v>
      </c>
      <c r="I33" s="31">
        <f>SUM(E33:H33)</f>
        <v>19637776</v>
      </c>
      <c r="J33" s="2">
        <f>H33/I33</f>
        <v>0.26104585366489563</v>
      </c>
      <c r="K33" s="39" t="s">
        <v>31</v>
      </c>
      <c r="L33" s="40" t="s">
        <v>50</v>
      </c>
      <c r="M33" s="41" t="s">
        <v>50</v>
      </c>
      <c r="N33" s="27"/>
    </row>
    <row r="34" spans="1:14">
      <c r="A34" s="21"/>
      <c r="B34" s="139" t="s">
        <v>6</v>
      </c>
      <c r="C34" s="142"/>
      <c r="D34" s="30"/>
      <c r="E34" s="31"/>
      <c r="F34" s="31"/>
      <c r="G34" s="31"/>
      <c r="H34" s="31"/>
      <c r="I34" s="23"/>
      <c r="J34" s="42"/>
      <c r="K34" s="26"/>
      <c r="L34" s="23"/>
      <c r="M34" s="1"/>
      <c r="N34" s="27"/>
    </row>
    <row r="35" spans="1:14" ht="25.5" customHeight="1">
      <c r="A35" s="21"/>
      <c r="B35" s="28"/>
      <c r="C35" s="29" t="s">
        <v>42</v>
      </c>
      <c r="D35" s="30">
        <v>2764000</v>
      </c>
      <c r="E35" s="31">
        <v>271016</v>
      </c>
      <c r="F35" s="31">
        <v>179032</v>
      </c>
      <c r="G35" s="31">
        <v>462714</v>
      </c>
      <c r="H35" s="31">
        <v>904126</v>
      </c>
      <c r="I35" s="23">
        <f>SUM(E35:H35)</f>
        <v>1816888</v>
      </c>
      <c r="J35" s="1">
        <f>H35/I35</f>
        <v>0.49762340881771466</v>
      </c>
      <c r="K35" s="26">
        <v>1258010</v>
      </c>
      <c r="L35" s="23">
        <v>2156315</v>
      </c>
      <c r="M35" s="1">
        <f t="shared" si="0"/>
        <v>0.58340734076422041</v>
      </c>
      <c r="N35" s="27"/>
    </row>
    <row r="36" spans="1:14" ht="25.5" customHeight="1">
      <c r="A36" s="21"/>
      <c r="B36" s="32"/>
      <c r="C36" s="29" t="s">
        <v>43</v>
      </c>
      <c r="D36" s="30">
        <v>51624000</v>
      </c>
      <c r="E36" s="31">
        <v>11326597</v>
      </c>
      <c r="F36" s="31">
        <v>10927333</v>
      </c>
      <c r="G36" s="31">
        <v>14672273</v>
      </c>
      <c r="H36" s="31">
        <v>12822446</v>
      </c>
      <c r="I36" s="23">
        <f>SUM(E36:H36)</f>
        <v>49748649</v>
      </c>
      <c r="J36" s="1">
        <f>H36/I36</f>
        <v>0.25774460729576798</v>
      </c>
      <c r="K36" s="26">
        <v>19217655</v>
      </c>
      <c r="L36" s="23">
        <v>74814142</v>
      </c>
      <c r="M36" s="1">
        <f t="shared" si="0"/>
        <v>0.25687195610690822</v>
      </c>
      <c r="N36" s="34"/>
    </row>
    <row r="37" spans="1:14">
      <c r="A37" s="21"/>
      <c r="B37" s="108" t="s">
        <v>66</v>
      </c>
      <c r="C37" s="109"/>
      <c r="D37" s="30"/>
      <c r="E37" s="31"/>
      <c r="F37" s="31"/>
      <c r="G37" s="31"/>
      <c r="H37" s="31"/>
      <c r="I37" s="23"/>
      <c r="J37" s="1"/>
      <c r="K37" s="26"/>
      <c r="L37" s="23"/>
      <c r="M37" s="1"/>
      <c r="N37" s="27"/>
    </row>
    <row r="38" spans="1:14" ht="27" customHeight="1">
      <c r="A38" s="21"/>
      <c r="B38" s="28"/>
      <c r="C38" s="29" t="s">
        <v>42</v>
      </c>
      <c r="D38" s="30">
        <v>13620000</v>
      </c>
      <c r="E38" s="31">
        <v>958661</v>
      </c>
      <c r="F38" s="31">
        <v>1647077</v>
      </c>
      <c r="G38" s="31">
        <v>4050930</v>
      </c>
      <c r="H38" s="31">
        <v>5599059</v>
      </c>
      <c r="I38" s="23">
        <f>SUM(E38:H38)</f>
        <v>12255727</v>
      </c>
      <c r="J38" s="1">
        <f>H38/I38</f>
        <v>0.45685245763062443</v>
      </c>
      <c r="K38" s="26">
        <v>1917094</v>
      </c>
      <c r="L38" s="23">
        <v>5649210</v>
      </c>
      <c r="M38" s="1">
        <f t="shared" si="0"/>
        <v>0.33935612236047163</v>
      </c>
      <c r="N38" s="27" t="s">
        <v>59</v>
      </c>
    </row>
    <row r="39" spans="1:14" ht="27" customHeight="1">
      <c r="A39" s="21"/>
      <c r="B39" s="32"/>
      <c r="C39" s="29" t="s">
        <v>43</v>
      </c>
      <c r="D39" s="30">
        <v>21757000</v>
      </c>
      <c r="E39" s="31">
        <v>4645749</v>
      </c>
      <c r="F39" s="31">
        <v>4455924</v>
      </c>
      <c r="G39" s="31">
        <v>6345100</v>
      </c>
      <c r="H39" s="31">
        <v>4188329</v>
      </c>
      <c r="I39" s="23">
        <f>SUM(E39:H39)</f>
        <v>19635102</v>
      </c>
      <c r="J39" s="1">
        <f>H39/I39</f>
        <v>0.21330823746166433</v>
      </c>
      <c r="K39" s="26">
        <v>8234502</v>
      </c>
      <c r="L39" s="23">
        <v>23814609</v>
      </c>
      <c r="M39" s="1">
        <f t="shared" si="0"/>
        <v>0.34577523401706911</v>
      </c>
      <c r="N39" s="27"/>
    </row>
    <row r="40" spans="1:14">
      <c r="A40" s="21"/>
      <c r="B40" s="108" t="s">
        <v>7</v>
      </c>
      <c r="C40" s="109"/>
      <c r="D40" s="30"/>
      <c r="E40" s="31"/>
      <c r="F40" s="31"/>
      <c r="G40" s="31"/>
      <c r="H40" s="31"/>
      <c r="I40" s="23"/>
      <c r="J40" s="1"/>
      <c r="K40" s="26"/>
      <c r="L40" s="23"/>
      <c r="M40" s="1"/>
      <c r="N40" s="27"/>
    </row>
    <row r="41" spans="1:14" ht="25.5" customHeight="1">
      <c r="A41" s="21"/>
      <c r="B41" s="28"/>
      <c r="C41" s="29" t="s">
        <v>42</v>
      </c>
      <c r="D41" s="30">
        <v>13582000</v>
      </c>
      <c r="E41" s="31">
        <v>2008641</v>
      </c>
      <c r="F41" s="31">
        <v>1374253</v>
      </c>
      <c r="G41" s="31">
        <v>3432956</v>
      </c>
      <c r="H41" s="31">
        <v>3409144</v>
      </c>
      <c r="I41" s="23">
        <f>SUM(E41:H41)</f>
        <v>10224994</v>
      </c>
      <c r="J41" s="1">
        <f>H41/I41</f>
        <v>0.33341281178257903</v>
      </c>
      <c r="K41" s="26">
        <v>2437405</v>
      </c>
      <c r="L41" s="23">
        <v>5634884</v>
      </c>
      <c r="M41" s="1">
        <f t="shared" si="0"/>
        <v>0.43255637560595744</v>
      </c>
      <c r="N41" s="34"/>
    </row>
    <row r="42" spans="1:14" ht="25.5" customHeight="1">
      <c r="A42" s="21"/>
      <c r="B42" s="32"/>
      <c r="C42" s="29" t="s">
        <v>43</v>
      </c>
      <c r="D42" s="30">
        <v>219523000</v>
      </c>
      <c r="E42" s="31">
        <v>29629562</v>
      </c>
      <c r="F42" s="31">
        <v>38851322</v>
      </c>
      <c r="G42" s="31">
        <v>53206816</v>
      </c>
      <c r="H42" s="31">
        <v>90209384</v>
      </c>
      <c r="I42" s="23">
        <f>SUM(E42:H42)</f>
        <v>211897084</v>
      </c>
      <c r="J42" s="1">
        <f>H42/I42</f>
        <v>0.42572263052001225</v>
      </c>
      <c r="K42" s="26">
        <v>86267874</v>
      </c>
      <c r="L42" s="23">
        <v>192479144</v>
      </c>
      <c r="M42" s="1">
        <f t="shared" si="0"/>
        <v>0.44819335854901765</v>
      </c>
      <c r="N42" s="34"/>
    </row>
    <row r="43" spans="1:14">
      <c r="A43" s="21"/>
      <c r="B43" s="108" t="s">
        <v>46</v>
      </c>
      <c r="C43" s="109"/>
      <c r="D43" s="30"/>
      <c r="E43" s="31"/>
      <c r="F43" s="31"/>
      <c r="G43" s="31"/>
      <c r="H43" s="31"/>
      <c r="I43" s="23"/>
      <c r="J43" s="1"/>
      <c r="K43" s="26"/>
      <c r="L43" s="23"/>
      <c r="M43" s="1"/>
      <c r="N43" s="27"/>
    </row>
    <row r="44" spans="1:14" ht="25.5" customHeight="1">
      <c r="A44" s="21"/>
      <c r="B44" s="28"/>
      <c r="C44" s="29" t="s">
        <v>42</v>
      </c>
      <c r="D44" s="30">
        <v>4544000</v>
      </c>
      <c r="E44" s="31">
        <v>0</v>
      </c>
      <c r="F44" s="31">
        <v>1990637</v>
      </c>
      <c r="G44" s="31">
        <v>589687</v>
      </c>
      <c r="H44" s="31">
        <v>848105</v>
      </c>
      <c r="I44" s="31">
        <f>SUM(E44:H44)</f>
        <v>3428429</v>
      </c>
      <c r="J44" s="1">
        <f>H44/I44</f>
        <v>0.24737423467133196</v>
      </c>
      <c r="K44" s="26">
        <v>882745</v>
      </c>
      <c r="L44" s="23">
        <v>3681272</v>
      </c>
      <c r="M44" s="1">
        <f t="shared" si="0"/>
        <v>0.23979347356022593</v>
      </c>
      <c r="N44" s="27"/>
    </row>
    <row r="45" spans="1:14" ht="25.5" customHeight="1">
      <c r="A45" s="21"/>
      <c r="B45" s="32"/>
      <c r="C45" s="29" t="s">
        <v>43</v>
      </c>
      <c r="D45" s="30">
        <v>0</v>
      </c>
      <c r="E45" s="31">
        <v>0</v>
      </c>
      <c r="F45" s="31">
        <v>0</v>
      </c>
      <c r="G45" s="31">
        <v>0</v>
      </c>
      <c r="H45" s="31">
        <v>0</v>
      </c>
      <c r="I45" s="40" t="s">
        <v>31</v>
      </c>
      <c r="J45" s="1" t="s">
        <v>31</v>
      </c>
      <c r="K45" s="39" t="s">
        <v>31</v>
      </c>
      <c r="L45" s="40" t="s">
        <v>31</v>
      </c>
      <c r="M45" s="41" t="s">
        <v>31</v>
      </c>
      <c r="N45" s="27"/>
    </row>
    <row r="46" spans="1:14">
      <c r="A46" s="43"/>
      <c r="B46" s="143" t="s">
        <v>53</v>
      </c>
      <c r="C46" s="144"/>
      <c r="D46" s="30"/>
      <c r="E46" s="31"/>
      <c r="F46" s="31"/>
      <c r="G46" s="31"/>
      <c r="H46" s="31"/>
      <c r="I46" s="23"/>
      <c r="J46" s="1"/>
      <c r="K46" s="26"/>
      <c r="L46" s="23"/>
      <c r="M46" s="1"/>
      <c r="N46" s="27"/>
    </row>
    <row r="47" spans="1:14" ht="25.5" customHeight="1">
      <c r="A47" s="43"/>
      <c r="B47" s="28"/>
      <c r="C47" s="29" t="s">
        <v>42</v>
      </c>
      <c r="D47" s="30">
        <v>3325000</v>
      </c>
      <c r="E47" s="31">
        <v>167398</v>
      </c>
      <c r="F47" s="31">
        <v>394393</v>
      </c>
      <c r="G47" s="31">
        <v>1126182</v>
      </c>
      <c r="H47" s="31">
        <v>1012688</v>
      </c>
      <c r="I47" s="23">
        <f>SUM(E47:H47)</f>
        <v>2700661</v>
      </c>
      <c r="J47" s="1">
        <f>H47/I47</f>
        <v>0.37497782950174052</v>
      </c>
      <c r="K47" s="26">
        <v>1233839</v>
      </c>
      <c r="L47" s="23">
        <v>2455217</v>
      </c>
      <c r="M47" s="1">
        <f t="shared" si="0"/>
        <v>0.50253765756753888</v>
      </c>
      <c r="N47" s="34"/>
    </row>
    <row r="48" spans="1:14" ht="25.5" customHeight="1">
      <c r="A48" s="21"/>
      <c r="B48" s="32"/>
      <c r="C48" s="29" t="s">
        <v>43</v>
      </c>
      <c r="D48" s="30">
        <v>2262000</v>
      </c>
      <c r="E48" s="31">
        <v>179299</v>
      </c>
      <c r="F48" s="31">
        <v>45868</v>
      </c>
      <c r="G48" s="31">
        <v>493030</v>
      </c>
      <c r="H48" s="31">
        <v>1452653</v>
      </c>
      <c r="I48" s="23">
        <f>SUM(E48:H48)</f>
        <v>2170850</v>
      </c>
      <c r="J48" s="1">
        <f>H48/I48</f>
        <v>0.66916323099246844</v>
      </c>
      <c r="K48" s="26">
        <v>136840</v>
      </c>
      <c r="L48" s="23">
        <v>574478</v>
      </c>
      <c r="M48" s="1">
        <f t="shared" si="0"/>
        <v>0.23819885182722403</v>
      </c>
      <c r="N48" s="27" t="s">
        <v>59</v>
      </c>
    </row>
    <row r="49" spans="1:19">
      <c r="A49" s="21"/>
      <c r="B49" s="108" t="s">
        <v>54</v>
      </c>
      <c r="C49" s="109"/>
      <c r="D49" s="30"/>
      <c r="E49" s="31"/>
      <c r="F49" s="31"/>
      <c r="G49" s="31"/>
      <c r="H49" s="31"/>
      <c r="I49" s="23"/>
      <c r="J49" s="1"/>
      <c r="K49" s="26"/>
      <c r="L49" s="23"/>
      <c r="M49" s="1"/>
      <c r="N49" s="27"/>
    </row>
    <row r="50" spans="1:19" ht="25.5" customHeight="1">
      <c r="A50" s="21"/>
      <c r="B50" s="28"/>
      <c r="C50" s="29" t="s">
        <v>42</v>
      </c>
      <c r="D50" s="30">
        <v>516000</v>
      </c>
      <c r="E50" s="31">
        <v>0</v>
      </c>
      <c r="F50" s="31">
        <v>0</v>
      </c>
      <c r="G50" s="31">
        <v>0</v>
      </c>
      <c r="H50" s="31">
        <v>0</v>
      </c>
      <c r="I50" s="23">
        <f>SUM(E50:H50)</f>
        <v>0</v>
      </c>
      <c r="J50" s="2">
        <v>0</v>
      </c>
      <c r="K50" s="26">
        <v>0</v>
      </c>
      <c r="L50" s="23">
        <v>0</v>
      </c>
      <c r="M50" s="2">
        <v>0</v>
      </c>
      <c r="N50" s="27"/>
    </row>
    <row r="51" spans="1:19" ht="25.5" customHeight="1">
      <c r="A51" s="21"/>
      <c r="B51" s="44"/>
      <c r="C51" s="45" t="s">
        <v>43</v>
      </c>
      <c r="D51" s="30">
        <v>0</v>
      </c>
      <c r="E51" s="31">
        <v>0</v>
      </c>
      <c r="F51" s="31">
        <v>0</v>
      </c>
      <c r="G51" s="31">
        <v>0</v>
      </c>
      <c r="H51" s="31">
        <v>0</v>
      </c>
      <c r="I51" s="38" t="s">
        <v>31</v>
      </c>
      <c r="J51" s="1" t="s">
        <v>49</v>
      </c>
      <c r="K51" s="39" t="s">
        <v>31</v>
      </c>
      <c r="L51" s="40" t="s">
        <v>31</v>
      </c>
      <c r="M51" s="41" t="s">
        <v>31</v>
      </c>
      <c r="N51" s="27"/>
    </row>
    <row r="52" spans="1:19">
      <c r="A52" s="145" t="s">
        <v>44</v>
      </c>
      <c r="B52" s="146"/>
      <c r="C52" s="146"/>
      <c r="D52" s="46"/>
      <c r="E52" s="23"/>
      <c r="F52" s="23"/>
      <c r="G52" s="23"/>
      <c r="H52" s="23"/>
      <c r="I52" s="23"/>
      <c r="J52" s="1"/>
      <c r="K52" s="39"/>
      <c r="L52" s="40"/>
      <c r="M52" s="1"/>
      <c r="N52" s="27"/>
    </row>
    <row r="53" spans="1:19">
      <c r="A53" s="21"/>
      <c r="B53" s="108" t="s">
        <v>45</v>
      </c>
      <c r="C53" s="138"/>
      <c r="D53" s="46"/>
      <c r="E53" s="23"/>
      <c r="F53" s="23"/>
      <c r="G53" s="23"/>
      <c r="H53" s="23"/>
      <c r="I53" s="23"/>
      <c r="J53" s="1"/>
      <c r="K53" s="26"/>
      <c r="L53" s="23"/>
      <c r="M53" s="2"/>
      <c r="N53" s="27"/>
    </row>
    <row r="54" spans="1:19" ht="25.5" customHeight="1">
      <c r="A54" s="21"/>
      <c r="B54" s="28"/>
      <c r="C54" s="29" t="s">
        <v>42</v>
      </c>
      <c r="D54" s="46">
        <v>100103000</v>
      </c>
      <c r="E54" s="23">
        <v>11728768</v>
      </c>
      <c r="F54" s="23">
        <v>21155437</v>
      </c>
      <c r="G54" s="23">
        <v>21600502</v>
      </c>
      <c r="H54" s="23">
        <v>36505698</v>
      </c>
      <c r="I54" s="23">
        <f t="shared" ref="I54:I55" si="1">SUM(E54:H54)</f>
        <v>90990405</v>
      </c>
      <c r="J54" s="1">
        <f>H54/I54</f>
        <v>0.40120381923786358</v>
      </c>
      <c r="K54" s="26">
        <v>29866621</v>
      </c>
      <c r="L54" s="23">
        <v>77061244</v>
      </c>
      <c r="M54" s="1">
        <f>K54/L54</f>
        <v>0.38756993074235863</v>
      </c>
      <c r="N54" s="34" t="s">
        <v>65</v>
      </c>
    </row>
    <row r="55" spans="1:19" ht="25.5" customHeight="1" thickBot="1">
      <c r="A55" s="47"/>
      <c r="B55" s="48"/>
      <c r="C55" s="49" t="s">
        <v>43</v>
      </c>
      <c r="D55" s="50">
        <v>695874000</v>
      </c>
      <c r="E55" s="51">
        <v>127304489</v>
      </c>
      <c r="F55" s="51">
        <v>149346216</v>
      </c>
      <c r="G55" s="51">
        <v>189810707</v>
      </c>
      <c r="H55" s="51">
        <v>222171051</v>
      </c>
      <c r="I55" s="51">
        <f t="shared" si="1"/>
        <v>688632463</v>
      </c>
      <c r="J55" s="3">
        <f>H55/I55</f>
        <v>0.32262645596479816</v>
      </c>
      <c r="K55" s="52">
        <v>236496398</v>
      </c>
      <c r="L55" s="51">
        <v>723907250</v>
      </c>
      <c r="M55" s="3">
        <f>K55/L55</f>
        <v>0.32669433549670901</v>
      </c>
      <c r="N55" s="53"/>
    </row>
    <row r="56" spans="1:19">
      <c r="A56" s="54"/>
      <c r="B56" s="55"/>
      <c r="C56" s="54"/>
      <c r="D56" s="56"/>
      <c r="E56" s="57"/>
      <c r="F56" s="57"/>
      <c r="G56" s="57"/>
      <c r="H56" s="57"/>
      <c r="I56" s="57"/>
      <c r="J56" s="4"/>
      <c r="K56" s="57"/>
      <c r="L56" s="57"/>
      <c r="M56" s="4"/>
      <c r="N56" s="58"/>
    </row>
    <row r="57" spans="1:19" ht="18.5" thickBot="1">
      <c r="A57" s="141" t="s">
        <v>13</v>
      </c>
      <c r="B57" s="141"/>
      <c r="C57" s="141"/>
      <c r="D57" s="59"/>
      <c r="I57" s="57"/>
      <c r="J57" s="57"/>
      <c r="K57" s="57"/>
      <c r="L57" s="57"/>
      <c r="M57" s="57"/>
      <c r="N57" s="60" t="s">
        <v>19</v>
      </c>
      <c r="O57" s="61"/>
      <c r="P57" s="5"/>
      <c r="Q57" s="62"/>
      <c r="S57" s="63"/>
    </row>
    <row r="58" spans="1:19">
      <c r="A58" s="110" t="s">
        <v>14</v>
      </c>
      <c r="B58" s="111"/>
      <c r="C58" s="111"/>
      <c r="D58" s="116" t="str">
        <f>D3</f>
        <v>令和５年度</v>
      </c>
      <c r="E58" s="117"/>
      <c r="F58" s="117"/>
      <c r="G58" s="117"/>
      <c r="H58" s="117"/>
      <c r="I58" s="117"/>
      <c r="J58" s="118"/>
      <c r="K58" s="147" t="str">
        <f>K3</f>
        <v>令和４年度</v>
      </c>
      <c r="L58" s="148"/>
      <c r="M58" s="149"/>
      <c r="N58" s="122" t="s">
        <v>20</v>
      </c>
      <c r="O58" s="61"/>
      <c r="P58" s="5"/>
      <c r="Q58" s="62"/>
      <c r="S58" s="63"/>
    </row>
    <row r="59" spans="1:19">
      <c r="A59" s="112"/>
      <c r="B59" s="113"/>
      <c r="C59" s="113"/>
      <c r="D59" s="125" t="s">
        <v>21</v>
      </c>
      <c r="E59" s="127" t="s">
        <v>22</v>
      </c>
      <c r="F59" s="128"/>
      <c r="G59" s="128"/>
      <c r="H59" s="128"/>
      <c r="I59" s="129"/>
      <c r="J59" s="150" t="s">
        <v>55</v>
      </c>
      <c r="K59" s="132" t="s">
        <v>23</v>
      </c>
      <c r="L59" s="134" t="s">
        <v>24</v>
      </c>
      <c r="M59" s="150" t="s">
        <v>55</v>
      </c>
      <c r="N59" s="123"/>
      <c r="O59" s="61"/>
      <c r="P59" s="5"/>
      <c r="Q59" s="62"/>
      <c r="S59" s="63"/>
    </row>
    <row r="60" spans="1:19" ht="28.75" customHeight="1" thickBot="1">
      <c r="A60" s="114"/>
      <c r="B60" s="115"/>
      <c r="C60" s="115"/>
      <c r="D60" s="126"/>
      <c r="E60" s="13" t="s">
        <v>25</v>
      </c>
      <c r="F60" s="13" t="s">
        <v>26</v>
      </c>
      <c r="G60" s="64" t="s">
        <v>27</v>
      </c>
      <c r="H60" s="13" t="s">
        <v>28</v>
      </c>
      <c r="I60" s="13" t="s">
        <v>29</v>
      </c>
      <c r="J60" s="151"/>
      <c r="K60" s="133"/>
      <c r="L60" s="135"/>
      <c r="M60" s="151"/>
      <c r="N60" s="124"/>
      <c r="O60" s="61"/>
      <c r="P60" s="5"/>
      <c r="Q60" s="62"/>
      <c r="S60" s="63"/>
    </row>
    <row r="61" spans="1:19" ht="15" customHeight="1">
      <c r="A61" s="136" t="s">
        <v>15</v>
      </c>
      <c r="B61" s="137"/>
      <c r="C61" s="137"/>
      <c r="D61" s="14"/>
      <c r="E61" s="19"/>
      <c r="F61" s="19"/>
      <c r="G61" s="19"/>
      <c r="H61" s="19"/>
      <c r="I61" s="19"/>
      <c r="J61" s="65"/>
      <c r="K61" s="18"/>
      <c r="L61" s="19"/>
      <c r="M61" s="65"/>
      <c r="N61" s="20"/>
      <c r="O61" s="61"/>
      <c r="P61" s="5"/>
      <c r="Q61" s="62"/>
      <c r="S61" s="63"/>
    </row>
    <row r="62" spans="1:19" ht="15" customHeight="1">
      <c r="A62" s="21"/>
      <c r="B62" s="152" t="s">
        <v>16</v>
      </c>
      <c r="C62" s="153"/>
      <c r="D62" s="66"/>
      <c r="E62" s="23"/>
      <c r="F62" s="23"/>
      <c r="G62" s="23"/>
      <c r="H62" s="23"/>
      <c r="I62" s="23"/>
      <c r="J62" s="67"/>
      <c r="K62" s="26"/>
      <c r="L62" s="23"/>
      <c r="M62" s="67"/>
      <c r="N62" s="27"/>
      <c r="O62" s="61"/>
      <c r="P62" s="5"/>
      <c r="Q62" s="62"/>
      <c r="S62" s="63"/>
    </row>
    <row r="63" spans="1:19" ht="25.5" customHeight="1">
      <c r="A63" s="21"/>
      <c r="B63" s="28"/>
      <c r="C63" s="29" t="s">
        <v>10</v>
      </c>
      <c r="D63" s="46">
        <v>40009000</v>
      </c>
      <c r="E63" s="23">
        <v>3692534</v>
      </c>
      <c r="F63" s="23">
        <v>8459019</v>
      </c>
      <c r="G63" s="23">
        <v>10344682</v>
      </c>
      <c r="H63" s="23">
        <v>11146852</v>
      </c>
      <c r="I63" s="23">
        <f>SUM(E63:H63)</f>
        <v>33643087</v>
      </c>
      <c r="J63" s="1">
        <f>H63/I63</f>
        <v>0.33132667046873554</v>
      </c>
      <c r="K63" s="26">
        <v>13228674</v>
      </c>
      <c r="L63" s="23">
        <v>34882286</v>
      </c>
      <c r="M63" s="1">
        <f>K63/L63</f>
        <v>0.37923758781176209</v>
      </c>
      <c r="N63" s="27"/>
      <c r="O63" s="61"/>
      <c r="P63" s="5"/>
      <c r="Q63" s="62"/>
      <c r="S63" s="63"/>
    </row>
    <row r="64" spans="1:19" ht="25.5" customHeight="1">
      <c r="A64" s="21"/>
      <c r="B64" s="44"/>
      <c r="C64" s="45" t="s">
        <v>11</v>
      </c>
      <c r="D64" s="46">
        <v>175629000</v>
      </c>
      <c r="E64" s="23">
        <v>30439086</v>
      </c>
      <c r="F64" s="23">
        <v>36002543</v>
      </c>
      <c r="G64" s="23">
        <v>46281718</v>
      </c>
      <c r="H64" s="23">
        <v>53154900</v>
      </c>
      <c r="I64" s="23">
        <f>SUM(E64:H64)</f>
        <v>165878247</v>
      </c>
      <c r="J64" s="1">
        <f>H64/I64</f>
        <v>0.32044527212781554</v>
      </c>
      <c r="K64" s="68">
        <v>53205690</v>
      </c>
      <c r="L64" s="69">
        <v>169213314</v>
      </c>
      <c r="M64" s="1">
        <f>K64/L64</f>
        <v>0.31442969079844391</v>
      </c>
      <c r="N64" s="70"/>
      <c r="O64" s="61"/>
      <c r="P64" s="5"/>
      <c r="Q64" s="62"/>
      <c r="S64" s="63"/>
    </row>
    <row r="65" spans="1:19" ht="15" customHeight="1">
      <c r="A65" s="154" t="s">
        <v>17</v>
      </c>
      <c r="B65" s="138"/>
      <c r="C65" s="138"/>
      <c r="D65" s="71"/>
      <c r="E65" s="23"/>
      <c r="F65" s="23"/>
      <c r="G65" s="23"/>
      <c r="H65" s="23"/>
      <c r="I65" s="24"/>
      <c r="J65" s="1"/>
      <c r="K65" s="68"/>
      <c r="L65" s="69"/>
      <c r="M65" s="1"/>
      <c r="N65" s="70"/>
      <c r="O65" s="61"/>
      <c r="P65" s="5"/>
      <c r="Q65" s="62"/>
      <c r="S65" s="63"/>
    </row>
    <row r="66" spans="1:19" ht="15" customHeight="1">
      <c r="A66" s="21"/>
      <c r="B66" s="108" t="s">
        <v>16</v>
      </c>
      <c r="C66" s="138"/>
      <c r="D66" s="66"/>
      <c r="E66" s="23" t="s">
        <v>30</v>
      </c>
      <c r="F66" s="23" t="s">
        <v>30</v>
      </c>
      <c r="G66" s="23" t="s">
        <v>30</v>
      </c>
      <c r="H66" s="23" t="s">
        <v>30</v>
      </c>
      <c r="I66" s="24" t="s">
        <v>30</v>
      </c>
      <c r="J66" s="1"/>
      <c r="K66" s="26" t="s">
        <v>30</v>
      </c>
      <c r="L66" s="23" t="s">
        <v>30</v>
      </c>
      <c r="M66" s="67"/>
      <c r="N66" s="27"/>
      <c r="O66" s="61"/>
      <c r="P66" s="5"/>
      <c r="Q66" s="62"/>
      <c r="S66" s="63"/>
    </row>
    <row r="67" spans="1:19" ht="25.5" customHeight="1" thickBot="1">
      <c r="A67" s="47"/>
      <c r="B67" s="72"/>
      <c r="C67" s="49" t="s">
        <v>10</v>
      </c>
      <c r="D67" s="73">
        <v>1574000</v>
      </c>
      <c r="E67" s="51">
        <v>231139</v>
      </c>
      <c r="F67" s="51">
        <v>291044</v>
      </c>
      <c r="G67" s="51">
        <v>314796</v>
      </c>
      <c r="H67" s="51">
        <v>191748</v>
      </c>
      <c r="I67" s="74">
        <f>SUM(E67:H67)</f>
        <v>1028727</v>
      </c>
      <c r="J67" s="3">
        <f>H67/I67</f>
        <v>0.1863934746536253</v>
      </c>
      <c r="K67" s="52">
        <v>36328</v>
      </c>
      <c r="L67" s="51">
        <v>1360492</v>
      </c>
      <c r="M67" s="3">
        <f>K67/L67</f>
        <v>2.670210482678325E-2</v>
      </c>
      <c r="N67" s="75" t="s">
        <v>65</v>
      </c>
      <c r="O67" s="61"/>
      <c r="P67" s="5"/>
      <c r="Q67" s="62"/>
      <c r="S67" s="63"/>
    </row>
    <row r="68" spans="1:19" ht="15" customHeight="1">
      <c r="A68" s="54"/>
      <c r="B68" s="55"/>
      <c r="C68" s="54"/>
      <c r="D68" s="76"/>
      <c r="E68" s="57"/>
      <c r="F68" s="57"/>
      <c r="G68" s="57"/>
      <c r="H68" s="57"/>
      <c r="I68" s="57"/>
      <c r="J68" s="57"/>
      <c r="K68" s="57"/>
      <c r="L68" s="57"/>
      <c r="M68" s="57"/>
      <c r="N68" s="42"/>
      <c r="O68" s="61"/>
      <c r="P68" s="5"/>
      <c r="Q68" s="62"/>
      <c r="S68" s="63"/>
    </row>
    <row r="69" spans="1:19" ht="15" customHeight="1" thickBot="1">
      <c r="A69" s="141" t="s">
        <v>58</v>
      </c>
      <c r="B69" s="141"/>
      <c r="C69" s="141"/>
      <c r="D69" s="59"/>
      <c r="E69" s="77"/>
      <c r="F69" s="77"/>
      <c r="G69" s="77"/>
      <c r="H69" s="77"/>
      <c r="I69" s="77"/>
      <c r="J69" s="57"/>
      <c r="K69" s="57"/>
      <c r="L69" s="57"/>
      <c r="M69" s="57"/>
      <c r="N69" s="60" t="s">
        <v>19</v>
      </c>
      <c r="O69" s="61"/>
      <c r="P69" s="5"/>
      <c r="Q69" s="62"/>
      <c r="S69" s="63"/>
    </row>
    <row r="70" spans="1:19">
      <c r="A70" s="110" t="s">
        <v>8</v>
      </c>
      <c r="B70" s="111"/>
      <c r="C70" s="111"/>
      <c r="D70" s="116" t="str">
        <f>D3</f>
        <v>令和５年度</v>
      </c>
      <c r="E70" s="117"/>
      <c r="F70" s="117"/>
      <c r="G70" s="117"/>
      <c r="H70" s="117"/>
      <c r="I70" s="117"/>
      <c r="J70" s="118"/>
      <c r="K70" s="147" t="str">
        <f>K3</f>
        <v>令和４年度</v>
      </c>
      <c r="L70" s="148"/>
      <c r="M70" s="149"/>
      <c r="N70" s="122" t="s">
        <v>20</v>
      </c>
      <c r="O70" s="61"/>
      <c r="P70" s="5"/>
      <c r="Q70" s="62"/>
      <c r="S70" s="63"/>
    </row>
    <row r="71" spans="1:19" ht="15" customHeight="1">
      <c r="A71" s="112"/>
      <c r="B71" s="113"/>
      <c r="C71" s="113"/>
      <c r="D71" s="125" t="s">
        <v>21</v>
      </c>
      <c r="E71" s="127" t="s">
        <v>22</v>
      </c>
      <c r="F71" s="128"/>
      <c r="G71" s="128"/>
      <c r="H71" s="128"/>
      <c r="I71" s="129"/>
      <c r="J71" s="150" t="s">
        <v>55</v>
      </c>
      <c r="K71" s="132" t="s">
        <v>23</v>
      </c>
      <c r="L71" s="134" t="s">
        <v>24</v>
      </c>
      <c r="M71" s="150" t="s">
        <v>55</v>
      </c>
      <c r="N71" s="123"/>
      <c r="O71" s="61"/>
      <c r="P71" s="5"/>
      <c r="Q71" s="62"/>
      <c r="S71" s="63"/>
    </row>
    <row r="72" spans="1:19" ht="15" customHeight="1" thickBot="1">
      <c r="A72" s="114"/>
      <c r="B72" s="115"/>
      <c r="C72" s="115"/>
      <c r="D72" s="155"/>
      <c r="E72" s="78" t="s">
        <v>25</v>
      </c>
      <c r="F72" s="78" t="s">
        <v>26</v>
      </c>
      <c r="G72" s="78" t="s">
        <v>27</v>
      </c>
      <c r="H72" s="78" t="s">
        <v>28</v>
      </c>
      <c r="I72" s="78" t="s">
        <v>29</v>
      </c>
      <c r="J72" s="156"/>
      <c r="K72" s="133"/>
      <c r="L72" s="135"/>
      <c r="M72" s="151"/>
      <c r="N72" s="124"/>
      <c r="O72" s="61"/>
      <c r="P72" s="5"/>
      <c r="Q72" s="62"/>
      <c r="S72" s="63"/>
    </row>
    <row r="73" spans="1:19" ht="15" customHeight="1">
      <c r="A73" s="157" t="s">
        <v>9</v>
      </c>
      <c r="B73" s="158"/>
      <c r="C73" s="159"/>
      <c r="D73" s="79"/>
      <c r="E73" s="19"/>
      <c r="F73" s="19"/>
      <c r="G73" s="19"/>
      <c r="H73" s="19"/>
      <c r="I73" s="19"/>
      <c r="J73" s="65"/>
      <c r="K73" s="80"/>
      <c r="L73" s="19"/>
      <c r="M73" s="65"/>
      <c r="N73" s="20"/>
      <c r="O73" s="61"/>
      <c r="P73" s="5"/>
      <c r="Q73" s="62"/>
      <c r="S73" s="63"/>
    </row>
    <row r="74" spans="1:19" ht="15" customHeight="1">
      <c r="A74" s="81"/>
      <c r="B74" s="108" t="s">
        <v>70</v>
      </c>
      <c r="C74" s="138"/>
      <c r="D74" s="82"/>
      <c r="E74" s="83"/>
      <c r="F74" s="83"/>
      <c r="G74" s="83"/>
      <c r="H74" s="83"/>
      <c r="I74" s="83"/>
      <c r="J74" s="84"/>
      <c r="K74" s="85"/>
      <c r="L74" s="83"/>
      <c r="M74" s="84"/>
      <c r="N74" s="86"/>
      <c r="O74" s="61"/>
      <c r="P74" s="5"/>
      <c r="Q74" s="62"/>
      <c r="S74" s="63"/>
    </row>
    <row r="75" spans="1:19" ht="25.5" customHeight="1">
      <c r="A75" s="81"/>
      <c r="B75" s="28"/>
      <c r="C75" s="29" t="s">
        <v>42</v>
      </c>
      <c r="D75" s="39" t="s">
        <v>31</v>
      </c>
      <c r="E75" s="40" t="s">
        <v>31</v>
      </c>
      <c r="F75" s="40" t="s">
        <v>31</v>
      </c>
      <c r="G75" s="40" t="s">
        <v>31</v>
      </c>
      <c r="H75" s="40" t="s">
        <v>31</v>
      </c>
      <c r="I75" s="87" t="s">
        <v>31</v>
      </c>
      <c r="J75" s="41" t="s">
        <v>31</v>
      </c>
      <c r="K75" s="39" t="s">
        <v>31</v>
      </c>
      <c r="L75" s="40" t="s">
        <v>31</v>
      </c>
      <c r="M75" s="41" t="s">
        <v>31</v>
      </c>
      <c r="N75" s="86"/>
      <c r="O75" s="61"/>
      <c r="P75" s="5"/>
      <c r="Q75" s="62"/>
      <c r="S75" s="63"/>
    </row>
    <row r="76" spans="1:19" ht="25.5" customHeight="1">
      <c r="A76" s="81"/>
      <c r="B76" s="32"/>
      <c r="C76" s="29" t="s">
        <v>43</v>
      </c>
      <c r="D76" s="26">
        <v>250000</v>
      </c>
      <c r="E76" s="31">
        <v>0</v>
      </c>
      <c r="F76" s="31">
        <v>0</v>
      </c>
      <c r="G76" s="31">
        <v>0</v>
      </c>
      <c r="H76" s="83">
        <v>247500</v>
      </c>
      <c r="I76" s="88">
        <f>SUM(E76:H76)</f>
        <v>247500</v>
      </c>
      <c r="J76" s="2">
        <f>H76/I76</f>
        <v>1</v>
      </c>
      <c r="K76" s="83">
        <v>247500</v>
      </c>
      <c r="L76" s="83">
        <v>247500</v>
      </c>
      <c r="M76" s="1">
        <f>K76/L76</f>
        <v>1</v>
      </c>
      <c r="N76" s="86"/>
      <c r="O76" s="61"/>
      <c r="P76" s="5"/>
      <c r="Q76" s="62"/>
      <c r="S76" s="63"/>
    </row>
    <row r="77" spans="1:19" ht="15" customHeight="1">
      <c r="A77" s="43"/>
      <c r="B77" s="160" t="s">
        <v>57</v>
      </c>
      <c r="C77" s="161"/>
      <c r="D77" s="66"/>
      <c r="E77" s="31" t="s">
        <v>30</v>
      </c>
      <c r="F77" s="31" t="s">
        <v>30</v>
      </c>
      <c r="G77" s="31" t="s">
        <v>30</v>
      </c>
      <c r="H77" s="31" t="s">
        <v>30</v>
      </c>
      <c r="I77" s="31" t="s">
        <v>30</v>
      </c>
      <c r="J77" s="67"/>
      <c r="K77" s="89" t="s">
        <v>30</v>
      </c>
      <c r="L77" s="23" t="s">
        <v>30</v>
      </c>
      <c r="M77" s="67"/>
      <c r="N77" s="27"/>
      <c r="O77" s="61"/>
      <c r="P77" s="5"/>
      <c r="Q77" s="62"/>
      <c r="S77" s="63"/>
    </row>
    <row r="78" spans="1:19" ht="25.5" customHeight="1">
      <c r="A78" s="43"/>
      <c r="B78" s="28"/>
      <c r="C78" s="90" t="s">
        <v>10</v>
      </c>
      <c r="D78" s="46">
        <v>3622000</v>
      </c>
      <c r="E78" s="31">
        <v>259526</v>
      </c>
      <c r="F78" s="31">
        <v>209954</v>
      </c>
      <c r="G78" s="31">
        <v>310630</v>
      </c>
      <c r="H78" s="31">
        <v>385044</v>
      </c>
      <c r="I78" s="88">
        <f>SUM(E78:H78)</f>
        <v>1165154</v>
      </c>
      <c r="J78" s="2">
        <f>H78/I78</f>
        <v>0.33046618730227934</v>
      </c>
      <c r="K78" s="89">
        <v>0</v>
      </c>
      <c r="L78" s="23">
        <v>1469773</v>
      </c>
      <c r="M78" s="1">
        <f>K78/L78</f>
        <v>0</v>
      </c>
      <c r="N78" s="34"/>
      <c r="O78" s="61"/>
      <c r="P78" s="5"/>
      <c r="Q78" s="62"/>
      <c r="S78" s="63"/>
    </row>
    <row r="79" spans="1:19" ht="25.5" customHeight="1" thickBot="1">
      <c r="A79" s="21"/>
      <c r="B79" s="91"/>
      <c r="C79" s="90" t="s">
        <v>11</v>
      </c>
      <c r="D79" s="46">
        <v>75000</v>
      </c>
      <c r="E79" s="31">
        <v>0</v>
      </c>
      <c r="F79" s="31">
        <v>0</v>
      </c>
      <c r="G79" s="31">
        <v>0</v>
      </c>
      <c r="H79" s="31">
        <v>45570</v>
      </c>
      <c r="I79" s="88">
        <f>SUM(E79:H79)</f>
        <v>45570</v>
      </c>
      <c r="J79" s="2">
        <f>H79/I79</f>
        <v>1</v>
      </c>
      <c r="K79" s="89">
        <v>0</v>
      </c>
      <c r="L79" s="23">
        <v>0</v>
      </c>
      <c r="M79" s="1" t="s">
        <v>31</v>
      </c>
      <c r="N79" s="53" t="s">
        <v>59</v>
      </c>
      <c r="O79" s="61"/>
      <c r="P79" s="5"/>
      <c r="Q79" s="62"/>
      <c r="S79" s="63"/>
    </row>
    <row r="80" spans="1:19" ht="15" customHeight="1">
      <c r="A80" s="21"/>
      <c r="B80" s="162" t="s">
        <v>56</v>
      </c>
      <c r="C80" s="163"/>
      <c r="D80" s="46"/>
      <c r="E80" s="31" t="s">
        <v>30</v>
      </c>
      <c r="F80" s="31" t="s">
        <v>30</v>
      </c>
      <c r="G80" s="31" t="s">
        <v>30</v>
      </c>
      <c r="H80" s="31" t="s">
        <v>30</v>
      </c>
      <c r="I80" s="88" t="s">
        <v>30</v>
      </c>
      <c r="J80" s="67"/>
      <c r="K80" s="89" t="s">
        <v>30</v>
      </c>
      <c r="L80" s="23" t="s">
        <v>30</v>
      </c>
      <c r="M80" s="67"/>
      <c r="N80" s="27"/>
      <c r="O80" s="61"/>
      <c r="P80" s="5"/>
      <c r="Q80" s="62"/>
      <c r="S80" s="63"/>
    </row>
    <row r="81" spans="1:19" ht="25.5" customHeight="1">
      <c r="A81" s="21"/>
      <c r="B81" s="28"/>
      <c r="C81" s="90" t="s">
        <v>10</v>
      </c>
      <c r="D81" s="39" t="s">
        <v>31</v>
      </c>
      <c r="E81" s="40" t="s">
        <v>31</v>
      </c>
      <c r="F81" s="40" t="s">
        <v>31</v>
      </c>
      <c r="G81" s="40" t="s">
        <v>31</v>
      </c>
      <c r="H81" s="40" t="s">
        <v>31</v>
      </c>
      <c r="I81" s="87" t="s">
        <v>31</v>
      </c>
      <c r="J81" s="41" t="s">
        <v>31</v>
      </c>
      <c r="K81" s="39" t="s">
        <v>31</v>
      </c>
      <c r="L81" s="40" t="s">
        <v>31</v>
      </c>
      <c r="M81" s="1" t="s">
        <v>31</v>
      </c>
      <c r="N81" s="27"/>
      <c r="O81" s="61"/>
      <c r="P81" s="5"/>
      <c r="Q81" s="62"/>
      <c r="S81" s="63"/>
    </row>
    <row r="82" spans="1:19" ht="25.5" customHeight="1">
      <c r="A82" s="43"/>
      <c r="B82" s="28"/>
      <c r="C82" s="92" t="s">
        <v>11</v>
      </c>
      <c r="D82" s="39" t="s">
        <v>31</v>
      </c>
      <c r="E82" s="40" t="s">
        <v>31</v>
      </c>
      <c r="F82" s="40" t="s">
        <v>31</v>
      </c>
      <c r="G82" s="40" t="s">
        <v>31</v>
      </c>
      <c r="H82" s="40" t="s">
        <v>31</v>
      </c>
      <c r="I82" s="87" t="s">
        <v>31</v>
      </c>
      <c r="J82" s="41" t="s">
        <v>31</v>
      </c>
      <c r="K82" s="39" t="s">
        <v>31</v>
      </c>
      <c r="L82" s="40" t="s">
        <v>31</v>
      </c>
      <c r="M82" s="1" t="s">
        <v>31</v>
      </c>
      <c r="N82" s="70"/>
      <c r="O82" s="61"/>
      <c r="P82" s="5"/>
      <c r="Q82" s="62"/>
      <c r="S82" s="63"/>
    </row>
    <row r="83" spans="1:19" ht="30" customHeight="1">
      <c r="A83" s="164" t="s">
        <v>12</v>
      </c>
      <c r="B83" s="165"/>
      <c r="C83" s="166"/>
      <c r="D83" s="46"/>
      <c r="E83" s="31" t="s">
        <v>30</v>
      </c>
      <c r="F83" s="31" t="s">
        <v>30</v>
      </c>
      <c r="G83" s="31" t="s">
        <v>30</v>
      </c>
      <c r="H83" s="31" t="s">
        <v>30</v>
      </c>
      <c r="I83" s="93" t="s">
        <v>30</v>
      </c>
      <c r="J83" s="94"/>
      <c r="K83" s="89" t="s">
        <v>30</v>
      </c>
      <c r="L83" s="23" t="s">
        <v>30</v>
      </c>
      <c r="M83" s="94"/>
      <c r="N83" s="27"/>
      <c r="O83" s="61"/>
      <c r="P83" s="5"/>
      <c r="Q83" s="62"/>
      <c r="S83" s="63"/>
    </row>
    <row r="84" spans="1:19" ht="15" customHeight="1">
      <c r="A84" s="95"/>
      <c r="B84" s="167" t="s">
        <v>18</v>
      </c>
      <c r="C84" s="166"/>
      <c r="D84" s="46"/>
      <c r="E84" s="31" t="s">
        <v>30</v>
      </c>
      <c r="F84" s="31" t="s">
        <v>30</v>
      </c>
      <c r="G84" s="31" t="s">
        <v>30</v>
      </c>
      <c r="H84" s="31" t="s">
        <v>30</v>
      </c>
      <c r="I84" s="93" t="s">
        <v>30</v>
      </c>
      <c r="J84" s="94"/>
      <c r="K84" s="89" t="s">
        <v>30</v>
      </c>
      <c r="L84" s="23" t="s">
        <v>30</v>
      </c>
      <c r="M84" s="94"/>
      <c r="N84" s="27"/>
      <c r="O84" s="61"/>
      <c r="P84" s="5"/>
      <c r="Q84" s="62"/>
      <c r="S84" s="63"/>
    </row>
    <row r="85" spans="1:19" ht="25.5" customHeight="1">
      <c r="A85" s="96"/>
      <c r="B85" s="97"/>
      <c r="C85" s="98" t="s">
        <v>10</v>
      </c>
      <c r="D85" s="46">
        <v>105442000</v>
      </c>
      <c r="E85" s="31">
        <v>4466945</v>
      </c>
      <c r="F85" s="31">
        <v>8027621</v>
      </c>
      <c r="G85" s="31">
        <v>6665148</v>
      </c>
      <c r="H85" s="31">
        <v>7307934</v>
      </c>
      <c r="I85" s="93">
        <f>SUM(E85:H85)</f>
        <v>26467648</v>
      </c>
      <c r="J85" s="1">
        <f>H85/I85</f>
        <v>0.2761081755356577</v>
      </c>
      <c r="K85" s="89">
        <v>9077895</v>
      </c>
      <c r="L85" s="23">
        <v>29322070</v>
      </c>
      <c r="M85" s="1">
        <f>K85/L85</f>
        <v>0.3095925696923853</v>
      </c>
      <c r="N85" s="34"/>
      <c r="O85" s="61"/>
      <c r="P85" s="5"/>
      <c r="Q85" s="62"/>
      <c r="S85" s="63"/>
    </row>
    <row r="86" spans="1:19" ht="25.5" customHeight="1" thickBot="1">
      <c r="A86" s="99"/>
      <c r="B86" s="100"/>
      <c r="C86" s="101" t="s">
        <v>11</v>
      </c>
      <c r="D86" s="50">
        <v>1141823000</v>
      </c>
      <c r="E86" s="102">
        <v>150690240</v>
      </c>
      <c r="F86" s="102">
        <v>160278450</v>
      </c>
      <c r="G86" s="102">
        <v>209846260</v>
      </c>
      <c r="H86" s="102">
        <v>213661303</v>
      </c>
      <c r="I86" s="103">
        <f>SUM(E86:H86)</f>
        <v>734476253</v>
      </c>
      <c r="J86" s="3">
        <f>H86/I86</f>
        <v>0.29090294223576485</v>
      </c>
      <c r="K86" s="104">
        <v>221727407</v>
      </c>
      <c r="L86" s="51">
        <v>698849024</v>
      </c>
      <c r="M86" s="3">
        <f>K86/L86</f>
        <v>0.31727511863850011</v>
      </c>
      <c r="N86" s="53"/>
      <c r="O86" s="61"/>
      <c r="P86" s="5"/>
      <c r="Q86" s="62"/>
      <c r="S86" s="63"/>
    </row>
    <row r="87" spans="1:19" ht="31.75" customHeight="1">
      <c r="A87" s="105"/>
      <c r="C87" s="105"/>
      <c r="D87" s="105"/>
      <c r="E87" s="106"/>
      <c r="F87" s="106"/>
      <c r="G87" s="106"/>
      <c r="H87" s="106"/>
      <c r="I87" s="107"/>
      <c r="J87" s="106"/>
      <c r="K87" s="106"/>
      <c r="L87" s="106"/>
      <c r="O87" s="61"/>
      <c r="P87" s="106"/>
      <c r="S87" s="63"/>
    </row>
  </sheetData>
  <mergeCells count="60">
    <mergeCell ref="A73:C73"/>
    <mergeCell ref="B77:C77"/>
    <mergeCell ref="B80:C80"/>
    <mergeCell ref="A83:C83"/>
    <mergeCell ref="B84:C84"/>
    <mergeCell ref="B74:C74"/>
    <mergeCell ref="D70:J70"/>
    <mergeCell ref="K70:M70"/>
    <mergeCell ref="N70:N72"/>
    <mergeCell ref="D71:D72"/>
    <mergeCell ref="E71:I71"/>
    <mergeCell ref="J71:J72"/>
    <mergeCell ref="K71:K72"/>
    <mergeCell ref="L71:L72"/>
    <mergeCell ref="M71:M72"/>
    <mergeCell ref="A70:C72"/>
    <mergeCell ref="A58:C60"/>
    <mergeCell ref="D58:J58"/>
    <mergeCell ref="K58:M58"/>
    <mergeCell ref="N58:N60"/>
    <mergeCell ref="D59:D60"/>
    <mergeCell ref="E59:I59"/>
    <mergeCell ref="J59:J60"/>
    <mergeCell ref="K59:K60"/>
    <mergeCell ref="L59:L60"/>
    <mergeCell ref="M59:M60"/>
    <mergeCell ref="A61:C61"/>
    <mergeCell ref="B62:C62"/>
    <mergeCell ref="A65:C65"/>
    <mergeCell ref="B66:C66"/>
    <mergeCell ref="A69:C69"/>
    <mergeCell ref="A57:C57"/>
    <mergeCell ref="B22:C22"/>
    <mergeCell ref="B25:C25"/>
    <mergeCell ref="B28:C28"/>
    <mergeCell ref="B34:C34"/>
    <mergeCell ref="B37:C37"/>
    <mergeCell ref="B40:C40"/>
    <mergeCell ref="B43:C43"/>
    <mergeCell ref="B46:C46"/>
    <mergeCell ref="B49:C49"/>
    <mergeCell ref="A52:C52"/>
    <mergeCell ref="B53:C53"/>
    <mergeCell ref="B31:C31"/>
    <mergeCell ref="B19:C19"/>
    <mergeCell ref="A3:C5"/>
    <mergeCell ref="D3:J3"/>
    <mergeCell ref="K3:M3"/>
    <mergeCell ref="N3:N5"/>
    <mergeCell ref="D4:D5"/>
    <mergeCell ref="E4:I4"/>
    <mergeCell ref="J4:J5"/>
    <mergeCell ref="K4:K5"/>
    <mergeCell ref="L4:L5"/>
    <mergeCell ref="M4:M5"/>
    <mergeCell ref="A6:C6"/>
    <mergeCell ref="B7:C7"/>
    <mergeCell ref="B10:C10"/>
    <mergeCell ref="B13:C13"/>
    <mergeCell ref="B16:C16"/>
  </mergeCells>
  <phoneticPr fontId="18"/>
  <dataValidations count="1">
    <dataValidation imeMode="off" allowBlank="1" showInputMessage="1" showErrorMessage="1" sqref="B62" xr:uid="{1D5CBDB3-4C89-4B01-9E09-9FA0BC887C69}"/>
  </dataValidations>
  <pageMargins left="0.25" right="0.25" top="0.75" bottom="0.75" header="0.3" footer="0.3"/>
  <pageSetup paperSize="8" scale="57"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1</vt:i4>
      </vt:variant>
    </vt:vector>
  </HeadingPairs>
  <TitlesOfParts>
    <vt:vector size="1" baseType="lpstr">
      <vt:lpstr>R5庁費及び旅費</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