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Box\（部局内）地球環境局\01_局内共有\●30_予算要求・執行\06_R6年度\02_予算執行\04_委託・請負・補助金\06_国際脱炭素移行推進・環境インフラ担当参事官室\01_委託\公募_（松原）令和６年度第２９回気候変動枠組条約締約国会議等における情報発信事業委託業務\04_公示\掲載用PDF\"/>
    </mc:Choice>
  </mc:AlternateContent>
  <xr:revisionPtr revIDLastSave="0" documentId="13_ncr:1_{87F3F9A4-2A20-42DA-8497-301E0218F24F}" xr6:coauthVersionLast="47" xr6:coauthVersionMax="47" xr10:uidLastSave="{00000000-0000-0000-0000-000000000000}"/>
  <bookViews>
    <workbookView xWindow="-108" yWindow="492" windowWidth="23256" windowHeight="12576"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<sst xmlns="http://schemas.openxmlformats.org/spreadsheetml/2006/main" count="113" uniqueCount="104">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</sst>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indexed="64"/>
      </right>
      <top/>
      <bottom style="medium">
        <color auto="1"/>
      </bottom>
      <diagonal/>
    </border>
    <border>
      <left/>
      <right style="thin">
        <color indexed="64"/>
      </right>
      <top/>
      <bottom/>
      <diagonal/>
    </border>
    <border>
      <left style="thin">
        <color indexed="64"/>
      </left>
      <right/>
      <top/>
      <bottom style="medium">
        <color auto="1"/>
      </bottom>
      <diagonal/>
    </border>
    <border>
      <left style="thin">
        <color indexed="64"/>
      </left>
      <right/>
      <top/>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9">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1" xfId="725" applyFont="1" applyFill="1" applyBorder="1" applyAlignment="1" applyProtection="1">
      <alignment horizontal="left" vertical="top" wrapText="1"/>
      <protection locked="0"/>
    </xf>
    <xf numFmtId="0" fontId="384" fillId="0" borderId="11" xfId="1" applyFont="1" applyBorder="1" applyAlignment="1">
      <alignment horizontal="distributed" vertical="center" wrapText="1"/>
    </xf>
    <xf numFmtId="0" fontId="367" fillId="2" borderId="2" xfId="1" applyFont="1" applyFill="1" applyBorder="1" applyAlignment="1">
      <alignment vertical="top"/>
    </xf>
    <xf numFmtId="0" fontId="385" fillId="0" borderId="11" xfId="1" applyFont="1" applyBorder="1" applyAlignment="1" applyProtection="1">
      <alignment horizontal="distributed" vertical="center" wrapText="1"/>
      <protection locked="0"/>
    </xf>
    <xf numFmtId="0" fontId="386" fillId="2" borderId="15" xfId="725" applyFont="1" applyFill="1" applyBorder="1" applyAlignment="1" applyProtection="1">
      <alignment horizontal="center" vertical="center" wrapText="1"/>
      <protection locked="0"/>
    </xf>
    <xf numFmtId="0" fontId="372" fillId="0" borderId="13" xfId="725" applyFont="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86" fillId="2" borderId="12" xfId="725" applyFont="1" applyFill="1" applyBorder="1" applyAlignment="1" applyProtection="1">
      <alignment horizontal="center" vertical="center" wrapText="1"/>
      <protection locked="0"/>
    </xf>
    <xf numFmtId="0" fontId="372" fillId="0" borderId="14"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2"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78" fillId="0" borderId="0" xfId="1" applyFont="1" applyAlignment="1">
      <alignment horizontal="left" vertical="center"/>
    </xf>
    <xf numFmtId="0" fontId="367" fillId="0" borderId="0" xfId="1" applyFont="1" applyAlignment="1">
      <alignment horizontal="left" vertical="center" wrapText="1"/>
    </xf>
    <xf numFmtId="0" fontId="375" fillId="0" borderId="6" xfId="1" applyFont="1" applyBorder="1">
      <alignment vertical="center"/>
    </xf>
    <xf numFmtId="0" fontId="369" fillId="0" borderId="6"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19" xfId="725" applyFont="1" applyBorder="1" applyAlignment="1" applyProtection="1">
      <alignment horizontal="center" vertical="center" wrapText="1"/>
      <protection locked="0"/>
    </xf>
    <xf numFmtId="0" fontId="367" fillId="0" borderId="20" xfId="1" applyFont="1" applyBorder="1">
      <alignment vertical="center"/>
    </xf>
    <xf numFmtId="0" fontId="367" fillId="0" borderId="21" xfId="1" applyFont="1" applyBorder="1" applyAlignment="1">
      <alignment horizontal="center" vertical="center"/>
    </xf>
    <xf numFmtId="0" fontId="367" fillId="0" borderId="21" xfId="1" applyFont="1" applyBorder="1">
      <alignment vertical="center"/>
    </xf>
    <xf numFmtId="0" fontId="367" fillId="0" borderId="21" xfId="1" applyFont="1" applyBorder="1" applyAlignment="1">
      <alignment vertical="center" wrapText="1"/>
    </xf>
    <xf numFmtId="0" fontId="387" fillId="0" borderId="21" xfId="1" applyFont="1" applyBorder="1" applyAlignment="1">
      <alignment horizontal="left" vertical="center" wrapText="1"/>
    </xf>
    <xf numFmtId="0" fontId="388" fillId="0" borderId="21" xfId="1" applyFont="1" applyBorder="1" applyAlignment="1">
      <alignment horizontal="left" vertical="center" wrapText="1"/>
    </xf>
    <xf numFmtId="0" fontId="387" fillId="0" borderId="19" xfId="1" applyFont="1" applyBorder="1" applyAlignment="1">
      <alignment horizontal="left" vertical="center" wrapText="1"/>
    </xf>
    <xf numFmtId="0" fontId="369" fillId="0" borderId="23" xfId="1" applyFont="1" applyBorder="1">
      <alignment vertical="center"/>
    </xf>
    <xf numFmtId="0" fontId="367" fillId="0" borderId="23" xfId="1" applyFont="1" applyBorder="1">
      <alignment vertical="center"/>
    </xf>
    <xf numFmtId="0" fontId="369" fillId="0" borderId="23" xfId="1" applyFont="1" applyBorder="1" applyAlignment="1">
      <alignment horizontal="left" vertical="center"/>
    </xf>
    <xf numFmtId="0" fontId="369" fillId="0" borderId="22" xfId="1" applyFont="1" applyBorder="1">
      <alignment vertical="center"/>
    </xf>
    <xf numFmtId="0" fontId="369" fillId="0" borderId="25" xfId="1" applyFont="1" applyBorder="1">
      <alignment vertical="center"/>
    </xf>
    <xf numFmtId="0" fontId="367" fillId="0" borderId="25" xfId="1" applyFont="1" applyBorder="1">
      <alignment vertical="center"/>
    </xf>
    <xf numFmtId="0" fontId="369" fillId="0" borderId="25" xfId="1" applyFont="1" applyBorder="1" applyAlignment="1">
      <alignment horizontal="left" vertical="center"/>
    </xf>
    <xf numFmtId="0" fontId="369" fillId="0" borderId="24" xfId="1" applyFont="1" applyBorder="1">
      <alignment vertical="center"/>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7" xfId="1" applyFont="1" applyBorder="1" applyAlignment="1" applyProtection="1">
      <alignment horizontal="center" vertical="center" wrapText="1"/>
      <protection locked="0"/>
    </xf>
    <xf numFmtId="0" fontId="402" fillId="0" borderId="18"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checked="Checked"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30480</xdr:rowOff>
        </xdr:from>
        <xdr:to>
          <xdr:col>4</xdr:col>
          <xdr:colOff>1196340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4</xdr:col>
          <xdr:colOff>1440180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4</xdr:col>
          <xdr:colOff>1463040</xdr:colOff>
          <xdr:row>21</xdr:row>
          <xdr:rowOff>30480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15240</xdr:rowOff>
        </xdr:from>
        <xdr:to>
          <xdr:col>4</xdr:col>
          <xdr:colOff>1287780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15240</xdr:rowOff>
        </xdr:from>
        <xdr:to>
          <xdr:col>4</xdr:col>
          <xdr:colOff>1249680</xdr:colOff>
          <xdr:row>22</xdr:row>
          <xdr:rowOff>220980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30480</xdr:rowOff>
        </xdr:from>
        <xdr:to>
          <xdr:col>4</xdr:col>
          <xdr:colOff>1310640</xdr:colOff>
          <xdr:row>23</xdr:row>
          <xdr:rowOff>220980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0</xdr:rowOff>
        </xdr:from>
        <xdr:to>
          <xdr:col>4</xdr:col>
          <xdr:colOff>1234440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0</xdr:rowOff>
        </xdr:from>
        <xdr:to>
          <xdr:col>4</xdr:col>
          <xdr:colOff>982980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220980</xdr:rowOff>
        </xdr:from>
        <xdr:to>
          <xdr:col>4</xdr:col>
          <xdr:colOff>1043940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30480</xdr:rowOff>
        </xdr:from>
        <xdr:to>
          <xdr:col>4</xdr:col>
          <xdr:colOff>1775460</xdr:colOff>
          <xdr:row>25</xdr:row>
          <xdr:rowOff>30480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30480</xdr:rowOff>
        </xdr:from>
        <xdr:to>
          <xdr:col>4</xdr:col>
          <xdr:colOff>1386840</xdr:colOff>
          <xdr:row>46</xdr:row>
          <xdr:rowOff>15240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15240</xdr:rowOff>
        </xdr:from>
        <xdr:to>
          <xdr:col>4</xdr:col>
          <xdr:colOff>1402080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15240</xdr:rowOff>
        </xdr:from>
        <xdr:to>
          <xdr:col>4</xdr:col>
          <xdr:colOff>1767840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30480</xdr:rowOff>
        </xdr:from>
        <xdr:to>
          <xdr:col>4</xdr:col>
          <xdr:colOff>1173480</xdr:colOff>
          <xdr:row>32</xdr:row>
          <xdr:rowOff>182880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30480</xdr:rowOff>
        </xdr:from>
        <xdr:to>
          <xdr:col>4</xdr:col>
          <xdr:colOff>1729740</xdr:colOff>
          <xdr:row>34</xdr:row>
          <xdr:rowOff>30480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1516380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36</xdr:row>
          <xdr:rowOff>30480</xdr:rowOff>
        </xdr:from>
        <xdr:to>
          <xdr:col>4</xdr:col>
          <xdr:colOff>1196340</xdr:colOff>
          <xdr:row>39</xdr:row>
          <xdr:rowOff>243840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4</xdr:col>
          <xdr:colOff>1805940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30480</xdr:rowOff>
        </xdr:from>
        <xdr:to>
          <xdr:col>4</xdr:col>
          <xdr:colOff>1424940</xdr:colOff>
          <xdr:row>48</xdr:row>
          <xdr:rowOff>15240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30480</xdr:rowOff>
        </xdr:from>
        <xdr:to>
          <xdr:col>4</xdr:col>
          <xdr:colOff>1424940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15240</xdr:rowOff>
        </xdr:from>
        <xdr:to>
          <xdr:col>4</xdr:col>
          <xdr:colOff>1424940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0</xdr:rowOff>
        </xdr:from>
        <xdr:to>
          <xdr:col>4</xdr:col>
          <xdr:colOff>1310640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30480</xdr:rowOff>
        </xdr:from>
        <xdr:to>
          <xdr:col>4</xdr:col>
          <xdr:colOff>1196340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281940</xdr:colOff>
          <xdr:row>56</xdr:row>
          <xdr:rowOff>30480</xdr:rowOff>
        </xdr:from>
        <xdr:to>
          <xdr:col>4</xdr:col>
          <xdr:colOff>1196340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0</xdr:rowOff>
        </xdr:from>
        <xdr:to>
          <xdr:col>4</xdr:col>
          <xdr:colOff>1577340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63</xdr:row>
          <xdr:rowOff>30480</xdr:rowOff>
        </xdr:from>
        <xdr:to>
          <xdr:col>4</xdr:col>
          <xdr:colOff>1196340</xdr:colOff>
          <xdr:row>67</xdr:row>
          <xdr:rowOff>15240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30480</xdr:rowOff>
        </xdr:from>
        <xdr:to>
          <xdr:col>4</xdr:col>
          <xdr:colOff>1592580</xdr:colOff>
          <xdr:row>68</xdr:row>
          <xdr:rowOff>30480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69</xdr:row>
          <xdr:rowOff>15240</xdr:rowOff>
        </xdr:from>
        <xdr:to>
          <xdr:col>4</xdr:col>
          <xdr:colOff>1196340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15240</xdr:rowOff>
        </xdr:from>
        <xdr:to>
          <xdr:col>4</xdr:col>
          <xdr:colOff>1424940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30480</xdr:rowOff>
        </xdr:from>
        <xdr:to>
          <xdr:col>4</xdr:col>
          <xdr:colOff>1592580</xdr:colOff>
          <xdr:row>12</xdr:row>
          <xdr:rowOff>220980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0</xdr:rowOff>
        </xdr:from>
        <xdr:to>
          <xdr:col>4</xdr:col>
          <xdr:colOff>1577340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41</xdr:row>
          <xdr:rowOff>30480</xdr:rowOff>
        </xdr:from>
        <xdr:to>
          <xdr:col>2</xdr:col>
          <xdr:colOff>1981200</xdr:colOff>
          <xdr:row>42</xdr:row>
          <xdr:rowOff>15240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205740</xdr:rowOff>
        </xdr:from>
        <xdr:to>
          <xdr:col>4</xdr:col>
          <xdr:colOff>1478280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6" zoomScale="55" zoomScaleNormal="100" zoomScaleSheetLayoutView="55" workbookViewId="0">
      <selection activeCell="E35" sqref="E35"/>
    </sheetView>
  </sheetViews>
  <sheetFormatPr defaultRowHeight="13.2" x14ac:dyDescent="0.2"/>
  <sheetData>
    <row r="1" spans="1:10" ht="15" customHeight="1" x14ac:dyDescent="0.2">
      <c r="A1" s="52"/>
      <c r="B1" s="52"/>
      <c r="C1" s="52"/>
      <c r="D1" s="52"/>
      <c r="E1" s="52"/>
      <c r="F1" s="52"/>
      <c r="G1" s="52"/>
      <c r="H1" s="52"/>
      <c r="I1" s="52"/>
      <c r="J1" s="52"/>
    </row>
    <row r="2" spans="1:10" ht="15" customHeight="1" x14ac:dyDescent="0.2">
      <c r="A2" s="84" t="s">
        <v>86</v>
      </c>
      <c r="B2" s="84"/>
      <c r="C2" s="84"/>
      <c r="D2" s="84"/>
      <c r="E2" s="84"/>
      <c r="F2" s="84"/>
      <c r="G2" s="84"/>
      <c r="H2" s="84"/>
      <c r="I2" s="84"/>
      <c r="J2" s="84"/>
    </row>
    <row r="3" spans="1:10" ht="15" customHeight="1" x14ac:dyDescent="0.2">
      <c r="A3" s="53"/>
      <c r="B3" s="53"/>
      <c r="C3" s="53"/>
      <c r="D3" s="53"/>
      <c r="E3" s="53"/>
      <c r="F3" s="53"/>
      <c r="G3" s="53"/>
      <c r="H3" s="53"/>
      <c r="I3" s="53"/>
      <c r="J3" s="53"/>
    </row>
    <row r="4" spans="1:10" ht="15" customHeight="1" x14ac:dyDescent="0.2">
      <c r="A4" s="54" t="s">
        <v>87</v>
      </c>
      <c r="B4" s="53"/>
      <c r="C4" s="53"/>
      <c r="D4" s="53"/>
      <c r="E4" s="53"/>
      <c r="F4" s="53"/>
      <c r="G4" s="53"/>
      <c r="H4" s="53"/>
      <c r="I4" s="53"/>
      <c r="J4" s="53"/>
    </row>
    <row r="5" spans="1:10" ht="165.75" customHeight="1" x14ac:dyDescent="0.2">
      <c r="A5" s="83" t="s">
        <v>96</v>
      </c>
      <c r="B5" s="83"/>
      <c r="C5" s="83"/>
      <c r="D5" s="83"/>
      <c r="E5" s="83"/>
      <c r="F5" s="83"/>
      <c r="G5" s="83"/>
      <c r="H5" s="83"/>
      <c r="I5" s="83"/>
      <c r="J5" s="83"/>
    </row>
    <row r="6" spans="1:10" ht="15" customHeight="1" x14ac:dyDescent="0.2">
      <c r="A6" s="53"/>
      <c r="B6" s="53"/>
      <c r="C6" s="53"/>
      <c r="D6" s="53"/>
      <c r="E6" s="53"/>
      <c r="F6" s="53"/>
      <c r="G6" s="53"/>
      <c r="H6" s="53"/>
      <c r="I6" s="53"/>
      <c r="J6" s="53"/>
    </row>
    <row r="7" spans="1:10" ht="71.25" customHeight="1" x14ac:dyDescent="0.2">
      <c r="A7" s="83" t="s">
        <v>88</v>
      </c>
      <c r="B7" s="83"/>
      <c r="C7" s="83"/>
      <c r="D7" s="83"/>
      <c r="E7" s="83"/>
      <c r="F7" s="83"/>
      <c r="G7" s="83"/>
      <c r="H7" s="83"/>
      <c r="I7" s="83"/>
      <c r="J7" s="83"/>
    </row>
    <row r="8" spans="1:10" ht="15" customHeight="1" x14ac:dyDescent="0.2">
      <c r="A8" s="53"/>
      <c r="B8" s="53"/>
      <c r="C8" s="53"/>
      <c r="D8" s="53"/>
      <c r="E8" s="53"/>
      <c r="F8" s="53"/>
      <c r="G8" s="53"/>
      <c r="H8" s="53"/>
      <c r="I8" s="53"/>
      <c r="J8" s="53"/>
    </row>
    <row r="9" spans="1:10" ht="54" customHeight="1" x14ac:dyDescent="0.2">
      <c r="A9" s="83" t="s">
        <v>93</v>
      </c>
      <c r="B9" s="83"/>
      <c r="C9" s="83"/>
      <c r="D9" s="83"/>
      <c r="E9" s="83"/>
      <c r="F9" s="83"/>
      <c r="G9" s="83"/>
      <c r="H9" s="83"/>
      <c r="I9" s="83"/>
      <c r="J9" s="83"/>
    </row>
    <row r="10" spans="1:10" ht="15" customHeight="1" x14ac:dyDescent="0.2">
      <c r="A10" s="53"/>
      <c r="B10" s="53"/>
      <c r="C10" s="53"/>
      <c r="D10" s="53"/>
      <c r="E10" s="53"/>
      <c r="F10" s="53"/>
      <c r="G10" s="53"/>
      <c r="H10" s="53"/>
      <c r="I10" s="53"/>
      <c r="J10" s="53"/>
    </row>
    <row r="11" spans="1:10" ht="45" customHeight="1" x14ac:dyDescent="0.2">
      <c r="A11" s="83" t="s">
        <v>89</v>
      </c>
      <c r="B11" s="83"/>
      <c r="C11" s="83"/>
      <c r="D11" s="83"/>
      <c r="E11" s="83"/>
      <c r="F11" s="83"/>
      <c r="G11" s="83"/>
      <c r="H11" s="83"/>
      <c r="I11" s="83"/>
      <c r="J11" s="83"/>
    </row>
    <row r="12" spans="1:10" ht="15" customHeight="1" x14ac:dyDescent="0.2">
      <c r="A12" s="53"/>
      <c r="B12" s="53"/>
      <c r="C12" s="53"/>
      <c r="D12" s="53"/>
      <c r="E12" s="53"/>
      <c r="F12" s="53"/>
      <c r="G12" s="53"/>
      <c r="H12" s="53"/>
      <c r="I12" s="53"/>
      <c r="J12" s="53"/>
    </row>
    <row r="13" spans="1:10" ht="15" customHeight="1" x14ac:dyDescent="0.2">
      <c r="A13" s="53"/>
      <c r="B13" s="53"/>
      <c r="C13" s="53"/>
      <c r="D13" s="53"/>
      <c r="E13" s="53"/>
      <c r="F13" s="53"/>
      <c r="G13" s="53"/>
      <c r="H13" s="53"/>
      <c r="I13" s="53"/>
      <c r="J13" s="53"/>
    </row>
    <row r="14" spans="1:10" ht="15" customHeight="1" x14ac:dyDescent="0.2">
      <c r="A14" s="53"/>
      <c r="B14" s="53"/>
      <c r="C14" s="53"/>
      <c r="D14" s="53"/>
      <c r="E14" s="53"/>
      <c r="F14" s="55" t="s">
        <v>65</v>
      </c>
      <c r="G14" s="52"/>
      <c r="H14" s="53"/>
      <c r="I14" s="53"/>
      <c r="J14" s="53"/>
    </row>
    <row r="15" spans="1:10" ht="15" customHeight="1" x14ac:dyDescent="0.2">
      <c r="A15" s="53"/>
      <c r="B15" s="53"/>
      <c r="C15" s="53"/>
      <c r="D15" s="53"/>
      <c r="E15" s="53"/>
      <c r="F15" s="56" t="s">
        <v>90</v>
      </c>
      <c r="G15" s="52"/>
      <c r="H15" s="53"/>
      <c r="I15" s="53"/>
      <c r="J15" s="53"/>
    </row>
    <row r="16" spans="1:10" ht="15" customHeight="1" x14ac:dyDescent="0.2">
      <c r="A16" s="53"/>
      <c r="B16" s="53"/>
      <c r="C16" s="53"/>
      <c r="D16" s="53"/>
      <c r="E16" s="53"/>
      <c r="F16" s="57" t="s">
        <v>91</v>
      </c>
      <c r="G16" s="52"/>
      <c r="H16" s="53"/>
      <c r="I16" s="53"/>
      <c r="J16" s="53"/>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topLeftCell="A42" zoomScaleNormal="85" zoomScaleSheetLayoutView="100" workbookViewId="0">
      <selection activeCell="B2" sqref="B1:E2"/>
    </sheetView>
  </sheetViews>
  <sheetFormatPr defaultColWidth="9" defaultRowHeight="12" outlineLevelCol="1" x14ac:dyDescent="0.2"/>
  <cols>
    <col min="1" max="1" width="2.44140625" style="1" customWidth="1"/>
    <col min="2" max="2" width="15.6640625" style="1" customWidth="1"/>
    <col min="3" max="3" width="30.44140625" style="1" customWidth="1"/>
    <col min="4" max="4" width="15.21875" style="1" customWidth="1"/>
    <col min="5" max="5" width="32.33203125" style="1" customWidth="1"/>
    <col min="6" max="6" width="2.109375" style="1" customWidth="1"/>
    <col min="7" max="7" width="5.77734375" style="1" customWidth="1"/>
    <col min="8" max="8" width="7.109375" style="1" customWidth="1"/>
    <col min="9" max="9" width="9.109375" style="11" customWidth="1"/>
    <col min="10" max="12" width="4.109375" style="1" customWidth="1"/>
    <col min="13" max="13" width="9.44140625" style="1" customWidth="1"/>
    <col min="14" max="14" width="5.6640625" style="1" customWidth="1"/>
    <col min="15" max="15" width="6.77734375" style="1" customWidth="1"/>
    <col min="16" max="16" width="7" style="1" customWidth="1"/>
    <col min="17" max="17" width="8.44140625" style="1" customWidth="1"/>
    <col min="18" max="18" width="5.44140625" style="1" customWidth="1"/>
    <col min="19" max="19" width="8.21875" style="1" customWidth="1"/>
    <col min="20" max="20" width="7.21875" style="1" customWidth="1"/>
    <col min="21" max="21" width="5.44140625" style="1" customWidth="1"/>
    <col min="22" max="22" width="5" style="1" customWidth="1"/>
    <col min="23" max="23" width="4.109375" style="1" customWidth="1"/>
    <col min="24" max="24" width="7.109375" style="1" customWidth="1"/>
    <col min="25" max="28" width="34" style="1" customWidth="1" outlineLevel="1"/>
    <col min="29" max="29" width="23.44140625" style="1" customWidth="1"/>
    <col min="30" max="16384" width="9" style="1"/>
  </cols>
  <sheetData>
    <row r="1" spans="1:28" ht="17.100000000000001" customHeight="1" x14ac:dyDescent="0.2">
      <c r="A1" s="8"/>
      <c r="B1" s="9"/>
      <c r="C1" s="9"/>
      <c r="D1" s="9"/>
      <c r="E1" s="9"/>
      <c r="F1" s="10"/>
      <c r="I1" s="65" t="s">
        <v>100</v>
      </c>
    </row>
    <row r="2" spans="1:28" ht="17.100000000000001" customHeight="1" thickBot="1" x14ac:dyDescent="0.25">
      <c r="A2" s="2"/>
      <c r="B2" s="92" t="s">
        <v>85</v>
      </c>
      <c r="C2" s="92"/>
      <c r="D2" s="92"/>
      <c r="E2" s="92"/>
      <c r="F2" s="3"/>
      <c r="Y2" t="s">
        <v>17</v>
      </c>
      <c r="Z2" t="s">
        <v>34</v>
      </c>
      <c r="AA2" t="s">
        <v>35</v>
      </c>
      <c r="AB2" t="s">
        <v>42</v>
      </c>
    </row>
    <row r="3" spans="1:28" ht="16.95" customHeight="1" thickBot="1" x14ac:dyDescent="0.25">
      <c r="A3" s="2"/>
      <c r="B3" s="60"/>
      <c r="C3" s="61"/>
      <c r="D3" s="61"/>
      <c r="E3" s="61"/>
      <c r="F3" s="3"/>
      <c r="M3" s="86" t="s">
        <v>67</v>
      </c>
      <c r="N3" s="88"/>
      <c r="O3" s="88"/>
      <c r="P3" s="88"/>
      <c r="Q3" s="88"/>
      <c r="R3" s="88"/>
      <c r="S3" s="87"/>
      <c r="T3" s="89" t="s">
        <v>68</v>
      </c>
      <c r="U3" s="90"/>
      <c r="V3" s="91"/>
      <c r="Y3" t="s">
        <v>12</v>
      </c>
      <c r="Z3" t="s">
        <v>30</v>
      </c>
      <c r="AA3" t="s">
        <v>36</v>
      </c>
      <c r="AB3" t="s">
        <v>43</v>
      </c>
    </row>
    <row r="4" spans="1:28" ht="38.25" customHeight="1" thickBot="1" x14ac:dyDescent="0.25">
      <c r="A4" s="2"/>
      <c r="B4" s="59" t="s">
        <v>95</v>
      </c>
      <c r="C4" s="4"/>
      <c r="D4" s="58" t="s">
        <v>94</v>
      </c>
      <c r="E4" s="12"/>
      <c r="F4" s="3"/>
      <c r="H4" s="13"/>
      <c r="I4" s="63"/>
      <c r="J4" s="14"/>
      <c r="K4" s="14"/>
      <c r="L4" s="14"/>
      <c r="M4" s="86" t="s">
        <v>69</v>
      </c>
      <c r="N4" s="88"/>
      <c r="O4" s="88"/>
      <c r="P4" s="87"/>
      <c r="Q4" s="86" t="s">
        <v>70</v>
      </c>
      <c r="R4" s="87"/>
      <c r="S4" s="15" t="s">
        <v>71</v>
      </c>
      <c r="T4" s="89" t="s">
        <v>72</v>
      </c>
      <c r="U4" s="90"/>
      <c r="V4" s="91"/>
      <c r="W4" s="26"/>
      <c r="X4" s="26"/>
      <c r="Y4" t="s">
        <v>13</v>
      </c>
      <c r="Z4" t="s">
        <v>31</v>
      </c>
      <c r="AA4" t="s">
        <v>37</v>
      </c>
      <c r="AB4" t="s">
        <v>44</v>
      </c>
    </row>
    <row r="5" spans="1:28" ht="56.1" customHeight="1" thickBot="1" x14ac:dyDescent="0.25">
      <c r="A5" s="2"/>
      <c r="B5" s="7" t="s">
        <v>84</v>
      </c>
      <c r="C5" s="51" t="s">
        <v>14</v>
      </c>
      <c r="D5" s="97"/>
      <c r="E5" s="98"/>
      <c r="F5" s="3"/>
      <c r="H5" s="62"/>
      <c r="I5" s="17" t="s">
        <v>73</v>
      </c>
      <c r="J5" s="64" t="s">
        <v>99</v>
      </c>
      <c r="K5" s="18" t="s">
        <v>98</v>
      </c>
      <c r="L5" s="16" t="s">
        <v>74</v>
      </c>
      <c r="M5" s="19" t="s">
        <v>75</v>
      </c>
      <c r="N5" s="20" t="s">
        <v>76</v>
      </c>
      <c r="O5" s="20" t="s">
        <v>101</v>
      </c>
      <c r="P5" s="21" t="s">
        <v>102</v>
      </c>
      <c r="Q5" s="22" t="s">
        <v>77</v>
      </c>
      <c r="R5" s="23" t="s">
        <v>103</v>
      </c>
      <c r="S5" s="24" t="s">
        <v>78</v>
      </c>
      <c r="T5" s="25" t="s">
        <v>79</v>
      </c>
      <c r="U5" s="20" t="s">
        <v>80</v>
      </c>
      <c r="V5" s="67" t="s">
        <v>81</v>
      </c>
      <c r="Y5" t="s">
        <v>11</v>
      </c>
      <c r="Z5" t="s">
        <v>32</v>
      </c>
      <c r="AA5" t="s">
        <v>38</v>
      </c>
      <c r="AB5" t="s">
        <v>45</v>
      </c>
    </row>
    <row r="6" spans="1:28" ht="19.350000000000001" customHeight="1" thickBot="1" x14ac:dyDescent="0.25">
      <c r="A6" s="2"/>
      <c r="B6" s="93" t="s">
        <v>0</v>
      </c>
      <c r="C6" s="94"/>
      <c r="D6" s="94"/>
      <c r="E6" s="94"/>
      <c r="F6" s="3"/>
      <c r="H6" s="66"/>
      <c r="I6" s="68">
        <f>C6</f>
        <v>0</v>
      </c>
      <c r="J6" s="69" t="str">
        <f>C5</f>
        <v>地球環境局長</v>
      </c>
      <c r="K6" s="70">
        <f>C4</f>
        <v>0</v>
      </c>
      <c r="L6" s="70">
        <f>E4</f>
        <v>0</v>
      </c>
      <c r="M6" s="71" t="str">
        <f>CONCATENATE(J11,J12,J13,J14,J20,J21,J22,J23,J24,J25,J27,J28,J34,J36)</f>
        <v>②</v>
      </c>
      <c r="N6" s="70" t="str">
        <f>J16</f>
        <v/>
      </c>
      <c r="O6" s="72" t="str">
        <f>J30</f>
        <v xml:space="preserve">_x000D_
</v>
      </c>
      <c r="P6" s="72" t="str">
        <f>J37</f>
        <v xml:space="preserve">_x000D_
</v>
      </c>
      <c r="Q6" s="73" t="str">
        <f>CONCATENATE(J42,J43,J44,J45,J46,J47,J48,J49,J50,J51)</f>
        <v/>
      </c>
      <c r="R6" s="73" t="str">
        <f>J52</f>
        <v xml:space="preserve">_x000D_
</v>
      </c>
      <c r="S6" s="73" t="str">
        <f>J57</f>
        <v xml:space="preserve">_x000D_
</v>
      </c>
      <c r="T6" s="73" t="str">
        <f>J62&amp;J68</f>
        <v/>
      </c>
      <c r="U6" s="72" t="str">
        <f>J64</f>
        <v xml:space="preserve">_x000D_
</v>
      </c>
      <c r="V6" s="74" t="str">
        <f>J70</f>
        <v/>
      </c>
      <c r="Y6" t="s">
        <v>14</v>
      </c>
      <c r="Z6" t="s">
        <v>33</v>
      </c>
      <c r="AA6" t="s">
        <v>40</v>
      </c>
      <c r="AB6" t="s">
        <v>46</v>
      </c>
    </row>
    <row r="7" spans="1:28" ht="17.55" customHeight="1" thickBot="1" x14ac:dyDescent="0.25">
      <c r="A7" s="2"/>
      <c r="B7" s="93"/>
      <c r="C7" s="94"/>
      <c r="D7" s="94"/>
      <c r="E7" s="94"/>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55" customHeight="1" x14ac:dyDescent="0.2">
      <c r="A9" s="2"/>
      <c r="B9" s="95" t="s">
        <v>92</v>
      </c>
      <c r="C9" s="95"/>
      <c r="D9" s="95"/>
      <c r="E9" s="95"/>
      <c r="F9" s="3"/>
      <c r="H9" s="13"/>
      <c r="I9" s="13"/>
      <c r="J9" s="14"/>
      <c r="L9" s="85"/>
      <c r="M9" s="85"/>
      <c r="N9" s="13"/>
      <c r="Y9" t="s">
        <v>18</v>
      </c>
      <c r="Z9"/>
      <c r="AA9"/>
      <c r="AB9"/>
    </row>
    <row r="10" spans="1:28" ht="17.100000000000001" customHeight="1" x14ac:dyDescent="0.2">
      <c r="A10" s="2"/>
      <c r="B10" s="96" t="s">
        <v>6</v>
      </c>
      <c r="C10" s="96"/>
      <c r="D10" s="96"/>
      <c r="E10" s="28"/>
      <c r="F10" s="3"/>
      <c r="H10" s="13"/>
      <c r="I10" s="13"/>
      <c r="J10" s="14"/>
      <c r="K10" s="14"/>
      <c r="L10" s="14"/>
      <c r="M10" s="13"/>
      <c r="N10" s="13"/>
      <c r="Y10" t="s">
        <v>27</v>
      </c>
      <c r="Z10"/>
      <c r="AA10"/>
      <c r="AB10"/>
    </row>
    <row r="11" spans="1:28" ht="17.100000000000001"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2">
      <c r="A12" s="2"/>
      <c r="B12" s="28"/>
      <c r="C12" s="28"/>
      <c r="D12" s="28"/>
      <c r="E12" s="28"/>
      <c r="F12" s="3"/>
      <c r="H12" s="1" t="b">
        <v>1</v>
      </c>
      <c r="I12" s="29"/>
      <c r="J12" s="14" t="str">
        <f>IF(H12=TRUE,"②","")</f>
        <v>②</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2">
      <c r="A14" s="2"/>
      <c r="B14" s="28"/>
      <c r="C14" s="28"/>
      <c r="D14" s="28"/>
      <c r="E14" s="28"/>
      <c r="F14" s="3"/>
      <c r="H14" s="1" t="b">
        <v>0</v>
      </c>
      <c r="I14" s="35"/>
      <c r="J14" s="14" t="str">
        <f>IF(H14=TRUE,"④","")</f>
        <v/>
      </c>
      <c r="K14" s="14"/>
      <c r="L14" s="14"/>
      <c r="Y14" t="s">
        <v>26</v>
      </c>
      <c r="Z14"/>
      <c r="AA14"/>
      <c r="AB14"/>
    </row>
    <row r="15" spans="1:28" ht="17.100000000000001" customHeight="1" x14ac:dyDescent="0.2">
      <c r="A15" s="2"/>
      <c r="B15" s="36" t="s">
        <v>7</v>
      </c>
      <c r="C15" s="28"/>
      <c r="D15" s="28"/>
      <c r="E15" s="28"/>
      <c r="F15" s="3"/>
      <c r="I15" s="37"/>
      <c r="Y15"/>
      <c r="Z15"/>
      <c r="AA15"/>
      <c r="AB15"/>
    </row>
    <row r="16" spans="1:28" ht="17.100000000000001"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2">
      <c r="A17" s="2"/>
      <c r="B17" s="28"/>
      <c r="C17" s="28"/>
      <c r="D17" s="28"/>
      <c r="E17" s="28"/>
      <c r="F17" s="3"/>
      <c r="H17" s="14"/>
      <c r="I17" s="38"/>
      <c r="J17" s="14"/>
      <c r="K17" s="14"/>
      <c r="L17" s="14"/>
      <c r="Y17" t="s">
        <v>49</v>
      </c>
      <c r="Z17" t="s">
        <v>53</v>
      </c>
      <c r="AA17" t="s">
        <v>57</v>
      </c>
      <c r="AB17" t="s">
        <v>62</v>
      </c>
    </row>
    <row r="18" spans="1:28" ht="17.100000000000001" customHeight="1" x14ac:dyDescent="0.2">
      <c r="A18" s="2"/>
      <c r="B18" s="28"/>
      <c r="C18" s="28"/>
      <c r="D18" s="28"/>
      <c r="E18" s="28"/>
      <c r="F18" s="3"/>
      <c r="H18" s="14"/>
      <c r="I18" s="38"/>
      <c r="J18" s="14"/>
      <c r="K18" s="14"/>
      <c r="L18" s="14"/>
      <c r="Y18" t="s">
        <v>50</v>
      </c>
      <c r="Z18" t="s">
        <v>54</v>
      </c>
      <c r="AA18" t="s">
        <v>58</v>
      </c>
      <c r="AB18" t="s">
        <v>63</v>
      </c>
    </row>
    <row r="19" spans="1:28" ht="17.100000000000001" customHeight="1" x14ac:dyDescent="0.2">
      <c r="A19" s="2"/>
      <c r="B19" s="28"/>
      <c r="C19" s="28"/>
      <c r="D19" s="28"/>
      <c r="E19" s="28"/>
      <c r="F19" s="3"/>
      <c r="I19" s="29"/>
      <c r="J19" s="14"/>
      <c r="K19" s="14"/>
      <c r="L19" s="14"/>
      <c r="Y19" t="s">
        <v>51</v>
      </c>
      <c r="Z19" t="s">
        <v>55</v>
      </c>
      <c r="AA19" t="s">
        <v>59</v>
      </c>
      <c r="AB19" t="s">
        <v>64</v>
      </c>
    </row>
    <row r="20" spans="1:28" ht="17.100000000000001" customHeight="1" x14ac:dyDescent="0.2">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2">
      <c r="A21" s="2"/>
      <c r="B21" s="28"/>
      <c r="C21" s="28"/>
      <c r="D21" s="28"/>
      <c r="E21" s="28"/>
      <c r="F21" s="3"/>
      <c r="H21" s="1" t="b">
        <v>0</v>
      </c>
      <c r="I21" s="29"/>
      <c r="J21" s="14" t="str">
        <f>IF(H21=TRUE,"⑥","")</f>
        <v/>
      </c>
      <c r="K21" s="14"/>
      <c r="L21" s="14"/>
      <c r="Y21"/>
      <c r="Z21"/>
      <c r="AA21"/>
      <c r="AB21"/>
    </row>
    <row r="22" spans="1:28" ht="17.100000000000001"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00000000000001" customHeight="1" x14ac:dyDescent="0.2">
      <c r="A25" s="2"/>
      <c r="B25" s="28"/>
      <c r="C25" s="28"/>
      <c r="D25" s="28"/>
      <c r="E25" s="28"/>
      <c r="F25" s="3"/>
      <c r="H25" s="1" t="b">
        <v>0</v>
      </c>
      <c r="I25" s="29"/>
      <c r="J25" s="14" t="str">
        <f>IF(H25=TRUE,"⑩","")</f>
        <v/>
      </c>
      <c r="K25" s="14"/>
      <c r="L25" s="14"/>
    </row>
    <row r="26" spans="1:28" ht="12.6" customHeight="1" x14ac:dyDescent="0.2">
      <c r="A26" s="2"/>
      <c r="B26" s="39" t="s">
        <v>1</v>
      </c>
      <c r="C26" s="28"/>
      <c r="D26" s="28"/>
      <c r="E26" s="28"/>
      <c r="F26" s="3"/>
      <c r="I26" s="29"/>
      <c r="J26" s="14"/>
      <c r="K26" s="14"/>
      <c r="L26" s="14"/>
    </row>
    <row r="27" spans="1:28" ht="17.100000000000001" customHeight="1" x14ac:dyDescent="0.2">
      <c r="A27" s="2"/>
      <c r="B27" s="28"/>
      <c r="C27" s="28"/>
      <c r="D27" s="28"/>
      <c r="E27" s="28"/>
      <c r="F27" s="3"/>
      <c r="H27" s="1" t="b">
        <v>0</v>
      </c>
      <c r="I27" s="35"/>
      <c r="J27" s="14" t="str">
        <f>IF(H27=TRUE,"⑪","")</f>
        <v/>
      </c>
      <c r="K27" s="14"/>
      <c r="L27" s="14"/>
    </row>
    <row r="28" spans="1:28" ht="17.100000000000001" customHeight="1" x14ac:dyDescent="0.2">
      <c r="A28" s="2"/>
      <c r="B28" s="28"/>
      <c r="C28" s="28"/>
      <c r="D28" s="28"/>
      <c r="E28" s="28"/>
      <c r="F28" s="3"/>
      <c r="H28" s="1" t="b">
        <v>0</v>
      </c>
      <c r="I28" s="37"/>
      <c r="J28" s="14" t="str">
        <f>IF(H28=TRUE,"⑫","")</f>
        <v/>
      </c>
      <c r="K28" s="14"/>
      <c r="L28" s="14"/>
    </row>
    <row r="29" spans="1:28" ht="17.100000000000001" customHeight="1" x14ac:dyDescent="0.2">
      <c r="A29" s="2"/>
      <c r="B29" s="36" t="s">
        <v>8</v>
      </c>
      <c r="C29" s="28"/>
      <c r="D29" s="28"/>
      <c r="E29" s="28"/>
      <c r="F29" s="3"/>
      <c r="I29" s="38"/>
      <c r="J29" s="14"/>
      <c r="K29" s="14"/>
      <c r="L29" s="14"/>
    </row>
    <row r="30" spans="1:28" ht="17.100000000000001"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00000000000001" customHeight="1" x14ac:dyDescent="0.2">
      <c r="A32" s="2"/>
      <c r="B32" s="28"/>
      <c r="C32" s="28"/>
      <c r="D32" s="28"/>
      <c r="E32" s="40"/>
      <c r="F32" s="3"/>
      <c r="H32" s="14"/>
      <c r="I32" s="29"/>
      <c r="J32" s="14"/>
      <c r="K32" s="14"/>
      <c r="L32" s="14"/>
    </row>
    <row r="33" spans="1:12" ht="17.100000000000001" customHeight="1" x14ac:dyDescent="0.2">
      <c r="A33" s="2"/>
      <c r="B33" s="28"/>
      <c r="C33" s="28"/>
      <c r="D33" s="28"/>
      <c r="E33" s="28"/>
      <c r="F33" s="3"/>
      <c r="I33" s="29"/>
      <c r="J33" s="14"/>
      <c r="K33" s="14"/>
      <c r="L33" s="14"/>
    </row>
    <row r="34" spans="1:12" ht="17.100000000000001" customHeight="1" x14ac:dyDescent="0.2">
      <c r="A34" s="2"/>
      <c r="B34" s="28"/>
      <c r="C34" s="28"/>
      <c r="D34" s="28"/>
      <c r="E34" s="28"/>
      <c r="F34" s="3"/>
      <c r="H34" s="1" t="b">
        <v>0</v>
      </c>
      <c r="I34" s="37"/>
      <c r="J34" s="14" t="str">
        <f>IF(H34=TRUE,"⑬","")</f>
        <v/>
      </c>
      <c r="K34" s="14"/>
      <c r="L34" s="14"/>
    </row>
    <row r="35" spans="1:12" ht="14.1" customHeight="1" x14ac:dyDescent="0.2">
      <c r="A35" s="2"/>
      <c r="B35" s="39" t="s">
        <v>2</v>
      </c>
      <c r="C35" s="28"/>
      <c r="D35" s="28"/>
      <c r="E35" s="28"/>
      <c r="F35" s="3"/>
      <c r="I35" s="38"/>
      <c r="J35" s="14"/>
      <c r="K35" s="14"/>
      <c r="L35" s="14"/>
    </row>
    <row r="36" spans="1:12" ht="17.100000000000001" customHeight="1" x14ac:dyDescent="0.2">
      <c r="A36" s="2"/>
      <c r="B36" s="28"/>
      <c r="C36" s="28"/>
      <c r="D36" s="28"/>
      <c r="E36" s="28"/>
      <c r="F36" s="3"/>
      <c r="H36" s="1" t="b">
        <v>0</v>
      </c>
      <c r="I36" s="41"/>
      <c r="J36" s="14" t="str">
        <f>IF(H36=TRUE,"⑭","")</f>
        <v/>
      </c>
      <c r="K36" s="14"/>
      <c r="L36" s="14"/>
    </row>
    <row r="37" spans="1:12" ht="17.100000000000001" customHeight="1" x14ac:dyDescent="0.2">
      <c r="A37" s="2"/>
      <c r="B37" s="28"/>
      <c r="C37" s="28"/>
      <c r="D37" s="28"/>
      <c r="E37" s="28"/>
      <c r="F37" s="3"/>
      <c r="H37" s="14" t="s">
        <v>83</v>
      </c>
      <c r="I37" s="29"/>
      <c r="J37" s="14" t="str">
        <f>H37</f>
        <v xml:space="preserve">_x000D_
</v>
      </c>
      <c r="K37" s="14"/>
      <c r="L37" s="14"/>
    </row>
    <row r="38" spans="1:12" ht="17.100000000000001" customHeight="1" x14ac:dyDescent="0.2">
      <c r="A38" s="2"/>
      <c r="B38" s="28"/>
      <c r="C38" s="28"/>
      <c r="D38" s="28"/>
      <c r="E38" s="28"/>
      <c r="F38" s="3"/>
      <c r="H38" s="14"/>
      <c r="I38" s="29"/>
      <c r="J38" s="14"/>
      <c r="K38" s="14"/>
      <c r="L38" s="14"/>
    </row>
    <row r="39" spans="1:12" ht="17.100000000000001" customHeight="1" x14ac:dyDescent="0.2">
      <c r="A39" s="2"/>
      <c r="B39" s="28"/>
      <c r="C39" s="28"/>
      <c r="D39" s="28"/>
      <c r="E39" s="28"/>
      <c r="F39" s="3"/>
      <c r="H39" s="14"/>
      <c r="I39" s="29"/>
      <c r="J39" s="14"/>
      <c r="K39" s="14"/>
      <c r="L39" s="14"/>
    </row>
    <row r="40" spans="1:12" ht="24.6" customHeight="1" x14ac:dyDescent="0.2">
      <c r="A40" s="2"/>
      <c r="B40" s="28"/>
      <c r="C40" s="28"/>
      <c r="D40" s="28"/>
      <c r="E40" s="28"/>
      <c r="F40" s="3"/>
      <c r="I40" s="29"/>
      <c r="J40" s="14"/>
      <c r="K40" s="14"/>
      <c r="L40" s="14"/>
    </row>
    <row r="41" spans="1:12" ht="17.100000000000001" customHeight="1" x14ac:dyDescent="0.2">
      <c r="A41" s="79"/>
      <c r="B41" s="42" t="s">
        <v>97</v>
      </c>
      <c r="C41" s="28"/>
      <c r="D41" s="28"/>
      <c r="E41" s="28"/>
      <c r="F41" s="75"/>
      <c r="I41" s="29"/>
      <c r="J41" s="14"/>
      <c r="K41" s="14"/>
      <c r="L41" s="14"/>
    </row>
    <row r="42" spans="1:12" ht="17.100000000000001" customHeight="1" x14ac:dyDescent="0.2">
      <c r="A42" s="79"/>
      <c r="B42" s="28"/>
      <c r="C42" s="28"/>
      <c r="D42" s="28"/>
      <c r="E42" s="28"/>
      <c r="F42" s="75"/>
      <c r="H42" s="1" t="b">
        <v>0</v>
      </c>
      <c r="I42" s="29"/>
      <c r="J42" s="14" t="str">
        <f>IF(H42=TRUE,"①","")</f>
        <v/>
      </c>
      <c r="K42" s="14"/>
      <c r="L42" s="14"/>
    </row>
    <row r="43" spans="1:12" ht="17.100000000000001" customHeight="1" x14ac:dyDescent="0.2">
      <c r="A43" s="79"/>
      <c r="B43" s="28"/>
      <c r="C43" s="28"/>
      <c r="D43" s="28"/>
      <c r="E43" s="28"/>
      <c r="F43" s="75"/>
      <c r="H43" s="1" t="b">
        <v>0</v>
      </c>
      <c r="I43" s="29"/>
      <c r="J43" s="14" t="str">
        <f>IF(H43=TRUE,"②","")</f>
        <v/>
      </c>
      <c r="K43" s="14"/>
      <c r="L43" s="14"/>
    </row>
    <row r="44" spans="1:12" ht="17.100000000000001" customHeight="1" x14ac:dyDescent="0.2">
      <c r="A44" s="79"/>
      <c r="B44" s="28"/>
      <c r="C44" s="28"/>
      <c r="D44" s="28"/>
      <c r="E44" s="28"/>
      <c r="F44" s="75"/>
      <c r="H44" s="1" t="b">
        <v>0</v>
      </c>
      <c r="I44" s="29"/>
      <c r="J44" s="14" t="str">
        <f>IF(H44=TRUE,"③","")</f>
        <v/>
      </c>
      <c r="K44" s="14"/>
      <c r="L44" s="14"/>
    </row>
    <row r="45" spans="1:12" ht="17.100000000000001" customHeight="1" x14ac:dyDescent="0.2">
      <c r="A45" s="79"/>
      <c r="B45" s="28"/>
      <c r="C45" s="28"/>
      <c r="D45" s="28"/>
      <c r="E45" s="28"/>
      <c r="F45" s="75"/>
      <c r="H45" s="1" t="b">
        <v>0</v>
      </c>
      <c r="I45" s="29"/>
      <c r="J45" s="14" t="str">
        <f>IF(H45=TRUE,"④","")</f>
        <v/>
      </c>
      <c r="K45" s="14"/>
      <c r="L45" s="14"/>
    </row>
    <row r="46" spans="1:12" ht="17.100000000000001" customHeight="1" x14ac:dyDescent="0.2">
      <c r="A46" s="79"/>
      <c r="B46" s="28"/>
      <c r="C46" s="28"/>
      <c r="D46" s="28"/>
      <c r="E46" s="28"/>
      <c r="F46" s="75"/>
      <c r="H46" s="1" t="b">
        <v>0</v>
      </c>
      <c r="I46" s="29"/>
      <c r="J46" s="14" t="str">
        <f>IF(H46=TRUE,"⑤","")</f>
        <v/>
      </c>
      <c r="K46" s="14"/>
      <c r="L46" s="14"/>
    </row>
    <row r="47" spans="1:12" ht="17.100000000000001" customHeight="1" x14ac:dyDescent="0.2">
      <c r="A47" s="79"/>
      <c r="B47" s="28"/>
      <c r="C47" s="28"/>
      <c r="D47" s="28"/>
      <c r="E47" s="28"/>
      <c r="F47" s="75"/>
      <c r="H47" s="1" t="b">
        <v>0</v>
      </c>
      <c r="I47" s="29"/>
      <c r="J47" s="14" t="str">
        <f>IF(H47=TRUE,"⑥","")</f>
        <v/>
      </c>
      <c r="K47" s="14"/>
      <c r="L47" s="14"/>
    </row>
    <row r="48" spans="1:12" ht="17.100000000000001" customHeight="1" x14ac:dyDescent="0.2">
      <c r="A48" s="79"/>
      <c r="B48" s="28"/>
      <c r="C48" s="28"/>
      <c r="D48" s="28"/>
      <c r="E48" s="28"/>
      <c r="F48" s="75"/>
      <c r="H48" s="1" t="b">
        <v>0</v>
      </c>
      <c r="I48" s="29"/>
      <c r="J48" s="14" t="str">
        <f>IF(H48=TRUE,"⑦","")</f>
        <v/>
      </c>
      <c r="K48" s="14"/>
      <c r="L48" s="14"/>
    </row>
    <row r="49" spans="1:33" ht="17.100000000000001" customHeight="1" x14ac:dyDescent="0.2">
      <c r="A49" s="79"/>
      <c r="B49" s="28"/>
      <c r="C49" s="28"/>
      <c r="D49" s="28"/>
      <c r="E49" s="28"/>
      <c r="F49" s="75"/>
      <c r="H49" s="1" t="b">
        <v>0</v>
      </c>
      <c r="I49" s="37"/>
      <c r="J49" s="14" t="str">
        <f>IF(H49=TRUE,"⑧","")</f>
        <v/>
      </c>
      <c r="K49" s="14"/>
      <c r="L49" s="14"/>
    </row>
    <row r="50" spans="1:33" ht="17.100000000000001" customHeight="1" x14ac:dyDescent="0.2">
      <c r="A50" s="79"/>
      <c r="B50" s="28"/>
      <c r="C50" s="28"/>
      <c r="D50" s="28"/>
      <c r="E50" s="28"/>
      <c r="F50" s="75"/>
      <c r="H50" s="1" t="b">
        <v>0</v>
      </c>
      <c r="I50" s="43"/>
      <c r="J50" s="14" t="str">
        <f>IF(H50=TRUE,"⑨","")</f>
        <v/>
      </c>
      <c r="K50" s="14"/>
      <c r="L50" s="14"/>
    </row>
    <row r="51" spans="1:33" ht="17.100000000000001" customHeight="1" x14ac:dyDescent="0.2">
      <c r="A51" s="79"/>
      <c r="B51" s="28"/>
      <c r="C51" s="28"/>
      <c r="D51" s="28"/>
      <c r="E51" s="28"/>
      <c r="F51" s="75"/>
      <c r="H51" s="1" t="b">
        <v>0</v>
      </c>
      <c r="I51" s="41"/>
      <c r="J51" s="14" t="str">
        <f>IF(H51=TRUE,"⑩","")</f>
        <v/>
      </c>
      <c r="K51" s="14"/>
      <c r="L51" s="14"/>
    </row>
    <row r="52" spans="1:33" ht="17.100000000000001" customHeight="1" x14ac:dyDescent="0.2">
      <c r="A52" s="79"/>
      <c r="B52" s="28"/>
      <c r="C52" s="28"/>
      <c r="D52" s="28"/>
      <c r="E52" s="28"/>
      <c r="F52" s="75"/>
      <c r="H52" s="14" t="s">
        <v>83</v>
      </c>
      <c r="I52" s="44"/>
      <c r="J52" s="14" t="str">
        <f>H52</f>
        <v xml:space="preserve">_x000D_
</v>
      </c>
      <c r="K52" s="14"/>
      <c r="L52" s="14"/>
    </row>
    <row r="53" spans="1:33" ht="18" customHeight="1" x14ac:dyDescent="0.2">
      <c r="A53" s="79"/>
      <c r="B53" s="28"/>
      <c r="C53" s="28"/>
      <c r="D53" s="28"/>
      <c r="E53" s="28"/>
      <c r="F53" s="75"/>
      <c r="H53" s="14"/>
      <c r="I53" s="44"/>
      <c r="J53" s="14"/>
      <c r="K53" s="14"/>
      <c r="L53" s="14"/>
    </row>
    <row r="54" spans="1:33" ht="17.25" customHeight="1" x14ac:dyDescent="0.2">
      <c r="A54" s="80"/>
      <c r="F54" s="76"/>
    </row>
    <row r="55" spans="1:33" ht="17.100000000000001" customHeight="1" x14ac:dyDescent="0.2">
      <c r="A55" s="79"/>
      <c r="B55" s="28"/>
      <c r="C55" s="28"/>
      <c r="D55" s="28"/>
      <c r="E55" s="28"/>
      <c r="F55" s="75"/>
      <c r="I55" s="29"/>
      <c r="J55" s="14"/>
      <c r="K55" s="14"/>
      <c r="L55" s="14"/>
    </row>
    <row r="56" spans="1:33" ht="17.100000000000001" customHeight="1" x14ac:dyDescent="0.2">
      <c r="A56" s="79"/>
      <c r="B56" s="42" t="s">
        <v>9</v>
      </c>
      <c r="C56" s="28"/>
      <c r="D56" s="28"/>
      <c r="E56" s="28"/>
      <c r="F56" s="75"/>
      <c r="I56" s="37"/>
      <c r="J56" s="14"/>
      <c r="K56" s="14"/>
      <c r="L56" s="14"/>
    </row>
    <row r="57" spans="1:33" ht="17.100000000000001" customHeight="1" x14ac:dyDescent="0.2">
      <c r="A57" s="79"/>
      <c r="B57" s="28"/>
      <c r="C57" s="28"/>
      <c r="D57" s="28"/>
      <c r="E57" s="28"/>
      <c r="F57" s="75"/>
      <c r="H57" s="14" t="s">
        <v>83</v>
      </c>
      <c r="I57" s="45"/>
      <c r="J57" s="14" t="str">
        <f>H57</f>
        <v xml:space="preserve">_x000D_
</v>
      </c>
      <c r="K57" s="14"/>
      <c r="L57" s="14"/>
    </row>
    <row r="58" spans="1:33" ht="17.100000000000001" customHeight="1" x14ac:dyDescent="0.2">
      <c r="A58" s="79"/>
      <c r="B58" s="28"/>
      <c r="C58" s="28"/>
      <c r="D58" s="28"/>
      <c r="E58" s="28"/>
      <c r="F58" s="75"/>
      <c r="H58" s="14"/>
      <c r="I58" s="45"/>
      <c r="J58" s="14"/>
      <c r="K58" s="14"/>
      <c r="L58" s="14"/>
    </row>
    <row r="59" spans="1:33" ht="18.75" customHeight="1" x14ac:dyDescent="0.2">
      <c r="A59" s="79"/>
      <c r="B59" s="28"/>
      <c r="C59" s="28"/>
      <c r="D59" s="28"/>
      <c r="E59" s="28"/>
      <c r="F59" s="75"/>
      <c r="H59" s="14"/>
      <c r="I59" s="45"/>
      <c r="J59" s="14"/>
      <c r="K59" s="14"/>
      <c r="L59" s="14"/>
    </row>
    <row r="60" spans="1:33" ht="17.100000000000001" customHeight="1" x14ac:dyDescent="0.2">
      <c r="A60" s="79"/>
      <c r="B60" s="28"/>
      <c r="C60" s="28"/>
      <c r="D60" s="28"/>
      <c r="E60" s="28"/>
      <c r="F60" s="75"/>
      <c r="I60" s="29"/>
      <c r="J60" s="14"/>
      <c r="K60" s="14"/>
      <c r="L60" s="14"/>
    </row>
    <row r="61" spans="1:33" ht="17.100000000000001" customHeight="1" x14ac:dyDescent="0.2">
      <c r="A61" s="79"/>
      <c r="B61" s="42" t="s">
        <v>3</v>
      </c>
      <c r="C61" s="28"/>
      <c r="D61" s="28"/>
      <c r="E61" s="28"/>
      <c r="F61" s="75"/>
      <c r="I61" s="37"/>
      <c r="J61" s="14"/>
      <c r="K61" s="14"/>
      <c r="L61" s="14"/>
    </row>
    <row r="62" spans="1:33" ht="17.100000000000001" customHeight="1" x14ac:dyDescent="0.2">
      <c r="A62" s="79"/>
      <c r="B62" s="28"/>
      <c r="C62" s="28"/>
      <c r="D62" s="28"/>
      <c r="E62" s="28"/>
      <c r="F62" s="75"/>
      <c r="H62" s="1" t="b">
        <v>0</v>
      </c>
      <c r="I62" s="45"/>
      <c r="J62" s="14" t="str">
        <f>IF(H62=TRUE,"①","")</f>
        <v/>
      </c>
      <c r="K62" s="14"/>
      <c r="L62" s="14"/>
    </row>
    <row r="63" spans="1:33" ht="17.100000000000001" customHeight="1" x14ac:dyDescent="0.2">
      <c r="A63" s="79"/>
      <c r="B63" s="36" t="s">
        <v>4</v>
      </c>
      <c r="C63" s="28"/>
      <c r="D63" s="28"/>
      <c r="E63" s="28"/>
      <c r="F63" s="75"/>
      <c r="I63" s="45"/>
      <c r="J63" s="14"/>
      <c r="K63" s="14"/>
      <c r="L63" s="14"/>
    </row>
    <row r="64" spans="1:33" s="37" customFormat="1" ht="17.100000000000001" customHeight="1" x14ac:dyDescent="0.2">
      <c r="A64" s="81"/>
      <c r="B64" s="46"/>
      <c r="C64" s="46"/>
      <c r="D64" s="46"/>
      <c r="E64" s="46"/>
      <c r="F64" s="77"/>
      <c r="H64" s="47"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2">
      <c r="A65" s="81"/>
      <c r="B65" s="46"/>
      <c r="C65" s="46"/>
      <c r="D65" s="46"/>
      <c r="E65" s="46"/>
      <c r="F65" s="77"/>
      <c r="H65" s="47"/>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81"/>
      <c r="B66" s="46"/>
      <c r="C66" s="46"/>
      <c r="D66" s="46"/>
      <c r="E66" s="46"/>
      <c r="F66" s="77"/>
      <c r="H66" s="47"/>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2">
      <c r="A67" s="81"/>
      <c r="B67" s="46"/>
      <c r="C67" s="46"/>
      <c r="D67" s="46"/>
      <c r="E67" s="46"/>
      <c r="F67" s="77"/>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2">
      <c r="A68" s="79"/>
      <c r="B68" s="28"/>
      <c r="C68" s="28"/>
      <c r="D68" s="28"/>
      <c r="E68" s="28"/>
      <c r="F68" s="75"/>
      <c r="H68" s="1" t="b">
        <v>0</v>
      </c>
      <c r="J68" s="1" t="str">
        <f>IF(H68=TRUE,"②","")</f>
        <v/>
      </c>
    </row>
    <row r="69" spans="1:33" ht="17.100000000000001" customHeight="1" x14ac:dyDescent="0.2">
      <c r="A69" s="79"/>
      <c r="B69" s="36" t="s">
        <v>10</v>
      </c>
      <c r="C69" s="28"/>
      <c r="D69" s="28"/>
      <c r="E69" s="28"/>
      <c r="F69" s="75"/>
    </row>
    <row r="70" spans="1:33" ht="17.100000000000001" customHeight="1" x14ac:dyDescent="0.2">
      <c r="A70" s="79"/>
      <c r="B70" s="28"/>
      <c r="C70" s="28"/>
      <c r="D70" s="28"/>
      <c r="E70" s="28"/>
      <c r="F70" s="75"/>
      <c r="H70" s="14" t="s">
        <v>82</v>
      </c>
      <c r="J70" s="1" t="str">
        <f>H70</f>
        <v/>
      </c>
    </row>
    <row r="71" spans="1:33" ht="18.75" customHeight="1" x14ac:dyDescent="0.2">
      <c r="A71" s="79"/>
      <c r="B71" s="28"/>
      <c r="C71" s="28"/>
      <c r="D71" s="28"/>
      <c r="E71" s="28"/>
      <c r="F71" s="75"/>
      <c r="H71" s="14"/>
    </row>
    <row r="72" spans="1:33" ht="17.100000000000001" customHeight="1" x14ac:dyDescent="0.2">
      <c r="A72" s="79"/>
      <c r="B72" s="28"/>
      <c r="C72" s="28"/>
      <c r="D72" s="28"/>
      <c r="E72" s="28"/>
      <c r="F72" s="75"/>
      <c r="H72" s="14"/>
    </row>
    <row r="73" spans="1:33" ht="17.100000000000001" customHeight="1" x14ac:dyDescent="0.2">
      <c r="A73" s="79"/>
      <c r="B73" s="28"/>
      <c r="C73" s="28"/>
      <c r="D73" s="28"/>
      <c r="E73" s="28"/>
      <c r="F73" s="75"/>
    </row>
    <row r="74" spans="1:33" ht="17.100000000000001" customHeight="1" thickBot="1" x14ac:dyDescent="0.25">
      <c r="A74" s="82"/>
      <c r="B74" s="48" t="s">
        <v>5</v>
      </c>
      <c r="C74" s="49"/>
      <c r="D74" s="49"/>
      <c r="E74" s="49"/>
      <c r="F74" s="78"/>
    </row>
    <row r="75" spans="1:33" ht="17.100000000000001" customHeight="1" x14ac:dyDescent="0.2"/>
    <row r="76" spans="1:33" ht="17.100000000000001"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0"/>
    </row>
    <row r="96" spans="1:1" ht="18.75" customHeight="1" x14ac:dyDescent="0.2">
      <c r="A96" s="50" t="s">
        <v>20</v>
      </c>
    </row>
    <row r="97" spans="1:1" ht="18.75" customHeight="1" x14ac:dyDescent="0.2">
      <c r="A97" s="50" t="s">
        <v>23</v>
      </c>
    </row>
    <row r="98" spans="1:1" ht="18.75" customHeight="1" x14ac:dyDescent="0.2">
      <c r="A98" s="50"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30480</xdr:rowOff>
              </from>
              <to>
                <xdr:col>4</xdr:col>
                <xdr:colOff>1196340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30480</xdr:rowOff>
              </from>
              <to>
                <xdr:col>4</xdr:col>
                <xdr:colOff>1173480</xdr:colOff>
                <xdr:row>32</xdr:row>
                <xdr:rowOff>182880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259080</xdr:colOff>
                <xdr:row>36</xdr:row>
                <xdr:rowOff>30480</xdr:rowOff>
              </from>
              <to>
                <xdr:col>4</xdr:col>
                <xdr:colOff>1196340</xdr:colOff>
                <xdr:row>39</xdr:row>
                <xdr:rowOff>243840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30480</xdr:rowOff>
              </from>
              <to>
                <xdr:col>4</xdr:col>
                <xdr:colOff>1196340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281940</xdr:colOff>
                <xdr:row>56</xdr:row>
                <xdr:rowOff>30480</xdr:rowOff>
              </from>
              <to>
                <xdr:col>4</xdr:col>
                <xdr:colOff>1196340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243840</xdr:colOff>
                <xdr:row>63</xdr:row>
                <xdr:rowOff>30480</xdr:rowOff>
              </from>
              <to>
                <xdr:col>4</xdr:col>
                <xdr:colOff>1196340</xdr:colOff>
                <xdr:row>67</xdr:row>
                <xdr:rowOff>15240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220980</xdr:colOff>
                <xdr:row>69</xdr:row>
                <xdr:rowOff>15240</xdr:rowOff>
              </from>
              <to>
                <xdr:col>4</xdr:col>
                <xdr:colOff>1196340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30480</xdr:colOff>
                <xdr:row>19</xdr:row>
                <xdr:rowOff>0</xdr:rowOff>
              </from>
              <to>
                <xdr:col>4</xdr:col>
                <xdr:colOff>1440180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30480</xdr:colOff>
                <xdr:row>20</xdr:row>
                <xdr:rowOff>0</xdr:rowOff>
              </from>
              <to>
                <xdr:col>4</xdr:col>
                <xdr:colOff>1463040</xdr:colOff>
                <xdr:row>21</xdr:row>
                <xdr:rowOff>30480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30480</xdr:colOff>
                <xdr:row>21</xdr:row>
                <xdr:rowOff>15240</xdr:rowOff>
              </from>
              <to>
                <xdr:col>4</xdr:col>
                <xdr:colOff>1287780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30480</xdr:colOff>
                <xdr:row>22</xdr:row>
                <xdr:rowOff>15240</xdr:rowOff>
              </from>
              <to>
                <xdr:col>4</xdr:col>
                <xdr:colOff>1249680</xdr:colOff>
                <xdr:row>22</xdr:row>
                <xdr:rowOff>220980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30480</xdr:colOff>
                <xdr:row>23</xdr:row>
                <xdr:rowOff>30480</xdr:rowOff>
              </from>
              <to>
                <xdr:col>4</xdr:col>
                <xdr:colOff>1310640</xdr:colOff>
                <xdr:row>23</xdr:row>
                <xdr:rowOff>220980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30480</xdr:colOff>
                <xdr:row>42</xdr:row>
                <xdr:rowOff>0</xdr:rowOff>
              </from>
              <to>
                <xdr:col>4</xdr:col>
                <xdr:colOff>1234440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30480</xdr:colOff>
                <xdr:row>43</xdr:row>
                <xdr:rowOff>0</xdr:rowOff>
              </from>
              <to>
                <xdr:col>4</xdr:col>
                <xdr:colOff>982980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30480</xdr:colOff>
                <xdr:row>43</xdr:row>
                <xdr:rowOff>220980</xdr:rowOff>
              </from>
              <to>
                <xdr:col>4</xdr:col>
                <xdr:colOff>1043940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30480</xdr:rowOff>
              </from>
              <to>
                <xdr:col>4</xdr:col>
                <xdr:colOff>1775460</xdr:colOff>
                <xdr:row>25</xdr:row>
                <xdr:rowOff>30480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30480</xdr:rowOff>
              </from>
              <to>
                <xdr:col>4</xdr:col>
                <xdr:colOff>1386840</xdr:colOff>
                <xdr:row>46</xdr:row>
                <xdr:rowOff>15240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15240</xdr:rowOff>
              </from>
              <to>
                <xdr:col>4</xdr:col>
                <xdr:colOff>1402080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30480</xdr:colOff>
                <xdr:row>27</xdr:row>
                <xdr:rowOff>15240</xdr:rowOff>
              </from>
              <to>
                <xdr:col>4</xdr:col>
                <xdr:colOff>1767840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30480</xdr:colOff>
                <xdr:row>33</xdr:row>
                <xdr:rowOff>30480</xdr:rowOff>
              </from>
              <to>
                <xdr:col>4</xdr:col>
                <xdr:colOff>1729740</xdr:colOff>
                <xdr:row>34</xdr:row>
                <xdr:rowOff>30480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1516380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30480</xdr:colOff>
                <xdr:row>46</xdr:row>
                <xdr:rowOff>0</xdr:rowOff>
              </from>
              <to>
                <xdr:col>4</xdr:col>
                <xdr:colOff>1805940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30480</xdr:colOff>
                <xdr:row>47</xdr:row>
                <xdr:rowOff>30480</xdr:rowOff>
              </from>
              <to>
                <xdr:col>4</xdr:col>
                <xdr:colOff>1424940</xdr:colOff>
                <xdr:row>48</xdr:row>
                <xdr:rowOff>15240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30480</xdr:colOff>
                <xdr:row>48</xdr:row>
                <xdr:rowOff>30480</xdr:rowOff>
              </from>
              <to>
                <xdr:col>4</xdr:col>
                <xdr:colOff>1424940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30480</xdr:colOff>
                <xdr:row>49</xdr:row>
                <xdr:rowOff>15240</xdr:rowOff>
              </from>
              <to>
                <xdr:col>4</xdr:col>
                <xdr:colOff>1424940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30480</xdr:colOff>
                <xdr:row>50</xdr:row>
                <xdr:rowOff>0</xdr:rowOff>
              </from>
              <to>
                <xdr:col>4</xdr:col>
                <xdr:colOff>1310640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30480</xdr:colOff>
                <xdr:row>61</xdr:row>
                <xdr:rowOff>0</xdr:rowOff>
              </from>
              <to>
                <xdr:col>4</xdr:col>
                <xdr:colOff>1577340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30480</xdr:colOff>
                <xdr:row>67</xdr:row>
                <xdr:rowOff>30480</xdr:rowOff>
              </from>
              <to>
                <xdr:col>4</xdr:col>
                <xdr:colOff>1592580</xdr:colOff>
                <xdr:row>68</xdr:row>
                <xdr:rowOff>30480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15240</xdr:rowOff>
              </from>
              <to>
                <xdr:col>4</xdr:col>
                <xdr:colOff>1424940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15240</xdr:colOff>
                <xdr:row>12</xdr:row>
                <xdr:rowOff>30480</xdr:rowOff>
              </from>
              <to>
                <xdr:col>4</xdr:col>
                <xdr:colOff>1592580</xdr:colOff>
                <xdr:row>12</xdr:row>
                <xdr:rowOff>220980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15240</xdr:colOff>
                <xdr:row>13</xdr:row>
                <xdr:rowOff>0</xdr:rowOff>
              </from>
              <to>
                <xdr:col>4</xdr:col>
                <xdr:colOff>1577340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30480</xdr:colOff>
                <xdr:row>41</xdr:row>
                <xdr:rowOff>30480</xdr:rowOff>
              </from>
              <to>
                <xdr:col>2</xdr:col>
                <xdr:colOff>1981200</xdr:colOff>
                <xdr:row>42</xdr:row>
                <xdr:rowOff>15240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205740</xdr:rowOff>
              </from>
              <to>
                <xdr:col>4</xdr:col>
                <xdr:colOff>1478280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