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5C6B4E3-0D68-493A-9ECD-CBED0B159C4E}" xr6:coauthVersionLast="47" xr6:coauthVersionMax="47" xr10:uidLastSave="{00000000-0000-0000-0000-000000000000}"/>
  <bookViews>
    <workbookView xWindow="28680" yWindow="-120" windowWidth="29040" windowHeight="15840" xr2:uid="{00000000-000D-0000-FFFF-FFFF00000000}"/>
  </bookViews>
  <sheets>
    <sheet name="様式１　応募申請書" sheetId="8" r:id="rId1"/>
    <sheet name="様式２　事業計画書" sheetId="3" r:id="rId2"/>
    <sheet name="様式３　経費内訳" sheetId="9" r:id="rId3"/>
    <sheet name="様式4　スケジュール" sheetId="11" r:id="rId4"/>
    <sheet name="【削除禁止】プルダウンリスト" sheetId="5" r:id="rId5"/>
  </sheets>
  <definedNames>
    <definedName name="_xlnm.Print_Area" localSheetId="4">【削除禁止】プルダウンリスト!$A$1:$K$36</definedName>
    <definedName name="_xlnm.Print_Area" localSheetId="0">'様式１　応募申請書'!$A$1:$B$29</definedName>
    <definedName name="_xlnm.Print_Area" localSheetId="1">'様式２　事業計画書'!$A$1:$B$66</definedName>
    <definedName name="_xlnm.Print_Area" localSheetId="2">'様式３　経費内訳'!$B$1:$F$61</definedName>
    <definedName name="_xlnm.Print_Area" localSheetId="3">'様式4　スケジュール'!$B$1:$Y$43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 l="1"/>
  <c r="B29" i="3"/>
  <c r="B28" i="3"/>
  <c r="E43" i="9"/>
  <c r="E39" i="9"/>
  <c r="E31" i="9"/>
  <c r="E35" i="9"/>
  <c r="E27" i="9"/>
  <c r="E59" i="9" l="1"/>
  <c r="E23" i="9"/>
  <c r="E19" i="9"/>
  <c r="E15" i="9"/>
  <c r="E11" i="9"/>
  <c r="E7" i="9"/>
  <c r="E47" i="9" l="1"/>
  <c r="E61" i="9" s="1"/>
  <c r="B62" i="3"/>
  <c r="B27" i="3"/>
  <c r="B26" i="3"/>
  <c r="B24" i="3"/>
  <c r="B63" i="3" l="1"/>
</calcChain>
</file>

<file path=xl/sharedStrings.xml><?xml version="1.0" encoding="utf-8"?>
<sst xmlns="http://schemas.openxmlformats.org/spreadsheetml/2006/main" count="544" uniqueCount="402">
  <si>
    <t>プルダウンで選択してください。</t>
    <rPh sb="6" eb="8">
      <t>センタク</t>
    </rPh>
    <phoneticPr fontId="3"/>
  </si>
  <si>
    <t>（地域名）</t>
    <rPh sb="1" eb="4">
      <t>チイキメイ</t>
    </rPh>
    <phoneticPr fontId="3"/>
  </si>
  <si>
    <t>事業名</t>
    <rPh sb="0" eb="3">
      <t>ジギョウメイ</t>
    </rPh>
    <phoneticPr fontId="3"/>
  </si>
  <si>
    <t>自然体験活動促進計画</t>
    <rPh sb="0" eb="4">
      <t>シゼンタイケン</t>
    </rPh>
    <rPh sb="4" eb="6">
      <t>カツドウ</t>
    </rPh>
    <rPh sb="6" eb="8">
      <t>ソクシン</t>
    </rPh>
    <rPh sb="8" eb="10">
      <t>ケイカク</t>
    </rPh>
    <phoneticPr fontId="3"/>
  </si>
  <si>
    <t>関連する計画</t>
    <rPh sb="0" eb="2">
      <t>カンレン</t>
    </rPh>
    <rPh sb="4" eb="6">
      <t>ケイカク</t>
    </rPh>
    <phoneticPr fontId="3"/>
  </si>
  <si>
    <t>ストーリー集</t>
    <rPh sb="5" eb="6">
      <t>シュウ</t>
    </rPh>
    <phoneticPr fontId="3"/>
  </si>
  <si>
    <t>ステップアッププログラムのコンセプト等</t>
    <rPh sb="18" eb="19">
      <t>トウ</t>
    </rPh>
    <phoneticPr fontId="3"/>
  </si>
  <si>
    <t>URL</t>
    <phoneticPr fontId="3"/>
  </si>
  <si>
    <t>ストーリー</t>
    <phoneticPr fontId="3"/>
  </si>
  <si>
    <t>上記のビジョン、ストーリー等の再掲可。上記を参考にしつつ、事業趣旨や対象エリアに応じて設定可。</t>
    <rPh sb="0" eb="2">
      <t>ジョウキ</t>
    </rPh>
    <rPh sb="13" eb="14">
      <t>トウ</t>
    </rPh>
    <rPh sb="15" eb="17">
      <t>サイケイ</t>
    </rPh>
    <rPh sb="17" eb="18">
      <t>カ</t>
    </rPh>
    <rPh sb="19" eb="21">
      <t>ジョウキ</t>
    </rPh>
    <rPh sb="22" eb="24">
      <t>サンコウ</t>
    </rPh>
    <rPh sb="29" eb="31">
      <t>ジギョウ</t>
    </rPh>
    <rPh sb="31" eb="33">
      <t>シュシ</t>
    </rPh>
    <rPh sb="34" eb="36">
      <t>タイショウ</t>
    </rPh>
    <rPh sb="40" eb="41">
      <t>オウ</t>
    </rPh>
    <rPh sb="43" eb="45">
      <t>セッテイ</t>
    </rPh>
    <rPh sb="45" eb="46">
      <t>カ</t>
    </rPh>
    <phoneticPr fontId="3"/>
  </si>
  <si>
    <t>来訪者（ターゲット分析）</t>
    <rPh sb="0" eb="3">
      <t>ライホウシャ</t>
    </rPh>
    <rPh sb="9" eb="11">
      <t>ブンセキ</t>
    </rPh>
    <phoneticPr fontId="3"/>
  </si>
  <si>
    <t>インバウンドを含む</t>
    <rPh sb="7" eb="8">
      <t>フク</t>
    </rPh>
    <phoneticPr fontId="3"/>
  </si>
  <si>
    <t>その他</t>
    <rPh sb="2" eb="3">
      <t>タ</t>
    </rPh>
    <phoneticPr fontId="3"/>
  </si>
  <si>
    <t>地方環境
事務所</t>
    <rPh sb="0" eb="2">
      <t>チホウ</t>
    </rPh>
    <rPh sb="2" eb="4">
      <t>カンキョウ</t>
    </rPh>
    <rPh sb="5" eb="8">
      <t>ジムショ</t>
    </rPh>
    <phoneticPr fontId="4"/>
  </si>
  <si>
    <t>公園
No</t>
    <rPh sb="0" eb="2">
      <t>コウエン</t>
    </rPh>
    <phoneticPr fontId="4"/>
  </si>
  <si>
    <t>公園名</t>
    <rPh sb="0" eb="2">
      <t>コウエン</t>
    </rPh>
    <rPh sb="2" eb="3">
      <t>メイ</t>
    </rPh>
    <phoneticPr fontId="4"/>
  </si>
  <si>
    <t>指定書主題（テーマ）</t>
    <rPh sb="0" eb="3">
      <t>シテイショ</t>
    </rPh>
    <rPh sb="3" eb="5">
      <t>シュダイ</t>
    </rPh>
    <phoneticPr fontId="4"/>
  </si>
  <si>
    <t>地方における高付加価値名インバウンド観光地づくりのモデル地域</t>
    <rPh sb="0" eb="2">
      <t>チホウ</t>
    </rPh>
    <phoneticPr fontId="3"/>
  </si>
  <si>
    <t>自動入力されます。</t>
    <rPh sb="0" eb="2">
      <t>ジドウ</t>
    </rPh>
    <rPh sb="2" eb="4">
      <t>ニュウリョク</t>
    </rPh>
    <phoneticPr fontId="3"/>
  </si>
  <si>
    <t>北海道</t>
    <rPh sb="0" eb="3">
      <t>ホッカイドウ</t>
    </rPh>
    <phoneticPr fontId="4"/>
  </si>
  <si>
    <t>利尻礼文サロベツ</t>
    <rPh sb="0" eb="2">
      <t>リシリ</t>
    </rPh>
    <rPh sb="2" eb="4">
      <t>レブン</t>
    </rPh>
    <phoneticPr fontId="4"/>
  </si>
  <si>
    <t>利尻山が生み出す多彩な景観、花咲き誇る最北の公園　―北辺の島と原野　華麗な花園と豊かな海―</t>
    <phoneticPr fontId="4"/>
  </si>
  <si>
    <t>最北の国立公園であること、湿原植生・砂丘植生・高山植生・固有種・植物の垂直分布により、多種多様な花々が咲き誇る場であること、このような植物に加えてタンチョウ・オジロワシ他鳥類のみならず多種多様な動物が生息する命の輝きに満ちた場であること。</t>
    <phoneticPr fontId="4"/>
  </si>
  <si>
    <t>-</t>
    <phoneticPr fontId="3"/>
  </si>
  <si>
    <t>日本最北の離島を巡り、多様な『利尻山』の姿を望む</t>
    <phoneticPr fontId="7"/>
  </si>
  <si>
    <t>https://www.env.go.jp/nature/nationalparks/list/rishiri-rebun-sarobetsu/try/course/01/</t>
    <phoneticPr fontId="7"/>
  </si>
  <si>
    <t>日本最北の離島に聳える秀峰『利尻山』。「利尻富士」とも称され、このエリアの象徴とも言える美しい山の姿を、サロベツより海越しに、礼文島の花々の景観越しに、そして利尻島で姫沼の水面越しに、三者三様の景観をハイキングをしながら望めます。
「サロベツ湿原」は日本最大級の高層湿原で、重要な中継地として飛来する渡り鳥を観察できます。 フェリーで2つの離島へも渡ります。「花の浮島」と呼ばれる礼文島ハイキングでは、植物や自然の成り立ちをガイドから教わり、日本北限の自然景観を満喫。利尻島では原生林の中を散策し、早朝に見られる確率が大変高い水鏡を体験します。</t>
    <phoneticPr fontId="3"/>
  </si>
  <si>
    <t>釧路</t>
    <rPh sb="0" eb="2">
      <t>クシロ</t>
    </rPh>
    <phoneticPr fontId="4"/>
  </si>
  <si>
    <t>知床</t>
    <rPh sb="0" eb="2">
      <t>シレトコ</t>
    </rPh>
    <phoneticPr fontId="4"/>
  </si>
  <si>
    <t>流氷がつなぐ豊かな生態系、火山が生んだ山々と海岸断崖が織りなす雄大な景観</t>
    <rPh sb="9" eb="12">
      <t>セイタイケイ</t>
    </rPh>
    <rPh sb="27" eb="28">
      <t>オ</t>
    </rPh>
    <rPh sb="31" eb="33">
      <t>ユウダイ</t>
    </rPh>
    <rPh sb="34" eb="36">
      <t>ケイカン</t>
    </rPh>
    <phoneticPr fontId="4"/>
  </si>
  <si>
    <t>既存の計画等を見ると、キーワードは「原始的景観」「海岸断崖」「流氷」「火山」「生物多様性」なので、それをまとめたもの</t>
    <phoneticPr fontId="4"/>
  </si>
  <si>
    <t>東北海道</t>
    <phoneticPr fontId="3"/>
  </si>
  <si>
    <t>ヒグマやサケを追い、流氷から始まる知床の野生生物の繋がりに迫る</t>
    <phoneticPr fontId="7"/>
  </si>
  <si>
    <t>https://www.env.go.jp/nature/nationalparks/list/shiretoko/try/course/01/</t>
    <phoneticPr fontId="7"/>
  </si>
  <si>
    <t>阿寒摩周</t>
    <rPh sb="0" eb="2">
      <t>アカン</t>
    </rPh>
    <rPh sb="2" eb="4">
      <t>マシュウ</t>
    </rPh>
    <phoneticPr fontId="4"/>
  </si>
  <si>
    <t>日本最大のカルデラ地形、火山・森・湖が織りなす広大な景観</t>
    <rPh sb="0" eb="2">
      <t>ニホン</t>
    </rPh>
    <rPh sb="2" eb="4">
      <t>サイダイ</t>
    </rPh>
    <rPh sb="23" eb="25">
      <t>コウダイ</t>
    </rPh>
    <phoneticPr fontId="4"/>
  </si>
  <si>
    <t>カルデラ地形の中に、火山・森・湖が入っているイメージ</t>
    <phoneticPr fontId="4"/>
  </si>
  <si>
    <t>３つのカルデラと湖、そして原生自然から感じとるカムイの存在
亜寒帯気候とカルデラに育まれたマリモとアイヌ文化</t>
    <rPh sb="8" eb="9">
      <t>ミズウミ</t>
    </rPh>
    <rPh sb="13" eb="15">
      <t>ゲンセイ</t>
    </rPh>
    <rPh sb="15" eb="17">
      <t>シゼン</t>
    </rPh>
    <rPh sb="19" eb="20">
      <t>カン</t>
    </rPh>
    <rPh sb="27" eb="29">
      <t>ソンザイ</t>
    </rPh>
    <rPh sb="30" eb="33">
      <t>アカンタイ</t>
    </rPh>
    <rPh sb="33" eb="35">
      <t>キコウ</t>
    </rPh>
    <rPh sb="41" eb="42">
      <t>ハグク</t>
    </rPh>
    <rPh sb="52" eb="54">
      <t>ブンカ</t>
    </rPh>
    <phoneticPr fontId="3"/>
  </si>
  <si>
    <t>火山と水の恵みによって生まれた神秘的な自然とアイヌ文化を体感</t>
    <phoneticPr fontId="7"/>
  </si>
  <si>
    <t>https://www.env.go.jp/nature/nationalparks/list/akan-mashu/try/course/01/</t>
    <phoneticPr fontId="7"/>
  </si>
  <si>
    <t>釧路湿原</t>
    <rPh sb="0" eb="2">
      <t>クシロ</t>
    </rPh>
    <rPh sb="2" eb="4">
      <t>シツゲン</t>
    </rPh>
    <phoneticPr fontId="4"/>
  </si>
  <si>
    <t xml:space="preserve">
日本最大の湿原と壮大な蛇行河川、それを育む森
</t>
    <rPh sb="9" eb="11">
      <t>ソウダイ</t>
    </rPh>
    <rPh sb="12" eb="14">
      <t>ダコウ</t>
    </rPh>
    <rPh sb="14" eb="16">
      <t>カセン</t>
    </rPh>
    <rPh sb="20" eb="21">
      <t>ハグク</t>
    </rPh>
    <rPh sb="22" eb="23">
      <t>モリ</t>
    </rPh>
    <rPh sb="23" eb="24">
      <t>ニュウスイ</t>
    </rPh>
    <phoneticPr fontId="4"/>
  </si>
  <si>
    <t>釧路湿原の代表的な景観要素は、水平で広大な湿原と蛇行河川であること。また、湿原の維持・形成に不可欠な丘陵地（森）も、湿原と一体となった重要な景観要素であるため。</t>
    <phoneticPr fontId="4"/>
  </si>
  <si>
    <t>None</t>
    <phoneticPr fontId="7"/>
  </si>
  <si>
    <t>大雪山</t>
    <rPh sb="0" eb="3">
      <t>ダイセツザン</t>
    </rPh>
    <phoneticPr fontId="4"/>
  </si>
  <si>
    <t>北海道の真ん中に広がる大屋根
－カムイミンタラ　神々の遊ぶ庭－</t>
    <phoneticPr fontId="4"/>
  </si>
  <si>
    <t>北海道の中央部位置し、広大な面積を有しているという特徴を表していること。アイヌの時代からの高山帯を総称した表現であり、地域で一貫して長く使われてきた表現であること。</t>
    <phoneticPr fontId="4"/>
  </si>
  <si>
    <t>『神々の遊ぶ庭』で、大雪山系の人と自然にふれる</t>
    <phoneticPr fontId="7"/>
  </si>
  <si>
    <t>https://www.env.go.jp/nature/nationalparks/list/daisetsuzan/try/course/01/</t>
    <phoneticPr fontId="7"/>
  </si>
  <si>
    <t>支笏洞爺</t>
    <rPh sb="0" eb="2">
      <t>シコツ</t>
    </rPh>
    <rPh sb="2" eb="4">
      <t>トウヤ</t>
    </rPh>
    <phoneticPr fontId="4"/>
  </si>
  <si>
    <t>生きている火山と静まる蒼い湖
－火山活動の博物館－</t>
    <phoneticPr fontId="4"/>
  </si>
  <si>
    <t>現在なお続く火山活動を体感することができる場であること、過去の火山活動を表す複数大小の火口湖、取りわけ支笏湖・洞爺湖を端的に表す表現であること。</t>
    <phoneticPr fontId="4"/>
  </si>
  <si>
    <t>「生きた火山の博物館」をウォーキングやカヌーで巡り、自然の脅威と共生する人々の暮らしに触れる</t>
    <phoneticPr fontId="7"/>
  </si>
  <si>
    <t>https://www.env.go.jp/nature/nationalparks/list/shikotsu-toya/try/course/01/</t>
    <phoneticPr fontId="7"/>
  </si>
  <si>
    <t>東北</t>
    <rPh sb="0" eb="2">
      <t>トウホク</t>
    </rPh>
    <phoneticPr fontId="4"/>
  </si>
  <si>
    <t>十和田八幡平</t>
    <rPh sb="0" eb="3">
      <t>トワダ</t>
    </rPh>
    <rPh sb="3" eb="6">
      <t>ハチマンタイ</t>
    </rPh>
    <phoneticPr fontId="4"/>
  </si>
  <si>
    <t>みちのくの脊梁
～原生林が彩る静謐の湖水、息づく火山と奥山の湯治場</t>
    <rPh sb="5" eb="7">
      <t>セキリョウ</t>
    </rPh>
    <rPh sb="9" eb="12">
      <t>ゲンセイリン</t>
    </rPh>
    <rPh sb="13" eb="14">
      <t>イロド</t>
    </rPh>
    <rPh sb="15" eb="17">
      <t>セイヒツ</t>
    </rPh>
    <rPh sb="18" eb="20">
      <t>コスイ</t>
    </rPh>
    <rPh sb="21" eb="22">
      <t>イキ</t>
    </rPh>
    <rPh sb="24" eb="26">
      <t>カザン</t>
    </rPh>
    <rPh sb="27" eb="29">
      <t>オクヤマ</t>
    </rPh>
    <rPh sb="30" eb="33">
      <t>トウジバ</t>
    </rPh>
    <phoneticPr fontId="4"/>
  </si>
  <si>
    <t>奥羽山脈の北側に位置し雄大な自然景観を誇る国立公園であること。十和田八甲田地域の中核をなす蒼く静かな十和田湖と奥入瀬の渓流美、八幡平地域の中核をなす多様な火山景観と歴史ある湯治場、これらを東北の四季が鮮やかに彩る様子を表現している。</t>
    <rPh sb="0" eb="2">
      <t>オウウ</t>
    </rPh>
    <rPh sb="2" eb="4">
      <t>サンミャク</t>
    </rPh>
    <rPh sb="5" eb="7">
      <t>キタガワ</t>
    </rPh>
    <rPh sb="8" eb="10">
      <t>イチ</t>
    </rPh>
    <rPh sb="11" eb="13">
      <t>ユウダイ</t>
    </rPh>
    <rPh sb="14" eb="16">
      <t>シゼン</t>
    </rPh>
    <rPh sb="16" eb="18">
      <t>ケイカン</t>
    </rPh>
    <rPh sb="19" eb="20">
      <t>ホコ</t>
    </rPh>
    <rPh sb="21" eb="23">
      <t>コクリツ</t>
    </rPh>
    <rPh sb="23" eb="25">
      <t>コウエン</t>
    </rPh>
    <rPh sb="31" eb="34">
      <t>トワダ</t>
    </rPh>
    <rPh sb="34" eb="36">
      <t>ハッコウ</t>
    </rPh>
    <rPh sb="36" eb="37">
      <t>タ</t>
    </rPh>
    <rPh sb="37" eb="39">
      <t>チイキ</t>
    </rPh>
    <rPh sb="40" eb="42">
      <t>チュウカク</t>
    </rPh>
    <rPh sb="45" eb="46">
      <t>アオ</t>
    </rPh>
    <rPh sb="55" eb="58">
      <t>オイラセ</t>
    </rPh>
    <rPh sb="59" eb="61">
      <t>ケイリュウ</t>
    </rPh>
    <rPh sb="61" eb="62">
      <t>ビ</t>
    </rPh>
    <rPh sb="69" eb="71">
      <t>チュウカク</t>
    </rPh>
    <rPh sb="74" eb="76">
      <t>タヨウ</t>
    </rPh>
    <rPh sb="77" eb="79">
      <t>カザン</t>
    </rPh>
    <rPh sb="79" eb="81">
      <t>ケイカン</t>
    </rPh>
    <rPh sb="82" eb="84">
      <t>レキシ</t>
    </rPh>
    <rPh sb="86" eb="89">
      <t>トウジバ</t>
    </rPh>
    <rPh sb="94" eb="96">
      <t>トウホク</t>
    </rPh>
    <rPh sb="97" eb="99">
      <t>シキ</t>
    </rPh>
    <rPh sb="100" eb="101">
      <t>アザ</t>
    </rPh>
    <rPh sb="104" eb="105">
      <t>イロド</t>
    </rPh>
    <rPh sb="106" eb="108">
      <t>ヨウス</t>
    </rPh>
    <rPh sb="109" eb="111">
      <t>ヒョウゲン</t>
    </rPh>
    <phoneticPr fontId="4"/>
  </si>
  <si>
    <t>ブナ帯における奥山と人の関わり
火山と多雪の環境が湖の美しい景観とブナ帯を育んだ</t>
    <rPh sb="2" eb="3">
      <t>タイ</t>
    </rPh>
    <rPh sb="7" eb="9">
      <t>オクヤマ</t>
    </rPh>
    <rPh sb="10" eb="11">
      <t>ヒト</t>
    </rPh>
    <rPh sb="12" eb="13">
      <t>カカ</t>
    </rPh>
    <rPh sb="16" eb="18">
      <t>カザン</t>
    </rPh>
    <rPh sb="19" eb="21">
      <t>タセツ</t>
    </rPh>
    <rPh sb="22" eb="24">
      <t>カンキョウ</t>
    </rPh>
    <rPh sb="25" eb="26">
      <t>ミズウミ</t>
    </rPh>
    <rPh sb="27" eb="28">
      <t>ウツク</t>
    </rPh>
    <rPh sb="30" eb="32">
      <t>ケイカン</t>
    </rPh>
    <rPh sb="35" eb="36">
      <t>タイ</t>
    </rPh>
    <rPh sb="37" eb="38">
      <t>ハグク</t>
    </rPh>
    <phoneticPr fontId="3"/>
  </si>
  <si>
    <t>みちのくの脊梁 ～原生林が彩る静謐の湖水、息づく火山と奥山の湯治場</t>
    <phoneticPr fontId="3"/>
  </si>
  <si>
    <t>八幡平</t>
    <rPh sb="0" eb="3">
      <t>ハチマンタイ</t>
    </rPh>
    <phoneticPr fontId="7"/>
  </si>
  <si>
    <t>火山が織り成す自然の恵みを受けた雪上アクティビティと、北東北に残る温泉文化の繋がり</t>
    <phoneticPr fontId="7"/>
  </si>
  <si>
    <t>https://www.env.go.jp/nature/nationalparks/list/towada-hachimantai/try/course/01/</t>
    <phoneticPr fontId="7"/>
  </si>
  <si>
    <t>三陸復興</t>
    <rPh sb="0" eb="2">
      <t>サンリク</t>
    </rPh>
    <rPh sb="2" eb="4">
      <t>フッコウ</t>
    </rPh>
    <phoneticPr fontId="4"/>
  </si>
  <si>
    <t>自然の恵みと脅威、人と自然との共生により育まれてきた暮らしと文化が感じられる国立公園</t>
    <rPh sb="0" eb="2">
      <t>シゼン</t>
    </rPh>
    <rPh sb="3" eb="4">
      <t>メグ</t>
    </rPh>
    <rPh sb="6" eb="8">
      <t>キョウイ</t>
    </rPh>
    <rPh sb="9" eb="10">
      <t>ヒト</t>
    </rPh>
    <rPh sb="11" eb="13">
      <t>シゼン</t>
    </rPh>
    <rPh sb="15" eb="17">
      <t>キョウセイ</t>
    </rPh>
    <rPh sb="20" eb="21">
      <t>ハグク</t>
    </rPh>
    <rPh sb="26" eb="27">
      <t>ク</t>
    </rPh>
    <rPh sb="30" eb="32">
      <t>ブンカ</t>
    </rPh>
    <rPh sb="33" eb="34">
      <t>カン</t>
    </rPh>
    <rPh sb="38" eb="40">
      <t>コクリツ</t>
    </rPh>
    <rPh sb="40" eb="42">
      <t>コウエン</t>
    </rPh>
    <phoneticPr fontId="4"/>
  </si>
  <si>
    <t>豪壮かつ優美な海岸景観と、世界的にも優れた漁場などの自然の恵みと、東日本大震災の津波や「やませ」による冷害などの自然の脅威と共存していくために、古来より多くの知恵・技術・文化が育まれてきた場所であること。</t>
    <rPh sb="0" eb="2">
      <t>ゴウソウ</t>
    </rPh>
    <rPh sb="4" eb="6">
      <t>ユウビ</t>
    </rPh>
    <rPh sb="7" eb="9">
      <t>カイガン</t>
    </rPh>
    <rPh sb="9" eb="11">
      <t>ケイカン</t>
    </rPh>
    <rPh sb="13" eb="16">
      <t>セカイテキ</t>
    </rPh>
    <rPh sb="18" eb="19">
      <t>スグ</t>
    </rPh>
    <rPh sb="21" eb="23">
      <t>ギョジョウ</t>
    </rPh>
    <rPh sb="26" eb="28">
      <t>シゼン</t>
    </rPh>
    <rPh sb="29" eb="30">
      <t>メグ</t>
    </rPh>
    <rPh sb="33" eb="34">
      <t>ヒガシ</t>
    </rPh>
    <rPh sb="34" eb="36">
      <t>ニホン</t>
    </rPh>
    <rPh sb="36" eb="39">
      <t>ダイシンサイ</t>
    </rPh>
    <rPh sb="40" eb="42">
      <t>ツナミ</t>
    </rPh>
    <rPh sb="51" eb="53">
      <t>レイガイ</t>
    </rPh>
    <rPh sb="56" eb="58">
      <t>シゼン</t>
    </rPh>
    <rPh sb="59" eb="61">
      <t>キョウイ</t>
    </rPh>
    <rPh sb="62" eb="64">
      <t>キョウゾン</t>
    </rPh>
    <rPh sb="72" eb="74">
      <t>コライ</t>
    </rPh>
    <rPh sb="76" eb="77">
      <t>オオ</t>
    </rPh>
    <rPh sb="79" eb="81">
      <t>チエ</t>
    </rPh>
    <rPh sb="82" eb="84">
      <t>ギジュツ</t>
    </rPh>
    <rPh sb="85" eb="87">
      <t>ブンカ</t>
    </rPh>
    <rPh sb="88" eb="89">
      <t>ハグク</t>
    </rPh>
    <rPh sb="94" eb="96">
      <t>バショ</t>
    </rPh>
    <phoneticPr fontId="4"/>
  </si>
  <si>
    <t>三陸海岸の自然の脅威と恵み、そこに暮らす人々のエネルギーを感じる</t>
    <phoneticPr fontId="7"/>
  </si>
  <si>
    <t>https://www.env.go.jp/nature/nationalparks/list/sanriku-fukko/try/course/01/</t>
    <phoneticPr fontId="7"/>
  </si>
  <si>
    <t>磐梯朝日</t>
    <rPh sb="0" eb="2">
      <t>バンダイ</t>
    </rPh>
    <rPh sb="2" eb="4">
      <t>アサヒ</t>
    </rPh>
    <phoneticPr fontId="4"/>
  </si>
  <si>
    <t>古の姿を守り続ける遼遠の花々、変わらずにはいられない火山の大地</t>
    <rPh sb="0" eb="1">
      <t>いにしえ</t>
    </rPh>
    <phoneticPr fontId="4" type="Hiragana"/>
  </si>
  <si>
    <t>前半部分は出羽三山・朝日地域と飯豊地域について表し、原生的山岳景観の中、険しい山道を越えて辿り着くことができる高山植物の花々が咲き乱れる様子を表現している。後半は磐梯吾妻・猪苗代地域を表し、明治時代の磐梯山噴火により300とも言われる湖沼群が形成されるなど、火山の影響により変容に富んだ景観を造りだし、現在も植生遷移が進行し変化し続けている様を表現している。</t>
    <rPh sb="0" eb="2">
      <t>ゼンハン</t>
    </rPh>
    <rPh sb="2" eb="4">
      <t>ブブン</t>
    </rPh>
    <rPh sb="5" eb="7">
      <t>デワ</t>
    </rPh>
    <rPh sb="7" eb="9">
      <t>サンザン</t>
    </rPh>
    <rPh sb="10" eb="12">
      <t>アサヒ</t>
    </rPh>
    <rPh sb="12" eb="14">
      <t>チイキ</t>
    </rPh>
    <rPh sb="15" eb="17">
      <t>イイデ</t>
    </rPh>
    <rPh sb="17" eb="19">
      <t>チイキ</t>
    </rPh>
    <rPh sb="23" eb="24">
      <t>アラワ</t>
    </rPh>
    <rPh sb="26" eb="29">
      <t>ゲンセイテキ</t>
    </rPh>
    <rPh sb="29" eb="31">
      <t>サンガク</t>
    </rPh>
    <rPh sb="31" eb="33">
      <t>ケイカン</t>
    </rPh>
    <rPh sb="34" eb="35">
      <t>ナカ</t>
    </rPh>
    <rPh sb="36" eb="37">
      <t>ケワ</t>
    </rPh>
    <rPh sb="55" eb="57">
      <t>コウザン</t>
    </rPh>
    <rPh sb="57" eb="59">
      <t>ショクブツ</t>
    </rPh>
    <rPh sb="60" eb="62">
      <t>ハナバナ</t>
    </rPh>
    <rPh sb="63" eb="64">
      <t>サ</t>
    </rPh>
    <rPh sb="65" eb="66">
      <t>ミダ</t>
    </rPh>
    <rPh sb="68" eb="70">
      <t>ヨウス</t>
    </rPh>
    <rPh sb="71" eb="73">
      <t>ヒョウゲン</t>
    </rPh>
    <rPh sb="78" eb="80">
      <t>コウハン</t>
    </rPh>
    <rPh sb="81" eb="83">
      <t>バンダイ</t>
    </rPh>
    <rPh sb="83" eb="85">
      <t>アヅマ</t>
    </rPh>
    <rPh sb="86" eb="89">
      <t>イナワシロ</t>
    </rPh>
    <rPh sb="89" eb="91">
      <t>チイキ</t>
    </rPh>
    <rPh sb="92" eb="93">
      <t>アラワ</t>
    </rPh>
    <rPh sb="95" eb="97">
      <t>メイジ</t>
    </rPh>
    <rPh sb="97" eb="99">
      <t>ジダイ</t>
    </rPh>
    <rPh sb="100" eb="103">
      <t>バンダイサン</t>
    </rPh>
    <rPh sb="103" eb="105">
      <t>フンカ</t>
    </rPh>
    <rPh sb="113" eb="114">
      <t>イ</t>
    </rPh>
    <rPh sb="117" eb="120">
      <t>コショウグン</t>
    </rPh>
    <rPh sb="121" eb="123">
      <t>ケイセイ</t>
    </rPh>
    <rPh sb="129" eb="131">
      <t>カザン</t>
    </rPh>
    <rPh sb="132" eb="134">
      <t>エイキョウ</t>
    </rPh>
    <rPh sb="137" eb="139">
      <t>ヘンヨウ</t>
    </rPh>
    <rPh sb="140" eb="141">
      <t>ト</t>
    </rPh>
    <rPh sb="143" eb="145">
      <t>ケイカン</t>
    </rPh>
    <rPh sb="146" eb="147">
      <t>ツク</t>
    </rPh>
    <rPh sb="154" eb="156">
      <t>ショクセイ</t>
    </rPh>
    <rPh sb="156" eb="158">
      <t>センイ</t>
    </rPh>
    <rPh sb="159" eb="161">
      <t>シンコウ</t>
    </rPh>
    <rPh sb="162" eb="164">
      <t>ヘンカ</t>
    </rPh>
    <rPh sb="165" eb="166">
      <t>ツヅ</t>
    </rPh>
    <rPh sb="170" eb="171">
      <t>サマ</t>
    </rPh>
    <rPh sb="172" eb="174">
      <t>ヒョウゲン</t>
    </rPh>
    <phoneticPr fontId="4"/>
  </si>
  <si>
    <t>吾妻山の火山活動がもたらす自然景観、盆栽アートとサステナブル</t>
    <phoneticPr fontId="7"/>
  </si>
  <si>
    <t>https://www.env.go.jp/nature/nationalparks/list/bandai-asahi/try/course/01/</t>
    <phoneticPr fontId="7"/>
  </si>
  <si>
    <t>関東</t>
    <rPh sb="0" eb="2">
      <t>カントウ</t>
    </rPh>
    <phoneticPr fontId="4"/>
  </si>
  <si>
    <t>日光</t>
    <rPh sb="0" eb="2">
      <t>ニッコウ</t>
    </rPh>
    <phoneticPr fontId="4"/>
  </si>
  <si>
    <t>山岳・湖沼・滝・湿原が織りなす多彩な自然美と荘厳な文化遺産</t>
    <rPh sb="0" eb="2">
      <t>サンガク</t>
    </rPh>
    <rPh sb="3" eb="5">
      <t>コショウ</t>
    </rPh>
    <rPh sb="6" eb="7">
      <t>タキ</t>
    </rPh>
    <rPh sb="8" eb="10">
      <t>シツゲン</t>
    </rPh>
    <rPh sb="11" eb="12">
      <t>オ</t>
    </rPh>
    <rPh sb="15" eb="17">
      <t>タサイ</t>
    </rPh>
    <rPh sb="18" eb="21">
      <t>シゼンビ</t>
    </rPh>
    <rPh sb="22" eb="24">
      <t>ソウゴン</t>
    </rPh>
    <rPh sb="25" eb="27">
      <t>ブンカ</t>
    </rPh>
    <rPh sb="27" eb="29">
      <t>イサン</t>
    </rPh>
    <phoneticPr fontId="4"/>
  </si>
  <si>
    <t>日光連山、高原山、那須連山などの山岳と、中禅寺湖などの湖沼や滝、戦場ヶ原などの湿原が多様な景観を形作っていること、また二社一寺の人工的、歴史的遺産との複合的な景観要素を表現したもの。</t>
    <rPh sb="0" eb="2">
      <t>ニッコウ</t>
    </rPh>
    <rPh sb="2" eb="4">
      <t>レンザン</t>
    </rPh>
    <rPh sb="5" eb="8">
      <t>タカハラヤマ</t>
    </rPh>
    <rPh sb="9" eb="11">
      <t>ナス</t>
    </rPh>
    <rPh sb="11" eb="13">
      <t>レンザン</t>
    </rPh>
    <rPh sb="16" eb="18">
      <t>サンガク</t>
    </rPh>
    <rPh sb="20" eb="24">
      <t>チュウゼンジコ</t>
    </rPh>
    <rPh sb="27" eb="29">
      <t>コショウ</t>
    </rPh>
    <rPh sb="30" eb="31">
      <t>タキ</t>
    </rPh>
    <rPh sb="32" eb="36">
      <t>センジョウガハラ</t>
    </rPh>
    <rPh sb="39" eb="41">
      <t>シツゲン</t>
    </rPh>
    <rPh sb="42" eb="44">
      <t>タヨウ</t>
    </rPh>
    <rPh sb="45" eb="47">
      <t>ケイカン</t>
    </rPh>
    <rPh sb="48" eb="50">
      <t>カタチヅク</t>
    </rPh>
    <rPh sb="59" eb="60">
      <t>ニ</t>
    </rPh>
    <rPh sb="60" eb="61">
      <t>シャ</t>
    </rPh>
    <rPh sb="61" eb="62">
      <t>イチ</t>
    </rPh>
    <rPh sb="62" eb="63">
      <t>テラ</t>
    </rPh>
    <rPh sb="64" eb="66">
      <t>ジンコウ</t>
    </rPh>
    <rPh sb="66" eb="67">
      <t>テキ</t>
    </rPh>
    <rPh sb="68" eb="71">
      <t>レキシテキ</t>
    </rPh>
    <rPh sb="71" eb="73">
      <t>イサン</t>
    </rPh>
    <rPh sb="75" eb="78">
      <t>フクゴウテキ</t>
    </rPh>
    <rPh sb="79" eb="81">
      <t>ケイカン</t>
    </rPh>
    <rPh sb="81" eb="83">
      <t>ヨウソ</t>
    </rPh>
    <rPh sb="84" eb="86">
      <t>ヒョウゲン</t>
    </rPh>
    <phoneticPr fontId="4"/>
  </si>
  <si>
    <t>日本の歴史と自然が凝集された箱庭
冷温帯気候と火山地形が、みごとな四季景観と日本文化遺産を生み出した</t>
    <rPh sb="0" eb="2">
      <t>ニホン</t>
    </rPh>
    <rPh sb="3" eb="5">
      <t>レキシ</t>
    </rPh>
    <rPh sb="6" eb="8">
      <t>シゼン</t>
    </rPh>
    <rPh sb="9" eb="11">
      <t>ギョウシュウ</t>
    </rPh>
    <rPh sb="14" eb="16">
      <t>ハコニワ</t>
    </rPh>
    <rPh sb="17" eb="19">
      <t>レイオン</t>
    </rPh>
    <rPh sb="19" eb="20">
      <t>タイ</t>
    </rPh>
    <rPh sb="20" eb="22">
      <t>キコウ</t>
    </rPh>
    <rPh sb="23" eb="25">
      <t>カザン</t>
    </rPh>
    <rPh sb="25" eb="27">
      <t>チケイ</t>
    </rPh>
    <rPh sb="33" eb="35">
      <t>シキ</t>
    </rPh>
    <rPh sb="35" eb="37">
      <t>ケイカン</t>
    </rPh>
    <rPh sb="38" eb="42">
      <t>ニホンブンカ</t>
    </rPh>
    <rPh sb="42" eb="44">
      <t>イサン</t>
    </rPh>
    <rPh sb="45" eb="46">
      <t>ウ</t>
    </rPh>
    <rPh sb="47" eb="48">
      <t>ダ</t>
    </rPh>
    <phoneticPr fontId="3"/>
  </si>
  <si>
    <t>ＮＩＫＫＯ ｉｓ ＮＩＰＰＯＮ
自然・歴史・文化 美しい「日本」を感じられる東京圏のプレミアムリゾート</t>
    <phoneticPr fontId="3"/>
  </si>
  <si>
    <t>那須及び周辺地域</t>
    <rPh sb="0" eb="2">
      <t>ナス</t>
    </rPh>
    <rPh sb="2" eb="3">
      <t>オヨ</t>
    </rPh>
    <rPh sb="4" eb="6">
      <t>シュウヘン</t>
    </rPh>
    <rPh sb="6" eb="8">
      <t>チイキ</t>
    </rPh>
    <phoneticPr fontId="7"/>
  </si>
  <si>
    <t>歴史や文化と見事に融合した奥日光の自然を歩く</t>
    <phoneticPr fontId="7"/>
  </si>
  <si>
    <t>https://www.env.go.jp/nature/nationalparks/list/nikko/try/</t>
    <phoneticPr fontId="7"/>
  </si>
  <si>
    <t>尾瀬</t>
    <rPh sb="0" eb="2">
      <t>オゼ</t>
    </rPh>
    <phoneticPr fontId="4"/>
  </si>
  <si>
    <t>名峰に囲まれ花咲き乱れる日本最大の山岳湿地</t>
    <rPh sb="0" eb="2">
      <t>メイホウ</t>
    </rPh>
    <rPh sb="3" eb="4">
      <t>カコ</t>
    </rPh>
    <rPh sb="6" eb="7">
      <t>ハナ</t>
    </rPh>
    <rPh sb="7" eb="8">
      <t>サ</t>
    </rPh>
    <rPh sb="9" eb="10">
      <t>ミダ</t>
    </rPh>
    <rPh sb="12" eb="14">
      <t>ニホン</t>
    </rPh>
    <rPh sb="14" eb="16">
      <t>サイダイ</t>
    </rPh>
    <rPh sb="17" eb="19">
      <t>サンガク</t>
    </rPh>
    <rPh sb="19" eb="21">
      <t>シッチ</t>
    </rPh>
    <phoneticPr fontId="4"/>
  </si>
  <si>
    <t>燧ヶ岳、至仏山などの山々に囲まれ、日本最大級の高層湿原が最大の景観の特徴となっていること</t>
    <rPh sb="0" eb="3">
      <t>ヒウチガタケ</t>
    </rPh>
    <rPh sb="4" eb="7">
      <t>シブツサン</t>
    </rPh>
    <rPh sb="10" eb="12">
      <t>ヤマヤマ</t>
    </rPh>
    <rPh sb="13" eb="14">
      <t>カコ</t>
    </rPh>
    <rPh sb="17" eb="19">
      <t>ニホン</t>
    </rPh>
    <rPh sb="19" eb="22">
      <t>サイダイキュウ</t>
    </rPh>
    <rPh sb="23" eb="25">
      <t>コウソウ</t>
    </rPh>
    <rPh sb="25" eb="27">
      <t>シツゲン</t>
    </rPh>
    <rPh sb="28" eb="30">
      <t>サイダイ</t>
    </rPh>
    <rPh sb="31" eb="33">
      <t>ケイカン</t>
    </rPh>
    <rPh sb="34" eb="36">
      <t>トクチョウ</t>
    </rPh>
    <phoneticPr fontId="4"/>
  </si>
  <si>
    <t>山頂を目指さない尾瀬の山歩きから、日本の自然保護運動の原点を巡る</t>
    <phoneticPr fontId="7"/>
  </si>
  <si>
    <t>https://www.env.go.jp/nature/nationalparks/list/oze/try/course/01/</t>
    <phoneticPr fontId="7"/>
  </si>
  <si>
    <t>信越</t>
    <rPh sb="0" eb="2">
      <t>シンエツ</t>
    </rPh>
    <phoneticPr fontId="4"/>
  </si>
  <si>
    <t>上信越高原</t>
    <rPh sb="0" eb="3">
      <t>ジョウシンエツ</t>
    </rPh>
    <rPh sb="3" eb="5">
      <t>コウゲン</t>
    </rPh>
    <phoneticPr fontId="4"/>
  </si>
  <si>
    <t>山と高原が彩るレクリエーションワールド</t>
    <phoneticPr fontId="4"/>
  </si>
  <si>
    <t>山と高原が広がる本国立公園では、各地に点在する温泉地やスキー場などの利用の他、登山やトレッキングなど様々な楽しみ方が出来る国立公園である。現在では、エコツアーであるキャニオニングや森林セラピーなど新たな利用形態も登場し、より一層多様な楽しみ方ができる国立公園になっている。</t>
    <phoneticPr fontId="4"/>
  </si>
  <si>
    <t>火山活動が織り成す自然の魅力と、動物までも癒される温泉文化</t>
    <phoneticPr fontId="7"/>
  </si>
  <si>
    <t>https://www.env.go.jp/nature/nationalparks/list/joshinetsu-kogen/try/course/01/</t>
    <phoneticPr fontId="7"/>
  </si>
  <si>
    <t>妙高戸隠連山</t>
    <rPh sb="0" eb="2">
      <t>ミョウコウ</t>
    </rPh>
    <rPh sb="2" eb="4">
      <t>トガクシ</t>
    </rPh>
    <rPh sb="4" eb="6">
      <t>レンザン</t>
    </rPh>
    <phoneticPr fontId="4"/>
  </si>
  <si>
    <t>火山・非火山の結集地～大地の営みとそれに寄り添う人々の暮らし・信仰が紡ぐ風景～</t>
    <phoneticPr fontId="4"/>
  </si>
  <si>
    <t>気候条件も含め特異で厳しくまたすばらしい自然の営みと、それに調和しまたそこから恵みを受けた独自な文化や山岳信仰等が相まって作り出してきた特異な風景ということをテーマに入れた。</t>
    <phoneticPr fontId="4"/>
  </si>
  <si>
    <t>山岳信仰と数々の伝説が伝わる妙高の、自然の中で人々が培ってきた文化の探訪</t>
    <phoneticPr fontId="7"/>
  </si>
  <si>
    <t>https://www.env.go.jp/nature/nationalparks/list/myoko-togakushi-renzan/try/course/01/</t>
    <phoneticPr fontId="7"/>
  </si>
  <si>
    <t>秩父多摩甲斐</t>
    <rPh sb="0" eb="2">
      <t>チチブ</t>
    </rPh>
    <rPh sb="2" eb="4">
      <t>タマ</t>
    </rPh>
    <rPh sb="4" eb="6">
      <t>カイ</t>
    </rPh>
    <phoneticPr fontId="4"/>
  </si>
  <si>
    <t>森林美と渓谷美であふれる首都圏に最も近い山岳公園</t>
    <rPh sb="0" eb="2">
      <t>シンリン</t>
    </rPh>
    <rPh sb="2" eb="3">
      <t>ビ</t>
    </rPh>
    <rPh sb="4" eb="7">
      <t>ケイコクビ</t>
    </rPh>
    <rPh sb="12" eb="15">
      <t>シュトケン</t>
    </rPh>
    <rPh sb="16" eb="17">
      <t>モット</t>
    </rPh>
    <rPh sb="18" eb="19">
      <t>チカ</t>
    </rPh>
    <rPh sb="20" eb="22">
      <t>サンガク</t>
    </rPh>
    <rPh sb="22" eb="24">
      <t>コウエン</t>
    </rPh>
    <phoneticPr fontId="4"/>
  </si>
  <si>
    <t>山稜を分水嶺とする日本最長河川の源流地帯を含み、首都圏から近いという地理的特徴、火山を含まない水成岩地形の山岳地域であり森林美と渓谷美が特徴であることを表したもの。</t>
    <rPh sb="24" eb="27">
      <t>シュトケン</t>
    </rPh>
    <rPh sb="29" eb="30">
      <t>チカ</t>
    </rPh>
    <rPh sb="34" eb="37">
      <t>チリテキ</t>
    </rPh>
    <rPh sb="37" eb="39">
      <t>トクチョウ</t>
    </rPh>
    <rPh sb="40" eb="42">
      <t>カザン</t>
    </rPh>
    <rPh sb="43" eb="44">
      <t>フク</t>
    </rPh>
    <rPh sb="47" eb="50">
      <t>スイセイガン</t>
    </rPh>
    <rPh sb="50" eb="52">
      <t>チケイ</t>
    </rPh>
    <rPh sb="53" eb="55">
      <t>サンガク</t>
    </rPh>
    <rPh sb="55" eb="57">
      <t>チイキ</t>
    </rPh>
    <rPh sb="60" eb="62">
      <t>シンリン</t>
    </rPh>
    <rPh sb="62" eb="63">
      <t>ビ</t>
    </rPh>
    <rPh sb="64" eb="67">
      <t>ケイコクビ</t>
    </rPh>
    <rPh sb="68" eb="70">
      <t>トクチョウ</t>
    </rPh>
    <rPh sb="76" eb="77">
      <t>アラワ</t>
    </rPh>
    <phoneticPr fontId="4"/>
  </si>
  <si>
    <t>奥秩父の苔むした幻想的な森林と渓谷の中を登る旅</t>
    <phoneticPr fontId="7"/>
  </si>
  <si>
    <t>https://www.env.go.jp/nature/nationalparks/list/chichibu-tama-kai/try/course/01/</t>
    <phoneticPr fontId="7"/>
  </si>
  <si>
    <t>小笠原</t>
    <rPh sb="0" eb="3">
      <t>オガサワラ</t>
    </rPh>
    <phoneticPr fontId="4"/>
  </si>
  <si>
    <t>亜熱帯の火山列島と海洋島～進化と固有種の宝庫～</t>
    <rPh sb="0" eb="3">
      <t>アネッタイ</t>
    </rPh>
    <rPh sb="4" eb="6">
      <t>カザン</t>
    </rPh>
    <rPh sb="6" eb="8">
      <t>レットウ</t>
    </rPh>
    <rPh sb="9" eb="11">
      <t>カイヨウ</t>
    </rPh>
    <rPh sb="11" eb="12">
      <t>シマ</t>
    </rPh>
    <rPh sb="13" eb="15">
      <t>シンカ</t>
    </rPh>
    <rPh sb="16" eb="18">
      <t>コユウ</t>
    </rPh>
    <rPh sb="18" eb="19">
      <t>タネ</t>
    </rPh>
    <rPh sb="20" eb="22">
      <t>ホウコ</t>
    </rPh>
    <phoneticPr fontId="4"/>
  </si>
  <si>
    <t>亜熱帯に位置する太平洋上の海洋島であり、島嶼生態系で固有の進化をとげた希少種・固有種が豊富に見られることを表現。</t>
    <rPh sb="0" eb="3">
      <t>アネッタイ</t>
    </rPh>
    <rPh sb="4" eb="6">
      <t>イチ</t>
    </rPh>
    <rPh sb="8" eb="11">
      <t>タイヘイヨウ</t>
    </rPh>
    <rPh sb="11" eb="12">
      <t>ジョウ</t>
    </rPh>
    <rPh sb="13" eb="15">
      <t>カイヨウ</t>
    </rPh>
    <rPh sb="15" eb="16">
      <t>シマ</t>
    </rPh>
    <rPh sb="20" eb="22">
      <t>トウショ</t>
    </rPh>
    <rPh sb="22" eb="25">
      <t>セイタイケイ</t>
    </rPh>
    <rPh sb="26" eb="28">
      <t>コユウ</t>
    </rPh>
    <rPh sb="29" eb="31">
      <t>シンカ</t>
    </rPh>
    <rPh sb="35" eb="38">
      <t>キショウシュ</t>
    </rPh>
    <rPh sb="39" eb="42">
      <t>コユウシュ</t>
    </rPh>
    <rPh sb="43" eb="45">
      <t>ホウフ</t>
    </rPh>
    <rPh sb="46" eb="47">
      <t>ミ</t>
    </rPh>
    <rPh sb="53" eb="55">
      <t>ヒョウゲン</t>
    </rPh>
    <phoneticPr fontId="4"/>
  </si>
  <si>
    <t>富士箱根伊豆</t>
    <rPh sb="0" eb="2">
      <t>フジ</t>
    </rPh>
    <rPh sb="2" eb="4">
      <t>ハコネ</t>
    </rPh>
    <rPh sb="4" eb="6">
      <t>イズ</t>
    </rPh>
    <phoneticPr fontId="4"/>
  </si>
  <si>
    <t>太平洋の島々から霊峰富士を繋ぐ一大火山群～火山地形と文化が創り出す多様な景観～</t>
    <rPh sb="0" eb="3">
      <t>タイヘイヨウ</t>
    </rPh>
    <rPh sb="4" eb="6">
      <t>シマジマ</t>
    </rPh>
    <rPh sb="8" eb="10">
      <t>レイホウ</t>
    </rPh>
    <rPh sb="10" eb="12">
      <t>フジ</t>
    </rPh>
    <rPh sb="13" eb="14">
      <t>ツナ</t>
    </rPh>
    <rPh sb="15" eb="17">
      <t>イチダイ</t>
    </rPh>
    <rPh sb="17" eb="19">
      <t>カザン</t>
    </rPh>
    <rPh sb="19" eb="20">
      <t>グン</t>
    </rPh>
    <rPh sb="21" eb="23">
      <t>カザン</t>
    </rPh>
    <rPh sb="23" eb="25">
      <t>チケイ</t>
    </rPh>
    <rPh sb="26" eb="28">
      <t>ブンカ</t>
    </rPh>
    <rPh sb="29" eb="30">
      <t>ツク</t>
    </rPh>
    <rPh sb="31" eb="32">
      <t>ダ</t>
    </rPh>
    <rPh sb="33" eb="35">
      <t>タヨウ</t>
    </rPh>
    <rPh sb="36" eb="38">
      <t>ケイカン</t>
    </rPh>
    <phoneticPr fontId="4"/>
  </si>
  <si>
    <t>富士、箱根、伊豆半島、伊豆諸島という広大な４地域の景観の特徴として、火山群・火山地形、変化に富んだ多様性、文化的要素（特に富士山など）があることをまとめて表現。</t>
    <rPh sb="0" eb="2">
      <t>フジ</t>
    </rPh>
    <rPh sb="3" eb="5">
      <t>ハコネ</t>
    </rPh>
    <rPh sb="6" eb="8">
      <t>イズ</t>
    </rPh>
    <rPh sb="8" eb="10">
      <t>ハントウ</t>
    </rPh>
    <rPh sb="11" eb="13">
      <t>イズ</t>
    </rPh>
    <rPh sb="13" eb="15">
      <t>ショトウ</t>
    </rPh>
    <rPh sb="18" eb="20">
      <t>コウダイ</t>
    </rPh>
    <rPh sb="22" eb="24">
      <t>チイキ</t>
    </rPh>
    <rPh sb="25" eb="27">
      <t>ケイカン</t>
    </rPh>
    <rPh sb="28" eb="30">
      <t>トクチョウ</t>
    </rPh>
    <rPh sb="34" eb="37">
      <t>カザングン</t>
    </rPh>
    <rPh sb="38" eb="40">
      <t>カザン</t>
    </rPh>
    <rPh sb="40" eb="42">
      <t>チケイ</t>
    </rPh>
    <rPh sb="43" eb="45">
      <t>ヘンカ</t>
    </rPh>
    <rPh sb="46" eb="47">
      <t>ト</t>
    </rPh>
    <rPh sb="49" eb="51">
      <t>タヨウ</t>
    </rPh>
    <rPh sb="51" eb="52">
      <t>セイ</t>
    </rPh>
    <rPh sb="53" eb="55">
      <t>ブンカ</t>
    </rPh>
    <rPh sb="55" eb="56">
      <t>テキ</t>
    </rPh>
    <rPh sb="56" eb="58">
      <t>ヨウソ</t>
    </rPh>
    <rPh sb="59" eb="60">
      <t>トク</t>
    </rPh>
    <rPh sb="61" eb="64">
      <t>フジサン</t>
    </rPh>
    <rPh sb="77" eb="79">
      <t>ヒョウゲン</t>
    </rPh>
    <phoneticPr fontId="4"/>
  </si>
  <si>
    <t>火山が育んだ独特の地形と、古くからの歴史と文化が織りなす箱根の景観を体感</t>
    <phoneticPr fontId="7"/>
  </si>
  <si>
    <t>web未掲載</t>
    <rPh sb="3" eb="6">
      <t>ミケイサイ</t>
    </rPh>
    <phoneticPr fontId="7"/>
  </si>
  <si>
    <t>中部山岳</t>
    <rPh sb="0" eb="2">
      <t>チュウブ</t>
    </rPh>
    <rPh sb="2" eb="4">
      <t>サンガク</t>
    </rPh>
    <phoneticPr fontId="4"/>
  </si>
  <si>
    <t>日本を代表する傑出した山岳景観
－息をのむ山並みと渓谷美、そしてライチョウの世界に－　　　</t>
    <phoneticPr fontId="4"/>
  </si>
  <si>
    <t>中部山岳国立公園は、４県にまたがる広大な山岳地域で、3,000m級の高峰群が連なって険しい山稜を形成し、その間を黒部川等が壮大な峡谷を刻み、各所でみられる岩峰や雪渓、高山植物群落や原生林等と相まって極めてすぐれた山岳景観を誇っている。さらに、氷河地形や火山地形等の地形・地質的特性やライチョウに代表される豊富な野生動物相等は学術的にも価値が高く、まさに我が国を代表する傑出した山岳自然公園である。</t>
    <rPh sb="147" eb="149">
      <t>ダイヒョウ</t>
    </rPh>
    <phoneticPr fontId="4"/>
  </si>
  <si>
    <t>松本高山Big Bridge 構想
〜「世界水準のディスティネーション」の実現を目指して〜</t>
    <phoneticPr fontId="3"/>
  </si>
  <si>
    <t>松本・高山</t>
    <rPh sb="0" eb="2">
      <t>マツモト</t>
    </rPh>
    <rPh sb="3" eb="5">
      <t>タカヤマ</t>
    </rPh>
    <phoneticPr fontId="7"/>
  </si>
  <si>
    <t>日本アルピニズム発祥の地”の上高地を起点に、北アルプスのシンボル的存在「槍ヶ岳」を横断して松本から高山へつながる、山小屋文化100年の歴史と人々の営みに触れる上質なプライベートツアー</t>
    <phoneticPr fontId="7"/>
  </si>
  <si>
    <t>https://www.env.go.jp/nature/nationalparks/list/chubu-sangaku/try/course/01/</t>
    <phoneticPr fontId="7"/>
  </si>
  <si>
    <t>中部</t>
    <rPh sb="0" eb="2">
      <t>チュウブ</t>
    </rPh>
    <phoneticPr fontId="4"/>
  </si>
  <si>
    <t>白山</t>
    <rPh sb="0" eb="2">
      <t>ハクサン</t>
    </rPh>
    <phoneticPr fontId="4"/>
  </si>
  <si>
    <t>霊峰白山－雪と高山植物が彩る信仰の山－</t>
  </si>
  <si>
    <t>白山は、古くから山体そのものが神として崇められ、信仰されてきた。
多雪地で雪解けが遅く、また、４流域の源流部となっている。
高山帯を有する山として本州西限にあり、ハクサンコザクラ、ハクサンフウロなど、花の山として世間に知られている。</t>
    <phoneticPr fontId="4"/>
  </si>
  <si>
    <t>白山国立公園の大白川エリアが持つ水と森の魅力探訪</t>
    <phoneticPr fontId="7"/>
  </si>
  <si>
    <t>https://www.env.go.jp/nature/nationalparks/list/hakusan/try/course/01/</t>
    <phoneticPr fontId="7"/>
  </si>
  <si>
    <t>南アルプス</t>
    <rPh sb="0" eb="1">
      <t>ミナミ</t>
    </rPh>
    <phoneticPr fontId="4"/>
  </si>
  <si>
    <t>海底の記憶が刻まれた高峰群～深い森に抱かれ、今なお隆起し続ける重厚な山岳地～</t>
    <rPh sb="0" eb="2">
      <t>カイテイ</t>
    </rPh>
    <rPh sb="3" eb="5">
      <t>キオク</t>
    </rPh>
    <rPh sb="6" eb="7">
      <t>キザ</t>
    </rPh>
    <rPh sb="10" eb="12">
      <t>タカミネ</t>
    </rPh>
    <rPh sb="12" eb="13">
      <t>グン</t>
    </rPh>
    <rPh sb="14" eb="15">
      <t>フカ</t>
    </rPh>
    <rPh sb="16" eb="17">
      <t>モリ</t>
    </rPh>
    <rPh sb="18" eb="19">
      <t>ダ</t>
    </rPh>
    <rPh sb="22" eb="23">
      <t>イマ</t>
    </rPh>
    <rPh sb="25" eb="27">
      <t>リュウキ</t>
    </rPh>
    <rPh sb="28" eb="29">
      <t>ツヅ</t>
    </rPh>
    <rPh sb="31" eb="33">
      <t>ジュウコウ</t>
    </rPh>
    <rPh sb="34" eb="36">
      <t>サンガク</t>
    </rPh>
    <rPh sb="36" eb="37">
      <t>チ</t>
    </rPh>
    <phoneticPr fontId="4"/>
  </si>
  <si>
    <t>３０００ｍ以上の高峰を多数有する広大で重厚、また今もまだ隆起を続けている山塊であること、森林限界の標高が高く、樹林帯が豊かであることを表現。</t>
    <rPh sb="5" eb="7">
      <t>イジョウ</t>
    </rPh>
    <rPh sb="8" eb="9">
      <t>タカ</t>
    </rPh>
    <rPh sb="9" eb="10">
      <t>ミネ</t>
    </rPh>
    <rPh sb="11" eb="13">
      <t>タスウ</t>
    </rPh>
    <rPh sb="13" eb="14">
      <t>ユウ</t>
    </rPh>
    <rPh sb="16" eb="18">
      <t>コウダイ</t>
    </rPh>
    <rPh sb="19" eb="21">
      <t>ジュウコウ</t>
    </rPh>
    <rPh sb="24" eb="25">
      <t>イマ</t>
    </rPh>
    <rPh sb="28" eb="30">
      <t>リュウキ</t>
    </rPh>
    <rPh sb="31" eb="32">
      <t>ツヅ</t>
    </rPh>
    <rPh sb="36" eb="38">
      <t>サンカイ</t>
    </rPh>
    <rPh sb="44" eb="46">
      <t>シンリン</t>
    </rPh>
    <rPh sb="46" eb="48">
      <t>ゲンカイ</t>
    </rPh>
    <rPh sb="49" eb="51">
      <t>ヒョウコウ</t>
    </rPh>
    <rPh sb="52" eb="53">
      <t>タカ</t>
    </rPh>
    <rPh sb="55" eb="58">
      <t>ジュリンタイ</t>
    </rPh>
    <rPh sb="59" eb="60">
      <t>ユタ</t>
    </rPh>
    <rPh sb="67" eb="69">
      <t>ヒョウゲン</t>
    </rPh>
    <phoneticPr fontId="4"/>
  </si>
  <si>
    <t>伊勢志摩</t>
    <rPh sb="0" eb="2">
      <t>イセ</t>
    </rPh>
    <rPh sb="2" eb="4">
      <t>シマ</t>
    </rPh>
    <phoneticPr fontId="4"/>
  </si>
  <si>
    <t>悠久の歴史を刻む伊勢神宮、人々の営みと自然が織りなす里山里海</t>
    <rPh sb="0" eb="2">
      <t>ユウキュウ</t>
    </rPh>
    <rPh sb="3" eb="5">
      <t>レキシ</t>
    </rPh>
    <rPh sb="6" eb="7">
      <t>キザ</t>
    </rPh>
    <rPh sb="8" eb="10">
      <t>イセ</t>
    </rPh>
    <rPh sb="10" eb="12">
      <t>ジングウ</t>
    </rPh>
    <rPh sb="13" eb="15">
      <t>ヒトビト</t>
    </rPh>
    <rPh sb="16" eb="17">
      <t>イトナ</t>
    </rPh>
    <rPh sb="19" eb="21">
      <t>シゼン</t>
    </rPh>
    <rPh sb="22" eb="23">
      <t>オ</t>
    </rPh>
    <rPh sb="26" eb="28">
      <t>サトヤマ</t>
    </rPh>
    <rPh sb="28" eb="30">
      <t>サトウミ</t>
    </rPh>
    <phoneticPr fontId="4"/>
  </si>
  <si>
    <t>古くから信仰の対象になっている伊勢神宮等の歴史的建造物や国立公園区域が地域住民の生活圏と重複していることから。</t>
    <rPh sb="0" eb="1">
      <t>フル</t>
    </rPh>
    <rPh sb="4" eb="6">
      <t>シンコウ</t>
    </rPh>
    <rPh sb="7" eb="9">
      <t>タイショウ</t>
    </rPh>
    <rPh sb="15" eb="17">
      <t>イセ</t>
    </rPh>
    <rPh sb="17" eb="19">
      <t>ジングウ</t>
    </rPh>
    <rPh sb="19" eb="20">
      <t>トウ</t>
    </rPh>
    <rPh sb="21" eb="24">
      <t>レキシテキ</t>
    </rPh>
    <rPh sb="24" eb="27">
      <t>ケンゾウブツ</t>
    </rPh>
    <rPh sb="28" eb="30">
      <t>コクリツ</t>
    </rPh>
    <rPh sb="30" eb="32">
      <t>コウエン</t>
    </rPh>
    <rPh sb="32" eb="34">
      <t>クイキ</t>
    </rPh>
    <rPh sb="35" eb="37">
      <t>チイキ</t>
    </rPh>
    <rPh sb="37" eb="39">
      <t>ジュウミン</t>
    </rPh>
    <rPh sb="40" eb="43">
      <t>セイカツケン</t>
    </rPh>
    <rPh sb="44" eb="46">
      <t>チョウフク</t>
    </rPh>
    <phoneticPr fontId="4"/>
  </si>
  <si>
    <t>悠久の歴史に育まれた人々の営みと自然が織りなす里山里海
常緑樹林とリアス海岸が御食つ国を生み出した</t>
    <rPh sb="0" eb="2">
      <t>ユウキュウ</t>
    </rPh>
    <rPh sb="3" eb="5">
      <t>レキシ</t>
    </rPh>
    <rPh sb="6" eb="7">
      <t>ハグク</t>
    </rPh>
    <rPh sb="10" eb="12">
      <t>ヒトビト</t>
    </rPh>
    <rPh sb="13" eb="14">
      <t>イトナ</t>
    </rPh>
    <rPh sb="16" eb="18">
      <t>シゼン</t>
    </rPh>
    <rPh sb="19" eb="20">
      <t>オ</t>
    </rPh>
    <rPh sb="23" eb="25">
      <t>サトヤマ</t>
    </rPh>
    <rPh sb="25" eb="27">
      <t>サトウミ</t>
    </rPh>
    <rPh sb="28" eb="31">
      <t>ジョウリョクジュ</t>
    </rPh>
    <rPh sb="31" eb="32">
      <t>リン</t>
    </rPh>
    <rPh sb="36" eb="38">
      <t>カイガン</t>
    </rPh>
    <rPh sb="39" eb="40">
      <t>オ</t>
    </rPh>
    <rPh sb="40" eb="41">
      <t>ショク</t>
    </rPh>
    <rPh sb="42" eb="43">
      <t>クニ</t>
    </rPh>
    <rPh sb="44" eb="45">
      <t>ウ</t>
    </rPh>
    <rPh sb="46" eb="47">
      <t>ダ</t>
    </rPh>
    <phoneticPr fontId="3"/>
  </si>
  <si>
    <t>悠久の歴史を刻む伊勢神宮 人々の営みと自然が織りなす里山里海
将来像：至る所に存在する人と自然の結び目に触れられる
人々が寄せては返す波のように訪れる国立公園</t>
    <rPh sb="31" eb="34">
      <t>ショウライゾウ</t>
    </rPh>
    <phoneticPr fontId="3"/>
  </si>
  <si>
    <t>伊勢志摩及び周辺</t>
    <rPh sb="0" eb="2">
      <t>イセ</t>
    </rPh>
    <rPh sb="2" eb="4">
      <t>シマ</t>
    </rPh>
    <rPh sb="4" eb="5">
      <t>オヨ</t>
    </rPh>
    <rPh sb="6" eb="8">
      <t>シュウヘン</t>
    </rPh>
    <phoneticPr fontId="7"/>
  </si>
  <si>
    <t>日本人の自然崇拝の原点を辿り、神様（＝自然）と共にある生活を体験</t>
    <phoneticPr fontId="7"/>
  </si>
  <si>
    <t>https://www.env.go.jp/nature/nationalparks/list/ise-shima/try/course/01/</t>
    <phoneticPr fontId="7"/>
  </si>
  <si>
    <t>近畿</t>
    <rPh sb="0" eb="2">
      <t>キンキ</t>
    </rPh>
    <phoneticPr fontId="4"/>
  </si>
  <si>
    <t>吉野熊野</t>
    <rPh sb="0" eb="2">
      <t>ヨシノ</t>
    </rPh>
    <rPh sb="2" eb="4">
      <t>クマノ</t>
    </rPh>
    <phoneticPr fontId="4"/>
  </si>
  <si>
    <t>幽玄の山々、深い渓谷、黒潮流れる南海～森川海の繋がりと悠久の歴史･文化に出会う～</t>
    <phoneticPr fontId="4"/>
  </si>
  <si>
    <t>連なり奥深く、古くから信仰によって護られてきた山脈と森林。日本を代表する多雨地帯から流れ出る水と悠久の時間が下り刻む深い渓谷。山脈から渓谷を経由する水がたどり着き、黒潮と共に温かく豊かな海をつくる。紀伊半島では地形と水を源に多様な自然生態系が形成され、また、古くから人が関わり、歴史と文化も景観を形作っていることから、本テーマ案を作成した。</t>
    <phoneticPr fontId="4"/>
  </si>
  <si>
    <t>奈良南部・和歌山那智勝浦</t>
    <rPh sb="0" eb="2">
      <t>ナラ</t>
    </rPh>
    <rPh sb="2" eb="4">
      <t>ナンブ</t>
    </rPh>
    <rPh sb="5" eb="8">
      <t>ワカヤマ</t>
    </rPh>
    <rPh sb="8" eb="12">
      <t>ナチカツウラ</t>
    </rPh>
    <phoneticPr fontId="7"/>
  </si>
  <si>
    <t>千年の歴史を持ち今なお息づく大峯修験の地の自然と文化</t>
    <phoneticPr fontId="7"/>
  </si>
  <si>
    <t>https://www.env.go.jp/nature/nationalparks/list/yoshino-kumano/try/course/01/</t>
    <phoneticPr fontId="7"/>
  </si>
  <si>
    <t>山陰海岸</t>
    <rPh sb="0" eb="2">
      <t>サンイン</t>
    </rPh>
    <rPh sb="2" eb="4">
      <t>カイガン</t>
    </rPh>
    <phoneticPr fontId="4"/>
  </si>
  <si>
    <t>海岸地形の博物館</t>
    <rPh sb="0" eb="2">
      <t>カイガン</t>
    </rPh>
    <rPh sb="2" eb="4">
      <t>チケイ</t>
    </rPh>
    <rPh sb="5" eb="8">
      <t>ハクブツカン</t>
    </rPh>
    <phoneticPr fontId="4"/>
  </si>
  <si>
    <t>海食海岸、海食崖、岩礁、リアス海岸、砂浜、砂丘等の海岸地形に代表されることから。</t>
    <rPh sb="0" eb="2">
      <t>カイショク</t>
    </rPh>
    <rPh sb="2" eb="4">
      <t>カイガン</t>
    </rPh>
    <rPh sb="5" eb="7">
      <t>カイショク</t>
    </rPh>
    <rPh sb="7" eb="8">
      <t>ガイ</t>
    </rPh>
    <rPh sb="9" eb="11">
      <t>ガンショウ</t>
    </rPh>
    <rPh sb="15" eb="17">
      <t>カイガン</t>
    </rPh>
    <rPh sb="18" eb="20">
      <t>スナハマ</t>
    </rPh>
    <rPh sb="21" eb="23">
      <t>サキュウ</t>
    </rPh>
    <rPh sb="23" eb="24">
      <t>トウ</t>
    </rPh>
    <rPh sb="25" eb="27">
      <t>カイガン</t>
    </rPh>
    <rPh sb="27" eb="29">
      <t>チケイ</t>
    </rPh>
    <rPh sb="30" eb="32">
      <t>ダイヒョウ</t>
    </rPh>
    <phoneticPr fontId="4"/>
  </si>
  <si>
    <t>海岸線に沿って、海からも陸からも山陰海岸を体験し、日本列島形成の過程やジオの恵みである温泉や食材、漁村の様子を探訪</t>
    <phoneticPr fontId="7"/>
  </si>
  <si>
    <t>https://www.env.go.jp/nature/nationalparks/list/sanin-kaigan/try/course/01/</t>
    <phoneticPr fontId="7"/>
  </si>
  <si>
    <t>中四国</t>
    <rPh sb="0" eb="3">
      <t>チュウシコク</t>
    </rPh>
    <phoneticPr fontId="4"/>
  </si>
  <si>
    <t>瀬戸内海</t>
    <phoneticPr fontId="4"/>
  </si>
  <si>
    <t>輝き続ける島と海
～自然と暮らしが調和する内海多島海景観～</t>
    <phoneticPr fontId="4"/>
  </si>
  <si>
    <t>「輝き続ける島と海」として、陸地に触れていないようだが、基本的に瀬戸内海NPでは、陸地も内海多島海景観を展望する視点場として指定されているため、案のとおり。
また、過去の公園計画書では「自然と人文が調和する」という表現となっているが、「人文」は一般的な表現ではないので「暮らし」とした。</t>
    <phoneticPr fontId="4"/>
  </si>
  <si>
    <t>せとうち</t>
    <phoneticPr fontId="7"/>
  </si>
  <si>
    <t>ガイドが伝える、現代アートや人々との交流をとおして学ぶ島の自然や歴史。貸切ヨットで瀬戸内海を巡る</t>
    <phoneticPr fontId="7"/>
  </si>
  <si>
    <t>https://www.env.go.jp/nature/nationalparks/list/setonaikai/try/course/01/</t>
    <phoneticPr fontId="7"/>
  </si>
  <si>
    <t>大山隠岐</t>
  </si>
  <si>
    <t>神話がつなぐ山と島－神在ります山と連なる火山、太古の記憶が息づく島－</t>
    <phoneticPr fontId="4"/>
  </si>
  <si>
    <t>森・里・川・海のつながりにより育まれてきた自然・歴史・文化を感じ、山と海、その両方をあわせもつ変化に富んだ国立公園として、隠岐諸島、島根半島の海食崖、リアス海岸、三瓶山の牧野景観、出雲大社の文化景観等の景観要素から成る風致景観を保全し、これらの適切な利用を推進するものである。</t>
    <phoneticPr fontId="4"/>
  </si>
  <si>
    <t>日本の起源が刻まれ、神話や信仰と共に守られた山・島・海
日本人の歴史観を育んできた神話がつなぐ山、島、海</t>
    <rPh sb="0" eb="2">
      <t>ニホン</t>
    </rPh>
    <rPh sb="3" eb="5">
      <t>キゲン</t>
    </rPh>
    <rPh sb="6" eb="7">
      <t>キザ</t>
    </rPh>
    <rPh sb="10" eb="12">
      <t>シンワ</t>
    </rPh>
    <rPh sb="13" eb="15">
      <t>シンコウ</t>
    </rPh>
    <rPh sb="16" eb="17">
      <t>トモ</t>
    </rPh>
    <rPh sb="18" eb="19">
      <t>マモ</t>
    </rPh>
    <rPh sb="22" eb="23">
      <t>ヤマ</t>
    </rPh>
    <rPh sb="24" eb="25">
      <t>シマ</t>
    </rPh>
    <rPh sb="26" eb="27">
      <t>ウミ</t>
    </rPh>
    <rPh sb="28" eb="31">
      <t>ニホンジン</t>
    </rPh>
    <rPh sb="32" eb="35">
      <t>レキシカン</t>
    </rPh>
    <rPh sb="36" eb="37">
      <t>ハグク</t>
    </rPh>
    <rPh sb="41" eb="43">
      <t>シンワ</t>
    </rPh>
    <rPh sb="47" eb="48">
      <t>ヤマ</t>
    </rPh>
    <rPh sb="49" eb="50">
      <t>シマ</t>
    </rPh>
    <rPh sb="51" eb="52">
      <t>ウミ</t>
    </rPh>
    <phoneticPr fontId="3"/>
  </si>
  <si>
    <t>神話と山岳信仰が息づく暮らしとともにある 山・島・海</t>
    <phoneticPr fontId="3"/>
  </si>
  <si>
    <t>鳥取・島根</t>
    <rPh sb="0" eb="2">
      <t>トットリ</t>
    </rPh>
    <rPh sb="3" eb="5">
      <t>シマネ</t>
    </rPh>
    <phoneticPr fontId="7"/>
  </si>
  <si>
    <t>日本最古の書物「古事記」に残る神話の地で、人々に信仰をもたらした自然への畏怖を感じる</t>
    <phoneticPr fontId="7"/>
  </si>
  <si>
    <t>https://www.env.go.jp/nature/nationalparks/list/daisen-oki/try/course/01/</t>
    <phoneticPr fontId="7"/>
  </si>
  <si>
    <t>足摺宇和海</t>
    <phoneticPr fontId="4"/>
  </si>
  <si>
    <t>黒潮が育む大自然～豪快優美な海岸線　いのちきらめく森と海～</t>
    <phoneticPr fontId="4"/>
  </si>
  <si>
    <t>黒潮の影響による温暖な海にはぐくまれた海・山・川のすべてを体感できる国立公園として、高知西南部の断崖景観、宇和海地域のリアス式海岸、島嶼景観、サンゴを主体とする海中景観、滑床渓谷の渓流、篠山の特異的な森林景観に加え海岸植生や温帯～暖帯性の自然林などの景観要素から成る風致景観を保全し、これらの適切な利用を推進するものである。</t>
    <phoneticPr fontId="4"/>
  </si>
  <si>
    <t>日本の代表的な暖かい海流がもたらす美しい海中景観と豪快優美な岩から感じる、自然の厳しさと恵み</t>
    <phoneticPr fontId="7"/>
  </si>
  <si>
    <t>https://www.env.go.jp/nature/nationalparks/list/ashizuri-uwakai/try/course/01/</t>
    <phoneticPr fontId="7"/>
  </si>
  <si>
    <t>九州</t>
    <rPh sb="0" eb="2">
      <t>キュウシュウ</t>
    </rPh>
    <phoneticPr fontId="4"/>
  </si>
  <si>
    <t>西海</t>
    <phoneticPr fontId="4"/>
  </si>
  <si>
    <t>島と海、自然と文化のクルスロード</t>
    <phoneticPr fontId="4"/>
  </si>
  <si>
    <r>
      <rPr>
        <sz val="11"/>
        <color theme="1"/>
        <rFont val="ＭＳ ゴシック"/>
        <family val="3"/>
        <charset val="128"/>
      </rPr>
      <t xml:space="preserve">
・多島海が最大の特徴で、公園内共通要素あること。
・南方系のヘゴやビロウ等、北方系(大陸系)のチョウセンノギクやダンギク等の起源の異なる植物の分布が公園の自然景観を特徴付けていること。
・アカハラダカやナベヅルなどの南北の渡り、ハチクマなどの東西の渡りがクロスすること。
・キリスト教の伝来、禁教、殉教、潜伏により生まれたかくれキリシタンの独自信仰が今も伝わる地であり、「長崎の教会群とキリスト教関連遺産」として世界文化遺産候補を構成する資産が公園内に複数箇所あること（自然資源だけでも１特の安満岳や中江の島が有り)。
・南蛮貿易開始の地で、ジャガイモやタバコ種子が伝来されたとし、またポルトガル語を起源とした産品が今もあること（さらに長崎より中国の影響が少ない）。
・しかしながら五島・平戸が遣唐使出港の地であり（最澄・空海は公園区域内の平戸島田の浦から出港）、逆に茶種子が中国から伝来し、さらに南蛮貿易で初めての日本茶が平戸から西洋に輸出されたこと。
・これらの古い背景の中に日露戦争、太平洋戦争の軍事遺構が公園内外に多数現存し、隣接する日米海軍基地とともにパールハーバーのようなヒストリカルパークとしても成立すること。
∴島と海は不可分、グローバルな自然要素と文化要素の東西南北の出会いルートに当地があることを、当地の有名なキーワードであるキリスト教の十字架(クルス)に例えて、テーマを設定した。</t>
    </r>
    <r>
      <rPr>
        <sz val="12"/>
        <color indexed="8"/>
        <rFont val="ＭＳ ゴシック"/>
        <family val="3"/>
        <charset val="128"/>
      </rPr>
      <t xml:space="preserve">
</t>
    </r>
    <phoneticPr fontId="4"/>
  </si>
  <si>
    <t>雲仙天草</t>
    <phoneticPr fontId="4"/>
  </si>
  <si>
    <t>湯けむり漂う雲仙岳と島々連なる天草が織り成す“水陸の大展望”</t>
    <phoneticPr fontId="4"/>
  </si>
  <si>
    <t xml:space="preserve">・雲仙岳は、もともと温泉山・温泉岳と記され、山の中腹から温泉が湧き出していたことに由来する名称である。他方、天草諸島は、120の島々が連なる地域である。
・国立公園指定前夜に出版された「日本の国立公園」（田村剛博士監修、昭和９年１月）においては、雲仙岳と３方の海とが織り成す“水陸の大展望”が本公園の一大特色とされている。昭和31年に天草地域が編入され、大幅に拡張されたが、水陸両方が一望できる景観の魅力という点では一貫して変わらないことから、雲仙岳と天草諸島が織り成す“水陸の大展望”とした。
</t>
    <rPh sb="239" eb="242">
      <t>ダイテンボウ</t>
    </rPh>
    <phoneticPr fontId="4"/>
  </si>
  <si>
    <t>鹿児島・阿蘇・雲仙</t>
    <phoneticPr fontId="3"/>
  </si>
  <si>
    <t>湯煙漂う雲仙の自然の「畏怖と喜び」を感じるウェルネス旅行</t>
    <phoneticPr fontId="7"/>
  </si>
  <si>
    <t>https://www.env.go.jp/nature/nationalparks/list/unzen-amakusa/try/course/01/</t>
    <phoneticPr fontId="7"/>
  </si>
  <si>
    <t>阿蘇くじゅう</t>
    <phoneticPr fontId="4"/>
  </si>
  <si>
    <t>草原のかほり、火山の呼吸。風が遊ぶ感動の大地。</t>
    <phoneticPr fontId="4"/>
  </si>
  <si>
    <t>・公園内の共通要素として草原と活火山が挙げられること（「草原」と「火山の呼吸」の部分）
・公園内には雄大な草原が広がっていること（「風が遊ぶ感動の大地」の部分）
・国立公園は指定されてから80周年という長い歴史を持っていること（「かおり」ではなく「かほり」と表現）</t>
    <phoneticPr fontId="4"/>
  </si>
  <si>
    <t>火山がもたらした恵み
火山活動によるカルデラに日本最大の草原が広がる</t>
    <rPh sb="0" eb="2">
      <t>カザン</t>
    </rPh>
    <rPh sb="8" eb="9">
      <t>メグ</t>
    </rPh>
    <rPh sb="11" eb="13">
      <t>カザン</t>
    </rPh>
    <rPh sb="13" eb="15">
      <t>カツドウ</t>
    </rPh>
    <rPh sb="23" eb="25">
      <t>ニホン</t>
    </rPh>
    <rPh sb="25" eb="27">
      <t>サイダイ</t>
    </rPh>
    <rPh sb="28" eb="30">
      <t>ソウゲン</t>
    </rPh>
    <rPh sb="31" eb="32">
      <t>ヒロ</t>
    </rPh>
    <phoneticPr fontId="3"/>
  </si>
  <si>
    <t>草原のかほり、火山の呼吸。風と水の恵みを人が継ぎ人が繋ぐ、感動の大地</t>
    <phoneticPr fontId="3"/>
  </si>
  <si>
    <t>世界最大級のカルデラを望み、千年かけてつくりあげた雄大な草原を走り、火山と共に暮らす阿蘇の人々の地を巡る</t>
    <phoneticPr fontId="7"/>
  </si>
  <si>
    <t>https://www.env.go.jp/nature/nationalparks/list/aso-kuju/try/course/01/</t>
    <phoneticPr fontId="7"/>
  </si>
  <si>
    <t>霧島錦江湾</t>
    <phoneticPr fontId="4"/>
  </si>
  <si>
    <t xml:space="preserve">巨大カルデラ群が育む温泉と実りの海～霧島山塊、錦江湾、桜島火山
</t>
    <phoneticPr fontId="4"/>
  </si>
  <si>
    <t xml:space="preserve">日本有数の巨大火山地形である姶良カルデラ、阿多カルデラ、加久藤カルデラ、池田湖によって成立した特異な地形が公園内の共通要素。
・今なお活発な火山活動によって公園内のありとあらゆる所に温泉が湧き出して利用されている。
・内海にしては深く、北部には干潟もあることから鳥・魚類やイルカの種類が多い他、複数のウミガメの産卵地もある。熱水噴出口周辺は特徴的な生物群が生息している。
・「錦江湾」は地理的には当公園の霧島地域を除くすべての範囲を含む名称だが、全国的に知名度が高く地域の観光シンボルである桜島を外すことは好ましくない。霧島と桜島だけにすると指宿・佐多岬が含まれず問題がある。霧島、桜島、指宿、佐多岬では単なる地名の羅列でおかしい。
</t>
    <phoneticPr fontId="4"/>
  </si>
  <si>
    <t>活きた火山に近接する大地と海と人のセッション
活発な火山に適応しながら行き続ける生物と人々のくらし</t>
    <rPh sb="0" eb="1">
      <t>イ</t>
    </rPh>
    <rPh sb="3" eb="5">
      <t>カザン</t>
    </rPh>
    <rPh sb="6" eb="8">
      <t>キンセツ</t>
    </rPh>
    <rPh sb="10" eb="12">
      <t>ダイチ</t>
    </rPh>
    <rPh sb="13" eb="14">
      <t>ウミ</t>
    </rPh>
    <rPh sb="15" eb="16">
      <t>ヒト</t>
    </rPh>
    <rPh sb="23" eb="25">
      <t>カッパツ</t>
    </rPh>
    <rPh sb="26" eb="28">
      <t>カザン</t>
    </rPh>
    <rPh sb="29" eb="31">
      <t>テキオウ</t>
    </rPh>
    <rPh sb="35" eb="36">
      <t>イ</t>
    </rPh>
    <rPh sb="37" eb="38">
      <t>ツヅ</t>
    </rPh>
    <rPh sb="40" eb="42">
      <t>セイブツ</t>
    </rPh>
    <rPh sb="43" eb="45">
      <t>ヒトビト</t>
    </rPh>
    <phoneticPr fontId="3"/>
  </si>
  <si>
    <t>多様な火山とその恵み、壮大な歴史と神話に彩られた霧島・錦江湾
～まるごと楽しむ南九州の自然・文化・食～
多様な火山地形と火山の恵み、神話と伝承を辿り楽しむ 霧島地域
陸から海から活火山桜島を間近に体験、雄大な桜島の眺望を楽しむ 桜島・錦江湾奥地域
多様な温泉と開聞岳の眺め、海岸の断崖景観と亜熱帯性植物の 指宿・佐多地域</t>
    <phoneticPr fontId="3"/>
  </si>
  <si>
    <t>火山が生んだ海と山をアクティブに駆け巡り、独自の自然・文化・神話を体感</t>
    <phoneticPr fontId="7"/>
  </si>
  <si>
    <t>https://www.env.go.jp/nature/nationalparks/list/kirishima-kinkowan/try/course/01/</t>
    <phoneticPr fontId="7"/>
  </si>
  <si>
    <t>屋久島</t>
    <phoneticPr fontId="4"/>
  </si>
  <si>
    <t xml:space="preserve">
千年を超えて巨樹が息づく日本屈指の山岳島と大地の熱と荒波が育む命溢れる火山島</t>
    <phoneticPr fontId="4"/>
  </si>
  <si>
    <t xml:space="preserve">
屋久島国立公園の屋久島と口永良部島はともに黒潮が流れる豊かな海にある島で、互いに12kmしか離れていないにも関わらず、全く異なる成立過程と自然景観を有している。
屋久島は、九州最高峰の山々が聳える急峻な地形を有するとともに、樹齢千年を超えるスギなどの巨樹・巨木の天然林が広がる類希な自然景観を有しており、その自然美は世界遺産の顕著な普遍的価値としても認められている。
一方、口永良部島は現在も火山活動が続く薩南諸島最大の火山島である。島東部には火山景観が広がり、海岸部には荒波に削られた海岸崖や海食洞窟などの自然海岸が残っている。また、火山島でありながら植生に覆われ、エラブオオコウモリなどの屋久島とは異なる動物もみられる。
</t>
    <phoneticPr fontId="4"/>
  </si>
  <si>
    <t>樹齢千年を超える屋久杉のある屋久島の森を歩き、人と森の歴史を紐解き未来へ継ぐ姿を知</t>
    <phoneticPr fontId="7"/>
  </si>
  <si>
    <t>https://www.env.go.jp/nature/nationalparks/list/yakushima/try/course/01/</t>
    <phoneticPr fontId="7"/>
  </si>
  <si>
    <t>沖縄奄美</t>
    <rPh sb="0" eb="2">
      <t>オキナワ</t>
    </rPh>
    <rPh sb="2" eb="4">
      <t>アマミ</t>
    </rPh>
    <phoneticPr fontId="4"/>
  </si>
  <si>
    <t>奄美群島</t>
    <rPh sb="0" eb="2">
      <t>アマミ</t>
    </rPh>
    <rPh sb="2" eb="4">
      <t>グントウ</t>
    </rPh>
    <phoneticPr fontId="4"/>
  </si>
  <si>
    <t>生命（いのち）にぎわう亜熱帯のシマー森と海と島人のくらしー</t>
    <phoneticPr fontId="4"/>
  </si>
  <si>
    <t>琉球弧の形成の歴史を示す海岸等の優れた景観を保全し、地史を反映して進化をとげた固有の動植物等で構成される亜熱帯照葉樹林生態系を積極的に管理して、その健全性の維持・回復と希少動植物の絶滅リスクの回避、低減を図るとともに、地域特有の自然や伝統的な自然とのかかわりを感じることができる質の高い自然体験や環境学習の場と機会を提供することにより、地球の生物の多様性の確保に寄与し、地域の暮らし・営みと自然環境保全のバランス維持に貢献する国立公園を目指す（指定書より）。</t>
    <rPh sb="222" eb="224">
      <t>シテイ</t>
    </rPh>
    <rPh sb="224" eb="225">
      <t>ショ</t>
    </rPh>
    <phoneticPr fontId="4"/>
  </si>
  <si>
    <t>沖縄・奄美</t>
  </si>
  <si>
    <t>水の恵みと島人の関りを持つ鍾乳洞探訪、森・ビーチ・海中、島人しか知らない手つかずの自然へ</t>
    <phoneticPr fontId="7"/>
  </si>
  <si>
    <t>https://www.env.go.jp/nature/nationalparks/list/amami-gunto/try/course/01/</t>
    <phoneticPr fontId="7"/>
  </si>
  <si>
    <t>やんばる</t>
    <phoneticPr fontId="4"/>
  </si>
  <si>
    <t>亜熱帯の森やんばる－多様な生命（いのち）育む山と人々の営み－</t>
  </si>
  <si>
    <t>多種多様な固有又は希少な動植物が生息・生育する生態系を保全し、これらの自然をおそれ敬うと同時に豊かな恵みを享受しながら育まれてきた地域のくらしと文化の維持継承に寄与し、豊かな生物多様性と独特な亜熱帯森林生態系を実感できる国立公園を目指す（指定書より）。</t>
    <rPh sb="119" eb="121">
      <t>シテイ</t>
    </rPh>
    <rPh sb="121" eb="122">
      <t>ショ</t>
    </rPh>
    <phoneticPr fontId="4"/>
  </si>
  <si>
    <t>やんばるでしか見られない生物の秘密、やんばるの自然と共存する人々の営みへの旅</t>
    <rPh sb="37" eb="38">
      <t>タビ</t>
    </rPh>
    <phoneticPr fontId="7"/>
  </si>
  <si>
    <t>https://www.env.go.jp/nature/nationalparks/list/yambaru/try/course/01/</t>
    <phoneticPr fontId="7"/>
  </si>
  <si>
    <t>慶良間諸島</t>
    <rPh sb="0" eb="3">
      <t>ケラマ</t>
    </rPh>
    <rPh sb="3" eb="5">
      <t>ショトウ</t>
    </rPh>
    <phoneticPr fontId="4"/>
  </si>
  <si>
    <t>美ら海慶良間－海と島がつくるケラマブルーの世界</t>
    <rPh sb="0" eb="1">
      <t>チュ</t>
    </rPh>
    <rPh sb="2" eb="3">
      <t>ウミ</t>
    </rPh>
    <rPh sb="3" eb="6">
      <t>ケラマ</t>
    </rPh>
    <rPh sb="7" eb="8">
      <t>ウミ</t>
    </rPh>
    <rPh sb="9" eb="10">
      <t>シマ</t>
    </rPh>
    <rPh sb="21" eb="23">
      <t>セカイ</t>
    </rPh>
    <phoneticPr fontId="4"/>
  </si>
  <si>
    <t>ケラマブルーと称される透明度の高い海域と多島海に代表されることから。</t>
    <rPh sb="7" eb="8">
      <t>ショウ</t>
    </rPh>
    <rPh sb="11" eb="14">
      <t>トウメイド</t>
    </rPh>
    <rPh sb="15" eb="16">
      <t>タカ</t>
    </rPh>
    <rPh sb="17" eb="19">
      <t>カイイキ</t>
    </rPh>
    <rPh sb="20" eb="23">
      <t>タトウカイ</t>
    </rPh>
    <rPh sb="24" eb="26">
      <t>ダイヒョウ</t>
    </rPh>
    <phoneticPr fontId="4"/>
  </si>
  <si>
    <t>「ケラマブルーの世界」でのリトリート
亜熱帯海洋性既往や沈降海岸地形が育む豊かな海と共に活きる人々</t>
    <rPh sb="8" eb="10">
      <t>セカイ</t>
    </rPh>
    <rPh sb="19" eb="22">
      <t>アネッタイ</t>
    </rPh>
    <rPh sb="22" eb="25">
      <t>カイヨウセイ</t>
    </rPh>
    <rPh sb="25" eb="27">
      <t>キオウ</t>
    </rPh>
    <rPh sb="28" eb="30">
      <t>チンコウ</t>
    </rPh>
    <rPh sb="30" eb="32">
      <t>カイガン</t>
    </rPh>
    <rPh sb="32" eb="34">
      <t>チケイ</t>
    </rPh>
    <rPh sb="35" eb="36">
      <t>ハグク</t>
    </rPh>
    <rPh sb="37" eb="38">
      <t>ユタ</t>
    </rPh>
    <rPh sb="40" eb="41">
      <t>ウミ</t>
    </rPh>
    <rPh sb="42" eb="43">
      <t>トモ</t>
    </rPh>
    <rPh sb="44" eb="45">
      <t>イ</t>
    </rPh>
    <rPh sb="47" eb="49">
      <t>ヒトビト</t>
    </rPh>
    <phoneticPr fontId="3"/>
  </si>
  <si>
    <t>「美ら海慶良間　－リトリート・海と島がつくるケラマブルーの世界－」</t>
    <phoneticPr fontId="3"/>
  </si>
  <si>
    <t>西表石垣</t>
    <rPh sb="0" eb="2">
      <t>イリオモテ</t>
    </rPh>
    <rPh sb="2" eb="4">
      <t>イシガキ</t>
    </rPh>
    <phoneticPr fontId="4"/>
  </si>
  <si>
    <t>原生的な亜熱帯林とサンゴ礁の海</t>
    <phoneticPr fontId="4"/>
  </si>
  <si>
    <t>西表石垣国立公園は、日本で最南端の国立公園。原生状態に近い亜熱帯照葉樹林やマングローブ林、国内最大規模のサンゴ礁域など、亜熱帯を特徴づける自然が残されていることから。</t>
    <phoneticPr fontId="4"/>
  </si>
  <si>
    <t>北海道の突端に位置する『知床エリア』。流氷の海から始まる自然と多数の野生生物が生息し、豊かな生態系が広がっています。その実態を体感するため、鮭の遡上ウォッチングや夜の野生動物探検ツアーへ。海上から半島に生息するヒグマを発見するクルーズでは、海洋生物との出会いにも期待を寄せます。陸や海での多彩なアクティビティを通じて、手つかずの自然の魅力を感じ、動物たちの繋がりや自然に還る生命のサイクルを実感できます。</t>
    <phoneticPr fontId="3"/>
  </si>
  <si>
    <t>阿寒・屈斜路・摩周の3つのカルデラが近接する『阿寒摩周国立公園』。カルデラを中心に、火山と水の循環がもたらす自然の恵みとアイヌ文化の融合を体感できます。
数十万年前の火山活動によってさまざまな地形が作られてきました。雌阿寒岳やアトサヌプリのトレッキングを楽しみながら、その生い立ちやカルデラの水の恵みに触れ、足元で脈打つ大地の鼓動を感じます。
また、アイヌの物語をデジタルアートで描いた幻想的な夜の森を冒険。自然を神と崇めて寄り添い狩猟などを営んできた、アイヌの人々の文化や暮らしを知ることができます。</t>
    <phoneticPr fontId="3"/>
  </si>
  <si>
    <t>その昔、アイヌの人々が『カムイミンタラ（神々の遊ぶ庭）』と呼んだような、人間が造り出すことのできない大雪山の景観を、ハイキングやラフティングをしながら堪能。
十勝岳では、今も火山活動で噴煙を上げているエリアに地元ガイドと共に歩きます。火山を利用し、温泉を引き、営みを続けている人々の歴史をご案内。日本全体の約4割の高山植物が観られる旭岳の高原の散策では、旭岳源水が湧き水から大きな川となり、地元の人の生活を支える“水の恵み”へと繋がる、そのストーリーにもふれてみてください。
層雲峡では、通常は立ち入れない地域をラフティングで巡り、滝の絶景を眺める貴重な体験もできます。</t>
    <phoneticPr fontId="3"/>
  </si>
  <si>
    <t>「生きた火山の博物館」と呼ばれ、今も火山活動が起こる『洞爺湖エリア』。
2万年前から火山活動が続く有珠山周辺には、二千年の噴火活動で昭和新山や洞爺湖温泉が生まれました。
噴火で被害に遭った建物や道路、噴火口を地元のガイドと共にウォーキングで巡り、火山活動がもたらした自然の脅威と防災意識、温泉や農業などの営みや自然と共生する姿を知ることができます。また、ルートの半分以上がウッドチップの遊歩道になった中島島内を散策。カルデラ湖をカヌーでまわってアクティビティを楽しみながら、火山活動がもたらした自然を満喫できます。</t>
    <phoneticPr fontId="3"/>
  </si>
  <si>
    <t>日本有数の火山地帯として、多くの温泉が湧き集まる『十和田八幡平国立公園』。自然環境の厳しい北東北に暮らす人々は、温泉によって病や心身を癒す湯治文化をつむいできました。現代では減りつつある混浴の温泉が残る貴重なこの地で、日本の温泉文化の奥深さを知り、火山の恵みを肌で感じることができるでしょう。火山活動がもたらした山岳地形は、長い冬の間も私たちに様々な表情を見せてくれます。青く澄んだ冬空に映える八甲田の樹氷。雪の下で活発に活動する大泥火山。スキーやスノーシューのアクティビティと共に、自然の恵みと北東北の温泉文化の融合を体験してください。</t>
    <phoneticPr fontId="3"/>
  </si>
  <si>
    <t>北部は『海のアルプス』と呼ばれる大岩壁、南部は入り組んだ地形が美しいリアス海岸、沿岸には日本有数の漁港がある『三陸復興国立公園』。そして東日本大震災からの復興の取り組みから多くの教訓が生まれました。潮風に吹かれながら地元ガイドとトレイルを歩き、地元漁師と船に乗り海上から迫力ある断崖を眺め、海岸の景観美を望みます。地元の人との交流から自然や文化、復興の話を聞き、自然景観の素晴らしさの裏に潜む自然の脅威と、力強く生きる人々のエネルギーを感じます。</t>
    <phoneticPr fontId="3"/>
  </si>
  <si>
    <t>火山が生み出した大小の湖沼等、今も成長し続ける自然がもたらす、変化に富んだ景観を持つ磐梯吾妻エリア。
吾妻山の自然を表現した日本三大五葉松である「吾妻五葉松」は海外の愛好家も多く、盆栽を通して吾妻山の成り立ちを学びます。仏教の経典を埋めたとされる「一切経山」の登山では、荒涼とした景観や神秘的な火山湖「五色沼」を眺望し、火山活動が織り成す美しい山と湖沼をガイドが伝えます。
土湯温泉では温泉熱を利用した再生可能エネルギーの仕組みを発電所で学び、サステナブルな温泉観光地づくりに触れます。</t>
    <phoneticPr fontId="3"/>
  </si>
  <si>
    <t>日光東照宮など歴史的建造物でも知られる『日光国立公園』は、火山活動の影響を受けて湖沼や湿原、瀑布など変化に富んだ自然景観が広がっています。
湖から湿原に変わった戦場ヶ原では、奥日光のエキスパートから歴史や伝説を聞きながらハイキングをし、自然と文化の融合の魅力を感じます。
外国人からも避暑地として好まれる奥日光は、中禅寺湖の景観美を堪能できる場所に建つ「英国・イタリア大使館別荘記念公園」で、明治時代以降の外交官たちの暮らしや交流の跡が伺えます。
霧降高原では、日本独自の信仰習慣である滝行や座禅をして、自然と共にある日本文化を体験します。</t>
    <phoneticPr fontId="3"/>
  </si>
  <si>
    <t>「日本の自然保護運動の原点」と称される尾瀬。
江戸時代には群馬県と福島県を結ぶルートとして交易が盛んであり、近年は自然保護活動が功を奏し、広大な湿原景観やそこに生育する多種多様な花々などが咲き誇るようになりました。
その広大な湿原景観を最大限楽しむために、事前にネイチャーセンターなどにて尾瀬に関しての予備知識をつけてから、雄大な尾瀬ヶ原の景色を眺めながらのハイキングを体験します。高低差が少なく、「山頂を目指さない山歩き」は尾瀬の魅力であり、広大な湿原を自分の足で体感して充実感を味わいます。また、この地の長年にわたる自然保護活動からSDGsも探求します。</t>
    <phoneticPr fontId="3"/>
  </si>
  <si>
    <t>日本最高峰の山々が連なる上信越高原国立公園。
浅間山噴火による恩恵を受け、天下の三名泉として知られる、草津の温泉文化を体験。また、火山活動を続ける草津白根山の雄大さと地形の成り立ちを歩いて感じ、溶岩流によって作り出された、さまざまな湖沼がある志賀高原の景観美に迫ります。 さらに、野生の日本ザルの興味深い生態に触れ、動物へもさまざまな自然の恵みがあることを知ります。
トレッキングで多彩な自然景観を望み、人々や動物が癒されてきた温泉文化を楽しみ、火山活動がもたらした恵みを感じます。</t>
    <phoneticPr fontId="3"/>
  </si>
  <si>
    <t>火山・非火山の山々が織りなす個性的な山容や水の恵みの中に、古くから山岳信仰が育まれてきた『妙高戸隠連山国立公園』。
一般には入山できない霊山・妙高山で、登山ガイドから山岳信仰のストーリーを聞きながら修験道を疑似体験します。山岳信仰の中核であった関山神社ではその神聖さと、まるで妙高山の景観を写したと言われる宝蔵院の庭園を巡ります。
また、日本神話「天岩戸伝説」が伝えられた戸隠神社では、修験者の巡礼ルートでもある戸隠古道を歩きながら、神秘の森に広がる忍者伝説の歴史にも触れます。
最終日は、伝統産業や山の恵み・雪の多さを活かして育まれてきた人々の暮らしを聞き、サイクリングで里山を巡ります。</t>
    <phoneticPr fontId="3"/>
  </si>
  <si>
    <t>奥秩父の苔むした幻想的な森林と渓谷の中を「奥秩父のへそ」と称される甲武信ヶ岳の山頂の絶景のパノラマを目指して登ります。西沢渓谷登山口より、鬱蒼とした森林の中を荒川の源流に向かって登山を楽しみます。また、関東・中部圏に暮らす人々が利用する河川の流れが織り成す美しく深い渓谷美を眺めながらラフティングを楽しんでいただきます。</t>
    <phoneticPr fontId="3"/>
  </si>
  <si>
    <t>標高3000m級の山々が連なり、日本を代表する傑出した山岳景観が織りなす『中部山岳国立公園』。1896年に英国人宣教師ウォルター・ウェストンが記した「日本アルプスの登山と探検」によって世界にその名を知らしめ、日本に近代登山の黎明をもたらしたことで、特別保護地区・上高地は登山基地として国内唯一無二の山岳リゾートとして発展してきました。
そして鋭くとがった岩峰で存在感を示す槍ヶ岳と、険しく切り立った岩壁の擁する穂高岳は、先人たちの情熱と意思により登山道が開拓され、100年近い歴史を有する槍ヶ岳山荘、穂高岳山荘をはじめ、数多くの山小屋が、今もなお北アルプスを訪れる登山者を温かく受け入れています。
この旅では、信州松本から飛騨高山までをご自身の足で横断する特別な体験をご用意しています。特別保護地区・上高地の上質な滞在から始まり、プライベートガイドの安心・安全なナビゲートによる山行、そして秘湯での癒し時間をお楽しみいただけます。
なにより名峰・槍ヶ岳の頂上直下にある、北アルプスを代表する「槍ヶ岳山荘」では、険しく厳しい環境下での建設や営みの歴史にも触れることで、先人が築いてきた人と自然の共生のあり方を深く感じることができるのではないでしょうか。</t>
    <phoneticPr fontId="3"/>
  </si>
  <si>
    <t>白山国立公園が有する多様な動植物・自然性の高い雄大な景観は、白山ユネスコエコパークとして、国際的にも認定されています。大白川エリアでのトレッキングでは、白山の豊かな雪解け水が育んだ樹齢数百年の巨樹の中を歩きます。ブナの原生林が広がり、原始性に富んだ野生生物の生息地として知られる白山を、地元ガイドだけが知る原生林へ。
白山麓の山々に囲まれたエメラルドグリーンの湖が広がる白水湖は圧巻の景色です。湖の奥に広がる谷を目指して、手漕ぎボートで進んでいくラフティング。
四季に応じてさまざまな表情を変える、自然との語らいの時間を過ごします。</t>
    <phoneticPr fontId="3"/>
  </si>
  <si>
    <t>伊勢神宮を中心に、自然・人々の営み・信仰が深く結ばれ、風土と文化を創り上げてきた『伊勢志摩』。
滝や河川などの水により心身を洗い清める瀧行を体験し、自然に神を感じる信仰文化を感じます。
また、神が宿るという森の栄養分が流れ込む海は、穏やかな内海と荒々しい外洋から成る、海産物の宝庫。2000年前から朝廷や伊勢神宮に海産物を納め、古歌に「豊穣の国」と詠まれたほど。海産物を獲りすぎないルール、海女文化や真珠養殖業の体験を通して、受け継がれてきた歴史に思いを馳せ、神様（＝自然）と共にある人々の暮らしを体感します。</t>
    <phoneticPr fontId="3"/>
  </si>
  <si>
    <t>「修験道」日本発祥の地と言われる「吉野・大峯エリア」。
この地で1000年以上続いてきた大峯修験は、修行として山深い大峰山系を数日間以上かけて歩くものであり、その大峰の雄大な自然も含め今もこの地の伝統文化として息づいています。
行者でもあるガイドの案内で、実際に修験の行者が修行する道の一部や社寺仏閣を巡り、自然と人との関わりの長い歴史を感じられる修験の世界に浸ります。
また、自由散策やE-bikeを楽しみながら、自然景観だけでなく山岳信仰の伝統や芸術といった文化的側面からも吉野山の奥深さを味わえます。</t>
    <phoneticPr fontId="3"/>
  </si>
  <si>
    <t>複雑に入り組んだ海岸が75kmに渡って延びる『山陰海岸国立公園』。「海岸地形の博物館」とも言われ、さまざまな時代からなる数多くの種類の岩石や特異な地形が随所に見られます。
なかでも、浦富海岸エリアでは海岸線に沿って散策し、乗船して海からの景色も堪能。大陸からどのように離れて日本列島が形成されていったのか、地元ガイドと共にそのでルーツに迫ります。また、この断崖切り立つ地形に寄り添い、自然の恩恵である良質な温泉や食材に触れ、漁村の営みやこの地に続く産業を見つめます。
城崎温泉の散策では、幾何学模様の不思議な美しさを持つ玄武洞（げんぶどう）など、地学的にも大変貴重な自然のアートを巡ります。</t>
    <phoneticPr fontId="3"/>
  </si>
  <si>
    <t>大小数々の島で構成された内海の多島海景観が特長の『瀬戸内海国立公園』。遣唐使時代から海上交通が栄え、潮待ち・風待ちの港には人々や文化が集まり、独特の文化や産業が発展し、今も受け継がれ、息づいています。
瀬戸内国際芸術祭の会場でもある直島・豊島・小豆島を貸切りヨットで巡り、特別な体験を味わいます。それぞれの島には歴史文化や地域産業の発展があり、ガイドの説明によって島をより深く楽しみ、学ぶことができます。
直島・豊島では、島の自然や歴史、アートが共生する姿を、そして小豆島では、四季折々の渓谷美と瀬戸内の自然から生まれた特産品の秘密に迫ります。 貸切ヨットで巡る非日常な体験と、ガイドや地産地消の食事など島の人々や文化の交流を通して、瀬戸内の活力を感じることができるでしょう。</t>
    <phoneticPr fontId="3"/>
  </si>
  <si>
    <t>日本最古の書物「古事記」に登場する日本神話や信仰が数多く伝わる『大山隠岐国立公園』で、自然が人々にもたらした畏敬の念を感じる旅へ。
蓮の花びらが落ちた地に修験道の行道ができた三徳山では、“日本一危険な国宝”と言われる投入堂を目指して歩き、スリルも体感。また、古くから霊山として崇められている信仰の中心地・大山（だいせん）では、修験道に繋がる地蔵信仰を学びながらブナ林を抜け、自然石の石畳として日本一の長さを誇る古道を歩き、大山寺や大神山神社奥宮に参拝します。
出雲大社と美保神社を巡る「えびすだいこく両参り」では、神話の国・出雲の国を象徴する神として慕われてきたつながりや歴史を感じるでしょう。</t>
    <phoneticPr fontId="3"/>
  </si>
  <si>
    <t>足摺地域は、激しい大地の動きによって作り出された豪快優美な海岸線と、世界でも最大級の暖流である黒潮の影響を受けて、高緯度でありながらもサンゴや亜熱帯性の魚類が生息し、色鮮やかな海中景観が広がっています。
竜串の海中公園は、ダイビング、グラスボートやシュノーケリングで海中のシコロサンゴの群落地など美しい景色に出会います。
また、地震・津波・雨風などによる大地の変遷によって形成された景観を地元ガイドと共に散策し、自然の厳しさを感じます。
足摺海洋館では、山に降った雨が渓流を伝わって里山に流れ着き、河口を経て海へという一連の流れを追いながら、この地域の生き物の生態を学びます。</t>
    <phoneticPr fontId="3"/>
  </si>
  <si>
    <t>古くから何度も噴火活動が繰り返され、日本最初の国立公園として認定された『雲仙地区』。災害のイメージが強いが、人々は自然と向き合い、海と山のさまざまな恵みを活かして、生活を築き上げてきました。
温泉地区ではその人々の様子を知り、数十万年前にまで遡る火山活動の歴史を振り返り、地形や温泉の成り立ちに迫ります。さらに、地の底から吹き出す蒸気と熱気が覆う「雲仙地獄」にまつわるこの地の伝説にも触れます。旅チャリで行く仁田峠（にたとうげ）は、火山活動による変化に富んだ地形を体感しながら、天草や阿蘇の眺望をご覧いただきます。温泉や多様な地形が生み出す美しい自然を体感し、豊富な食材を楽しむウェルネス旅行となるでしょう。</t>
    <phoneticPr fontId="3"/>
  </si>
  <si>
    <t>世界最大級のカルデラを有する阿蘇では、火山灰土壌や高冷地という厳しい環境下でも農業を営むために、千年以上前から広大な草原が保たれています。草原は牛馬の放牧や飼料用の草を得る場であり、その牛馬は田畑で働き、また、堆肥を作ることに貢献してきました。阿蘇の人々は古くから火山がもたらす自然の畏怖と恵みと共に暮らし続けてきました。
阿蘇の草原では、牛馬の放牧の場でもある牧野（ぼくや）の、通常は入ることができないエリアに牧野ガイドが案内。人々の暮らしの知恵や千年の歴史を感じるでしょう。
また、遊覧飛行や、阿蘇山を背景にした和太鼓パフォーマンスの鑑賞では、阿蘇山の雄大さを感じられます。</t>
    <phoneticPr fontId="3"/>
  </si>
  <si>
    <t>カルデラと呼ばれる火山活動によって生まれた巨大な窪地が３つ列となって構成された景観は、我が国を代表する傑出した風景であると評価されており、日本で唯一「霧島錦江湾国立公園」の特徴です。錦江湾の中心で現在も噴煙をあげる「桜島」と国内でも類をみない20以上の多様な火山と火口湖が集中している「霧島」の2つの地域で火山の恵みと人々の物語を巡ります。1日目桜島ではシーカヤックだから行くことができる秘境を冒険、そして海中から湧く温泉や、砂浜を掘って足湯が楽しめるスポットでは、生きた火山を体感。翌日はE-bikeで桜島を一周し、そこで暮らす人々の文化や営みを巡ります。最終日は霧島連山の登山です。神が降り立ったという神話の舞台とされ、神聖な場所として雄大な自然が残る高千穂峰など多様な魅力がある霧島連山のうち、天候や登山経験などの状況に応じた山を選択します。経験豊富なガイドと共にむき出しの地層から大地の成り立ちを体感し、山頂では絶景を眺めながら地元食材のランチを堪能します。3日間を通して火山を巡る大冒険をお楽しみください。</t>
    <phoneticPr fontId="3"/>
  </si>
  <si>
    <t>樹齢千年を超える巨樹が息づく『屋久島』で、人と森が共生してきた歴史を感じる旅へ。
かつての林業集落「小杉谷」では、島民生活の向上のためにスギの伐採が行われた歴史、人々と森との関わりを屋久島のガイドが伝え、トロッコ軌道を散策し、屋久杉の木工を楽しみます。
また、照葉樹浴では、野生のヤクシカやヤクシマザルとの遭遇を期待しながら、木々の枝が覆う自然のトンネルの中にいるような感覚に浸ります。
島の多様な価値に触れ、未来に続く自然と人間の共生の在り方を考えます。</t>
    <phoneticPr fontId="3"/>
  </si>
  <si>
    <t>琉球列島の中ほどにある『奄美群島』。激しい地殻変動による島の成り立ちや、琉球や薩摩の影響を受けてきた歴史により、島ごとにそれぞれ異なる自然環境とそこに暮らす人々の独自の文化が育まれてきました。
沖永良部島は、サンゴ礁が隆起してできた島で「鍾乳洞の島」とも呼ばれ、数百もの鍾乳洞があり、島全体に地下水が流れる水が豊かな島。その地下水で農作物を育て、洞窟が集落の社交場となるなど、自然に寄り添った暮らしや文化に気づくことでしょう。
森林トレッキング、地底の絶景を目指すシャワーケイビング、秘密のビーチや「天然の神殿」のような洞窟、「えらぶブルー」の海への探訪は、島人しか知らない沖永良部島ならではの手つかずの自然の中で、冒険気分の特別な体験となるでしょう。</t>
    <phoneticPr fontId="3"/>
  </si>
  <si>
    <t>「山々が連なり、森が広がる地域」を意味する『やんばる』には、わずかな面積の中に多様な種類の生物が互いに繋がり合いながら、生息しています。
亜熱帯照葉樹林の森の中を歩きながら、大陸と陸続きだった古代からの地形の生い立ちと、ヤンバルクイナなどの固有の生物が生息する関係性に迫ります。神秘的な森林のウォーキングでは、地元ガイドの案内のもと生物に出会うだけでなく、保護活動にも触れます。
「自然一体」と捉え、漁の暮らしから川の水や山の材木を利用する人々の生活まで、通常の旅行ではなかなか体験できない『やんばる』の魅力に出会えます。</t>
    <phoneticPr fontId="3"/>
  </si>
  <si>
    <t>https://www.env.go.jp/nature/nationalparks/list/kerama-shoto/try/course/01/
https://www.env.go.jp/nature/nationalparks/list/kerama-shoto/try/course/02/</t>
    <phoneticPr fontId="7"/>
  </si>
  <si>
    <t>（渡嘉敷）サンゴと海の生物の宝庫、海のアクティビティを通してケラマブルーを満喫
（座間味）ケラマブルーとサンゴが織り成す夢の空間、海中景観と大自然で過ごす時間を満喫</t>
    <rPh sb="1" eb="4">
      <t>トカシキ</t>
    </rPh>
    <phoneticPr fontId="7"/>
  </si>
  <si>
    <t>自然の恵みと脅威、人と自然との共生により育まれてきた暮らしと文化が感じられる国立公園</t>
    <rPh sb="0" eb="2">
      <t>シゼン</t>
    </rPh>
    <rPh sb="3" eb="4">
      <t>メグ</t>
    </rPh>
    <rPh sb="6" eb="8">
      <t>キョウイ</t>
    </rPh>
    <rPh sb="9" eb="10">
      <t>ヒト</t>
    </rPh>
    <rPh sb="11" eb="13">
      <t>シゼン</t>
    </rPh>
    <rPh sb="15" eb="17">
      <t>キョウセイ</t>
    </rPh>
    <rPh sb="20" eb="21">
      <t>ハグク</t>
    </rPh>
    <rPh sb="26" eb="27">
      <t>ク</t>
    </rPh>
    <rPh sb="30" eb="32">
      <t>ブンカ</t>
    </rPh>
    <rPh sb="33" eb="34">
      <t>カン</t>
    </rPh>
    <rPh sb="38" eb="42">
      <t>コクリツコウエン</t>
    </rPh>
    <phoneticPr fontId="3"/>
  </si>
  <si>
    <t>未掲載</t>
    <rPh sb="0" eb="3">
      <t>ミケイサイ</t>
    </rPh>
    <phoneticPr fontId="7"/>
  </si>
  <si>
    <t>ー</t>
    <phoneticPr fontId="3"/>
  </si>
  <si>
    <t>ステップアッププログラムのコンセプト</t>
    <phoneticPr fontId="3"/>
  </si>
  <si>
    <t>宝の山々と虹色の瞳、見上げれば「ほんとの空」</t>
    <phoneticPr fontId="3"/>
  </si>
  <si>
    <t>（渡嘉敷）世界中のダイバーの憧れの地であり「ケラマブルー」と称され、透明度の高い海を誇る『慶良間諸島』。
座間味島でカヤック・シュノーケリング・SUPを体験しながら、高密度で豊かなサンゴ礁とそこに生息する色鮮やかな魚たち、ウミガメ、ザトウクジラなど多くの海洋生物や海中景観の魅力も味わえます。また、サンゴ礁が長い年月をかけ波などによって砕かれ、砂状となって白い砂浜が形成されている「ケラマブルー」のルーツを辿り、ガイドが作るオーガニックランチを島で楽しみ、ゆったりとした島時間をお過ごしください。
（座間味）サブマリンに乗船し、豊かなサンゴ礁とそこに集い生息する多くの海洋生物や海中景観を眺めその自然景観の成り立ちのルーツを辿ります。夜は野外でのバーベキューを満天の星空下で体験。</t>
    <rPh sb="1" eb="4">
      <t>トカシキ</t>
    </rPh>
    <rPh sb="250" eb="253">
      <t>ザマミ</t>
    </rPh>
    <phoneticPr fontId="3"/>
  </si>
  <si>
    <t>令和６年　月　日</t>
    <rPh sb="0" eb="2">
      <t>レイワ</t>
    </rPh>
    <rPh sb="3" eb="4">
      <t>ネン</t>
    </rPh>
    <rPh sb="5" eb="6">
      <t>ガツ</t>
    </rPh>
    <rPh sb="7" eb="8">
      <t>ニチ</t>
    </rPh>
    <phoneticPr fontId="3"/>
  </si>
  <si>
    <t>環境省自然環境局国立公園課国立公園利用推進室長　殿</t>
    <phoneticPr fontId="3"/>
  </si>
  <si>
    <t>住所</t>
    <rPh sb="0" eb="2">
      <t>ジュウショ</t>
    </rPh>
    <phoneticPr fontId="3"/>
  </si>
  <si>
    <t>実施者名</t>
    <rPh sb="0" eb="3">
      <t>ジッシシャ</t>
    </rPh>
    <rPh sb="3" eb="4">
      <t>メイ</t>
    </rPh>
    <phoneticPr fontId="3"/>
  </si>
  <si>
    <t>代表者氏名</t>
    <rPh sb="0" eb="3">
      <t>ダイヒョウシャ</t>
    </rPh>
    <rPh sb="3" eb="5">
      <t>シメイ</t>
    </rPh>
    <phoneticPr fontId="3"/>
  </si>
  <si>
    <t>電話番号</t>
    <rPh sb="0" eb="2">
      <t>デンワ</t>
    </rPh>
    <rPh sb="2" eb="4">
      <t>バンゴウ</t>
    </rPh>
    <phoneticPr fontId="3"/>
  </si>
  <si>
    <t>担当者所属・氏名</t>
    <rPh sb="0" eb="3">
      <t>タントウシャ</t>
    </rPh>
    <rPh sb="3" eb="5">
      <t>ショゾク</t>
    </rPh>
    <rPh sb="6" eb="8">
      <t>シメイ</t>
    </rPh>
    <phoneticPr fontId="3"/>
  </si>
  <si>
    <t>E-mail</t>
    <phoneticPr fontId="3"/>
  </si>
  <si>
    <t>事業開始予定時期（月）</t>
    <rPh sb="0" eb="2">
      <t>ジギョウ</t>
    </rPh>
    <rPh sb="2" eb="4">
      <t>カイシ</t>
    </rPh>
    <rPh sb="4" eb="6">
      <t>ヨテイ</t>
    </rPh>
    <rPh sb="6" eb="8">
      <t>ジキ</t>
    </rPh>
    <rPh sb="9" eb="10">
      <t>ガツ</t>
    </rPh>
    <phoneticPr fontId="3"/>
  </si>
  <si>
    <t>実施体制</t>
    <rPh sb="0" eb="2">
      <t>ジッシ</t>
    </rPh>
    <rPh sb="2" eb="4">
      <t>タイセイ</t>
    </rPh>
    <phoneticPr fontId="3"/>
  </si>
  <si>
    <t>外国語対応</t>
    <rPh sb="0" eb="3">
      <t>ガイコクゴ</t>
    </rPh>
    <rPh sb="3" eb="5">
      <t>タイオウ</t>
    </rPh>
    <phoneticPr fontId="3"/>
  </si>
  <si>
    <r>
      <t>ストーリー</t>
    </r>
    <r>
      <rPr>
        <sz val="11"/>
        <rFont val="ＭＳ Ｐゴシック"/>
        <family val="3"/>
        <charset val="128"/>
      </rPr>
      <t>（来訪者と共有したい価値）</t>
    </r>
    <rPh sb="6" eb="9">
      <t>ライホウシャ</t>
    </rPh>
    <rPh sb="10" eb="12">
      <t>キョウユウ</t>
    </rPh>
    <rPh sb="15" eb="17">
      <t>カチ</t>
    </rPh>
    <phoneticPr fontId="3"/>
  </si>
  <si>
    <t>望まれる来訪者の体験</t>
    <rPh sb="0" eb="1">
      <t>ノゾ</t>
    </rPh>
    <rPh sb="4" eb="7">
      <t>ライホウシャ</t>
    </rPh>
    <rPh sb="8" eb="10">
      <t>タイケン</t>
    </rPh>
    <phoneticPr fontId="3"/>
  </si>
  <si>
    <t>E-mail</t>
  </si>
  <si>
    <t>３．過去２決算期の事業報告、決算報告（又は事業計画（案）及び収支予算（案））</t>
    <phoneticPr fontId="3"/>
  </si>
  <si>
    <t>※　３．について過去の実績がない場合、会計処理を扱わない場合は、書類の提出は不要です。</t>
    <phoneticPr fontId="3"/>
  </si>
  <si>
    <t>１．実施者の定款又は規約等</t>
    <rPh sb="2" eb="5">
      <t>ジッシシャ</t>
    </rPh>
    <phoneticPr fontId="3"/>
  </si>
  <si>
    <t>２．実施者の概要が分かる説明資料</t>
    <rPh sb="2" eb="5">
      <t>ジッシシャ</t>
    </rPh>
    <phoneticPr fontId="3"/>
  </si>
  <si>
    <t>連絡先</t>
    <rPh sb="0" eb="3">
      <t>レンラクサキ</t>
    </rPh>
    <phoneticPr fontId="3"/>
  </si>
  <si>
    <t>担当者氏名</t>
    <rPh sb="0" eb="3">
      <t>タントウシャ</t>
    </rPh>
    <rPh sb="3" eb="5">
      <t>シメイ</t>
    </rPh>
    <phoneticPr fontId="3"/>
  </si>
  <si>
    <t>担当者所属</t>
    <rPh sb="0" eb="3">
      <t>タントウシャ</t>
    </rPh>
    <rPh sb="3" eb="5">
      <t>ショゾク</t>
    </rPh>
    <phoneticPr fontId="3"/>
  </si>
  <si>
    <t>備考</t>
    <rPh sb="0" eb="2">
      <t>ビコウ</t>
    </rPh>
    <phoneticPr fontId="7"/>
  </si>
  <si>
    <t>小計</t>
    <rPh sb="0" eb="2">
      <t>ショウケイ</t>
    </rPh>
    <phoneticPr fontId="4"/>
  </si>
  <si>
    <t>再委託費</t>
    <rPh sb="0" eb="3">
      <t>サイイタク</t>
    </rPh>
    <rPh sb="3" eb="4">
      <t>ヒ</t>
    </rPh>
    <phoneticPr fontId="3"/>
  </si>
  <si>
    <t>ウェブサイト等の制作</t>
    <rPh sb="6" eb="7">
      <t>トウ</t>
    </rPh>
    <rPh sb="8" eb="10">
      <t>セイサク</t>
    </rPh>
    <phoneticPr fontId="7"/>
  </si>
  <si>
    <t>コンテンツ掲載パンフレット作成</t>
    <rPh sb="5" eb="7">
      <t>ケイサイ</t>
    </rPh>
    <rPh sb="13" eb="15">
      <t>サクセイ</t>
    </rPh>
    <phoneticPr fontId="7"/>
  </si>
  <si>
    <t>SNSによる情報発信</t>
    <rPh sb="6" eb="8">
      <t>ジョウホウ</t>
    </rPh>
    <rPh sb="8" eb="10">
      <t>ハッシン</t>
    </rPh>
    <phoneticPr fontId="7"/>
  </si>
  <si>
    <t>諸謝金</t>
    <rPh sb="0" eb="1">
      <t>ショ</t>
    </rPh>
    <rPh sb="1" eb="3">
      <t>シャキン</t>
    </rPh>
    <phoneticPr fontId="4"/>
  </si>
  <si>
    <t>＠0000×○時間×○回×○名</t>
    <rPh sb="7" eb="9">
      <t>ジカン</t>
    </rPh>
    <rPh sb="11" eb="12">
      <t>カイ</t>
    </rPh>
    <rPh sb="14" eb="15">
      <t>メイ</t>
    </rPh>
    <phoneticPr fontId="7"/>
  </si>
  <si>
    <t>旅費</t>
    <rPh sb="0" eb="2">
      <t>リョヒ</t>
    </rPh>
    <phoneticPr fontId="4"/>
  </si>
  <si>
    <t>様式3　経費内訳</t>
    <rPh sb="0" eb="2">
      <t>ヨウシキ</t>
    </rPh>
    <rPh sb="4" eb="6">
      <t>ケイヒ</t>
    </rPh>
    <rPh sb="6" eb="8">
      <t>ウチワケ</t>
    </rPh>
    <phoneticPr fontId="7"/>
  </si>
  <si>
    <t>○名×○万円×○回程度</t>
    <rPh sb="0" eb="1">
      <t>メイ</t>
    </rPh>
    <rPh sb="3" eb="5">
      <t>マンエン</t>
    </rPh>
    <rPh sb="7" eb="8">
      <t>カイ</t>
    </rPh>
    <rPh sb="8" eb="10">
      <t>テイド</t>
    </rPh>
    <phoneticPr fontId="7"/>
  </si>
  <si>
    <t>印刷製本費</t>
    <rPh sb="0" eb="2">
      <t>インサツ</t>
    </rPh>
    <rPh sb="2" eb="4">
      <t>セイホン</t>
    </rPh>
    <rPh sb="4" eb="5">
      <t>ヒ</t>
    </rPh>
    <phoneticPr fontId="4"/>
  </si>
  <si>
    <t>通信運搬費</t>
    <rPh sb="0" eb="2">
      <t>ツウシン</t>
    </rPh>
    <rPh sb="2" eb="5">
      <t>ウンパンヒ</t>
    </rPh>
    <phoneticPr fontId="4"/>
  </si>
  <si>
    <t>消耗品費</t>
    <rPh sb="0" eb="3">
      <t>ショウモウヒン</t>
    </rPh>
    <rPh sb="3" eb="4">
      <t>ヒ</t>
    </rPh>
    <phoneticPr fontId="4"/>
  </si>
  <si>
    <t>賃金</t>
    <rPh sb="0" eb="2">
      <t>チンギン</t>
    </rPh>
    <phoneticPr fontId="4"/>
  </si>
  <si>
    <t>雑役務費</t>
    <rPh sb="0" eb="1">
      <t>ザツ</t>
    </rPh>
    <rPh sb="1" eb="4">
      <t>エキムヒ</t>
    </rPh>
    <phoneticPr fontId="4"/>
  </si>
  <si>
    <t>対象経費</t>
    <rPh sb="0" eb="2">
      <t>タイショウ</t>
    </rPh>
    <rPh sb="2" eb="4">
      <t>ケイヒ</t>
    </rPh>
    <phoneticPr fontId="7"/>
  </si>
  <si>
    <t>その他諸経費</t>
    <rPh sb="2" eb="3">
      <t>タ</t>
    </rPh>
    <rPh sb="3" eb="6">
      <t>ショケイヒ</t>
    </rPh>
    <phoneticPr fontId="4"/>
  </si>
  <si>
    <t>@0000×○時間</t>
    <phoneticPr fontId="3"/>
  </si>
  <si>
    <t>例：アドバイザー謝金</t>
    <rPh sb="0" eb="1">
      <t>レイ</t>
    </rPh>
    <rPh sb="8" eb="10">
      <t>シャキン</t>
    </rPh>
    <phoneticPr fontId="7"/>
  </si>
  <si>
    <t>例：アドバイザー旅費</t>
    <rPh sb="0" eb="1">
      <t>レイ</t>
    </rPh>
    <rPh sb="8" eb="10">
      <t>リョヒ</t>
    </rPh>
    <phoneticPr fontId="7"/>
  </si>
  <si>
    <t>合計</t>
    <rPh sb="0" eb="2">
      <t>ゴウケイ</t>
    </rPh>
    <phoneticPr fontId="3"/>
  </si>
  <si>
    <t>見積書A</t>
    <rPh sb="0" eb="2">
      <t>ミツモリ</t>
    </rPh>
    <rPh sb="2" eb="3">
      <t>ショ</t>
    </rPh>
    <phoneticPr fontId="7"/>
  </si>
  <si>
    <t>見積書B</t>
    <rPh sb="0" eb="3">
      <t>ミツモリショ</t>
    </rPh>
    <phoneticPr fontId="3"/>
  </si>
  <si>
    <t>例：会議室借用料</t>
    <rPh sb="0" eb="1">
      <t>レイ</t>
    </rPh>
    <rPh sb="2" eb="5">
      <t>カイギシツ</t>
    </rPh>
    <rPh sb="5" eb="7">
      <t>シャクヨウ</t>
    </rPh>
    <rPh sb="7" eb="8">
      <t>リョウ</t>
    </rPh>
    <phoneticPr fontId="7"/>
  </si>
  <si>
    <t>例：文房具、封筒、コピー用紙等</t>
    <rPh sb="0" eb="1">
      <t>レイ</t>
    </rPh>
    <rPh sb="2" eb="5">
      <t>ブンボウグ</t>
    </rPh>
    <rPh sb="6" eb="8">
      <t>フウトウ</t>
    </rPh>
    <rPh sb="12" eb="14">
      <t>ヨウシ</t>
    </rPh>
    <rPh sb="14" eb="15">
      <t>トウ</t>
    </rPh>
    <phoneticPr fontId="7"/>
  </si>
  <si>
    <t>内容</t>
    <rPh sb="0" eb="2">
      <t>ナイヨウ</t>
    </rPh>
    <phoneticPr fontId="4"/>
  </si>
  <si>
    <t>内訳</t>
    <rPh sb="0" eb="2">
      <t>ウチワケ</t>
    </rPh>
    <phoneticPr fontId="7"/>
  </si>
  <si>
    <t>金額（単位：千円／税込）</t>
    <rPh sb="0" eb="2">
      <t>キンガク</t>
    </rPh>
    <rPh sb="3" eb="5">
      <t>タンイ</t>
    </rPh>
    <rPh sb="6" eb="8">
      <t>センエン</t>
    </rPh>
    <rPh sb="9" eb="11">
      <t>ゼイコ</t>
    </rPh>
    <phoneticPr fontId="4"/>
  </si>
  <si>
    <t>自己資金の実施内容があれば記載下さい（任意）</t>
    <rPh sb="0" eb="2">
      <t>ジコ</t>
    </rPh>
    <rPh sb="2" eb="4">
      <t>シキン</t>
    </rPh>
    <rPh sb="5" eb="7">
      <t>ジッシ</t>
    </rPh>
    <rPh sb="7" eb="9">
      <t>ナイヨウ</t>
    </rPh>
    <rPh sb="13" eb="15">
      <t>キサイ</t>
    </rPh>
    <rPh sb="15" eb="16">
      <t>クダ</t>
    </rPh>
    <rPh sb="19" eb="21">
      <t>ニンイ</t>
    </rPh>
    <phoneticPr fontId="3"/>
  </si>
  <si>
    <t>※ 再委託費については、仕様及び見積書を添付してください。</t>
    <rPh sb="2" eb="6">
      <t>サイイタクヒ</t>
    </rPh>
    <rPh sb="12" eb="14">
      <t>シヨウ</t>
    </rPh>
    <rPh sb="14" eb="15">
      <t>オヨ</t>
    </rPh>
    <rPh sb="16" eb="19">
      <t>ミツモリショ</t>
    </rPh>
    <rPh sb="20" eb="22">
      <t>テンプ</t>
    </rPh>
    <phoneticPr fontId="3"/>
  </si>
  <si>
    <t>※ ２か年で実施する場合は、シートをコピーして作成ください。</t>
    <rPh sb="4" eb="5">
      <t>ネン</t>
    </rPh>
    <rPh sb="6" eb="8">
      <t>ジッシ</t>
    </rPh>
    <rPh sb="10" eb="12">
      <t>バアイ</t>
    </rPh>
    <rPh sb="23" eb="25">
      <t>サクセイ</t>
    </rPh>
    <phoneticPr fontId="3"/>
  </si>
  <si>
    <t>例：フィールド整備・維持管理</t>
    <rPh sb="0" eb="1">
      <t>レイ</t>
    </rPh>
    <rPh sb="7" eb="9">
      <t>セイビ</t>
    </rPh>
    <rPh sb="10" eb="14">
      <t>イジカンリ</t>
    </rPh>
    <phoneticPr fontId="3"/>
  </si>
  <si>
    <t>事業名　　　：</t>
    <rPh sb="0" eb="2">
      <t>ジギョウ</t>
    </rPh>
    <rPh sb="2" eb="3">
      <t>メイ</t>
    </rPh>
    <phoneticPr fontId="7"/>
  </si>
  <si>
    <t>申請団体名：</t>
    <rPh sb="0" eb="2">
      <t>シンセイ</t>
    </rPh>
    <rPh sb="2" eb="4">
      <t>ダンタイ</t>
    </rPh>
    <rPh sb="4" eb="5">
      <t>メイ</t>
    </rPh>
    <phoneticPr fontId="7"/>
  </si>
  <si>
    <t>様式4　スケジュール</t>
    <rPh sb="0" eb="2">
      <t>ヨウシキ</t>
    </rPh>
    <phoneticPr fontId="7"/>
  </si>
  <si>
    <t>※</t>
    <phoneticPr fontId="3"/>
  </si>
  <si>
    <t>令和６年度</t>
    <rPh sb="0" eb="2">
      <t>レイワ</t>
    </rPh>
    <rPh sb="3" eb="5">
      <t>ネンド</t>
    </rPh>
    <phoneticPr fontId="3"/>
  </si>
  <si>
    <t>令和7年度</t>
    <rPh sb="0" eb="2">
      <t>レイワ</t>
    </rPh>
    <rPh sb="3" eb="5">
      <t>ネンド</t>
    </rPh>
    <phoneticPr fontId="3"/>
  </si>
  <si>
    <t>記載例：</t>
    <rPh sb="0" eb="3">
      <t>キサイレイ</t>
    </rPh>
    <phoneticPr fontId="3"/>
  </si>
  <si>
    <t>モニターツアー実施</t>
    <rPh sb="7" eb="9">
      <t>ジッシ</t>
    </rPh>
    <phoneticPr fontId="3"/>
  </si>
  <si>
    <t>　　　　ツアー実販売</t>
    <rPh sb="7" eb="10">
      <t>ジツハンバイ</t>
    </rPh>
    <phoneticPr fontId="3"/>
  </si>
  <si>
    <t>（〇〇省予算）</t>
    <rPh sb="3" eb="4">
      <t>ショウ</t>
    </rPh>
    <rPh sb="4" eb="6">
      <t>ヨサン</t>
    </rPh>
    <phoneticPr fontId="3"/>
  </si>
  <si>
    <t>●●事業</t>
    <rPh sb="2" eb="4">
      <t>ジギョウ</t>
    </rPh>
    <phoneticPr fontId="3"/>
  </si>
  <si>
    <t>（〇〇県予算）</t>
    <rPh sb="3" eb="4">
      <t>ケン</t>
    </rPh>
    <rPh sb="4" eb="6">
      <t>ヨサン</t>
    </rPh>
    <phoneticPr fontId="3"/>
  </si>
  <si>
    <t>●●調査</t>
    <rPh sb="2" eb="4">
      <t>チョウサ</t>
    </rPh>
    <phoneticPr fontId="3"/>
  </si>
  <si>
    <t>実施者</t>
    <rPh sb="0" eb="3">
      <t>ジッシシャ</t>
    </rPh>
    <phoneticPr fontId="3"/>
  </si>
  <si>
    <t>実施内容</t>
    <rPh sb="0" eb="4">
      <t>ジッシナイヨウ</t>
    </rPh>
    <phoneticPr fontId="3"/>
  </si>
  <si>
    <t>本事業</t>
    <rPh sb="0" eb="1">
      <t>ホン</t>
    </rPh>
    <rPh sb="1" eb="3">
      <t>ジギョウ</t>
    </rPh>
    <phoneticPr fontId="3"/>
  </si>
  <si>
    <t xml:space="preserve">事業内容
</t>
    <rPh sb="0" eb="2">
      <t>ジギョウ</t>
    </rPh>
    <rPh sb="2" eb="4">
      <t>ナイヨウ</t>
    </rPh>
    <phoneticPr fontId="3"/>
  </si>
  <si>
    <t>※ 額が大きい経費については、必要に応じて内容が分かる資料を添付してください。</t>
    <rPh sb="2" eb="3">
      <t>ガク</t>
    </rPh>
    <rPh sb="4" eb="5">
      <t>オオ</t>
    </rPh>
    <rPh sb="7" eb="9">
      <t>ケイヒ</t>
    </rPh>
    <rPh sb="15" eb="17">
      <t>ヒツヨウ</t>
    </rPh>
    <rPh sb="18" eb="19">
      <t>オウ</t>
    </rPh>
    <rPh sb="21" eb="23">
      <t>ナイヨウ</t>
    </rPh>
    <rPh sb="24" eb="25">
      <t>ワ</t>
    </rPh>
    <rPh sb="27" eb="29">
      <t>シリョウ</t>
    </rPh>
    <rPh sb="30" eb="32">
      <t>テンプ</t>
    </rPh>
    <phoneticPr fontId="3"/>
  </si>
  <si>
    <t>令和６年度分</t>
    <rPh sb="0" eb="2">
      <t>レイワ</t>
    </rPh>
    <rPh sb="3" eb="5">
      <t>ネンド</t>
    </rPh>
    <rPh sb="5" eb="6">
      <t>ブン</t>
    </rPh>
    <phoneticPr fontId="7"/>
  </si>
  <si>
    <t>過年度の取組</t>
    <rPh sb="0" eb="3">
      <t>カネンド</t>
    </rPh>
    <rPh sb="4" eb="6">
      <t>トリクミ</t>
    </rPh>
    <phoneticPr fontId="3"/>
  </si>
  <si>
    <t>本事業以外も含めて、他予算に頼らず支援なしで自立自走化させる予定時期を記載ください。</t>
    <rPh sb="0" eb="3">
      <t>ホンジギョウ</t>
    </rPh>
    <rPh sb="3" eb="5">
      <t>イガイ</t>
    </rPh>
    <rPh sb="6" eb="7">
      <t>フク</t>
    </rPh>
    <rPh sb="10" eb="13">
      <t>タヨサン</t>
    </rPh>
    <rPh sb="14" eb="15">
      <t>タヨ</t>
    </rPh>
    <rPh sb="17" eb="19">
      <t>シエン</t>
    </rPh>
    <rPh sb="22" eb="24">
      <t>ジリツ</t>
    </rPh>
    <rPh sb="24" eb="27">
      <t>ジソウカ</t>
    </rPh>
    <rPh sb="30" eb="34">
      <t>ヨテイジキ</t>
    </rPh>
    <rPh sb="35" eb="37">
      <t>キサイ</t>
    </rPh>
    <phoneticPr fontId="3"/>
  </si>
  <si>
    <t>必要に応じて、パワーポイント等で図示してください。本事業に主に関わるメンバーについて、役割分担も含めて記載ください。</t>
    <rPh sb="0" eb="2">
      <t>ヒツヨウ</t>
    </rPh>
    <rPh sb="3" eb="4">
      <t>オウ</t>
    </rPh>
    <rPh sb="14" eb="15">
      <t>トウ</t>
    </rPh>
    <rPh sb="16" eb="18">
      <t>ズシ</t>
    </rPh>
    <rPh sb="25" eb="28">
      <t>ホンジギョウ</t>
    </rPh>
    <rPh sb="29" eb="30">
      <t>オモ</t>
    </rPh>
    <rPh sb="31" eb="32">
      <t>カカ</t>
    </rPh>
    <rPh sb="43" eb="45">
      <t>ヤクワリ</t>
    </rPh>
    <rPh sb="45" eb="47">
      <t>ブンタン</t>
    </rPh>
    <rPh sb="48" eb="49">
      <t>フク</t>
    </rPh>
    <rPh sb="51" eb="53">
      <t>キサイ</t>
    </rPh>
    <phoneticPr fontId="3"/>
  </si>
  <si>
    <t>同計画（案を含む）に位置づけられたアクティビティの場合は添付、該当箇所を明示</t>
    <rPh sb="4" eb="5">
      <t>アン</t>
    </rPh>
    <rPh sb="6" eb="7">
      <t>フク</t>
    </rPh>
    <phoneticPr fontId="3"/>
  </si>
  <si>
    <t>想定する販売者（セラー）</t>
    <rPh sb="0" eb="2">
      <t>ソウテイ</t>
    </rPh>
    <rPh sb="4" eb="7">
      <t>ハンバイシャ</t>
    </rPh>
    <phoneticPr fontId="3"/>
  </si>
  <si>
    <t>想定するバイヤー</t>
    <rPh sb="0" eb="2">
      <t>ソウテイ</t>
    </rPh>
    <phoneticPr fontId="3"/>
  </si>
  <si>
    <t>活用する資源とテーマ（資源に込められたメッセージ）</t>
    <rPh sb="0" eb="2">
      <t>カツヨウ</t>
    </rPh>
    <rPh sb="4" eb="6">
      <t>シゲン</t>
    </rPh>
    <rPh sb="11" eb="13">
      <t>シゲン</t>
    </rPh>
    <rPh sb="14" eb="15">
      <t>コ</t>
    </rPh>
    <phoneticPr fontId="3"/>
  </si>
  <si>
    <t>活用するエリア・フィールド</t>
    <rPh sb="0" eb="2">
      <t>カツヨウ</t>
    </rPh>
    <phoneticPr fontId="3"/>
  </si>
  <si>
    <t>アドベンチャーツーリズムの５要素（自然への影響最小化、ユニークさ、挑戦、ウェルネス、自己変革）</t>
    <rPh sb="17" eb="19">
      <t>シゼン</t>
    </rPh>
    <rPh sb="21" eb="23">
      <t>エイキョウ</t>
    </rPh>
    <rPh sb="23" eb="25">
      <t>サイショウ</t>
    </rPh>
    <rPh sb="25" eb="26">
      <t>カ</t>
    </rPh>
    <rPh sb="33" eb="35">
      <t>チョウセン</t>
    </rPh>
    <rPh sb="42" eb="44">
      <t>ジコ</t>
    </rPh>
    <rPh sb="44" eb="46">
      <t>ヨウソヘヘンカクンカク</t>
    </rPh>
    <phoneticPr fontId="3"/>
  </si>
  <si>
    <t>地方公共団体との連携状況</t>
    <rPh sb="0" eb="2">
      <t>チホウ</t>
    </rPh>
    <rPh sb="2" eb="4">
      <t>コウキョウ</t>
    </rPh>
    <rPh sb="4" eb="6">
      <t>ダンタイ</t>
    </rPh>
    <rPh sb="8" eb="10">
      <t>レンケイ</t>
    </rPh>
    <rPh sb="10" eb="12">
      <t>ジョウキョウ</t>
    </rPh>
    <phoneticPr fontId="3"/>
  </si>
  <si>
    <t>都道府県、市町村と連携状況、連携先担当者の所属・氏名を記載してください。（観光部署、自然環境、自然公園担当部署等）</t>
    <rPh sb="0" eb="4">
      <t>トドウフケン</t>
    </rPh>
    <rPh sb="5" eb="8">
      <t>シチョウソン</t>
    </rPh>
    <rPh sb="9" eb="11">
      <t>レンケイ</t>
    </rPh>
    <rPh sb="11" eb="13">
      <t>ジョウキョウ</t>
    </rPh>
    <rPh sb="14" eb="16">
      <t>レンケイ</t>
    </rPh>
    <rPh sb="16" eb="17">
      <t>サキ</t>
    </rPh>
    <rPh sb="17" eb="20">
      <t>タントウシャ</t>
    </rPh>
    <rPh sb="21" eb="23">
      <t>ショゾク</t>
    </rPh>
    <rPh sb="24" eb="26">
      <t>シメイ</t>
    </rPh>
    <rPh sb="27" eb="29">
      <t>キサイ</t>
    </rPh>
    <rPh sb="37" eb="39">
      <t>カンコウ</t>
    </rPh>
    <rPh sb="39" eb="41">
      <t>ブショ</t>
    </rPh>
    <rPh sb="42" eb="44">
      <t>シゼン</t>
    </rPh>
    <rPh sb="44" eb="46">
      <t>カンキョウ</t>
    </rPh>
    <rPh sb="47" eb="51">
      <t>シゼンコウエン</t>
    </rPh>
    <rPh sb="51" eb="53">
      <t>タントウ</t>
    </rPh>
    <rPh sb="53" eb="55">
      <t>ブショ</t>
    </rPh>
    <rPh sb="55" eb="56">
      <t>トウ</t>
    </rPh>
    <phoneticPr fontId="3"/>
  </si>
  <si>
    <t>自然保護官事務所等との調整状況</t>
    <rPh sb="0" eb="2">
      <t>シゼン</t>
    </rPh>
    <rPh sb="2" eb="4">
      <t>ホゴ</t>
    </rPh>
    <rPh sb="4" eb="5">
      <t>カン</t>
    </rPh>
    <rPh sb="5" eb="7">
      <t>ジム</t>
    </rPh>
    <rPh sb="7" eb="8">
      <t>ショ</t>
    </rPh>
    <rPh sb="8" eb="9">
      <t>トウ</t>
    </rPh>
    <rPh sb="11" eb="13">
      <t>チョウセイ</t>
    </rPh>
    <rPh sb="13" eb="15">
      <t>ジョウキョウ</t>
    </rPh>
    <phoneticPr fontId="3"/>
  </si>
  <si>
    <t>自然保護官事務所等の対応者
　所属：
　氏名：</t>
    <rPh sb="0" eb="2">
      <t>シゼン</t>
    </rPh>
    <rPh sb="2" eb="4">
      <t>ホゴ</t>
    </rPh>
    <rPh sb="4" eb="5">
      <t>カン</t>
    </rPh>
    <rPh sb="5" eb="7">
      <t>ジム</t>
    </rPh>
    <rPh sb="7" eb="8">
      <t>ショ</t>
    </rPh>
    <rPh sb="8" eb="9">
      <t>トウ</t>
    </rPh>
    <rPh sb="10" eb="12">
      <t>タイオウ</t>
    </rPh>
    <rPh sb="12" eb="13">
      <t>シャ</t>
    </rPh>
    <rPh sb="15" eb="17">
      <t>ショゾク</t>
    </rPh>
    <rPh sb="20" eb="22">
      <t>シメイ</t>
    </rPh>
    <phoneticPr fontId="3"/>
  </si>
  <si>
    <t>エコツーリズム推進全体構想、エコパーク、ジオパーク、地方公共団体の計画等</t>
    <rPh sb="7" eb="13">
      <t>スイシンゼンタイコウソウ</t>
    </rPh>
    <rPh sb="26" eb="28">
      <t>チホウ</t>
    </rPh>
    <rPh sb="28" eb="30">
      <t>コウキョウ</t>
    </rPh>
    <rPh sb="30" eb="32">
      <t>ダンタイ</t>
    </rPh>
    <rPh sb="33" eb="35">
      <t>ケイカク</t>
    </rPh>
    <rPh sb="35" eb="36">
      <t>トウ</t>
    </rPh>
    <phoneticPr fontId="3"/>
  </si>
  <si>
    <t>公園計画、管理運営計画等のビジョン等</t>
    <rPh sb="0" eb="2">
      <t>コウエン</t>
    </rPh>
    <rPh sb="2" eb="4">
      <t>ケイカク</t>
    </rPh>
    <rPh sb="5" eb="7">
      <t>カンリ</t>
    </rPh>
    <rPh sb="7" eb="9">
      <t>ウンエイ</t>
    </rPh>
    <rPh sb="9" eb="11">
      <t>ケイカク</t>
    </rPh>
    <rPh sb="11" eb="12">
      <t>トウ</t>
    </rPh>
    <rPh sb="17" eb="18">
      <t>トウ</t>
    </rPh>
    <phoneticPr fontId="3"/>
  </si>
  <si>
    <t>※申請にあたっては、必ず、国立公園については所管する環境省の国立公園管理事務所、自然保護官事務所等に事前に説明・相談してください。対応者の所属・氏名を確認の上、右の欄に記入してください。</t>
    <rPh sb="26" eb="29">
      <t>カンキョウショウ</t>
    </rPh>
    <rPh sb="30" eb="34">
      <t>コクリツコウエン</t>
    </rPh>
    <rPh sb="34" eb="36">
      <t>カンリ</t>
    </rPh>
    <rPh sb="36" eb="39">
      <t>ジムショ</t>
    </rPh>
    <phoneticPr fontId="3"/>
  </si>
  <si>
    <t>事業終了後の取組
（自走化予定時期）</t>
    <rPh sb="0" eb="5">
      <t>ジギョウシュウリョウゴ</t>
    </rPh>
    <rPh sb="6" eb="8">
      <t>トリクミ</t>
    </rPh>
    <rPh sb="10" eb="13">
      <t>ジソウカ</t>
    </rPh>
    <rPh sb="13" eb="15">
      <t>ヨテイ</t>
    </rPh>
    <rPh sb="15" eb="17">
      <t>ジキ</t>
    </rPh>
    <phoneticPr fontId="3"/>
  </si>
  <si>
    <r>
      <rPr>
        <sz val="11"/>
        <color theme="1"/>
        <rFont val="ＭＳ Ｐゴシック"/>
        <family val="3"/>
        <charset val="128"/>
      </rPr>
      <t xml:space="preserve">関連する他事業
</t>
    </r>
    <r>
      <rPr>
        <sz val="8"/>
        <color theme="1"/>
        <rFont val="ＭＳ Ｐゴシック"/>
        <family val="3"/>
        <charset val="128"/>
      </rPr>
      <t>（他省庁予算も含めて関連する事業を記載してください。パワーポイント等で役割分担についてもお示しください）</t>
    </r>
    <rPh sb="0" eb="2">
      <t>カンレン</t>
    </rPh>
    <rPh sb="4" eb="5">
      <t>タ</t>
    </rPh>
    <rPh sb="5" eb="7">
      <t>ジギョウ</t>
    </rPh>
    <rPh sb="9" eb="12">
      <t>タショウチョウ</t>
    </rPh>
    <rPh sb="12" eb="14">
      <t>ヨサン</t>
    </rPh>
    <rPh sb="15" eb="16">
      <t>フク</t>
    </rPh>
    <rPh sb="18" eb="20">
      <t>カンレン</t>
    </rPh>
    <rPh sb="22" eb="24">
      <t>ジギョウ</t>
    </rPh>
    <rPh sb="25" eb="27">
      <t>キサイ</t>
    </rPh>
    <rPh sb="41" eb="42">
      <t>トウ</t>
    </rPh>
    <rPh sb="43" eb="47">
      <t>ヤクワリブンタン</t>
    </rPh>
    <rPh sb="53" eb="54">
      <t>シメ</t>
    </rPh>
    <phoneticPr fontId="3"/>
  </si>
  <si>
    <t>例）
【○○省/庁】○○事業（R5/●●協議会）</t>
    <rPh sb="0" eb="1">
      <t>レイ</t>
    </rPh>
    <rPh sb="6" eb="7">
      <t>ショウ</t>
    </rPh>
    <rPh sb="8" eb="9">
      <t>チョウ</t>
    </rPh>
    <rPh sb="20" eb="23">
      <t>キョウギカイ</t>
    </rPh>
    <phoneticPr fontId="3"/>
  </si>
  <si>
    <t>目標設定（来訪者にどうなってほしいか（意識変容/行動変容））</t>
    <rPh sb="0" eb="2">
      <t>モクヒョウ</t>
    </rPh>
    <rPh sb="2" eb="4">
      <t>セッテイ</t>
    </rPh>
    <rPh sb="5" eb="8">
      <t>ライホウシャ</t>
    </rPh>
    <rPh sb="19" eb="23">
      <t>イシキヘンヨウ</t>
    </rPh>
    <rPh sb="24" eb="26">
      <t>コウドウ</t>
    </rPh>
    <rPh sb="26" eb="28">
      <t>ヘンヨウ</t>
    </rPh>
    <phoneticPr fontId="3"/>
  </si>
  <si>
    <t>関連する要素があれば記載ください。</t>
    <phoneticPr fontId="3"/>
  </si>
  <si>
    <t>文化・歴史、食、地域コミュニティとの関わりの要素</t>
    <rPh sb="0" eb="2">
      <t>ブンカ</t>
    </rPh>
    <rPh sb="3" eb="5">
      <t>レキシ</t>
    </rPh>
    <rPh sb="6" eb="7">
      <t>ショク</t>
    </rPh>
    <rPh sb="18" eb="19">
      <t>カカ</t>
    </rPh>
    <rPh sb="22" eb="24">
      <t>ヨウソ</t>
    </rPh>
    <phoneticPr fontId="3"/>
  </si>
  <si>
    <t>現地の主体を想定しています。</t>
    <rPh sb="0" eb="2">
      <t>ゲンチ</t>
    </rPh>
    <rPh sb="3" eb="5">
      <t>シュタイ</t>
    </rPh>
    <rPh sb="6" eb="8">
      <t>ソウテイ</t>
    </rPh>
    <phoneticPr fontId="3"/>
  </si>
  <si>
    <r>
      <t xml:space="preserve">サステナビリティ向上の取組
（脱炭素化・脱プラスチックや地産地消等）
</t>
    </r>
    <r>
      <rPr>
        <sz val="6"/>
        <rFont val="ＭＳ Ｐゴシック"/>
        <family val="3"/>
        <charset val="128"/>
      </rPr>
      <t>※国立公園ブランドプロミスのブランディング活動⑤</t>
    </r>
    <rPh sb="8" eb="10">
      <t>コウジョウ</t>
    </rPh>
    <rPh sb="11" eb="13">
      <t>トリクミ</t>
    </rPh>
    <rPh sb="15" eb="16">
      <t>ダツ</t>
    </rPh>
    <rPh sb="16" eb="18">
      <t>タンソ</t>
    </rPh>
    <rPh sb="18" eb="19">
      <t>カ</t>
    </rPh>
    <rPh sb="20" eb="21">
      <t>ダツ</t>
    </rPh>
    <rPh sb="28" eb="32">
      <t>チサンチショウ</t>
    </rPh>
    <rPh sb="32" eb="33">
      <t>トウ</t>
    </rPh>
    <phoneticPr fontId="3"/>
  </si>
  <si>
    <r>
      <t>メインの自然体験アクティビティ（コンテンツ）</t>
    </r>
    <r>
      <rPr>
        <sz val="10"/>
        <rFont val="ＭＳ Ｐゴシック"/>
        <family val="3"/>
        <charset val="128"/>
      </rPr>
      <t xml:space="preserve">（実施想定主体も記載して下さい）
</t>
    </r>
    <r>
      <rPr>
        <sz val="6"/>
        <rFont val="ＭＳ Ｐゴシック"/>
        <family val="3"/>
        <charset val="128"/>
      </rPr>
      <t>※国立公園ブランドプロミスのブランディング活動⑥</t>
    </r>
    <rPh sb="4" eb="8">
      <t>シゼンタイケン</t>
    </rPh>
    <rPh sb="23" eb="25">
      <t>ジッシ</t>
    </rPh>
    <rPh sb="25" eb="27">
      <t>ソウテイ</t>
    </rPh>
    <rPh sb="27" eb="29">
      <t>シュタイ</t>
    </rPh>
    <rPh sb="30" eb="32">
      <t>キサイ</t>
    </rPh>
    <rPh sb="34" eb="35">
      <t>クダ</t>
    </rPh>
    <rPh sb="40" eb="44">
      <t>コクリツコウエン</t>
    </rPh>
    <rPh sb="60" eb="62">
      <t>カツドウ</t>
    </rPh>
    <phoneticPr fontId="3"/>
  </si>
  <si>
    <t>保護又は利用上の課題・目標</t>
    <rPh sb="0" eb="2">
      <t>ホゴ</t>
    </rPh>
    <rPh sb="2" eb="3">
      <t>マタ</t>
    </rPh>
    <rPh sb="4" eb="6">
      <t>リヨウ</t>
    </rPh>
    <rPh sb="6" eb="7">
      <t>ジョウ</t>
    </rPh>
    <rPh sb="8" eb="10">
      <t>カダイ</t>
    </rPh>
    <rPh sb="11" eb="13">
      <t>モクヒョウ</t>
    </rPh>
    <phoneticPr fontId="3"/>
  </si>
  <si>
    <t>ツアーを行う場合は記載してください。一貫してストーリーを伝えるツアーを想定します。宿泊、交通、食を組み合わせることも考えられます。</t>
    <rPh sb="4" eb="5">
      <t>オコナ</t>
    </rPh>
    <rPh sb="6" eb="8">
      <t>バアイ</t>
    </rPh>
    <rPh sb="9" eb="11">
      <t>キサイ</t>
    </rPh>
    <rPh sb="18" eb="20">
      <t>イッカン</t>
    </rPh>
    <rPh sb="28" eb="29">
      <t>ツタ</t>
    </rPh>
    <rPh sb="35" eb="37">
      <t>ソウテイ</t>
    </rPh>
    <rPh sb="41" eb="43">
      <t>シュクハク</t>
    </rPh>
    <rPh sb="44" eb="46">
      <t>コウツウ</t>
    </rPh>
    <rPh sb="47" eb="48">
      <t>ショク</t>
    </rPh>
    <rPh sb="49" eb="50">
      <t>ク</t>
    </rPh>
    <rPh sb="51" eb="52">
      <t>ア</t>
    </rPh>
    <rPh sb="58" eb="59">
      <t>カンガ</t>
    </rPh>
    <phoneticPr fontId="3"/>
  </si>
  <si>
    <r>
      <t xml:space="preserve">提供・受入体制
</t>
    </r>
    <r>
      <rPr>
        <sz val="9"/>
        <rFont val="ＭＳ Ｐゴシック"/>
        <family val="3"/>
        <charset val="128"/>
      </rPr>
      <t>（スポットガイド、スルーガイド、ツアーコーディネーター、ランドオペレーター等）</t>
    </r>
    <rPh sb="0" eb="2">
      <t>テイキョウ</t>
    </rPh>
    <rPh sb="3" eb="4">
      <t>ウ</t>
    </rPh>
    <rPh sb="4" eb="5">
      <t>イ</t>
    </rPh>
    <rPh sb="5" eb="7">
      <t>タイセイ</t>
    </rPh>
    <rPh sb="45" eb="46">
      <t>トウ</t>
    </rPh>
    <phoneticPr fontId="3"/>
  </si>
  <si>
    <r>
      <t xml:space="preserve">複数のアクティビティを組み合わせたツアー
</t>
    </r>
    <r>
      <rPr>
        <sz val="6"/>
        <rFont val="ＭＳ Ｐゴシック"/>
        <family val="3"/>
        <charset val="128"/>
      </rPr>
      <t>※国立公園ブランドプロミスのブランディング活動⑥</t>
    </r>
    <rPh sb="0" eb="2">
      <t>フクスウ</t>
    </rPh>
    <rPh sb="11" eb="12">
      <t>ク</t>
    </rPh>
    <rPh sb="13" eb="14">
      <t>ア</t>
    </rPh>
    <phoneticPr fontId="3"/>
  </si>
  <si>
    <t>バリアフリーツーリズムの要素</t>
    <rPh sb="12" eb="14">
      <t>ヨウソ</t>
    </rPh>
    <phoneticPr fontId="3"/>
  </si>
  <si>
    <t>直接的に維持管理に貢献するアクティビティ</t>
    <rPh sb="0" eb="3">
      <t>チョクセツテキ</t>
    </rPh>
    <rPh sb="4" eb="6">
      <t>イジ</t>
    </rPh>
    <rPh sb="6" eb="8">
      <t>カンリ</t>
    </rPh>
    <rPh sb="9" eb="11">
      <t>コウケン</t>
    </rPh>
    <phoneticPr fontId="3"/>
  </si>
  <si>
    <t>ネイチャーポジティブツーリズムの要素（直接的に保全に貢献するアクティビティ）</t>
    <rPh sb="16" eb="18">
      <t>ヨウソ</t>
    </rPh>
    <rPh sb="19" eb="22">
      <t>チョクセツテキ</t>
    </rPh>
    <rPh sb="23" eb="25">
      <t>ホゼン</t>
    </rPh>
    <rPh sb="26" eb="28">
      <t>コウケン</t>
    </rPh>
    <phoneticPr fontId="3"/>
  </si>
  <si>
    <t>観光庁の地方における高付加価値名インバウンド観光地づくりのモデル地域との連携状況</t>
    <rPh sb="0" eb="3">
      <t>カンコウチョウ</t>
    </rPh>
    <rPh sb="4" eb="6">
      <t>チホウ</t>
    </rPh>
    <rPh sb="36" eb="38">
      <t>レンケイ</t>
    </rPh>
    <rPh sb="38" eb="40">
      <t>ジョウキョウ</t>
    </rPh>
    <phoneticPr fontId="3"/>
  </si>
  <si>
    <t>観光庁の地方における高付加価値名インバウンド観光地づくりのモデル地域</t>
    <rPh sb="0" eb="3">
      <t>カンコウチョウ</t>
    </rPh>
    <rPh sb="4" eb="6">
      <t>チホウ</t>
    </rPh>
    <phoneticPr fontId="3"/>
  </si>
  <si>
    <t>商談会出展予定（国内／海外）</t>
    <rPh sb="0" eb="3">
      <t>ショウダンカイ</t>
    </rPh>
    <rPh sb="3" eb="5">
      <t>シュッテン</t>
    </rPh>
    <rPh sb="5" eb="7">
      <t>ヨテイ</t>
    </rPh>
    <rPh sb="8" eb="10">
      <t>コクナイ</t>
    </rPh>
    <rPh sb="11" eb="13">
      <t>カイガイ</t>
    </rPh>
    <phoneticPr fontId="3"/>
  </si>
  <si>
    <t>広報・プロモーション（国内／海外）</t>
    <rPh sb="0" eb="2">
      <t>コウホウ</t>
    </rPh>
    <rPh sb="11" eb="13">
      <t>コクナイ</t>
    </rPh>
    <rPh sb="14" eb="16">
      <t>カイガイ</t>
    </rPh>
    <phoneticPr fontId="3"/>
  </si>
  <si>
    <t>ストーリー・テーマを伝える、又は販売促進のための印刷物、SNS、HP　等</t>
    <rPh sb="10" eb="11">
      <t>ツタ</t>
    </rPh>
    <rPh sb="14" eb="15">
      <t>マタ</t>
    </rPh>
    <rPh sb="16" eb="18">
      <t>ハンバイ</t>
    </rPh>
    <rPh sb="18" eb="20">
      <t>ソクシン</t>
    </rPh>
    <rPh sb="35" eb="36">
      <t>トウ</t>
    </rPh>
    <phoneticPr fontId="3"/>
  </si>
  <si>
    <t>外国語対応状況（現状）と、本事業で取り組むインバウンド対応があれば記載してください。</t>
    <rPh sb="0" eb="3">
      <t>ガイコクゴ</t>
    </rPh>
    <rPh sb="3" eb="5">
      <t>タイオウ</t>
    </rPh>
    <rPh sb="5" eb="7">
      <t>ジョウキョウ</t>
    </rPh>
    <rPh sb="8" eb="10">
      <t>ゲンジョウ</t>
    </rPh>
    <rPh sb="13" eb="16">
      <t>ホンジギョウ</t>
    </rPh>
    <rPh sb="17" eb="18">
      <t>ト</t>
    </rPh>
    <rPh sb="19" eb="20">
      <t>ク</t>
    </rPh>
    <rPh sb="27" eb="29">
      <t>タイオウ</t>
    </rPh>
    <rPh sb="33" eb="35">
      <t>キサイ</t>
    </rPh>
    <phoneticPr fontId="3"/>
  </si>
  <si>
    <t>※インタープリテーションの方法（メディア/媒体）の一類型です。
価格設定も記載してください。</t>
    <rPh sb="13" eb="15">
      <t>ホウホウ</t>
    </rPh>
    <rPh sb="21" eb="23">
      <t>バイタイ</t>
    </rPh>
    <rPh sb="25" eb="26">
      <t>イチ</t>
    </rPh>
    <rPh sb="26" eb="28">
      <t>ルイケイ</t>
    </rPh>
    <rPh sb="32" eb="34">
      <t>カカク</t>
    </rPh>
    <rPh sb="34" eb="36">
      <t>セッテイ</t>
    </rPh>
    <rPh sb="37" eb="39">
      <t>キサイ</t>
    </rPh>
    <phoneticPr fontId="3"/>
  </si>
  <si>
    <t>販売計画・マネタイズ</t>
    <rPh sb="0" eb="2">
      <t>ハンバイ</t>
    </rPh>
    <rPh sb="2" eb="4">
      <t>ケイカク</t>
    </rPh>
    <phoneticPr fontId="3"/>
  </si>
  <si>
    <t>販売計画として、価格設定、収益化、採算性確保の予定・見通しを記載してください。</t>
    <rPh sb="0" eb="2">
      <t>ハンバイ</t>
    </rPh>
    <rPh sb="2" eb="4">
      <t>ケイカク</t>
    </rPh>
    <rPh sb="8" eb="10">
      <t>カカク</t>
    </rPh>
    <rPh sb="10" eb="12">
      <t>セッテイ</t>
    </rPh>
    <rPh sb="13" eb="16">
      <t>シュウエキカ</t>
    </rPh>
    <rPh sb="17" eb="20">
      <t>サイサンセイ</t>
    </rPh>
    <rPh sb="20" eb="22">
      <t>カクホ</t>
    </rPh>
    <rPh sb="23" eb="25">
      <t>ヨテイ</t>
    </rPh>
    <rPh sb="26" eb="28">
      <t>ミトオ</t>
    </rPh>
    <rPh sb="30" eb="32">
      <t>キサイ</t>
    </rPh>
    <phoneticPr fontId="3"/>
  </si>
  <si>
    <r>
      <t xml:space="preserve">（上記課題・目標を踏まえた）
保護と利用の好循環のためのルール　／　限定体験の要素
</t>
    </r>
    <r>
      <rPr>
        <sz val="6"/>
        <rFont val="ＭＳ Ｐゴシック"/>
        <family val="3"/>
        <charset val="128"/>
      </rPr>
      <t>※国立公園ブランドプロミスのブランディング活動④</t>
    </r>
    <rPh sb="1" eb="3">
      <t>ジョウキ</t>
    </rPh>
    <rPh sb="3" eb="5">
      <t>カダイ</t>
    </rPh>
    <rPh sb="6" eb="8">
      <t>モクヒョウ</t>
    </rPh>
    <rPh sb="9" eb="10">
      <t>フ</t>
    </rPh>
    <rPh sb="34" eb="35">
      <t>サダム</t>
    </rPh>
    <rPh sb="35" eb="37">
      <t>タイケン</t>
    </rPh>
    <rPh sb="38" eb="40">
      <t>ヨウソ</t>
    </rPh>
    <phoneticPr fontId="3"/>
  </si>
  <si>
    <r>
      <t xml:space="preserve">（上記課題・目標を踏まえた）
保護や維持管理への再投資
</t>
    </r>
    <r>
      <rPr>
        <sz val="6"/>
        <rFont val="ＭＳ Ｐゴシック"/>
        <family val="3"/>
        <charset val="128"/>
      </rPr>
      <t>※国立公園ブランドプロミスのブランディング活動④</t>
    </r>
    <rPh sb="15" eb="17">
      <t>ホゴ</t>
    </rPh>
    <rPh sb="18" eb="20">
      <t>イジ</t>
    </rPh>
    <rPh sb="20" eb="22">
      <t>カンリ</t>
    </rPh>
    <rPh sb="24" eb="27">
      <t>サイトウシ</t>
    </rPh>
    <phoneticPr fontId="3"/>
  </si>
  <si>
    <t>国立公園指定書主題（テーマ）</t>
    <rPh sb="0" eb="4">
      <t>コクリツコウエン</t>
    </rPh>
    <rPh sb="4" eb="7">
      <t>シテイショ</t>
    </rPh>
    <rPh sb="7" eb="9">
      <t>シュダイ</t>
    </rPh>
    <phoneticPr fontId="3"/>
  </si>
  <si>
    <t>利用料金のうち保護に再投資する還元率又は還元額、目標総額などの想定がありましたら記載ください。利用者の理解が得られる、満足度が高い再投資の内容・見せ方の想定があればご記載ください。</t>
    <rPh sb="0" eb="2">
      <t>リヨウ</t>
    </rPh>
    <rPh sb="2" eb="4">
      <t>リョウキン</t>
    </rPh>
    <rPh sb="7" eb="9">
      <t>ホゴ</t>
    </rPh>
    <rPh sb="10" eb="13">
      <t>サイトウシ</t>
    </rPh>
    <rPh sb="15" eb="18">
      <t>カンゲンリツ</t>
    </rPh>
    <rPh sb="18" eb="19">
      <t>マタ</t>
    </rPh>
    <rPh sb="20" eb="23">
      <t>カンゲンガク</t>
    </rPh>
    <rPh sb="24" eb="26">
      <t>モクヒョウ</t>
    </rPh>
    <rPh sb="26" eb="28">
      <t>ソウガク</t>
    </rPh>
    <rPh sb="31" eb="33">
      <t>ソウテイ</t>
    </rPh>
    <rPh sb="40" eb="42">
      <t>キサイ</t>
    </rPh>
    <rPh sb="47" eb="50">
      <t>リヨウシャ</t>
    </rPh>
    <rPh sb="51" eb="53">
      <t>リカイ</t>
    </rPh>
    <rPh sb="54" eb="55">
      <t>エ</t>
    </rPh>
    <rPh sb="59" eb="62">
      <t>マンゾクド</t>
    </rPh>
    <rPh sb="63" eb="64">
      <t>タカ</t>
    </rPh>
    <rPh sb="65" eb="68">
      <t>サイトウシ</t>
    </rPh>
    <rPh sb="69" eb="71">
      <t>ナイヨウ</t>
    </rPh>
    <rPh sb="72" eb="73">
      <t>ミ</t>
    </rPh>
    <rPh sb="74" eb="75">
      <t>カタ</t>
    </rPh>
    <rPh sb="76" eb="78">
      <t>ソウテイ</t>
    </rPh>
    <rPh sb="83" eb="85">
      <t>キサイ</t>
    </rPh>
    <phoneticPr fontId="3"/>
  </si>
  <si>
    <t>関連する他事業</t>
    <rPh sb="0" eb="2">
      <t>カンレン</t>
    </rPh>
    <rPh sb="4" eb="7">
      <t>タジギョウ</t>
    </rPh>
    <phoneticPr fontId="3"/>
  </si>
  <si>
    <t>指定理由</t>
    <rPh sb="0" eb="2">
      <t>シテイ</t>
    </rPh>
    <rPh sb="2" eb="4">
      <t>リユウ</t>
    </rPh>
    <phoneticPr fontId="4"/>
  </si>
  <si>
    <t>「国立公園に、行ってみよう！」サイト掲載モデルコース</t>
    <phoneticPr fontId="3"/>
  </si>
  <si>
    <t>「国立公園に、行ってみよう！」サイト掲載モデルコース
の【ストーリー】</t>
    <phoneticPr fontId="3"/>
  </si>
  <si>
    <t>（参考）「国立公園に、行ってみよう！」サイトのモデルコース名</t>
    <rPh sb="1" eb="3">
      <t>サンコウ</t>
    </rPh>
    <rPh sb="5" eb="9">
      <t>コクリツコウエン</t>
    </rPh>
    <rPh sb="11" eb="12">
      <t>イ</t>
    </rPh>
    <rPh sb="29" eb="30">
      <t>メイ</t>
    </rPh>
    <phoneticPr fontId="3"/>
  </si>
  <si>
    <t>※該当がない項目は空欄で結構です。欄の大きさは適宜調整して下さい。</t>
    <rPh sb="1" eb="3">
      <t>ガイトウ</t>
    </rPh>
    <rPh sb="6" eb="8">
      <t>コウモク</t>
    </rPh>
    <rPh sb="9" eb="11">
      <t>クウラン</t>
    </rPh>
    <rPh sb="12" eb="14">
      <t>ケッコウ</t>
    </rPh>
    <rPh sb="17" eb="18">
      <t>ラン</t>
    </rPh>
    <rPh sb="19" eb="20">
      <t>オオ</t>
    </rPh>
    <rPh sb="23" eb="25">
      <t>テキギ</t>
    </rPh>
    <rPh sb="25" eb="27">
      <t>チョウセイ</t>
    </rPh>
    <rPh sb="29" eb="30">
      <t>クダ</t>
    </rPh>
    <phoneticPr fontId="3"/>
  </si>
  <si>
    <t>DMO/DMCに該当する団体</t>
    <rPh sb="8" eb="10">
      <t>ガイトウ</t>
    </rPh>
    <rPh sb="12" eb="14">
      <t>ダンタイ</t>
    </rPh>
    <phoneticPr fontId="3"/>
  </si>
  <si>
    <t>旅行業免許を有する団体</t>
    <rPh sb="0" eb="3">
      <t>リョコウギョウ</t>
    </rPh>
    <rPh sb="3" eb="5">
      <t>メンキョ</t>
    </rPh>
    <rPh sb="6" eb="7">
      <t>ユウ</t>
    </rPh>
    <rPh sb="9" eb="11">
      <t>ダンタイ</t>
    </rPh>
    <phoneticPr fontId="3"/>
  </si>
  <si>
    <t>申請代表団体、共同実施者で旅行業の免許を有する団体があれば記載して下さい。</t>
    <rPh sb="0" eb="2">
      <t>シンセイ</t>
    </rPh>
    <rPh sb="2" eb="4">
      <t>ダイヒョウ</t>
    </rPh>
    <rPh sb="4" eb="6">
      <t>ダンタイ</t>
    </rPh>
    <rPh sb="7" eb="9">
      <t>キョウドウ</t>
    </rPh>
    <rPh sb="9" eb="11">
      <t>ジッシ</t>
    </rPh>
    <rPh sb="11" eb="12">
      <t>シャ</t>
    </rPh>
    <rPh sb="13" eb="16">
      <t>リョコウギョウ</t>
    </rPh>
    <rPh sb="17" eb="19">
      <t>メンキョ</t>
    </rPh>
    <rPh sb="20" eb="21">
      <t>ユウ</t>
    </rPh>
    <rPh sb="23" eb="25">
      <t>ダンタイ</t>
    </rPh>
    <rPh sb="29" eb="31">
      <t>キサイ</t>
    </rPh>
    <rPh sb="33" eb="34">
      <t>クダ</t>
    </rPh>
    <phoneticPr fontId="3"/>
  </si>
  <si>
    <t>申請代表団体、共同実施者でDMO/DMCに該当する団体があれば記載して下さい。</t>
    <rPh sb="0" eb="2">
      <t>シンセイ</t>
    </rPh>
    <rPh sb="2" eb="4">
      <t>ダイヒョウ</t>
    </rPh>
    <rPh sb="4" eb="6">
      <t>ダンタイ</t>
    </rPh>
    <rPh sb="7" eb="9">
      <t>キョウドウ</t>
    </rPh>
    <rPh sb="9" eb="11">
      <t>ジッシ</t>
    </rPh>
    <rPh sb="11" eb="12">
      <t>シャ</t>
    </rPh>
    <rPh sb="21" eb="23">
      <t>ガイトウ</t>
    </rPh>
    <rPh sb="25" eb="27">
      <t>ダンタイ</t>
    </rPh>
    <rPh sb="31" eb="33">
      <t>キサイ</t>
    </rPh>
    <rPh sb="35" eb="36">
      <t>クダ</t>
    </rPh>
    <phoneticPr fontId="3"/>
  </si>
  <si>
    <t>借料及び損料</t>
    <rPh sb="0" eb="2">
      <t>シャクリョウ</t>
    </rPh>
    <rPh sb="2" eb="3">
      <t>オヨ</t>
    </rPh>
    <rPh sb="4" eb="6">
      <t>ソンリョウ</t>
    </rPh>
    <phoneticPr fontId="4"/>
  </si>
  <si>
    <t>ナイトタイムの要素</t>
    <rPh sb="7" eb="9">
      <t>ヨウソ</t>
    </rPh>
    <phoneticPr fontId="3"/>
  </si>
  <si>
    <t>宿泊により滞在日数の延伸につながる、夜間や早朝の要素があれば記載ください。</t>
    <rPh sb="0" eb="2">
      <t>シュクハク</t>
    </rPh>
    <rPh sb="5" eb="7">
      <t>タイザイ</t>
    </rPh>
    <rPh sb="7" eb="9">
      <t>ニッスウ</t>
    </rPh>
    <rPh sb="10" eb="12">
      <t>エンシン</t>
    </rPh>
    <rPh sb="18" eb="20">
      <t>ヤカン</t>
    </rPh>
    <rPh sb="21" eb="23">
      <t>ソウチョウ</t>
    </rPh>
    <rPh sb="24" eb="26">
      <t>ヨウソ</t>
    </rPh>
    <rPh sb="30" eb="32">
      <t>キサイ</t>
    </rPh>
    <phoneticPr fontId="3"/>
  </si>
  <si>
    <t>代表者役職名・氏名</t>
    <rPh sb="0" eb="2">
      <t>ダイヒョウ</t>
    </rPh>
    <rPh sb="2" eb="3">
      <t>シャ</t>
    </rPh>
    <rPh sb="3" eb="6">
      <t>ヤクショクメイ</t>
    </rPh>
    <rPh sb="7" eb="9">
      <t>シメイ</t>
    </rPh>
    <phoneticPr fontId="3"/>
  </si>
  <si>
    <t>国立公園名</t>
    <rPh sb="0" eb="2">
      <t>コクリツ</t>
    </rPh>
    <rPh sb="2" eb="4">
      <t>コウエン</t>
    </rPh>
    <rPh sb="4" eb="5">
      <t>メイ</t>
    </rPh>
    <phoneticPr fontId="3"/>
  </si>
  <si>
    <t>令和６年度申請額（千円／税込）</t>
    <rPh sb="0" eb="2">
      <t>レイワ</t>
    </rPh>
    <rPh sb="3" eb="5">
      <t>ネンド</t>
    </rPh>
    <rPh sb="5" eb="7">
      <t>シンセイ</t>
    </rPh>
    <rPh sb="7" eb="8">
      <t>ガク</t>
    </rPh>
    <rPh sb="9" eb="10">
      <t>セン</t>
    </rPh>
    <rPh sb="10" eb="11">
      <t>エン</t>
    </rPh>
    <rPh sb="12" eb="14">
      <t>ゼイコ</t>
    </rPh>
    <phoneticPr fontId="3"/>
  </si>
  <si>
    <t>（参考）令和７年度申請予定額</t>
    <rPh sb="1" eb="3">
      <t>サンコウ</t>
    </rPh>
    <rPh sb="4" eb="6">
      <t>レイワ</t>
    </rPh>
    <rPh sb="7" eb="9">
      <t>ネンド</t>
    </rPh>
    <rPh sb="9" eb="11">
      <t>シンセイ</t>
    </rPh>
    <rPh sb="11" eb="13">
      <t>ヨテイ</t>
    </rPh>
    <rPh sb="13" eb="14">
      <t>ガク</t>
    </rPh>
    <phoneticPr fontId="3"/>
  </si>
  <si>
    <t>共同実施者</t>
    <rPh sb="0" eb="2">
      <t>キョウドウ</t>
    </rPh>
    <rPh sb="2" eb="5">
      <t>ジッシシャ</t>
    </rPh>
    <phoneticPr fontId="3"/>
  </si>
  <si>
    <t>すべて記載して下さい。</t>
    <rPh sb="3" eb="5">
      <t>キサイ</t>
    </rPh>
    <rPh sb="7" eb="8">
      <t>クダ</t>
    </rPh>
    <phoneticPr fontId="3"/>
  </si>
  <si>
    <t>※採択された実施者の本資料は、不必要な項目を除き、採択された実施者間で共有することがあります。</t>
    <rPh sb="1" eb="3">
      <t>サイタク</t>
    </rPh>
    <rPh sb="6" eb="9">
      <t>ジッシシャ</t>
    </rPh>
    <rPh sb="10" eb="11">
      <t>ホン</t>
    </rPh>
    <rPh sb="11" eb="13">
      <t>シリョウ</t>
    </rPh>
    <rPh sb="15" eb="18">
      <t>フヒツヨウ</t>
    </rPh>
    <rPh sb="19" eb="21">
      <t>コウモク</t>
    </rPh>
    <rPh sb="22" eb="23">
      <t>ノゾ</t>
    </rPh>
    <rPh sb="25" eb="27">
      <t>サイタク</t>
    </rPh>
    <rPh sb="30" eb="33">
      <t>ジッシシャ</t>
    </rPh>
    <rPh sb="33" eb="34">
      <t>カン</t>
    </rPh>
    <rPh sb="35" eb="37">
      <t>キョウユウ</t>
    </rPh>
    <phoneticPr fontId="3"/>
  </si>
  <si>
    <t>申請者名</t>
    <rPh sb="0" eb="2">
      <t>シンセイ</t>
    </rPh>
    <rPh sb="2" eb="3">
      <t>シャ</t>
    </rPh>
    <rPh sb="3" eb="4">
      <t>メイ</t>
    </rPh>
    <phoneticPr fontId="3"/>
  </si>
  <si>
    <t>※重要事項、アピールポイントは太字、着色、下線等でわかりやすく記載ください。特に当該国立公園、エリア、本申請ならではの要素があれば記載ください。
本支援事業以外で取り組むこと過年度の取組を記載するときは、本事業（令和６年度分）とその他が区別できるように記載ください。
また、過年度、本事業実施期間、本事業終了後について触れる場合は、時点がわかるように記載するとともに、年次計画・スケジュールでも整合するようにお示しください。</t>
    <rPh sb="38" eb="39">
      <t>トク</t>
    </rPh>
    <rPh sb="40" eb="42">
      <t>トウガイ</t>
    </rPh>
    <rPh sb="42" eb="46">
      <t>コクリツコウエン</t>
    </rPh>
    <rPh sb="51" eb="52">
      <t>ホン</t>
    </rPh>
    <rPh sb="52" eb="54">
      <t>シンセイ</t>
    </rPh>
    <rPh sb="59" eb="61">
      <t>ヨウソ</t>
    </rPh>
    <rPh sb="65" eb="67">
      <t>キサイ</t>
    </rPh>
    <rPh sb="87" eb="90">
      <t>カネンド</t>
    </rPh>
    <rPh sb="91" eb="93">
      <t>トリクミ</t>
    </rPh>
    <rPh sb="102" eb="105">
      <t>ホンジギョウ</t>
    </rPh>
    <rPh sb="106" eb="108">
      <t>レイワ</t>
    </rPh>
    <rPh sb="109" eb="111">
      <t>ネンド</t>
    </rPh>
    <rPh sb="111" eb="112">
      <t>ブン</t>
    </rPh>
    <rPh sb="116" eb="117">
      <t>タ</t>
    </rPh>
    <rPh sb="118" eb="120">
      <t>クベツ</t>
    </rPh>
    <rPh sb="159" eb="160">
      <t>フ</t>
    </rPh>
    <rPh sb="184" eb="188">
      <t>ネンジケイカク</t>
    </rPh>
    <rPh sb="197" eb="199">
      <t>セイゴウ</t>
    </rPh>
    <rPh sb="205" eb="206">
      <t>シメ</t>
    </rPh>
    <phoneticPr fontId="3"/>
  </si>
  <si>
    <r>
      <t xml:space="preserve">定量的
KGI（Key Goal Indicator：重要目標達成指標）
【インバウンドを含む】
</t>
    </r>
    <r>
      <rPr>
        <sz val="9"/>
        <color theme="1"/>
        <rFont val="ＭＳ Ｐゴシック"/>
        <family val="3"/>
        <charset val="128"/>
      </rPr>
      <t>※到達したいゴールを定量的に評価するための結果指標</t>
    </r>
    <rPh sb="0" eb="3">
      <t>テイリョウテキ</t>
    </rPh>
    <rPh sb="45" eb="46">
      <t>フク</t>
    </rPh>
    <phoneticPr fontId="3"/>
  </si>
  <si>
    <r>
      <t xml:space="preserve">定量的
KPI（Key Performance Indicator：重要業績評価指標）
【インバウンドを含む】
</t>
    </r>
    <r>
      <rPr>
        <sz val="9"/>
        <color theme="1"/>
        <rFont val="ＭＳ Ｐゴシック"/>
        <family val="3"/>
        <charset val="128"/>
      </rPr>
      <t>※KGI到達までの進捗を定量的に可視化・測定・評価するプロセス指標</t>
    </r>
    <rPh sb="0" eb="3">
      <t>テイリョウテキ</t>
    </rPh>
    <rPh sb="52" eb="53">
      <t>フク</t>
    </rPh>
    <phoneticPr fontId="3"/>
  </si>
  <si>
    <r>
      <t xml:space="preserve">インバウンド例：ツアー又はアクティビティ参加者に係る訪日外国人旅行者消費額、宿泊数
収益例：売上、営業利益
保護への再投資例：還元総額、還元目標達成率、保全・維持管理ツアーの売上
提供体制例：ランドオペレーター人数、ランドオペーレーターによる売上
</t>
    </r>
    <r>
      <rPr>
        <sz val="9"/>
        <color theme="1"/>
        <rFont val="ＭＳ Ｐゴシック"/>
        <family val="3"/>
        <charset val="128"/>
      </rPr>
      <t>※定量的KGI（数値）を設定した上で、KGIで評価し目指す、到達目標を定性的に併記することは可とします。</t>
    </r>
    <rPh sb="6" eb="7">
      <t>レイ</t>
    </rPh>
    <rPh sb="11" eb="12">
      <t>マタ</t>
    </rPh>
    <rPh sb="20" eb="23">
      <t>サンカシャ</t>
    </rPh>
    <rPh sb="24" eb="25">
      <t>カカ</t>
    </rPh>
    <rPh sb="26" eb="37">
      <t>ホウニチガイコクジンリョコウシャショウヒガク</t>
    </rPh>
    <rPh sb="38" eb="41">
      <t>シュクハクスウ</t>
    </rPh>
    <rPh sb="42" eb="44">
      <t>シュウエキ</t>
    </rPh>
    <rPh sb="44" eb="45">
      <t>レイ</t>
    </rPh>
    <rPh sb="46" eb="48">
      <t>ウリアゲ</t>
    </rPh>
    <rPh sb="49" eb="51">
      <t>エイギョウ</t>
    </rPh>
    <rPh sb="51" eb="53">
      <t>リエキ</t>
    </rPh>
    <rPh sb="54" eb="56">
      <t>ホゴ</t>
    </rPh>
    <rPh sb="58" eb="61">
      <t>サイトウシ</t>
    </rPh>
    <rPh sb="61" eb="62">
      <t>レイ</t>
    </rPh>
    <rPh sb="63" eb="65">
      <t>カンゲン</t>
    </rPh>
    <rPh sb="65" eb="67">
      <t>ソウガク</t>
    </rPh>
    <rPh sb="68" eb="70">
      <t>カンゲン</t>
    </rPh>
    <rPh sb="70" eb="72">
      <t>モクヒョウ</t>
    </rPh>
    <rPh sb="72" eb="75">
      <t>タッセイリツ</t>
    </rPh>
    <rPh sb="76" eb="78">
      <t>ホゼン</t>
    </rPh>
    <rPh sb="79" eb="81">
      <t>イジ</t>
    </rPh>
    <rPh sb="81" eb="83">
      <t>カンリ</t>
    </rPh>
    <rPh sb="87" eb="89">
      <t>ウリアゲ</t>
    </rPh>
    <rPh sb="90" eb="92">
      <t>テイキョウ</t>
    </rPh>
    <rPh sb="92" eb="94">
      <t>タイセイ</t>
    </rPh>
    <rPh sb="94" eb="95">
      <t>レイ</t>
    </rPh>
    <rPh sb="105" eb="107">
      <t>ニンズウ</t>
    </rPh>
    <rPh sb="121" eb="123">
      <t>ウリアゲ</t>
    </rPh>
    <rPh sb="125" eb="128">
      <t>テイリョウテキ</t>
    </rPh>
    <rPh sb="132" eb="134">
      <t>スウチ</t>
    </rPh>
    <rPh sb="136" eb="138">
      <t>セッテイ</t>
    </rPh>
    <rPh sb="140" eb="141">
      <t>ウエ</t>
    </rPh>
    <rPh sb="147" eb="149">
      <t>ヒョウカ</t>
    </rPh>
    <rPh sb="150" eb="152">
      <t>メザ</t>
    </rPh>
    <rPh sb="154" eb="156">
      <t>トウタツ</t>
    </rPh>
    <rPh sb="156" eb="158">
      <t>モクヒョウ</t>
    </rPh>
    <rPh sb="159" eb="162">
      <t>テイセイテキ</t>
    </rPh>
    <rPh sb="163" eb="165">
      <t>ヘイキ</t>
    </rPh>
    <phoneticPr fontId="3"/>
  </si>
  <si>
    <t xml:space="preserve">インバウンド例：ツアー又はアクティビティ参加者に係る訪日外国人旅行者単価、旅行者数
収益例：単価、販売人数、実施回数
保護への再投資例：参加費における還元率、還元額、販売人数、保全・維持管理ツアーの参加者数、単価
提供体制例：ランドオペーレーター研修回数、参加者数
</t>
    <rPh sb="6" eb="7">
      <t>レイ</t>
    </rPh>
    <rPh sb="11" eb="12">
      <t>マタ</t>
    </rPh>
    <rPh sb="20" eb="23">
      <t>サンカシャ</t>
    </rPh>
    <rPh sb="24" eb="25">
      <t>カカ</t>
    </rPh>
    <rPh sb="26" eb="28">
      <t>ホウニチ</t>
    </rPh>
    <rPh sb="28" eb="30">
      <t>ガイコク</t>
    </rPh>
    <rPh sb="30" eb="31">
      <t>ジン</t>
    </rPh>
    <rPh sb="31" eb="34">
      <t>リョコウシャ</t>
    </rPh>
    <rPh sb="34" eb="36">
      <t>タンカ</t>
    </rPh>
    <rPh sb="37" eb="40">
      <t>リョコウシャ</t>
    </rPh>
    <rPh sb="40" eb="41">
      <t>スウ</t>
    </rPh>
    <rPh sb="42" eb="44">
      <t>シュウエキ</t>
    </rPh>
    <rPh sb="44" eb="45">
      <t>レイ</t>
    </rPh>
    <rPh sb="46" eb="48">
      <t>タンカ</t>
    </rPh>
    <rPh sb="49" eb="51">
      <t>ハンバイ</t>
    </rPh>
    <rPh sb="51" eb="53">
      <t>ニンズウ</t>
    </rPh>
    <rPh sb="54" eb="56">
      <t>ジッシ</t>
    </rPh>
    <rPh sb="56" eb="58">
      <t>カイスウ</t>
    </rPh>
    <rPh sb="59" eb="61">
      <t>ホゴ</t>
    </rPh>
    <rPh sb="63" eb="66">
      <t>サイトウシ</t>
    </rPh>
    <rPh sb="66" eb="67">
      <t>レイ</t>
    </rPh>
    <rPh sb="68" eb="71">
      <t>サンカヒ</t>
    </rPh>
    <rPh sb="75" eb="78">
      <t>カンゲンリツ</t>
    </rPh>
    <rPh sb="79" eb="82">
      <t>カンゲンガク</t>
    </rPh>
    <rPh sb="83" eb="85">
      <t>ハンバイ</t>
    </rPh>
    <rPh sb="85" eb="87">
      <t>ニンズウ</t>
    </rPh>
    <rPh sb="99" eb="103">
      <t>サンカシャスウ</t>
    </rPh>
    <rPh sb="104" eb="106">
      <t>タンカ</t>
    </rPh>
    <rPh sb="107" eb="109">
      <t>テイキョウ</t>
    </rPh>
    <rPh sb="109" eb="111">
      <t>タイセイ</t>
    </rPh>
    <rPh sb="111" eb="112">
      <t>レイ</t>
    </rPh>
    <rPh sb="123" eb="125">
      <t>ケンシュウ</t>
    </rPh>
    <rPh sb="125" eb="127">
      <t>カイスウ</t>
    </rPh>
    <rPh sb="128" eb="132">
      <t>サンカシャスウ</t>
    </rPh>
    <phoneticPr fontId="3"/>
  </si>
  <si>
    <t>来訪者にどうなって欲しいか、意識変容・行動変容につながる体験。達成したい目標</t>
    <phoneticPr fontId="3"/>
  </si>
  <si>
    <t>有</t>
    <rPh sb="0" eb="1">
      <t>アリ</t>
    </rPh>
    <phoneticPr fontId="3"/>
  </si>
  <si>
    <t>※　地方公共団体が申請する場合は、１～３までの書類は提出不要です。</t>
    <phoneticPr fontId="3"/>
  </si>
  <si>
    <t>　国立公園における感動体験創出事業について、別添のとおり実施したいので、（以下の必要書類を添えて）応募申請書を提出いたします。</t>
    <rPh sb="22" eb="24">
      <t>ベッテン</t>
    </rPh>
    <rPh sb="28" eb="30">
      <t>ジッシ</t>
    </rPh>
    <rPh sb="37" eb="39">
      <t>イカ</t>
    </rPh>
    <rPh sb="40" eb="42">
      <t>ヒツヨウ</t>
    </rPh>
    <rPh sb="42" eb="44">
      <t>ショルイ</t>
    </rPh>
    <rPh sb="45" eb="46">
      <t>ソ</t>
    </rPh>
    <rPh sb="49" eb="54">
      <t>オウボシンセイショ</t>
    </rPh>
    <rPh sb="55" eb="57">
      <t>テイシュツ</t>
    </rPh>
    <phoneticPr fontId="3"/>
  </si>
  <si>
    <t>※「対象経費」は、公募要領で示した対象経費の名称を記載してください。</t>
    <rPh sb="2" eb="4">
      <t>タイショウ</t>
    </rPh>
    <rPh sb="4" eb="6">
      <t>ケイヒ</t>
    </rPh>
    <rPh sb="22" eb="24">
      <t>メイショウ</t>
    </rPh>
    <phoneticPr fontId="3"/>
  </si>
  <si>
    <t>（令和６年度国立公園における感動体験創出事業）</t>
    <rPh sb="1" eb="3">
      <t>レイワ</t>
    </rPh>
    <rPh sb="4" eb="6">
      <t>ネンド</t>
    </rPh>
    <phoneticPr fontId="7"/>
  </si>
  <si>
    <t>令和６年度　国立公園における感動体験創出事業 　応募申請書</t>
    <rPh sb="0" eb="2">
      <t>レイワ</t>
    </rPh>
    <rPh sb="3" eb="5">
      <t>ネンド</t>
    </rPh>
    <rPh sb="18" eb="20">
      <t>ソウシュツ</t>
    </rPh>
    <rPh sb="24" eb="26">
      <t>オウボ</t>
    </rPh>
    <rPh sb="26" eb="29">
      <t>シンセイショ</t>
    </rPh>
    <phoneticPr fontId="3"/>
  </si>
  <si>
    <t>令和６年度　国立公園における感動体験創出事業 　事業計画書</t>
    <rPh sb="0" eb="2">
      <t>レイワ</t>
    </rPh>
    <rPh sb="3" eb="5">
      <t>ネンド</t>
    </rPh>
    <rPh sb="18" eb="20">
      <t>ソウシュツ</t>
    </rPh>
    <rPh sb="24" eb="26">
      <t>ジギョウ</t>
    </rPh>
    <rPh sb="26" eb="29">
      <t>ケイカクショ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</si>
</sst>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千円&quot;"/>
    <numFmt numFmtId="177" formatCode="#,##0&quot;月&quot;"/>
    <numFmt numFmtId="178" formatCode="#,##0_ "/>
    <numFmt numFmtId="179" formatCode="0.E+00"/>
  </numFmts>
  <fonts count="35">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ＭＳ Ｐゴシック"/>
      <family val="3"/>
      <charset val="128"/>
    </font>
    <font>
      <sz val="12"/>
      <color theme="1"/>
      <name val="ＭＳ ゴシック"/>
      <family val="3"/>
      <charset val="128"/>
    </font>
    <font>
      <sz val="11"/>
      <color theme="1"/>
      <name val="Yu Gothic"/>
      <family val="3"/>
      <charset val="128"/>
      <scheme val="minor"/>
    </font>
    <font>
      <sz val="6"/>
      <name val="Yu Gothic"/>
      <family val="2"/>
      <charset val="128"/>
      <scheme val="minor"/>
    </font>
    <font>
      <sz val="11"/>
      <color theme="1"/>
      <name val="ＭＳ ゴシック"/>
      <family val="3"/>
      <charset val="128"/>
    </font>
    <font>
      <sz val="12"/>
      <name val="ＭＳ ゴシック"/>
      <family val="3"/>
      <charset val="128"/>
    </font>
    <font>
      <sz val="12"/>
      <color indexed="8"/>
      <name val="ＭＳ ゴシック"/>
      <family val="3"/>
      <charset val="128"/>
    </font>
    <font>
      <sz val="12"/>
      <color rgb="FF000000"/>
      <name val="ＭＳ ゴシック"/>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u/>
      <sz val="11"/>
      <color theme="10"/>
      <name val="Yu Gothic"/>
      <family val="2"/>
      <scheme val="minor"/>
    </font>
    <font>
      <i/>
      <sz val="9"/>
      <color rgb="FF3333FF"/>
      <name val="ＭＳ Ｐゴシック"/>
      <family val="3"/>
      <charset val="128"/>
    </font>
    <font>
      <i/>
      <u/>
      <sz val="11"/>
      <color theme="10"/>
      <name val="Yu Gothic"/>
      <family val="3"/>
      <charset val="128"/>
      <scheme val="minor"/>
    </font>
    <font>
      <i/>
      <sz val="11"/>
      <color theme="1"/>
      <name val="Yu Gothic"/>
      <family val="3"/>
      <charset val="128"/>
      <scheme val="minor"/>
    </font>
    <font>
      <i/>
      <sz val="11"/>
      <name val="Yu Gothic"/>
      <family val="3"/>
      <charset val="128"/>
      <scheme val="minor"/>
    </font>
    <font>
      <sz val="10"/>
      <color theme="1"/>
      <name val="ＭＳ Ｐゴシック"/>
      <family val="3"/>
      <charset val="128"/>
    </font>
    <font>
      <sz val="8"/>
      <color theme="1"/>
      <name val="ＭＳ Ｐゴシック"/>
      <family val="3"/>
      <charset val="128"/>
    </font>
    <font>
      <b/>
      <sz val="11"/>
      <name val="ＭＳ Ｐゴシック"/>
      <family val="3"/>
      <charset val="128"/>
    </font>
    <font>
      <sz val="11"/>
      <name val="ＭＳ Ｐゴシック"/>
      <family val="3"/>
      <charset val="128"/>
    </font>
    <font>
      <u/>
      <sz val="11"/>
      <color theme="10"/>
      <name val="Yu Gothic"/>
      <family val="2"/>
      <charset val="128"/>
      <scheme val="minor"/>
    </font>
    <font>
      <sz val="12"/>
      <color theme="1"/>
      <name val="ＭＳ Ｐゴシック"/>
      <family val="3"/>
      <charset val="128"/>
    </font>
    <font>
      <b/>
      <u/>
      <sz val="18"/>
      <color theme="1"/>
      <name val="ＭＳ Ｐゴシック"/>
      <family val="3"/>
      <charset val="128"/>
    </font>
    <font>
      <sz val="12"/>
      <color rgb="FFFF0000"/>
      <name val="ＭＳ Ｐゴシック"/>
      <family val="3"/>
      <charset val="128"/>
    </font>
    <font>
      <sz val="12"/>
      <name val="ＭＳ Ｐゴシック"/>
      <family val="3"/>
      <charset val="128"/>
    </font>
    <font>
      <b/>
      <u/>
      <sz val="12"/>
      <color rgb="FFFF0000"/>
      <name val="ＭＳ Ｐゴシック"/>
      <family val="3"/>
      <charset val="128"/>
    </font>
    <font>
      <b/>
      <sz val="12"/>
      <color theme="1"/>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bottom/>
      <diagonal/>
    </border>
    <border>
      <left/>
      <right/>
      <top/>
      <bottom style="thin">
        <color indexed="64"/>
      </bottom>
      <diagonal/>
    </border>
    <border>
      <left/>
      <right/>
      <top style="dotted">
        <color indexed="64"/>
      </top>
      <bottom style="dotted">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s>
  <cellStyleXfs count="6">
    <xf numFmtId="0" fontId="0" fillId="0" borderId="0"/>
    <xf numFmtId="38" fontId="2" fillId="0" borderId="0" applyFont="0" applyFill="0" applyBorder="0" applyAlignment="0" applyProtection="0">
      <alignment vertical="center"/>
    </xf>
    <xf numFmtId="0" fontId="6" fillId="0" borderId="0">
      <alignment vertical="center"/>
    </xf>
    <xf numFmtId="0" fontId="15" fillId="0" borderId="0" applyNumberFormat="0" applyFill="0" applyBorder="0" applyAlignment="0" applyProtection="0"/>
    <xf numFmtId="0" fontId="1" fillId="0" borderId="0">
      <alignment vertical="center"/>
    </xf>
    <xf numFmtId="0" fontId="24" fillId="0" borderId="0" applyNumberFormat="0" applyFill="0" applyBorder="0" applyAlignment="0" applyProtection="0">
      <alignment vertical="center"/>
    </xf>
  </cellStyleXfs>
  <cellXfs count="141">
    <xf numFmtId="0" fontId="0" fillId="0" borderId="0" xfId="0"/>
    <xf numFmtId="0" fontId="5" fillId="0" borderId="1" xfId="2" applyFont="1" applyBorder="1" applyAlignment="1">
      <alignment horizontal="justify" vertical="center" wrapText="1"/>
    </xf>
    <xf numFmtId="0" fontId="5" fillId="0" borderId="1" xfId="2" applyFont="1" applyBorder="1" applyAlignment="1">
      <alignment vertical="center" wrapText="1"/>
    </xf>
    <xf numFmtId="0" fontId="5" fillId="0" borderId="3" xfId="2" applyFont="1" applyBorder="1" applyAlignment="1">
      <alignment vertical="center" wrapText="1"/>
    </xf>
    <xf numFmtId="0" fontId="5" fillId="0" borderId="0" xfId="2" applyFont="1" applyAlignment="1">
      <alignment vertical="center" wrapText="1"/>
    </xf>
    <xf numFmtId="0" fontId="5" fillId="0" borderId="2" xfId="2" applyFont="1" applyBorder="1" applyAlignment="1">
      <alignment vertical="center" wrapText="1"/>
    </xf>
    <xf numFmtId="0" fontId="5" fillId="0" borderId="5" xfId="2" applyFont="1" applyBorder="1" applyAlignment="1">
      <alignment vertical="center" wrapText="1"/>
    </xf>
    <xf numFmtId="0" fontId="5" fillId="0" borderId="6" xfId="2" applyFont="1" applyBorder="1" applyAlignment="1">
      <alignment vertical="center" wrapText="1"/>
    </xf>
    <xf numFmtId="0" fontId="5" fillId="2" borderId="1" xfId="2" applyFont="1" applyFill="1" applyBorder="1" applyAlignment="1">
      <alignment vertical="center" wrapText="1"/>
    </xf>
    <xf numFmtId="0" fontId="5" fillId="2" borderId="1" xfId="2" applyFont="1" applyFill="1" applyBorder="1" applyAlignment="1">
      <alignment horizontal="center" vertical="center" wrapText="1"/>
    </xf>
    <xf numFmtId="0" fontId="5" fillId="2" borderId="1" xfId="2" applyFont="1" applyFill="1" applyBorder="1" applyAlignment="1">
      <alignment horizontal="center" vertical="center"/>
    </xf>
    <xf numFmtId="0" fontId="8" fillId="0" borderId="1" xfId="0" applyFont="1" applyBorder="1" applyAlignment="1">
      <alignment vertical="top" wrapText="1"/>
    </xf>
    <xf numFmtId="0" fontId="5" fillId="2" borderId="0" xfId="2" applyFont="1" applyFill="1">
      <alignment vertical="center"/>
    </xf>
    <xf numFmtId="0" fontId="5" fillId="2" borderId="1" xfId="2" applyFont="1" applyFill="1" applyBorder="1">
      <alignment vertical="center"/>
    </xf>
    <xf numFmtId="0" fontId="5" fillId="2" borderId="2" xfId="2" applyFont="1" applyFill="1" applyBorder="1" applyAlignment="1">
      <alignment vertical="center" wrapText="1"/>
    </xf>
    <xf numFmtId="0" fontId="5" fillId="2" borderId="2" xfId="2" applyFont="1" applyFill="1" applyBorder="1" applyAlignment="1">
      <alignment horizontal="center" vertical="center"/>
    </xf>
    <xf numFmtId="0" fontId="5" fillId="0" borderId="2" xfId="2" applyFont="1" applyBorder="1" applyAlignment="1">
      <alignment horizontal="center" vertical="center"/>
    </xf>
    <xf numFmtId="0" fontId="5" fillId="0" borderId="1" xfId="2" applyFont="1" applyBorder="1">
      <alignment vertical="center"/>
    </xf>
    <xf numFmtId="0" fontId="5" fillId="0" borderId="0" xfId="2" applyFont="1">
      <alignment vertical="center"/>
    </xf>
    <xf numFmtId="0" fontId="9" fillId="0" borderId="0" xfId="2" applyFont="1" applyAlignment="1">
      <alignment horizontal="justify" vertical="center" wrapText="1"/>
    </xf>
    <xf numFmtId="0" fontId="8" fillId="0" borderId="1" xfId="0" applyFont="1" applyBorder="1" applyAlignment="1">
      <alignment vertical="center" wrapText="1"/>
    </xf>
    <xf numFmtId="0" fontId="9" fillId="2" borderId="2" xfId="2" applyFont="1" applyFill="1" applyBorder="1" applyAlignment="1">
      <alignment vertical="center" wrapText="1"/>
    </xf>
    <xf numFmtId="0" fontId="5" fillId="0" borderId="1" xfId="2" applyFont="1" applyBorder="1" applyAlignment="1">
      <alignment horizontal="center" vertical="center"/>
    </xf>
    <xf numFmtId="0" fontId="9" fillId="0" borderId="2" xfId="2" applyFont="1" applyBorder="1" applyAlignment="1">
      <alignment vertical="center" wrapText="1"/>
    </xf>
    <xf numFmtId="0" fontId="5" fillId="2" borderId="4" xfId="2" applyFont="1" applyFill="1" applyBorder="1" applyAlignment="1">
      <alignment vertical="center" wrapText="1"/>
    </xf>
    <xf numFmtId="0" fontId="5" fillId="2" borderId="1" xfId="2" applyFont="1" applyFill="1" applyBorder="1" applyAlignment="1">
      <alignment horizontal="left" vertical="center" wrapText="1"/>
    </xf>
    <xf numFmtId="0" fontId="11" fillId="0" borderId="0" xfId="2" applyFont="1" applyAlignment="1">
      <alignment horizontal="justify" vertical="center"/>
    </xf>
    <xf numFmtId="0" fontId="5" fillId="2" borderId="0" xfId="2" applyFont="1" applyFill="1" applyAlignment="1">
      <alignment horizontal="center" vertical="center"/>
    </xf>
    <xf numFmtId="0" fontId="5" fillId="2" borderId="0" xfId="2" applyFont="1" applyFill="1" applyAlignment="1">
      <alignment vertical="center" wrapText="1"/>
    </xf>
    <xf numFmtId="0" fontId="12" fillId="0" borderId="0" xfId="0" applyFont="1" applyAlignment="1">
      <alignment vertical="top"/>
    </xf>
    <xf numFmtId="0" fontId="13" fillId="0" borderId="0" xfId="0" applyFont="1" applyAlignment="1">
      <alignment vertical="top"/>
    </xf>
    <xf numFmtId="0" fontId="13" fillId="0" borderId="0" xfId="0" applyFont="1" applyAlignment="1">
      <alignment vertical="top" wrapText="1"/>
    </xf>
    <xf numFmtId="0" fontId="13" fillId="0" borderId="1" xfId="0" applyFont="1" applyBorder="1" applyAlignment="1">
      <alignment vertical="top" wrapText="1"/>
    </xf>
    <xf numFmtId="0" fontId="13" fillId="0" borderId="1" xfId="0" applyFont="1" applyBorder="1" applyAlignment="1">
      <alignment vertical="top"/>
    </xf>
    <xf numFmtId="0" fontId="13" fillId="0" borderId="7" xfId="0" applyFont="1" applyBorder="1" applyAlignment="1">
      <alignment vertical="top" wrapText="1"/>
    </xf>
    <xf numFmtId="0" fontId="13" fillId="0" borderId="7" xfId="0" applyFont="1" applyBorder="1" applyAlignment="1">
      <alignment vertical="top"/>
    </xf>
    <xf numFmtId="0" fontId="13" fillId="0" borderId="8" xfId="0" applyFont="1" applyBorder="1" applyAlignment="1">
      <alignment vertical="top" wrapText="1"/>
    </xf>
    <xf numFmtId="0" fontId="13" fillId="0" borderId="8" xfId="0" applyFont="1" applyBorder="1" applyAlignment="1">
      <alignment vertical="top"/>
    </xf>
    <xf numFmtId="0" fontId="13" fillId="0" borderId="8" xfId="0" applyFont="1" applyBorder="1" applyAlignment="1">
      <alignment horizontal="left" vertical="top" wrapText="1" indent="1"/>
    </xf>
    <xf numFmtId="0" fontId="13" fillId="0" borderId="9" xfId="0" applyFont="1" applyBorder="1" applyAlignment="1">
      <alignment vertical="top"/>
    </xf>
    <xf numFmtId="0" fontId="13" fillId="0" borderId="3" xfId="0" applyFont="1" applyBorder="1" applyAlignment="1">
      <alignment vertical="top" wrapText="1"/>
    </xf>
    <xf numFmtId="0" fontId="13" fillId="0" borderId="2" xfId="0" applyFont="1" applyBorder="1" applyAlignment="1">
      <alignment vertical="top" wrapText="1"/>
    </xf>
    <xf numFmtId="0" fontId="13" fillId="0" borderId="11" xfId="0" applyFont="1" applyBorder="1" applyAlignment="1">
      <alignment vertical="top"/>
    </xf>
    <xf numFmtId="0" fontId="5" fillId="2" borderId="2" xfId="2" applyFont="1" applyFill="1" applyBorder="1" applyAlignment="1">
      <alignment horizontal="center" vertical="center" wrapText="1"/>
    </xf>
    <xf numFmtId="0" fontId="17" fillId="0" borderId="1" xfId="3" applyFont="1" applyBorder="1" applyAlignment="1">
      <alignment vertical="center" wrapText="1"/>
    </xf>
    <xf numFmtId="0" fontId="13" fillId="0" borderId="3" xfId="0" applyFont="1" applyBorder="1" applyAlignment="1">
      <alignment horizontal="left" vertical="top" wrapText="1" indent="1"/>
    </xf>
    <xf numFmtId="0" fontId="13" fillId="0" borderId="9" xfId="0" applyFont="1" applyBorder="1" applyAlignment="1">
      <alignment horizontal="left" vertical="top" wrapText="1" indent="1"/>
    </xf>
    <xf numFmtId="0" fontId="16" fillId="0" borderId="9" xfId="0" applyFont="1" applyBorder="1" applyAlignment="1">
      <alignment vertical="top"/>
    </xf>
    <xf numFmtId="0" fontId="4" fillId="0" borderId="3" xfId="0" applyFont="1" applyBorder="1" applyAlignment="1">
      <alignment vertical="top" wrapText="1"/>
    </xf>
    <xf numFmtId="176" fontId="13" fillId="0" borderId="7" xfId="1" applyNumberFormat="1" applyFont="1" applyBorder="1" applyAlignment="1">
      <alignment vertical="top"/>
    </xf>
    <xf numFmtId="177" fontId="13" fillId="0" borderId="7" xfId="1" applyNumberFormat="1" applyFont="1" applyBorder="1" applyAlignment="1">
      <alignment vertical="top"/>
    </xf>
    <xf numFmtId="0" fontId="20" fillId="0" borderId="3" xfId="0" applyFont="1" applyBorder="1" applyAlignment="1">
      <alignment vertical="top" wrapText="1"/>
    </xf>
    <xf numFmtId="0" fontId="14" fillId="0" borderId="1" xfId="0" applyFont="1" applyBorder="1" applyAlignment="1">
      <alignment vertical="top" wrapText="1"/>
    </xf>
    <xf numFmtId="31" fontId="18" fillId="3" borderId="1" xfId="0" applyNumberFormat="1" applyFont="1" applyFill="1" applyBorder="1" applyAlignment="1">
      <alignment vertical="center"/>
    </xf>
    <xf numFmtId="0" fontId="13" fillId="0" borderId="10" xfId="0" applyFont="1" applyBorder="1" applyAlignment="1">
      <alignment vertical="top" wrapText="1"/>
    </xf>
    <xf numFmtId="0" fontId="13" fillId="0" borderId="3" xfId="0" applyFont="1" applyBorder="1" applyAlignment="1">
      <alignment vertical="top"/>
    </xf>
    <xf numFmtId="0" fontId="13" fillId="0" borderId="0" xfId="0" applyFont="1" applyAlignment="1">
      <alignment horizontal="right" vertical="top"/>
    </xf>
    <xf numFmtId="0" fontId="13" fillId="0" borderId="0" xfId="0" applyFont="1" applyAlignment="1">
      <alignment horizontal="left" vertical="top" indent="1"/>
    </xf>
    <xf numFmtId="0" fontId="25" fillId="0" borderId="0" xfId="4" applyFont="1">
      <alignment vertical="center"/>
    </xf>
    <xf numFmtId="0" fontId="26" fillId="0" borderId="0" xfId="4" applyFont="1" applyAlignment="1">
      <alignment horizontal="left" vertical="center"/>
    </xf>
    <xf numFmtId="0" fontId="25" fillId="0" borderId="0" xfId="4" applyFont="1" applyAlignment="1">
      <alignment horizontal="centerContinuous" vertical="center"/>
    </xf>
    <xf numFmtId="0" fontId="25" fillId="0" borderId="0" xfId="4" applyFont="1" applyAlignment="1">
      <alignment horizontal="right" vertical="center"/>
    </xf>
    <xf numFmtId="0" fontId="28" fillId="0" borderId="2" xfId="4" applyFont="1" applyBorder="1">
      <alignment vertical="center"/>
    </xf>
    <xf numFmtId="0" fontId="28" fillId="4" borderId="1" xfId="4" applyFont="1" applyFill="1" applyBorder="1">
      <alignment vertical="center"/>
    </xf>
    <xf numFmtId="179" fontId="28" fillId="4" borderId="1" xfId="4" applyNumberFormat="1" applyFont="1" applyFill="1" applyBorder="1">
      <alignment vertical="center"/>
    </xf>
    <xf numFmtId="178" fontId="28" fillId="4" borderId="1" xfId="4" applyNumberFormat="1" applyFont="1" applyFill="1" applyBorder="1">
      <alignment vertical="center"/>
    </xf>
    <xf numFmtId="0" fontId="25" fillId="0" borderId="10" xfId="4" applyFont="1" applyBorder="1">
      <alignment vertical="center"/>
    </xf>
    <xf numFmtId="0" fontId="28" fillId="0" borderId="10" xfId="4" applyFont="1" applyBorder="1">
      <alignment vertical="center"/>
    </xf>
    <xf numFmtId="179" fontId="28" fillId="0" borderId="12" xfId="4" quotePrefix="1" applyNumberFormat="1" applyFont="1" applyBorder="1">
      <alignment vertical="center"/>
    </xf>
    <xf numFmtId="178" fontId="28" fillId="0" borderId="12" xfId="4" applyNumberFormat="1" applyFont="1" applyBorder="1">
      <alignment vertical="center"/>
    </xf>
    <xf numFmtId="0" fontId="28" fillId="0" borderId="10" xfId="4" applyFont="1" applyBorder="1" applyAlignment="1">
      <alignment horizontal="left" vertical="center" indent="2"/>
    </xf>
    <xf numFmtId="179" fontId="28" fillId="0" borderId="12" xfId="4" applyNumberFormat="1" applyFont="1" applyBorder="1">
      <alignment vertical="center"/>
    </xf>
    <xf numFmtId="0" fontId="28" fillId="0" borderId="3" xfId="4" applyFont="1" applyBorder="1">
      <alignment vertical="center"/>
    </xf>
    <xf numFmtId="179" fontId="28" fillId="0" borderId="3" xfId="4" applyNumberFormat="1" applyFont="1" applyBorder="1">
      <alignment vertical="center"/>
    </xf>
    <xf numFmtId="178" fontId="28" fillId="0" borderId="3" xfId="4" applyNumberFormat="1" applyFont="1" applyBorder="1">
      <alignment vertical="center"/>
    </xf>
    <xf numFmtId="0" fontId="25" fillId="0" borderId="3" xfId="4" applyFont="1" applyBorder="1">
      <alignment vertical="center"/>
    </xf>
    <xf numFmtId="0" fontId="28" fillId="0" borderId="12" xfId="4" applyFont="1" applyBorder="1">
      <alignment vertical="center"/>
    </xf>
    <xf numFmtId="0" fontId="29" fillId="0" borderId="0" xfId="4" applyFont="1" applyAlignment="1">
      <alignment horizontal="left" vertical="center"/>
    </xf>
    <xf numFmtId="0" fontId="28" fillId="0" borderId="1" xfId="4" applyFont="1" applyBorder="1">
      <alignment vertical="center"/>
    </xf>
    <xf numFmtId="179" fontId="28" fillId="0" borderId="10" xfId="4" applyNumberFormat="1" applyFont="1" applyBorder="1">
      <alignment vertical="center"/>
    </xf>
    <xf numFmtId="0" fontId="25" fillId="0" borderId="1" xfId="4" applyFont="1" applyBorder="1">
      <alignment vertical="center"/>
    </xf>
    <xf numFmtId="0" fontId="27" fillId="0" borderId="0" xfId="4" applyFont="1" applyAlignment="1"/>
    <xf numFmtId="179" fontId="27" fillId="0" borderId="0" xfId="4" applyNumberFormat="1" applyFont="1" applyAlignment="1"/>
    <xf numFmtId="0" fontId="27" fillId="0" borderId="1" xfId="4" applyFont="1" applyBorder="1">
      <alignment vertical="center"/>
    </xf>
    <xf numFmtId="179" fontId="27" fillId="0" borderId="1" xfId="4" applyNumberFormat="1" applyFont="1" applyBorder="1">
      <alignment vertical="center"/>
    </xf>
    <xf numFmtId="178" fontId="28" fillId="0" borderId="1" xfId="4" applyNumberFormat="1" applyFont="1" applyBorder="1">
      <alignment vertical="center"/>
    </xf>
    <xf numFmtId="0" fontId="25" fillId="4" borderId="1" xfId="4" applyFont="1" applyFill="1" applyBorder="1">
      <alignment vertical="center"/>
    </xf>
    <xf numFmtId="179" fontId="25" fillId="4" borderId="1" xfId="4" applyNumberFormat="1" applyFont="1" applyFill="1" applyBorder="1">
      <alignment vertical="center"/>
    </xf>
    <xf numFmtId="179" fontId="25" fillId="0" borderId="0" xfId="4" applyNumberFormat="1" applyFont="1">
      <alignment vertical="center"/>
    </xf>
    <xf numFmtId="0" fontId="30" fillId="4" borderId="1" xfId="4" applyFont="1" applyFill="1" applyBorder="1" applyAlignment="1">
      <alignment horizontal="center" vertical="center"/>
    </xf>
    <xf numFmtId="0" fontId="30" fillId="4" borderId="5" xfId="4" applyFont="1" applyFill="1" applyBorder="1" applyAlignment="1">
      <alignment horizontal="center" vertical="center"/>
    </xf>
    <xf numFmtId="0" fontId="30" fillId="4" borderId="1" xfId="4" applyFont="1" applyFill="1" applyBorder="1" applyAlignment="1">
      <alignment horizontal="center" vertical="center" wrapText="1"/>
    </xf>
    <xf numFmtId="178" fontId="25" fillId="0" borderId="0" xfId="4" applyNumberFormat="1" applyFont="1">
      <alignment vertical="center"/>
    </xf>
    <xf numFmtId="0" fontId="25" fillId="0" borderId="0" xfId="4" applyFont="1" applyAlignment="1"/>
    <xf numFmtId="178" fontId="25" fillId="4" borderId="1" xfId="4" applyNumberFormat="1" applyFont="1" applyFill="1" applyBorder="1">
      <alignment vertical="center"/>
    </xf>
    <xf numFmtId="0" fontId="26" fillId="0" borderId="0" xfId="4" applyFont="1" applyAlignment="1">
      <alignment horizontal="center" vertical="center"/>
    </xf>
    <xf numFmtId="0" fontId="25" fillId="0" borderId="13" xfId="4" applyFont="1" applyBorder="1">
      <alignment vertical="center"/>
    </xf>
    <xf numFmtId="0" fontId="25" fillId="0" borderId="0" xfId="4" applyFont="1" applyAlignment="1">
      <alignment horizontal="left" vertical="top"/>
    </xf>
    <xf numFmtId="0" fontId="25" fillId="0" borderId="0" xfId="4" applyFont="1" applyAlignment="1">
      <alignment horizontal="right" vertical="top"/>
    </xf>
    <xf numFmtId="0" fontId="30" fillId="4" borderId="1" xfId="4" applyFont="1" applyFill="1" applyBorder="1" applyAlignment="1">
      <alignment horizontal="left" vertical="center"/>
    </xf>
    <xf numFmtId="177" fontId="30" fillId="4" borderId="1" xfId="4" applyNumberFormat="1" applyFont="1" applyFill="1" applyBorder="1" applyAlignment="1">
      <alignment horizontal="center" vertical="center"/>
    </xf>
    <xf numFmtId="177" fontId="30" fillId="4" borderId="5" xfId="4" applyNumberFormat="1" applyFont="1" applyFill="1" applyBorder="1" applyAlignment="1">
      <alignment horizontal="center" vertical="center"/>
    </xf>
    <xf numFmtId="178" fontId="28" fillId="0" borderId="4" xfId="4" applyNumberFormat="1" applyFont="1" applyBorder="1">
      <alignment vertical="center"/>
    </xf>
    <xf numFmtId="179" fontId="28" fillId="0" borderId="4" xfId="4" applyNumberFormat="1" applyFont="1" applyBorder="1">
      <alignment vertical="center"/>
    </xf>
    <xf numFmtId="0" fontId="30" fillId="4" borderId="15" xfId="4" applyFont="1" applyFill="1" applyBorder="1" applyAlignment="1">
      <alignment horizontal="center" vertical="center"/>
    </xf>
    <xf numFmtId="0" fontId="30" fillId="4" borderId="16" xfId="4" applyFont="1" applyFill="1" applyBorder="1" applyAlignment="1">
      <alignment horizontal="left" vertical="center"/>
    </xf>
    <xf numFmtId="177" fontId="30" fillId="4" borderId="15" xfId="4" applyNumberFormat="1" applyFont="1" applyFill="1" applyBorder="1" applyAlignment="1">
      <alignment horizontal="center" vertical="center"/>
    </xf>
    <xf numFmtId="177" fontId="30" fillId="4" borderId="16" xfId="4" applyNumberFormat="1" applyFont="1" applyFill="1" applyBorder="1" applyAlignment="1">
      <alignment horizontal="center" vertical="center"/>
    </xf>
    <xf numFmtId="179" fontId="28" fillId="0" borderId="18" xfId="4" quotePrefix="1" applyNumberFormat="1" applyFont="1" applyBorder="1">
      <alignment vertical="center"/>
    </xf>
    <xf numFmtId="179" fontId="28" fillId="0" borderId="18" xfId="4" applyNumberFormat="1" applyFont="1" applyBorder="1">
      <alignment vertical="center"/>
    </xf>
    <xf numFmtId="179" fontId="28" fillId="0" borderId="20" xfId="4" applyNumberFormat="1" applyFont="1" applyBorder="1">
      <alignment vertical="center"/>
    </xf>
    <xf numFmtId="179" fontId="28" fillId="0" borderId="22" xfId="4" applyNumberFormat="1" applyFont="1" applyBorder="1">
      <alignment vertical="center"/>
    </xf>
    <xf numFmtId="179" fontId="28" fillId="4" borderId="17" xfId="4" quotePrefix="1" applyNumberFormat="1" applyFont="1" applyFill="1" applyBorder="1">
      <alignment vertical="center"/>
    </xf>
    <xf numFmtId="179" fontId="28" fillId="4" borderId="17" xfId="4" applyNumberFormat="1" applyFont="1" applyFill="1" applyBorder="1">
      <alignment vertical="center"/>
    </xf>
    <xf numFmtId="179" fontId="28" fillId="4" borderId="19" xfId="4" applyNumberFormat="1" applyFont="1" applyFill="1" applyBorder="1">
      <alignment vertical="center"/>
    </xf>
    <xf numFmtId="179" fontId="25" fillId="4" borderId="0" xfId="4" applyNumberFormat="1" applyFont="1" applyFill="1">
      <alignment vertical="center"/>
    </xf>
    <xf numFmtId="179" fontId="28" fillId="4" borderId="21" xfId="4" applyNumberFormat="1" applyFont="1" applyFill="1" applyBorder="1">
      <alignment vertical="center"/>
    </xf>
    <xf numFmtId="0" fontId="5" fillId="2" borderId="12" xfId="2" applyFont="1" applyFill="1" applyBorder="1" applyAlignment="1">
      <alignment vertical="center" wrapText="1"/>
    </xf>
    <xf numFmtId="0" fontId="5" fillId="0" borderId="12" xfId="2" applyFont="1" applyBorder="1" applyAlignment="1">
      <alignment vertical="center" wrapText="1"/>
    </xf>
    <xf numFmtId="31" fontId="15" fillId="0" borderId="1" xfId="3" applyNumberFormat="1" applyBorder="1" applyAlignment="1">
      <alignment vertical="center" wrapText="1"/>
    </xf>
    <xf numFmtId="31" fontId="17" fillId="0" borderId="1" xfId="3" applyNumberFormat="1" applyFont="1" applyBorder="1" applyAlignment="1">
      <alignment vertical="center" wrapText="1"/>
    </xf>
    <xf numFmtId="31" fontId="18" fillId="3" borderId="1" xfId="0" applyNumberFormat="1" applyFont="1" applyFill="1" applyBorder="1" applyAlignment="1">
      <alignment vertical="center" wrapText="1"/>
    </xf>
    <xf numFmtId="31" fontId="19" fillId="3" borderId="1" xfId="3" applyNumberFormat="1" applyFont="1" applyFill="1" applyBorder="1" applyAlignment="1">
      <alignment vertical="center" wrapText="1"/>
    </xf>
    <xf numFmtId="0" fontId="15" fillId="0" borderId="1" xfId="3" applyBorder="1" applyAlignment="1">
      <alignment vertical="center" wrapText="1"/>
    </xf>
    <xf numFmtId="0" fontId="13" fillId="0" borderId="9" xfId="0" applyFont="1" applyBorder="1" applyAlignment="1">
      <alignment vertical="top" wrapText="1"/>
    </xf>
    <xf numFmtId="0" fontId="22" fillId="0" borderId="9" xfId="0" applyFont="1" applyBorder="1" applyAlignment="1">
      <alignment horizontal="left" vertical="top" wrapText="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0" fontId="23" fillId="0" borderId="8" xfId="0" applyFont="1" applyBorder="1" applyAlignment="1">
      <alignment horizontal="left" vertical="top" wrapText="1"/>
    </xf>
    <xf numFmtId="0" fontId="23" fillId="0" borderId="3" xfId="0" applyFont="1" applyBorder="1" applyAlignment="1">
      <alignment horizontal="left" vertical="top" wrapText="1"/>
    </xf>
    <xf numFmtId="0" fontId="20" fillId="0" borderId="0" xfId="0" applyFont="1" applyAlignment="1">
      <alignment vertical="top"/>
    </xf>
    <xf numFmtId="31" fontId="8" fillId="3" borderId="1" xfId="0" applyNumberFormat="1" applyFont="1" applyFill="1" applyBorder="1" applyAlignment="1">
      <alignment vertical="center" wrapText="1"/>
    </xf>
    <xf numFmtId="0" fontId="8" fillId="3" borderId="1" xfId="0" applyFont="1" applyFill="1" applyBorder="1" applyAlignment="1">
      <alignment vertical="center" wrapText="1"/>
    </xf>
    <xf numFmtId="31" fontId="8" fillId="0" borderId="1" xfId="0" applyNumberFormat="1" applyFont="1" applyBorder="1" applyAlignment="1">
      <alignment vertical="center" wrapText="1"/>
    </xf>
    <xf numFmtId="0" fontId="34" fillId="0" borderId="0" xfId="0" applyFont="1" applyAlignment="1">
      <alignment horizontal="right" vertical="top"/>
    </xf>
    <xf numFmtId="0" fontId="13" fillId="0" borderId="0" xfId="0" applyFont="1" applyAlignment="1">
      <alignment horizontal="left" vertical="top" wrapText="1"/>
    </xf>
    <xf numFmtId="0" fontId="20" fillId="0" borderId="0" xfId="0" applyFont="1" applyAlignment="1">
      <alignment horizontal="left" wrapText="1"/>
    </xf>
    <xf numFmtId="0" fontId="26" fillId="0" borderId="14" xfId="4" applyFont="1" applyBorder="1" applyAlignment="1">
      <alignment horizontal="left" vertical="center"/>
    </xf>
    <xf numFmtId="0" fontId="26" fillId="0" borderId="0" xfId="4" applyFont="1" applyAlignment="1">
      <alignment horizontal="left" vertical="center"/>
    </xf>
    <xf numFmtId="0" fontId="30" fillId="4" borderId="2" xfId="4" applyFont="1" applyFill="1" applyBorder="1" applyAlignment="1">
      <alignment horizontal="center" vertical="center"/>
    </xf>
    <xf numFmtId="0" fontId="30" fillId="4" borderId="3" xfId="4" applyFont="1" applyFill="1" applyBorder="1" applyAlignment="1">
      <alignment horizontal="center" vertical="center"/>
    </xf>
  </cellXfs>
  <cellStyles count="6">
    <cellStyle name="ハイパーリンク" xfId="3" builtinId="8"/>
    <cellStyle name="ハイパーリンク 2" xfId="5" xr:uid="{EABB9766-872A-4FE9-A949-E028B5FF2810}"/>
    <cellStyle name="桁区切り" xfId="1" builtinId="6"/>
    <cellStyle name="標準" xfId="0" builtinId="0"/>
    <cellStyle name="標準 2" xfId="2" xr:uid="{B75E6AF8-E7B8-4469-BBA0-DDDA02827432}"/>
    <cellStyle name="標準 3" xfId="4" xr:uid="{7D0E1849-FAB2-4ADE-98AF-0B2555775E7D}"/>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156883</xdr:colOff>
      <xdr:row>8</xdr:row>
      <xdr:rowOff>48000</xdr:rowOff>
    </xdr:from>
    <xdr:to>
      <xdr:col>4</xdr:col>
      <xdr:colOff>134471</xdr:colOff>
      <xdr:row>8</xdr:row>
      <xdr:rowOff>201706</xdr:rowOff>
    </xdr:to>
    <xdr:sp macro="" textlink="">
      <xdr:nvSpPr>
        <xdr:cNvPr id="3" name="右矢印 17">
          <a:extLst>
            <a:ext uri="{FF2B5EF4-FFF2-40B4-BE49-F238E27FC236}">
              <a16:creationId xmlns:a16="http://schemas.microsoft.com/office/drawing/2014/main" id="{C16F3F14-4DC7-3A7E-68BE-32B79BCBE73F}"/>
            </a:ext>
          </a:extLst>
        </xdr:cNvPr>
        <xdr:cNvSpPr/>
      </xdr:nvSpPr>
      <xdr:spPr>
        <a:xfrm>
          <a:off x="2689412" y="2199529"/>
          <a:ext cx="616324" cy="153706"/>
        </a:xfrm>
        <a:prstGeom prst="homePlate">
          <a:avLst/>
        </a:prstGeom>
        <a:solidFill>
          <a:schemeClr val="accent6">
            <a:lumMod val="60000"/>
            <a:lumOff val="40000"/>
          </a:scheme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企画</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4</xdr:col>
      <xdr:colOff>198531</xdr:colOff>
      <xdr:row>8</xdr:row>
      <xdr:rowOff>44824</xdr:rowOff>
    </xdr:from>
    <xdr:to>
      <xdr:col>5</xdr:col>
      <xdr:colOff>467472</xdr:colOff>
      <xdr:row>8</xdr:row>
      <xdr:rowOff>216087</xdr:rowOff>
    </xdr:to>
    <xdr:sp macro="" textlink="">
      <xdr:nvSpPr>
        <xdr:cNvPr id="6" name="右矢印 17">
          <a:extLst>
            <a:ext uri="{FF2B5EF4-FFF2-40B4-BE49-F238E27FC236}">
              <a16:creationId xmlns:a16="http://schemas.microsoft.com/office/drawing/2014/main" id="{10BDBF9E-6F65-4621-AF3F-7638B95EA16B}"/>
            </a:ext>
          </a:extLst>
        </xdr:cNvPr>
        <xdr:cNvSpPr/>
      </xdr:nvSpPr>
      <xdr:spPr>
        <a:xfrm>
          <a:off x="2731060" y="2196353"/>
          <a:ext cx="907677" cy="171263"/>
        </a:xfrm>
        <a:prstGeom prst="homePlate">
          <a:avLst/>
        </a:prstGeom>
        <a:solidFill>
          <a:schemeClr val="accent6">
            <a:lumMod val="60000"/>
            <a:lumOff val="40000"/>
          </a:scheme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広報・募集</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5</xdr:col>
      <xdr:colOff>560294</xdr:colOff>
      <xdr:row>8</xdr:row>
      <xdr:rowOff>44824</xdr:rowOff>
    </xdr:from>
    <xdr:to>
      <xdr:col>7</xdr:col>
      <xdr:colOff>112060</xdr:colOff>
      <xdr:row>8</xdr:row>
      <xdr:rowOff>246530</xdr:rowOff>
    </xdr:to>
    <xdr:sp macro="" textlink="">
      <xdr:nvSpPr>
        <xdr:cNvPr id="7" name="右矢印 17">
          <a:extLst>
            <a:ext uri="{FF2B5EF4-FFF2-40B4-BE49-F238E27FC236}">
              <a16:creationId xmlns:a16="http://schemas.microsoft.com/office/drawing/2014/main" id="{7C571777-99C9-4D39-9678-10F28681F1B6}"/>
            </a:ext>
          </a:extLst>
        </xdr:cNvPr>
        <xdr:cNvSpPr/>
      </xdr:nvSpPr>
      <xdr:spPr>
        <a:xfrm>
          <a:off x="3731559" y="2196353"/>
          <a:ext cx="829236" cy="201706"/>
        </a:xfrm>
        <a:prstGeom prst="homePlate">
          <a:avLst/>
        </a:prstGeom>
        <a:solidFill>
          <a:schemeClr val="accent6">
            <a:lumMod val="60000"/>
            <a:lumOff val="40000"/>
          </a:scheme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催行</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7</xdr:col>
      <xdr:colOff>160058</xdr:colOff>
      <xdr:row>8</xdr:row>
      <xdr:rowOff>44824</xdr:rowOff>
    </xdr:from>
    <xdr:to>
      <xdr:col>9</xdr:col>
      <xdr:colOff>11206</xdr:colOff>
      <xdr:row>8</xdr:row>
      <xdr:rowOff>249705</xdr:rowOff>
    </xdr:to>
    <xdr:sp macro="" textlink="">
      <xdr:nvSpPr>
        <xdr:cNvPr id="8" name="右矢印 17">
          <a:extLst>
            <a:ext uri="{FF2B5EF4-FFF2-40B4-BE49-F238E27FC236}">
              <a16:creationId xmlns:a16="http://schemas.microsoft.com/office/drawing/2014/main" id="{4B1B2CB7-3125-4EC5-8061-78EAFC576C18}"/>
            </a:ext>
          </a:extLst>
        </xdr:cNvPr>
        <xdr:cNvSpPr/>
      </xdr:nvSpPr>
      <xdr:spPr>
        <a:xfrm>
          <a:off x="4608793" y="2196353"/>
          <a:ext cx="1128619" cy="204881"/>
        </a:xfrm>
        <a:prstGeom prst="homePlate">
          <a:avLst/>
        </a:prstGeom>
        <a:solidFill>
          <a:schemeClr val="accent6">
            <a:lumMod val="60000"/>
            <a:lumOff val="40000"/>
          </a:scheme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検証・再検討</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9</xdr:col>
      <xdr:colOff>25586</xdr:colOff>
      <xdr:row>9</xdr:row>
      <xdr:rowOff>28761</xdr:rowOff>
    </xdr:from>
    <xdr:to>
      <xdr:col>10</xdr:col>
      <xdr:colOff>285003</xdr:colOff>
      <xdr:row>9</xdr:row>
      <xdr:rowOff>200024</xdr:rowOff>
    </xdr:to>
    <xdr:sp macro="" textlink="">
      <xdr:nvSpPr>
        <xdr:cNvPr id="9" name="右矢印 17">
          <a:extLst>
            <a:ext uri="{FF2B5EF4-FFF2-40B4-BE49-F238E27FC236}">
              <a16:creationId xmlns:a16="http://schemas.microsoft.com/office/drawing/2014/main" id="{8F529D8D-2479-4D00-9066-108BD308C080}"/>
            </a:ext>
          </a:extLst>
        </xdr:cNvPr>
        <xdr:cNvSpPr/>
      </xdr:nvSpPr>
      <xdr:spPr>
        <a:xfrm>
          <a:off x="5751792" y="2438026"/>
          <a:ext cx="898152" cy="171263"/>
        </a:xfrm>
        <a:prstGeom prst="homePlate">
          <a:avLst/>
        </a:prstGeom>
        <a:solidFill>
          <a:schemeClr val="accent6"/>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広報・募集</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10</xdr:col>
      <xdr:colOff>328146</xdr:colOff>
      <xdr:row>9</xdr:row>
      <xdr:rowOff>25587</xdr:rowOff>
    </xdr:from>
    <xdr:to>
      <xdr:col>11</xdr:col>
      <xdr:colOff>515472</xdr:colOff>
      <xdr:row>9</xdr:row>
      <xdr:rowOff>224118</xdr:rowOff>
    </xdr:to>
    <xdr:sp macro="" textlink="">
      <xdr:nvSpPr>
        <xdr:cNvPr id="10" name="右矢印 17">
          <a:extLst>
            <a:ext uri="{FF2B5EF4-FFF2-40B4-BE49-F238E27FC236}">
              <a16:creationId xmlns:a16="http://schemas.microsoft.com/office/drawing/2014/main" id="{1804B665-FD7A-4435-9A7E-178B1DE025D7}"/>
            </a:ext>
          </a:extLst>
        </xdr:cNvPr>
        <xdr:cNvSpPr/>
      </xdr:nvSpPr>
      <xdr:spPr>
        <a:xfrm>
          <a:off x="6693087" y="2434852"/>
          <a:ext cx="826061" cy="198531"/>
        </a:xfrm>
        <a:prstGeom prst="homePlate">
          <a:avLst/>
        </a:prstGeom>
        <a:solidFill>
          <a:schemeClr val="accent6"/>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催行</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3</xdr:col>
      <xdr:colOff>112058</xdr:colOff>
      <xdr:row>26</xdr:row>
      <xdr:rowOff>238499</xdr:rowOff>
    </xdr:from>
    <xdr:to>
      <xdr:col>4</xdr:col>
      <xdr:colOff>209737</xdr:colOff>
      <xdr:row>27</xdr:row>
      <xdr:rowOff>145678</xdr:rowOff>
    </xdr:to>
    <xdr:sp macro="" textlink="">
      <xdr:nvSpPr>
        <xdr:cNvPr id="11" name="右矢印 17">
          <a:extLst>
            <a:ext uri="{FF2B5EF4-FFF2-40B4-BE49-F238E27FC236}">
              <a16:creationId xmlns:a16="http://schemas.microsoft.com/office/drawing/2014/main" id="{C150A82D-BD7D-47C0-BF08-44A5D6D9E45E}"/>
            </a:ext>
          </a:extLst>
        </xdr:cNvPr>
        <xdr:cNvSpPr/>
      </xdr:nvSpPr>
      <xdr:spPr>
        <a:xfrm>
          <a:off x="2644587" y="7107705"/>
          <a:ext cx="736415" cy="164914"/>
        </a:xfrm>
        <a:prstGeom prst="homePlate">
          <a:avLst/>
        </a:prstGeom>
        <a:solidFill>
          <a:srgbClr val="FFC000"/>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〇〇</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4</xdr:col>
      <xdr:colOff>369795</xdr:colOff>
      <xdr:row>26</xdr:row>
      <xdr:rowOff>249704</xdr:rowOff>
    </xdr:from>
    <xdr:to>
      <xdr:col>5</xdr:col>
      <xdr:colOff>254561</xdr:colOff>
      <xdr:row>27</xdr:row>
      <xdr:rowOff>163232</xdr:rowOff>
    </xdr:to>
    <xdr:sp macro="" textlink="">
      <xdr:nvSpPr>
        <xdr:cNvPr id="12" name="右矢印 17">
          <a:extLst>
            <a:ext uri="{FF2B5EF4-FFF2-40B4-BE49-F238E27FC236}">
              <a16:creationId xmlns:a16="http://schemas.microsoft.com/office/drawing/2014/main" id="{F714285D-32FE-4FDC-B627-8B5E13691C63}"/>
            </a:ext>
          </a:extLst>
        </xdr:cNvPr>
        <xdr:cNvSpPr/>
      </xdr:nvSpPr>
      <xdr:spPr>
        <a:xfrm>
          <a:off x="2902324" y="7040469"/>
          <a:ext cx="523502" cy="171263"/>
        </a:xfrm>
        <a:prstGeom prst="homePlate">
          <a:avLst/>
        </a:prstGeom>
        <a:solidFill>
          <a:srgbClr val="FFC000"/>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〇〇</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5</xdr:col>
      <xdr:colOff>243354</xdr:colOff>
      <xdr:row>29</xdr:row>
      <xdr:rowOff>230467</xdr:rowOff>
    </xdr:from>
    <xdr:to>
      <xdr:col>6</xdr:col>
      <xdr:colOff>134471</xdr:colOff>
      <xdr:row>30</xdr:row>
      <xdr:rowOff>140820</xdr:rowOff>
    </xdr:to>
    <xdr:sp macro="" textlink="">
      <xdr:nvSpPr>
        <xdr:cNvPr id="13" name="右矢印 17">
          <a:extLst>
            <a:ext uri="{FF2B5EF4-FFF2-40B4-BE49-F238E27FC236}">
              <a16:creationId xmlns:a16="http://schemas.microsoft.com/office/drawing/2014/main" id="{14B246DA-05B3-48EB-BA68-A7AE1F7C329A}"/>
            </a:ext>
          </a:extLst>
        </xdr:cNvPr>
        <xdr:cNvSpPr/>
      </xdr:nvSpPr>
      <xdr:spPr>
        <a:xfrm>
          <a:off x="3414619" y="7794438"/>
          <a:ext cx="529852" cy="168088"/>
        </a:xfrm>
        <a:prstGeom prst="homePlate">
          <a:avLst/>
        </a:prstGeom>
        <a:solidFill>
          <a:srgbClr val="FFFF00"/>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〇〇</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6</xdr:col>
      <xdr:colOff>294528</xdr:colOff>
      <xdr:row>29</xdr:row>
      <xdr:rowOff>238498</xdr:rowOff>
    </xdr:from>
    <xdr:to>
      <xdr:col>7</xdr:col>
      <xdr:colOff>179295</xdr:colOff>
      <xdr:row>30</xdr:row>
      <xdr:rowOff>152026</xdr:rowOff>
    </xdr:to>
    <xdr:sp macro="" textlink="">
      <xdr:nvSpPr>
        <xdr:cNvPr id="14" name="右矢印 17">
          <a:extLst>
            <a:ext uri="{FF2B5EF4-FFF2-40B4-BE49-F238E27FC236}">
              <a16:creationId xmlns:a16="http://schemas.microsoft.com/office/drawing/2014/main" id="{98661776-9EDF-402B-91EB-FEA49C50EF60}"/>
            </a:ext>
          </a:extLst>
        </xdr:cNvPr>
        <xdr:cNvSpPr/>
      </xdr:nvSpPr>
      <xdr:spPr>
        <a:xfrm>
          <a:off x="4104528" y="7802469"/>
          <a:ext cx="523502" cy="171263"/>
        </a:xfrm>
        <a:prstGeom prst="homePlate">
          <a:avLst/>
        </a:prstGeom>
        <a:solidFill>
          <a:srgbClr val="FFFF00"/>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rPr>
            <a:t>〇〇</a:t>
          </a:r>
          <a:endParaRPr kumimoji="0" lang="en-US" altLang="ja-JP" sz="1050" b="0" i="0" u="none" strike="noStrike" kern="0" cap="none" spc="0" normalizeH="0" baseline="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https://www.env.go.jp/nature/nationalparks/list/shiretoko/try/course/01/" TargetMode="External" Type="http://schemas.openxmlformats.org/officeDocument/2006/relationships/hyperlink"/><Relationship Id="rId10" Target="https://www.env.go.jp/nature/nationalparks/list/chichibu-tama-kai/try/course/01/" TargetMode="External" Type="http://schemas.openxmlformats.org/officeDocument/2006/relationships/hyperlink"/><Relationship Id="rId11" Target="https://www.env.go.jp/nature/nationalparks/list/joshinetsu-kogen/try/course/01/" TargetMode="External" Type="http://schemas.openxmlformats.org/officeDocument/2006/relationships/hyperlink"/><Relationship Id="rId12" Target="https://www.env.go.jp/nature/nationalparks/list/myoko-togakushi-renzan/try/course/01/" TargetMode="External" Type="http://schemas.openxmlformats.org/officeDocument/2006/relationships/hyperlink"/><Relationship Id="rId13" Target="https://www.env.go.jp/nature/nationalparks/list/chubu-sangaku/try/course/01/" TargetMode="External" Type="http://schemas.openxmlformats.org/officeDocument/2006/relationships/hyperlink"/><Relationship Id="rId14" Target="https://www.env.go.jp/nature/nationalparks/list/hakusan/try/course/01/" TargetMode="External" Type="http://schemas.openxmlformats.org/officeDocument/2006/relationships/hyperlink"/><Relationship Id="rId15" Target="https://www.env.go.jp/nature/nationalparks/list/ise-shima/try/course/01/" TargetMode="External" Type="http://schemas.openxmlformats.org/officeDocument/2006/relationships/hyperlink"/><Relationship Id="rId16" Target="https://www.env.go.jp/nature/nationalparks/list/yoshino-kumano/try/course/01/" TargetMode="External" Type="http://schemas.openxmlformats.org/officeDocument/2006/relationships/hyperlink"/><Relationship Id="rId17" Target="https://www.env.go.jp/nature/nationalparks/list/sanin-kaigan/try/course/01/" TargetMode="External" Type="http://schemas.openxmlformats.org/officeDocument/2006/relationships/hyperlink"/><Relationship Id="rId18" Target="https://www.env.go.jp/nature/nationalparks/list/setonaikai/try/course/01/" TargetMode="External" Type="http://schemas.openxmlformats.org/officeDocument/2006/relationships/hyperlink"/><Relationship Id="rId19" Target="https://www.env.go.jp/nature/nationalparks/list/daisen-oki/try/course/01/" TargetMode="External" Type="http://schemas.openxmlformats.org/officeDocument/2006/relationships/hyperlink"/><Relationship Id="rId2" Target="https://www.env.go.jp/nature/nationalparks/list/akan-mashu/try/course/01/" TargetMode="External" Type="http://schemas.openxmlformats.org/officeDocument/2006/relationships/hyperlink"/><Relationship Id="rId20" Target="https://www.env.go.jp/nature/nationalparks/list/ashizuri-uwakai/try/course/01/" TargetMode="External" Type="http://schemas.openxmlformats.org/officeDocument/2006/relationships/hyperlink"/><Relationship Id="rId21" Target="https://www.env.go.jp/nature/nationalparks/list/aso-kuju/try/course/01/" TargetMode="External" Type="http://schemas.openxmlformats.org/officeDocument/2006/relationships/hyperlink"/><Relationship Id="rId22" Target="https://www.env.go.jp/nature/nationalparks/list/kirishima-kinkowan/try/course/01/" TargetMode="External" Type="http://schemas.openxmlformats.org/officeDocument/2006/relationships/hyperlink"/><Relationship Id="rId23" Target="https://www.env.go.jp/nature/nationalparks/list/unzen-amakusa/try/course/01/" TargetMode="External" Type="http://schemas.openxmlformats.org/officeDocument/2006/relationships/hyperlink"/><Relationship Id="rId24" Target="https://www.env.go.jp/nature/nationalparks/list/yakushima/try/course/01/" TargetMode="External" Type="http://schemas.openxmlformats.org/officeDocument/2006/relationships/hyperlink"/><Relationship Id="rId25" Target="https://www.env.go.jp/nature/nationalparks/list/amami-gunto/try/course/01/" TargetMode="External" Type="http://schemas.openxmlformats.org/officeDocument/2006/relationships/hyperlink"/><Relationship Id="rId26" Target="https://www.env.go.jp/nature/nationalparks/list/yambaru/try/course/01/" TargetMode="External" Type="http://schemas.openxmlformats.org/officeDocument/2006/relationships/hyperlink"/><Relationship Id="rId27" Target="https://www.env.go.jp/nature/nationalparks/list/kerama-shoto/try/course/01/" TargetMode="External" Type="http://schemas.openxmlformats.org/officeDocument/2006/relationships/hyperlink"/><Relationship Id="rId28" Target="https://www.env.go.jp/nature/nationalparks/list/rishiri-rebun-sarobetsu/try/course/01/" TargetMode="External" Type="http://schemas.openxmlformats.org/officeDocument/2006/relationships/hyperlink"/><Relationship Id="rId29" Target="../printerSettings/printerSettings5.bin" Type="http://schemas.openxmlformats.org/officeDocument/2006/relationships/printerSettings"/><Relationship Id="rId3" Target="https://www.env.go.jp/nature/nationalparks/list/daisetsuzan/try/course/01/" TargetMode="External" Type="http://schemas.openxmlformats.org/officeDocument/2006/relationships/hyperlink"/><Relationship Id="rId4" Target="https://www.env.go.jp/nature/nationalparks/list/shikotsu-toya/try/course/01/" TargetMode="External" Type="http://schemas.openxmlformats.org/officeDocument/2006/relationships/hyperlink"/><Relationship Id="rId5" Target="https://www.env.go.jp/nature/nationalparks/list/towada-hachimantai/try/course/01/" TargetMode="External" Type="http://schemas.openxmlformats.org/officeDocument/2006/relationships/hyperlink"/><Relationship Id="rId6" Target="https://www.env.go.jp/nature/nationalparks/list/sanriku-fukko/try/course/01/" TargetMode="External" Type="http://schemas.openxmlformats.org/officeDocument/2006/relationships/hyperlink"/><Relationship Id="rId7" Target="https://www.env.go.jp/nature/nationalparks/list/bandai-asahi/try/course/01/" TargetMode="External" Type="http://schemas.openxmlformats.org/officeDocument/2006/relationships/hyperlink"/><Relationship Id="rId8" Target="https://www.env.go.jp/nature/nationalparks/list/nikko/try/" TargetMode="External" Type="http://schemas.openxmlformats.org/officeDocument/2006/relationships/hyperlink"/><Relationship Id="rId9" Target="https://www.env.go.jp/nature/nationalparks/list/oze/try/course/01/"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FC5BE-11A1-4E07-BF07-E7D435F68E32}">
  <dimension ref="A1:C29"/>
  <sheetViews>
    <sheetView tabSelected="1" view="pageBreakPreview" zoomScale="115" zoomScaleNormal="100" zoomScaleSheetLayoutView="115" workbookViewId="0">
      <selection activeCell="C11" sqref="C11"/>
    </sheetView>
  </sheetViews>
  <sheetFormatPr defaultColWidth="8.58203125" defaultRowHeight="13"/>
  <cols>
    <col min="1" max="1" width="34.08203125" style="30" customWidth="1"/>
    <col min="2" max="2" width="49.58203125" style="30" customWidth="1"/>
    <col min="3" max="3" width="40.08203125" style="30" customWidth="1"/>
    <col min="4" max="16384" width="8.58203125" style="30"/>
  </cols>
  <sheetData>
    <row r="1" spans="1:2" ht="16.5">
      <c r="A1" s="29" t="s">
        <v>400</v>
      </c>
    </row>
    <row r="2" spans="1:2" ht="16.5">
      <c r="A2" s="29"/>
    </row>
    <row r="3" spans="1:2" ht="16.5">
      <c r="A3" s="29"/>
      <c r="B3" s="56" t="s">
        <v>250</v>
      </c>
    </row>
    <row r="4" spans="1:2" ht="16.5">
      <c r="A4" s="29"/>
      <c r="B4" s="56"/>
    </row>
    <row r="5" spans="1:2">
      <c r="A5" s="30" t="s">
        <v>251</v>
      </c>
    </row>
    <row r="7" spans="1:2" ht="17.5" customHeight="1"/>
    <row r="8" spans="1:2" ht="16.5">
      <c r="A8" s="29"/>
      <c r="B8" s="30" t="s">
        <v>252</v>
      </c>
    </row>
    <row r="9" spans="1:2" ht="16.5">
      <c r="A9" s="29"/>
      <c r="B9" s="30" t="s">
        <v>253</v>
      </c>
    </row>
    <row r="10" spans="1:2" ht="19" customHeight="1">
      <c r="A10" s="31"/>
      <c r="B10" s="30" t="s">
        <v>254</v>
      </c>
    </row>
    <row r="11" spans="1:2" ht="19" customHeight="1">
      <c r="A11" s="31"/>
    </row>
    <row r="12" spans="1:2" ht="19" customHeight="1">
      <c r="A12" s="31"/>
    </row>
    <row r="13" spans="1:2" ht="33.65" customHeight="1">
      <c r="A13" s="135" t="s">
        <v>397</v>
      </c>
      <c r="B13" s="135"/>
    </row>
    <row r="14" spans="1:2" ht="19" customHeight="1">
      <c r="A14" s="31"/>
    </row>
    <row r="15" spans="1:2" ht="15.65" customHeight="1">
      <c r="A15" s="135" t="s">
        <v>266</v>
      </c>
      <c r="B15" s="135"/>
    </row>
    <row r="16" spans="1:2" ht="15.65" customHeight="1">
      <c r="A16" s="135" t="s">
        <v>267</v>
      </c>
      <c r="B16" s="135"/>
    </row>
    <row r="17" spans="1:3" ht="15.65" customHeight="1">
      <c r="A17" s="135" t="s">
        <v>264</v>
      </c>
      <c r="B17" s="135"/>
    </row>
    <row r="18" spans="1:3" ht="15.65" customHeight="1">
      <c r="A18" s="135"/>
      <c r="B18" s="135"/>
    </row>
    <row r="19" spans="1:3" ht="15.65" customHeight="1">
      <c r="A19" s="135" t="s">
        <v>396</v>
      </c>
      <c r="B19" s="135"/>
    </row>
    <row r="20" spans="1:3" ht="15.65" customHeight="1">
      <c r="A20" s="135" t="s">
        <v>265</v>
      </c>
      <c r="B20" s="135"/>
    </row>
    <row r="21" spans="1:3" ht="26.15" customHeight="1">
      <c r="A21" s="136"/>
      <c r="B21" s="136"/>
      <c r="C21" s="31"/>
    </row>
    <row r="22" spans="1:3" ht="16.5" customHeight="1">
      <c r="A22" s="31"/>
    </row>
    <row r="23" spans="1:3" ht="16.5" customHeight="1">
      <c r="A23" s="31"/>
    </row>
    <row r="24" spans="1:3" ht="16.5" customHeight="1">
      <c r="A24" s="31"/>
      <c r="B24" s="30" t="s">
        <v>268</v>
      </c>
    </row>
    <row r="25" spans="1:3" ht="16.5" customHeight="1">
      <c r="A25" s="31"/>
      <c r="B25" s="57" t="s">
        <v>269</v>
      </c>
    </row>
    <row r="26" spans="1:3" ht="16.5" customHeight="1">
      <c r="A26" s="31"/>
      <c r="B26" s="57" t="s">
        <v>270</v>
      </c>
    </row>
    <row r="27" spans="1:3" ht="16.5" customHeight="1">
      <c r="A27" s="31"/>
      <c r="B27" s="57" t="s">
        <v>255</v>
      </c>
    </row>
    <row r="28" spans="1:3" ht="16.5" customHeight="1">
      <c r="A28" s="31"/>
      <c r="B28" s="57" t="s">
        <v>257</v>
      </c>
    </row>
    <row r="29" spans="1:3">
      <c r="A29" s="31"/>
    </row>
  </sheetData>
  <mergeCells count="8">
    <mergeCell ref="A13:B13"/>
    <mergeCell ref="A21:B21"/>
    <mergeCell ref="A20:B20"/>
    <mergeCell ref="A19:B19"/>
    <mergeCell ref="A18:B18"/>
    <mergeCell ref="A17:B17"/>
    <mergeCell ref="A16:B16"/>
    <mergeCell ref="A15:B15"/>
  </mergeCells>
  <phoneticPr fontId="3"/>
  <pageMargins left="0.7" right="0.7" top="0.75" bottom="0.75" header="0.3" footer="0.3"/>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03D52F8-44A6-45FE-94FE-A1405D42D48E}">
          <x14:formula1>
            <xm:f>【削除禁止】プルダウンリスト!$C$2:$C$38</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C8AC-26BE-4993-80DF-71562322FB09}">
  <dimension ref="A1:C74"/>
  <sheetViews>
    <sheetView view="pageBreakPreview" zoomScale="115" zoomScaleNormal="100" zoomScaleSheetLayoutView="115" workbookViewId="0">
      <selection activeCell="B16" sqref="B16"/>
    </sheetView>
  </sheetViews>
  <sheetFormatPr defaultColWidth="8.58203125" defaultRowHeight="13"/>
  <cols>
    <col min="1" max="1" width="27.58203125" style="30" customWidth="1"/>
    <col min="2" max="2" width="59.33203125" style="30" customWidth="1"/>
    <col min="3" max="3" width="67.58203125" style="30" customWidth="1"/>
    <col min="4" max="16384" width="8.58203125" style="30"/>
  </cols>
  <sheetData>
    <row r="1" spans="1:3" ht="16.5">
      <c r="A1" s="29" t="s">
        <v>401</v>
      </c>
    </row>
    <row r="2" spans="1:3">
      <c r="A2" s="130"/>
      <c r="B2" s="134" t="s">
        <v>373</v>
      </c>
    </row>
    <row r="3" spans="1:3" ht="22.5" customHeight="1">
      <c r="A3" s="32" t="s">
        <v>2</v>
      </c>
      <c r="B3" s="33"/>
    </row>
    <row r="4" spans="1:3" ht="16.5" customHeight="1">
      <c r="A4" s="34" t="s">
        <v>388</v>
      </c>
      <c r="B4" s="35"/>
    </row>
    <row r="5" spans="1:3" ht="16.5" customHeight="1">
      <c r="A5" s="46" t="s">
        <v>381</v>
      </c>
      <c r="B5" s="39"/>
    </row>
    <row r="6" spans="1:3" ht="16.5" customHeight="1">
      <c r="A6" s="46" t="s">
        <v>256</v>
      </c>
      <c r="B6" s="39"/>
    </row>
    <row r="7" spans="1:3" ht="16.5" customHeight="1">
      <c r="A7" s="46" t="s">
        <v>255</v>
      </c>
      <c r="B7" s="39"/>
    </row>
    <row r="8" spans="1:3" ht="16.5" customHeight="1">
      <c r="A8" s="38" t="s">
        <v>263</v>
      </c>
      <c r="B8" s="37"/>
    </row>
    <row r="9" spans="1:3" ht="16.5" customHeight="1">
      <c r="A9" s="34" t="s">
        <v>385</v>
      </c>
      <c r="B9" s="35"/>
      <c r="C9" s="30" t="s">
        <v>386</v>
      </c>
    </row>
    <row r="10" spans="1:3" ht="16.5" customHeight="1">
      <c r="A10" s="124" t="s">
        <v>374</v>
      </c>
      <c r="B10" s="39"/>
      <c r="C10" s="30" t="s">
        <v>377</v>
      </c>
    </row>
    <row r="11" spans="1:3" ht="16.5" customHeight="1">
      <c r="A11" s="36" t="s">
        <v>375</v>
      </c>
      <c r="B11" s="37"/>
      <c r="C11" s="30" t="s">
        <v>376</v>
      </c>
    </row>
    <row r="12" spans="1:3" ht="65.150000000000006" customHeight="1">
      <c r="A12" s="51" t="s">
        <v>259</v>
      </c>
      <c r="B12" s="55"/>
      <c r="C12" s="31" t="s">
        <v>325</v>
      </c>
    </row>
    <row r="13" spans="1:3" ht="16.5" customHeight="1">
      <c r="A13" s="34" t="s">
        <v>332</v>
      </c>
      <c r="B13" s="35"/>
      <c r="C13" s="30" t="s">
        <v>333</v>
      </c>
    </row>
    <row r="14" spans="1:3" ht="16.5" customHeight="1">
      <c r="A14" s="34" t="s">
        <v>383</v>
      </c>
      <c r="B14" s="49">
        <v>0</v>
      </c>
    </row>
    <row r="15" spans="1:3" ht="16.5" customHeight="1">
      <c r="A15" s="34" t="s">
        <v>384</v>
      </c>
      <c r="B15" s="49">
        <v>0</v>
      </c>
    </row>
    <row r="16" spans="1:3" ht="16.5" customHeight="1">
      <c r="A16" s="34" t="s">
        <v>382</v>
      </c>
      <c r="B16" s="35" t="s">
        <v>0</v>
      </c>
    </row>
    <row r="17" spans="1:3" ht="16.5" customHeight="1">
      <c r="A17" s="36" t="s">
        <v>1</v>
      </c>
      <c r="B17" s="37"/>
    </row>
    <row r="18" spans="1:3" ht="16.5" customHeight="1">
      <c r="A18" s="41" t="s">
        <v>258</v>
      </c>
      <c r="B18" s="50"/>
    </row>
    <row r="19" spans="1:3" ht="17.5" customHeight="1">
      <c r="A19" s="32" t="s">
        <v>3</v>
      </c>
      <c r="B19" s="33"/>
      <c r="C19" s="30" t="s">
        <v>326</v>
      </c>
    </row>
    <row r="20" spans="1:3" ht="16.5" customHeight="1">
      <c r="A20" s="41" t="s">
        <v>4</v>
      </c>
      <c r="B20" s="35"/>
      <c r="C20" s="30" t="s">
        <v>336</v>
      </c>
    </row>
    <row r="21" spans="1:3" ht="16.5" customHeight="1">
      <c r="A21" s="54"/>
      <c r="B21" s="39"/>
    </row>
    <row r="22" spans="1:3" ht="16.5" customHeight="1">
      <c r="A22" s="40"/>
      <c r="B22" s="37"/>
    </row>
    <row r="23" spans="1:3" ht="43.5" customHeight="1">
      <c r="A23" s="34" t="s">
        <v>334</v>
      </c>
      <c r="B23" s="34" t="s">
        <v>335</v>
      </c>
      <c r="C23" s="31" t="s">
        <v>338</v>
      </c>
    </row>
    <row r="24" spans="1:3" ht="28" customHeight="1">
      <c r="A24" s="34" t="s">
        <v>366</v>
      </c>
      <c r="B24" s="34" t="str">
        <f>IF(B16="","",VLOOKUP($B16,【削除禁止】プルダウンリスト!C2:E36,2,FALSE))</f>
        <v>自動入力されます。</v>
      </c>
    </row>
    <row r="25" spans="1:3" ht="26">
      <c r="A25" s="32" t="s">
        <v>337</v>
      </c>
      <c r="B25" s="32"/>
    </row>
    <row r="26" spans="1:3" ht="31.5" customHeight="1">
      <c r="A26" s="32" t="s">
        <v>5</v>
      </c>
      <c r="B26" s="36" t="str">
        <f>IF(B16="","",VLOOKUP($B16,【削除禁止】プルダウンリスト!C2:F36,4,FALSE))</f>
        <v>自動入力されます。</v>
      </c>
    </row>
    <row r="27" spans="1:3" ht="46" customHeight="1">
      <c r="A27" s="32" t="s">
        <v>6</v>
      </c>
      <c r="B27" s="40" t="str">
        <f>IF(B16="","",VLOOKUP($B16,【削除禁止】プルダウンリスト!C2:G36,5,FALSE))</f>
        <v>自動入力されます。</v>
      </c>
    </row>
    <row r="28" spans="1:3" ht="39" customHeight="1">
      <c r="A28" s="34" t="s">
        <v>372</v>
      </c>
      <c r="B28" s="34" t="str">
        <f>IF(B16="","",VLOOKUP($B16,【削除禁止】プルダウンリスト!C2:Q36,7,FALSE))</f>
        <v>自動入力されます。</v>
      </c>
    </row>
    <row r="29" spans="1:3">
      <c r="A29" s="46" t="s">
        <v>7</v>
      </c>
      <c r="B29" s="47" t="str">
        <f>IF(B16="","",VLOOKUP($B16,【削除禁止】プルダウンリスト!C2:Q36,8,FALSE))</f>
        <v>自動入力されます。</v>
      </c>
    </row>
    <row r="30" spans="1:3" ht="50.5" customHeight="1">
      <c r="A30" s="45" t="s">
        <v>8</v>
      </c>
      <c r="B30" s="48" t="str">
        <f>IF(B16="","",VLOOKUP($B16,【削除禁止】プルダウンリスト!C2:Q36,9,FALSE))</f>
        <v>自動入力されます。</v>
      </c>
    </row>
    <row r="31" spans="1:3" ht="409.5" customHeight="1">
      <c r="A31" s="52" t="s">
        <v>320</v>
      </c>
      <c r="B31" s="33"/>
      <c r="C31" s="31" t="s">
        <v>389</v>
      </c>
    </row>
    <row r="32" spans="1:3" ht="43" customHeight="1">
      <c r="A32" s="32" t="s">
        <v>323</v>
      </c>
      <c r="B32" s="33"/>
    </row>
    <row r="33" spans="1:3" ht="43" customHeight="1">
      <c r="A33" s="32" t="s">
        <v>339</v>
      </c>
      <c r="B33" s="33"/>
      <c r="C33" s="31" t="s">
        <v>324</v>
      </c>
    </row>
    <row r="34" spans="1:3" ht="50.5" customHeight="1">
      <c r="A34" s="51" t="s">
        <v>340</v>
      </c>
      <c r="B34" s="55"/>
      <c r="C34" s="31" t="s">
        <v>341</v>
      </c>
    </row>
    <row r="35" spans="1:3" ht="16.5" customHeight="1">
      <c r="A35" s="126" t="s">
        <v>330</v>
      </c>
      <c r="B35" s="39"/>
    </row>
    <row r="36" spans="1:3" ht="26">
      <c r="A36" s="125" t="s">
        <v>261</v>
      </c>
      <c r="B36" s="39"/>
      <c r="C36" s="30" t="s">
        <v>9</v>
      </c>
    </row>
    <row r="37" spans="1:3" ht="26.5" customHeight="1">
      <c r="A37" s="126" t="s">
        <v>329</v>
      </c>
      <c r="B37" s="39"/>
    </row>
    <row r="38" spans="1:3" ht="37" customHeight="1">
      <c r="A38" s="126" t="s">
        <v>262</v>
      </c>
      <c r="B38" s="39"/>
      <c r="C38" s="30" t="s">
        <v>394</v>
      </c>
    </row>
    <row r="39" spans="1:3" ht="35.15" customHeight="1">
      <c r="A39" s="126" t="s">
        <v>10</v>
      </c>
      <c r="B39" s="39"/>
      <c r="C39" s="30" t="s">
        <v>11</v>
      </c>
    </row>
    <row r="40" spans="1:3" ht="35.15" customHeight="1">
      <c r="A40" s="126" t="s">
        <v>342</v>
      </c>
      <c r="B40" s="39"/>
    </row>
    <row r="41" spans="1:3" ht="409.5" customHeight="1">
      <c r="A41" s="125" t="s">
        <v>347</v>
      </c>
      <c r="B41" s="39"/>
      <c r="C41" s="31" t="s">
        <v>361</v>
      </c>
    </row>
    <row r="42" spans="1:3" ht="23.15" customHeight="1">
      <c r="A42" s="126" t="s">
        <v>379</v>
      </c>
      <c r="B42" s="39"/>
      <c r="C42" s="31" t="s">
        <v>380</v>
      </c>
    </row>
    <row r="43" spans="1:3" ht="39">
      <c r="A43" s="126" t="s">
        <v>354</v>
      </c>
      <c r="B43" s="39"/>
      <c r="C43" s="30" t="s">
        <v>343</v>
      </c>
    </row>
    <row r="44" spans="1:3" ht="26">
      <c r="A44" s="126" t="s">
        <v>353</v>
      </c>
      <c r="C44" s="30" t="s">
        <v>343</v>
      </c>
    </row>
    <row r="45" spans="1:3">
      <c r="A45" s="126" t="s">
        <v>352</v>
      </c>
      <c r="B45" s="39"/>
      <c r="C45" s="30" t="s">
        <v>343</v>
      </c>
    </row>
    <row r="46" spans="1:3" ht="39">
      <c r="A46" s="126" t="s">
        <v>331</v>
      </c>
      <c r="B46" s="39"/>
      <c r="C46" s="30" t="s">
        <v>343</v>
      </c>
    </row>
    <row r="47" spans="1:3" ht="26">
      <c r="A47" s="126" t="s">
        <v>344</v>
      </c>
      <c r="B47" s="39"/>
      <c r="C47" s="30" t="s">
        <v>343</v>
      </c>
    </row>
    <row r="48" spans="1:3" ht="40.5" customHeight="1">
      <c r="A48" s="127" t="s">
        <v>351</v>
      </c>
      <c r="B48" s="42"/>
      <c r="C48" s="30" t="s">
        <v>349</v>
      </c>
    </row>
    <row r="49" spans="1:3" ht="63.65" customHeight="1">
      <c r="A49" s="126" t="s">
        <v>346</v>
      </c>
      <c r="B49" s="39"/>
    </row>
    <row r="50" spans="1:3" ht="39.65" customHeight="1">
      <c r="A50" s="127" t="s">
        <v>350</v>
      </c>
      <c r="B50" s="42"/>
      <c r="C50" s="30" t="s">
        <v>345</v>
      </c>
    </row>
    <row r="51" spans="1:3" ht="20.149999999999999" customHeight="1">
      <c r="A51" s="127" t="s">
        <v>327</v>
      </c>
      <c r="B51" s="42"/>
    </row>
    <row r="52" spans="1:3" ht="20.149999999999999" customHeight="1">
      <c r="A52" s="127" t="s">
        <v>328</v>
      </c>
      <c r="B52" s="42"/>
    </row>
    <row r="53" spans="1:3" ht="20.149999999999999" customHeight="1">
      <c r="A53" s="127" t="s">
        <v>362</v>
      </c>
      <c r="B53" s="42"/>
      <c r="C53" s="30" t="s">
        <v>363</v>
      </c>
    </row>
    <row r="54" spans="1:3" ht="16" customHeight="1">
      <c r="A54" s="127" t="s">
        <v>348</v>
      </c>
      <c r="B54" s="42"/>
    </row>
    <row r="55" spans="1:3" ht="49.5" customHeight="1">
      <c r="A55" s="129" t="s">
        <v>364</v>
      </c>
      <c r="B55" s="37"/>
      <c r="C55" s="30" t="s">
        <v>343</v>
      </c>
    </row>
    <row r="56" spans="1:3" ht="41.5" customHeight="1">
      <c r="A56" s="128" t="s">
        <v>365</v>
      </c>
      <c r="B56" s="37"/>
      <c r="C56" s="31" t="s">
        <v>367</v>
      </c>
    </row>
    <row r="57" spans="1:3" ht="33" customHeight="1">
      <c r="A57" s="129" t="s">
        <v>260</v>
      </c>
      <c r="B57" s="37"/>
      <c r="C57" s="30" t="s">
        <v>360</v>
      </c>
    </row>
    <row r="58" spans="1:3" ht="33" customHeight="1">
      <c r="A58" s="129" t="s">
        <v>357</v>
      </c>
      <c r="B58" s="37"/>
    </row>
    <row r="59" spans="1:3" ht="33" customHeight="1">
      <c r="A59" s="129" t="s">
        <v>358</v>
      </c>
      <c r="B59" s="37"/>
      <c r="C59" s="30" t="s">
        <v>359</v>
      </c>
    </row>
    <row r="60" spans="1:3" ht="97" customHeight="1">
      <c r="A60" s="32" t="s">
        <v>390</v>
      </c>
      <c r="B60" s="36"/>
      <c r="C60" s="31" t="s">
        <v>392</v>
      </c>
    </row>
    <row r="61" spans="1:3" ht="97" customHeight="1">
      <c r="A61" s="32" t="s">
        <v>391</v>
      </c>
      <c r="B61" s="36"/>
      <c r="C61" s="31" t="s">
        <v>393</v>
      </c>
    </row>
    <row r="62" spans="1:3" ht="39">
      <c r="A62" s="32" t="s">
        <v>356</v>
      </c>
      <c r="B62" s="40" t="str">
        <f>IF(B16="","",VLOOKUP($B16,【削除禁止】プルダウンリスト!C2:Q36,7,FALSE))</f>
        <v>自動入力されます。</v>
      </c>
    </row>
    <row r="63" spans="1:3" ht="39">
      <c r="A63" s="32" t="s">
        <v>355</v>
      </c>
      <c r="B63" s="40" t="str">
        <f>IF(B17="","",VLOOKUP($B17,【削除禁止】プルダウンリスト!C4:Q37,7,FALSE))</f>
        <v/>
      </c>
    </row>
    <row r="64" spans="1:3" ht="28.5" customHeight="1">
      <c r="A64" s="32" t="s">
        <v>12</v>
      </c>
      <c r="B64" s="33"/>
    </row>
    <row r="65" spans="1:1">
      <c r="A65" s="130" t="s">
        <v>387</v>
      </c>
    </row>
    <row r="66" spans="1:1" ht="15.65" customHeight="1"/>
    <row r="67" spans="1:1" ht="15.65" customHeight="1"/>
    <row r="68" spans="1:1" ht="15.65" customHeight="1"/>
    <row r="69" spans="1:1" ht="15.65" customHeight="1"/>
    <row r="70" spans="1:1" ht="15.65" customHeight="1"/>
    <row r="71" spans="1:1" ht="15.65" customHeight="1"/>
    <row r="72" spans="1:1" ht="15.65" customHeight="1"/>
    <row r="73" spans="1:1" ht="15.65" customHeight="1"/>
    <row r="74" spans="1:1" ht="15.65" customHeight="1"/>
  </sheetData>
  <phoneticPr fontId="3"/>
  <pageMargins left="0.7" right="0.7" top="0.75" bottom="0.75" header="0.3" footer="0.3"/>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322A4B5-BE28-4FD6-9B07-D162E7B4DD9A}">
          <x14:formula1>
            <xm:f>【削除禁止】プルダウンリスト!$C$2:$C$38</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CD04-6FAB-4A1D-B7F4-99D5B546378B}">
  <dimension ref="B1:V61"/>
  <sheetViews>
    <sheetView showGridLines="0" view="pageBreakPreview" zoomScale="55" zoomScaleNormal="55" zoomScaleSheetLayoutView="55" workbookViewId="0">
      <pane ySplit="6" topLeftCell="A26" activePane="bottomLeft" state="frozen"/>
      <selection pane="bottomLeft" activeCell="F1" sqref="F1"/>
    </sheetView>
  </sheetViews>
  <sheetFormatPr defaultColWidth="8.83203125" defaultRowHeight="14"/>
  <cols>
    <col min="1" max="1" width="1.08203125" style="58" customWidth="1"/>
    <col min="2" max="2" width="18.83203125" style="58" customWidth="1"/>
    <col min="3" max="3" width="33.08203125" style="58" customWidth="1"/>
    <col min="4" max="4" width="41.08203125" style="58" customWidth="1"/>
    <col min="5" max="5" width="30.5" style="58" customWidth="1"/>
    <col min="6" max="6" width="37.83203125" style="58" customWidth="1"/>
    <col min="7" max="16384" width="8.83203125" style="58"/>
  </cols>
  <sheetData>
    <row r="1" spans="2:6" ht="14.5" customHeight="1">
      <c r="F1" s="98" t="s">
        <v>399</v>
      </c>
    </row>
    <row r="2" spans="2:6" ht="22.75" customHeight="1">
      <c r="B2" s="97"/>
      <c r="C2" s="60"/>
      <c r="D2" s="60"/>
      <c r="E2" s="60"/>
      <c r="F2" s="61" t="s">
        <v>280</v>
      </c>
    </row>
    <row r="3" spans="2:6" ht="25.75" customHeight="1">
      <c r="B3" s="59" t="s">
        <v>304</v>
      </c>
      <c r="C3" s="138"/>
      <c r="D3" s="138"/>
      <c r="E3" s="138"/>
      <c r="F3" s="138"/>
    </row>
    <row r="4" spans="2:6" ht="21">
      <c r="B4" s="59" t="s">
        <v>305</v>
      </c>
      <c r="C4" s="137"/>
      <c r="D4" s="137"/>
      <c r="E4" s="137"/>
      <c r="F4" s="137"/>
    </row>
    <row r="5" spans="2:6" ht="18" customHeight="1">
      <c r="B5" s="58" t="s">
        <v>322</v>
      </c>
      <c r="C5" s="96"/>
    </row>
    <row r="6" spans="2:6" ht="20.149999999999999" customHeight="1">
      <c r="B6" s="89" t="s">
        <v>287</v>
      </c>
      <c r="C6" s="89" t="s">
        <v>297</v>
      </c>
      <c r="D6" s="90" t="s">
        <v>298</v>
      </c>
      <c r="E6" s="89" t="s">
        <v>299</v>
      </c>
      <c r="F6" s="91" t="s">
        <v>271</v>
      </c>
    </row>
    <row r="7" spans="2:6" ht="20.149999999999999" customHeight="1">
      <c r="B7" s="62" t="s">
        <v>277</v>
      </c>
      <c r="C7" s="63" t="s">
        <v>272</v>
      </c>
      <c r="D7" s="64"/>
      <c r="E7" s="65">
        <f>SUM(E8:E10)</f>
        <v>0</v>
      </c>
      <c r="F7" s="66"/>
    </row>
    <row r="8" spans="2:6" ht="20.149999999999999" customHeight="1">
      <c r="B8" s="67"/>
      <c r="C8" s="67" t="s">
        <v>290</v>
      </c>
      <c r="D8" s="68" t="s">
        <v>278</v>
      </c>
      <c r="E8" s="69">
        <v>0</v>
      </c>
      <c r="F8" s="66"/>
    </row>
    <row r="9" spans="2:6" ht="20.149999999999999" customHeight="1">
      <c r="B9" s="70"/>
      <c r="C9" s="67"/>
      <c r="D9" s="71"/>
      <c r="E9" s="69">
        <v>0</v>
      </c>
      <c r="F9" s="66"/>
    </row>
    <row r="10" spans="2:6" ht="20.149999999999999" customHeight="1">
      <c r="B10" s="72"/>
      <c r="C10" s="72"/>
      <c r="D10" s="73"/>
      <c r="E10" s="74">
        <v>0</v>
      </c>
      <c r="F10" s="75"/>
    </row>
    <row r="11" spans="2:6" ht="20.149999999999999" customHeight="1">
      <c r="B11" s="62" t="s">
        <v>279</v>
      </c>
      <c r="C11" s="63" t="s">
        <v>272</v>
      </c>
      <c r="D11" s="64"/>
      <c r="E11" s="65">
        <f>SUM(E12:E14)</f>
        <v>0</v>
      </c>
      <c r="F11" s="66"/>
    </row>
    <row r="12" spans="2:6" ht="20.149999999999999" customHeight="1">
      <c r="B12" s="67"/>
      <c r="C12" s="67" t="s">
        <v>291</v>
      </c>
      <c r="D12" s="68" t="s">
        <v>281</v>
      </c>
      <c r="E12" s="69">
        <v>0</v>
      </c>
      <c r="F12" s="76"/>
    </row>
    <row r="13" spans="2:6" ht="20.149999999999999" customHeight="1">
      <c r="B13" s="70"/>
      <c r="C13" s="67"/>
      <c r="D13" s="71"/>
      <c r="E13" s="69">
        <v>0</v>
      </c>
      <c r="F13" s="66"/>
    </row>
    <row r="14" spans="2:6" ht="20.149999999999999" customHeight="1">
      <c r="B14" s="72"/>
      <c r="C14" s="72"/>
      <c r="D14" s="73"/>
      <c r="E14" s="74">
        <v>0</v>
      </c>
      <c r="F14" s="75"/>
    </row>
    <row r="15" spans="2:6" ht="20.149999999999999" customHeight="1">
      <c r="B15" s="62" t="s">
        <v>282</v>
      </c>
      <c r="C15" s="63" t="s">
        <v>272</v>
      </c>
      <c r="D15" s="64"/>
      <c r="E15" s="65">
        <f>SUM(E16:E18)</f>
        <v>0</v>
      </c>
      <c r="F15" s="66"/>
    </row>
    <row r="16" spans="2:6" ht="20.149999999999999" customHeight="1">
      <c r="B16" s="67"/>
      <c r="C16" s="67" t="s">
        <v>274</v>
      </c>
      <c r="D16" s="71"/>
      <c r="E16" s="69">
        <v>0</v>
      </c>
      <c r="F16" s="66"/>
    </row>
    <row r="17" spans="2:22" ht="20.149999999999999" customHeight="1">
      <c r="B17" s="70"/>
      <c r="C17" s="67" t="s">
        <v>275</v>
      </c>
      <c r="D17" s="71"/>
      <c r="E17" s="69">
        <v>0</v>
      </c>
      <c r="F17" s="66"/>
    </row>
    <row r="18" spans="2:22" ht="20.149999999999999" customHeight="1">
      <c r="B18" s="72"/>
      <c r="C18" s="72" t="s">
        <v>276</v>
      </c>
      <c r="D18" s="73"/>
      <c r="E18" s="74">
        <v>0</v>
      </c>
      <c r="F18" s="75"/>
    </row>
    <row r="19" spans="2:22" ht="20.149999999999999" customHeight="1">
      <c r="B19" s="62" t="s">
        <v>283</v>
      </c>
      <c r="C19" s="63" t="s">
        <v>272</v>
      </c>
      <c r="D19" s="64"/>
      <c r="E19" s="65">
        <f>SUM(E20:E22)</f>
        <v>0</v>
      </c>
      <c r="F19" s="66"/>
    </row>
    <row r="20" spans="2:22" ht="20.149999999999999" customHeight="1">
      <c r="B20" s="67"/>
      <c r="C20" s="67"/>
      <c r="D20" s="71"/>
      <c r="E20" s="69">
        <v>0</v>
      </c>
      <c r="F20" s="66"/>
    </row>
    <row r="21" spans="2:22" ht="20.149999999999999" customHeight="1">
      <c r="B21" s="70"/>
      <c r="C21" s="67"/>
      <c r="D21" s="71"/>
      <c r="E21" s="69">
        <v>0</v>
      </c>
      <c r="F21" s="66"/>
    </row>
    <row r="22" spans="2:22" ht="20.149999999999999" customHeight="1">
      <c r="B22" s="72"/>
      <c r="C22" s="72"/>
      <c r="D22" s="73"/>
      <c r="E22" s="74">
        <v>0</v>
      </c>
      <c r="F22" s="75"/>
    </row>
    <row r="23" spans="2:22" ht="20.149999999999999" customHeight="1">
      <c r="B23" s="62" t="s">
        <v>378</v>
      </c>
      <c r="C23" s="63" t="s">
        <v>272</v>
      </c>
      <c r="D23" s="64"/>
      <c r="E23" s="65">
        <f>SUM(E24:E26)</f>
        <v>0</v>
      </c>
      <c r="F23" s="66"/>
    </row>
    <row r="24" spans="2:22" ht="20.149999999999999" customHeight="1">
      <c r="B24" s="67"/>
      <c r="C24" s="67" t="s">
        <v>295</v>
      </c>
      <c r="D24" s="71"/>
      <c r="E24" s="69">
        <v>0</v>
      </c>
      <c r="F24" s="66"/>
    </row>
    <row r="25" spans="2:22" ht="20.149999999999999" customHeight="1">
      <c r="B25" s="70"/>
      <c r="C25" s="67"/>
      <c r="D25" s="71"/>
      <c r="E25" s="69">
        <v>0</v>
      </c>
      <c r="F25" s="66"/>
      <c r="V25" s="77"/>
    </row>
    <row r="26" spans="2:22" ht="20.149999999999999" customHeight="1">
      <c r="B26" s="72"/>
      <c r="C26" s="72"/>
      <c r="D26" s="73"/>
      <c r="E26" s="74">
        <v>0</v>
      </c>
      <c r="F26" s="75"/>
    </row>
    <row r="27" spans="2:22" ht="20.149999999999999" customHeight="1">
      <c r="B27" s="62" t="s">
        <v>284</v>
      </c>
      <c r="C27" s="63" t="s">
        <v>272</v>
      </c>
      <c r="D27" s="64"/>
      <c r="E27" s="65">
        <f>SUM(E28:E30)</f>
        <v>0</v>
      </c>
      <c r="F27" s="66"/>
    </row>
    <row r="28" spans="2:22" ht="20.149999999999999" customHeight="1">
      <c r="B28" s="67"/>
      <c r="C28" s="67" t="s">
        <v>296</v>
      </c>
      <c r="D28" s="71"/>
      <c r="E28" s="69">
        <v>0</v>
      </c>
      <c r="F28" s="66"/>
    </row>
    <row r="29" spans="2:22" ht="20.149999999999999" customHeight="1">
      <c r="B29" s="70"/>
      <c r="C29" s="67"/>
      <c r="D29" s="71"/>
      <c r="E29" s="69">
        <v>0</v>
      </c>
      <c r="F29" s="66"/>
      <c r="V29" s="77"/>
    </row>
    <row r="30" spans="2:22" ht="20.149999999999999" customHeight="1">
      <c r="B30" s="72"/>
      <c r="C30" s="72"/>
      <c r="D30" s="73"/>
      <c r="E30" s="74">
        <v>0</v>
      </c>
      <c r="F30" s="75"/>
    </row>
    <row r="31" spans="2:22" ht="20.149999999999999" customHeight="1">
      <c r="B31" s="62" t="s">
        <v>285</v>
      </c>
      <c r="C31" s="63" t="s">
        <v>272</v>
      </c>
      <c r="D31" s="64"/>
      <c r="E31" s="65">
        <f>SUM(E32:E34)</f>
        <v>0</v>
      </c>
      <c r="F31" s="66"/>
    </row>
    <row r="32" spans="2:22" ht="20.149999999999999" customHeight="1">
      <c r="B32" s="67"/>
      <c r="C32" s="67" t="s">
        <v>303</v>
      </c>
      <c r="D32" s="68" t="s">
        <v>289</v>
      </c>
      <c r="E32" s="69">
        <v>0</v>
      </c>
      <c r="F32" s="66"/>
    </row>
    <row r="33" spans="2:22" ht="20.149999999999999" customHeight="1">
      <c r="B33" s="70"/>
      <c r="C33" s="67"/>
      <c r="D33" s="71"/>
      <c r="E33" s="69">
        <v>0</v>
      </c>
      <c r="F33" s="66"/>
      <c r="V33" s="77"/>
    </row>
    <row r="34" spans="2:22" ht="20.149999999999999" customHeight="1">
      <c r="B34" s="72"/>
      <c r="C34" s="72"/>
      <c r="D34" s="73"/>
      <c r="E34" s="74">
        <v>0</v>
      </c>
      <c r="F34" s="75"/>
    </row>
    <row r="35" spans="2:22" ht="20.149999999999999" customHeight="1">
      <c r="B35" s="62" t="s">
        <v>286</v>
      </c>
      <c r="C35" s="63" t="s">
        <v>272</v>
      </c>
      <c r="D35" s="64"/>
      <c r="E35" s="65">
        <f>SUM(E36:E38)</f>
        <v>0</v>
      </c>
      <c r="F35" s="66"/>
    </row>
    <row r="36" spans="2:22" ht="20.149999999999999" customHeight="1">
      <c r="B36" s="67"/>
      <c r="C36" s="67"/>
      <c r="D36" s="71"/>
      <c r="E36" s="69">
        <v>0</v>
      </c>
      <c r="F36" s="66"/>
    </row>
    <row r="37" spans="2:22" ht="20.149999999999999" customHeight="1">
      <c r="B37" s="70"/>
      <c r="C37" s="67"/>
      <c r="D37" s="71"/>
      <c r="E37" s="69">
        <v>0</v>
      </c>
      <c r="F37" s="66"/>
      <c r="V37" s="77"/>
    </row>
    <row r="38" spans="2:22" ht="20.149999999999999" customHeight="1">
      <c r="B38" s="72"/>
      <c r="C38" s="72"/>
      <c r="D38" s="73"/>
      <c r="E38" s="74">
        <v>0</v>
      </c>
      <c r="F38" s="75"/>
    </row>
    <row r="39" spans="2:22" ht="20.149999999999999" customHeight="1">
      <c r="B39" s="62" t="s">
        <v>288</v>
      </c>
      <c r="C39" s="63" t="s">
        <v>272</v>
      </c>
      <c r="D39" s="64"/>
      <c r="E39" s="65">
        <f>SUM(E40:E42)</f>
        <v>0</v>
      </c>
      <c r="F39" s="66"/>
    </row>
    <row r="40" spans="2:22" ht="20.149999999999999" customHeight="1">
      <c r="B40" s="67"/>
      <c r="C40" s="67"/>
      <c r="D40" s="71"/>
      <c r="E40" s="69">
        <v>0</v>
      </c>
      <c r="F40" s="66"/>
    </row>
    <row r="41" spans="2:22" ht="20.149999999999999" customHeight="1">
      <c r="B41" s="70"/>
      <c r="C41" s="67"/>
      <c r="D41" s="71"/>
      <c r="E41" s="69">
        <v>0</v>
      </c>
      <c r="F41" s="66"/>
    </row>
    <row r="42" spans="2:22" ht="20.149999999999999" customHeight="1">
      <c r="B42" s="72"/>
      <c r="C42" s="72"/>
      <c r="D42" s="73"/>
      <c r="E42" s="74">
        <v>0</v>
      </c>
      <c r="F42" s="75"/>
    </row>
    <row r="43" spans="2:22" ht="20.149999999999999" customHeight="1">
      <c r="B43" s="62" t="s">
        <v>273</v>
      </c>
      <c r="C43" s="63" t="s">
        <v>272</v>
      </c>
      <c r="D43" s="64"/>
      <c r="E43" s="65">
        <f>SUM(E44:E46)</f>
        <v>0</v>
      </c>
      <c r="F43" s="66"/>
    </row>
    <row r="44" spans="2:22" ht="20.149999999999999" customHeight="1">
      <c r="B44" s="67"/>
      <c r="C44" s="67"/>
      <c r="D44" s="79"/>
      <c r="E44" s="69">
        <v>0</v>
      </c>
      <c r="F44" s="66" t="s">
        <v>293</v>
      </c>
    </row>
    <row r="45" spans="2:22" ht="20.149999999999999" customHeight="1">
      <c r="B45" s="67"/>
      <c r="C45" s="67"/>
      <c r="D45" s="79"/>
      <c r="E45" s="69">
        <v>0</v>
      </c>
      <c r="F45" s="66" t="s">
        <v>294</v>
      </c>
    </row>
    <row r="46" spans="2:22" ht="20.149999999999999" customHeight="1">
      <c r="B46" s="72"/>
      <c r="C46" s="67"/>
      <c r="D46" s="79"/>
      <c r="E46" s="74">
        <v>0</v>
      </c>
      <c r="F46" s="66"/>
    </row>
    <row r="47" spans="2:22" ht="20.149999999999999" customHeight="1">
      <c r="B47" s="86" t="s">
        <v>292</v>
      </c>
      <c r="C47" s="86"/>
      <c r="D47" s="87"/>
      <c r="E47" s="94">
        <f>SUM(E7,E11,E15,E19,E23,E27,E31,E35,E39,E43)</f>
        <v>0</v>
      </c>
      <c r="F47" s="86"/>
    </row>
    <row r="48" spans="2:22" ht="20.149999999999999" customHeight="1">
      <c r="B48" t="s">
        <v>398</v>
      </c>
      <c r="D48" s="88"/>
      <c r="E48" s="92"/>
    </row>
    <row r="49" spans="2:6" ht="20.149999999999999" customHeight="1">
      <c r="B49" t="s">
        <v>321</v>
      </c>
      <c r="D49" s="88"/>
      <c r="E49" s="92"/>
    </row>
    <row r="50" spans="2:6" ht="20.149999999999999" customHeight="1">
      <c r="B50" t="s">
        <v>301</v>
      </c>
      <c r="D50" s="88"/>
      <c r="E50" s="92"/>
    </row>
    <row r="51" spans="2:6" ht="20.149999999999999" customHeight="1">
      <c r="B51" t="s">
        <v>302</v>
      </c>
      <c r="D51" s="88"/>
      <c r="E51" s="92"/>
    </row>
    <row r="52" spans="2:6" ht="20.149999999999999" customHeight="1">
      <c r="B52"/>
      <c r="D52" s="88"/>
      <c r="E52" s="92"/>
    </row>
    <row r="53" spans="2:6" s="81" customFormat="1" ht="20.149999999999999" customHeight="1">
      <c r="B53" s="93" t="s">
        <v>300</v>
      </c>
      <c r="D53" s="82"/>
    </row>
    <row r="54" spans="2:6" ht="20.149999999999999" customHeight="1">
      <c r="B54" s="89" t="s">
        <v>287</v>
      </c>
      <c r="C54" s="89" t="s">
        <v>297</v>
      </c>
      <c r="D54" s="90" t="s">
        <v>298</v>
      </c>
      <c r="E54" s="89" t="s">
        <v>299</v>
      </c>
      <c r="F54" s="91" t="s">
        <v>271</v>
      </c>
    </row>
    <row r="55" spans="2:6" ht="20.149999999999999" customHeight="1">
      <c r="B55" s="78"/>
      <c r="C55" s="83"/>
      <c r="D55" s="84"/>
      <c r="E55" s="85">
        <v>0</v>
      </c>
      <c r="F55" s="80"/>
    </row>
    <row r="56" spans="2:6" ht="20.149999999999999" customHeight="1">
      <c r="B56" s="78"/>
      <c r="C56" s="83"/>
      <c r="D56" s="84"/>
      <c r="E56" s="85">
        <v>0</v>
      </c>
      <c r="F56" s="80"/>
    </row>
    <row r="57" spans="2:6" ht="20.149999999999999" customHeight="1">
      <c r="B57" s="78"/>
      <c r="C57" s="83"/>
      <c r="D57" s="84"/>
      <c r="E57" s="85">
        <v>0</v>
      </c>
      <c r="F57" s="80"/>
    </row>
    <row r="58" spans="2:6" ht="20.149999999999999" customHeight="1">
      <c r="B58" s="78"/>
      <c r="C58" s="83"/>
      <c r="D58" s="84"/>
      <c r="E58" s="85">
        <v>0</v>
      </c>
      <c r="F58" s="80"/>
    </row>
    <row r="59" spans="2:6" ht="20.149999999999999" customHeight="1">
      <c r="B59" s="86"/>
      <c r="C59" s="86"/>
      <c r="D59" s="87"/>
      <c r="E59" s="94">
        <f>SUM(E55:E58)</f>
        <v>0</v>
      </c>
      <c r="F59" s="86"/>
    </row>
    <row r="60" spans="2:6" ht="20.149999999999999" customHeight="1">
      <c r="D60" s="88"/>
    </row>
    <row r="61" spans="2:6" ht="20.149999999999999" customHeight="1">
      <c r="B61" s="86"/>
      <c r="C61" s="86"/>
      <c r="D61" s="87"/>
      <c r="E61" s="94">
        <f>E47+E59</f>
        <v>0</v>
      </c>
      <c r="F61" s="86"/>
    </row>
  </sheetData>
  <mergeCells count="2">
    <mergeCell ref="C4:F4"/>
    <mergeCell ref="C3:F3"/>
  </mergeCells>
  <phoneticPr fontId="7"/>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F66E3-3BF5-4A41-B3AB-DF31676EA5E6}">
  <dimension ref="B1:AO44"/>
  <sheetViews>
    <sheetView showGridLines="0" view="pageBreakPreview" topLeftCell="E1" zoomScale="85" zoomScaleNormal="55" zoomScaleSheetLayoutView="85" workbookViewId="0">
      <pane ySplit="6" topLeftCell="A9" activePane="bottomLeft" state="frozen"/>
      <selection pane="bottomLeft" activeCell="Y1" sqref="Y1"/>
    </sheetView>
  </sheetViews>
  <sheetFormatPr defaultColWidth="8.83203125" defaultRowHeight="14"/>
  <cols>
    <col min="1" max="1" width="1.08203125" style="58" customWidth="1"/>
    <col min="2" max="2" width="23.58203125" style="58" customWidth="1"/>
    <col min="3" max="24" width="8.33203125" style="58" customWidth="1"/>
    <col min="25" max="25" width="7.08203125" style="58" customWidth="1"/>
    <col min="26" max="16384" width="8.83203125" style="58"/>
  </cols>
  <sheetData>
    <row r="1" spans="2:25" ht="14.5" customHeight="1">
      <c r="Y1" s="98" t="s">
        <v>399</v>
      </c>
    </row>
    <row r="2" spans="2:25" ht="22.75" customHeight="1">
      <c r="B2" s="97"/>
      <c r="C2" s="60"/>
      <c r="D2" s="60"/>
      <c r="E2" s="60"/>
      <c r="F2" s="60"/>
      <c r="G2" s="60"/>
      <c r="H2" s="60"/>
      <c r="I2" s="60"/>
      <c r="J2" s="60"/>
      <c r="K2" s="60"/>
      <c r="L2" s="60"/>
      <c r="M2" s="60"/>
      <c r="N2" s="60"/>
      <c r="O2" s="60"/>
      <c r="P2" s="60"/>
      <c r="Q2" s="60"/>
      <c r="R2" s="60"/>
      <c r="S2" s="60"/>
      <c r="T2" s="60"/>
      <c r="U2" s="60"/>
      <c r="V2" s="60"/>
      <c r="W2" s="60"/>
      <c r="X2" s="60"/>
      <c r="Y2" s="61" t="s">
        <v>306</v>
      </c>
    </row>
    <row r="3" spans="2:25" ht="25.75" customHeight="1">
      <c r="B3" s="59" t="s">
        <v>304</v>
      </c>
      <c r="C3" s="138"/>
      <c r="D3" s="138"/>
      <c r="E3" s="138"/>
      <c r="F3" s="138"/>
      <c r="G3" s="138"/>
      <c r="H3" s="138"/>
      <c r="I3" s="138"/>
      <c r="J3" s="138"/>
      <c r="K3" s="138"/>
      <c r="L3" s="138"/>
      <c r="M3" s="138"/>
      <c r="N3" s="138"/>
      <c r="O3" s="138"/>
      <c r="P3" s="138"/>
      <c r="Q3" s="138"/>
      <c r="R3" s="138"/>
      <c r="S3" s="138"/>
      <c r="T3" s="138"/>
      <c r="U3" s="138"/>
      <c r="V3" s="138"/>
      <c r="W3" s="138"/>
      <c r="X3" s="138"/>
      <c r="Y3" s="138"/>
    </row>
    <row r="4" spans="2:25" ht="21">
      <c r="B4" s="59" t="s">
        <v>305</v>
      </c>
      <c r="C4" s="137"/>
      <c r="D4" s="137"/>
      <c r="E4" s="137"/>
      <c r="F4" s="137"/>
      <c r="G4" s="137"/>
      <c r="H4" s="137"/>
      <c r="I4" s="137"/>
      <c r="J4" s="137"/>
      <c r="K4" s="137"/>
      <c r="L4" s="137"/>
      <c r="M4" s="137"/>
      <c r="N4" s="137"/>
      <c r="O4" s="137"/>
      <c r="P4" s="137"/>
      <c r="Q4" s="137"/>
      <c r="R4" s="137"/>
      <c r="S4" s="137"/>
      <c r="T4" s="137"/>
      <c r="U4" s="137"/>
      <c r="V4" s="137"/>
      <c r="W4" s="137"/>
      <c r="X4" s="137"/>
      <c r="Y4" s="137"/>
    </row>
    <row r="5" spans="2:25" ht="25" customHeight="1">
      <c r="B5" s="59" t="s">
        <v>319</v>
      </c>
      <c r="C5" s="96"/>
      <c r="D5" s="96"/>
      <c r="E5" s="95"/>
      <c r="F5" s="95"/>
      <c r="G5" s="95"/>
      <c r="H5" s="95"/>
      <c r="I5" s="95"/>
      <c r="J5" s="95"/>
      <c r="K5" s="95"/>
      <c r="L5" s="95"/>
      <c r="M5" s="95"/>
      <c r="N5" s="95"/>
      <c r="O5" s="95"/>
      <c r="P5" s="95"/>
      <c r="Q5" s="95"/>
      <c r="R5" s="95"/>
      <c r="S5" s="95"/>
      <c r="T5" s="95"/>
      <c r="U5" s="95"/>
      <c r="V5" s="95"/>
      <c r="W5" s="95"/>
      <c r="X5" s="95"/>
    </row>
    <row r="6" spans="2:25" ht="20.149999999999999" customHeight="1">
      <c r="B6" s="139" t="s">
        <v>318</v>
      </c>
      <c r="C6" s="139" t="s">
        <v>317</v>
      </c>
      <c r="D6" s="99" t="s">
        <v>308</v>
      </c>
      <c r="E6" s="90"/>
      <c r="F6" s="90"/>
      <c r="G6" s="90"/>
      <c r="H6" s="90"/>
      <c r="I6" s="90"/>
      <c r="J6" s="90"/>
      <c r="K6" s="90"/>
      <c r="L6" s="90"/>
      <c r="M6" s="90"/>
      <c r="N6" s="104"/>
      <c r="O6" s="105" t="s">
        <v>309</v>
      </c>
      <c r="P6" s="90"/>
      <c r="Q6" s="90"/>
      <c r="R6" s="90"/>
      <c r="S6" s="90"/>
      <c r="T6" s="90"/>
      <c r="U6" s="90"/>
      <c r="V6" s="90"/>
      <c r="W6" s="90"/>
      <c r="X6" s="90"/>
      <c r="Y6" s="89"/>
    </row>
    <row r="7" spans="2:25" ht="20.149999999999999" customHeight="1">
      <c r="B7" s="140"/>
      <c r="C7" s="140"/>
      <c r="D7" s="100">
        <v>5</v>
      </c>
      <c r="E7" s="101">
        <v>6</v>
      </c>
      <c r="F7" s="101">
        <v>7</v>
      </c>
      <c r="G7" s="100">
        <v>8</v>
      </c>
      <c r="H7" s="101">
        <v>9</v>
      </c>
      <c r="I7" s="101">
        <v>10</v>
      </c>
      <c r="J7" s="100">
        <v>11</v>
      </c>
      <c r="K7" s="101">
        <v>12</v>
      </c>
      <c r="L7" s="101">
        <v>1</v>
      </c>
      <c r="M7" s="101">
        <v>2</v>
      </c>
      <c r="N7" s="106">
        <v>3</v>
      </c>
      <c r="O7" s="107">
        <v>4</v>
      </c>
      <c r="P7" s="101">
        <v>5</v>
      </c>
      <c r="Q7" s="101">
        <v>6</v>
      </c>
      <c r="R7" s="101">
        <v>7</v>
      </c>
      <c r="S7" s="101">
        <v>8</v>
      </c>
      <c r="T7" s="101">
        <v>9</v>
      </c>
      <c r="U7" s="101">
        <v>10</v>
      </c>
      <c r="V7" s="101">
        <v>11</v>
      </c>
      <c r="W7" s="101">
        <v>12</v>
      </c>
      <c r="X7" s="101">
        <v>1</v>
      </c>
      <c r="Y7" s="101">
        <v>2</v>
      </c>
    </row>
    <row r="8" spans="2:25" ht="20.149999999999999" customHeight="1">
      <c r="B8" s="67" t="s">
        <v>310</v>
      </c>
      <c r="C8" s="67"/>
      <c r="D8" s="67"/>
      <c r="E8" s="68"/>
      <c r="F8" s="68"/>
      <c r="G8" s="68"/>
      <c r="H8" s="68"/>
      <c r="I8" s="68"/>
      <c r="J8" s="68"/>
      <c r="K8" s="68"/>
      <c r="L8" s="68"/>
      <c r="M8" s="68"/>
      <c r="N8" s="112"/>
      <c r="O8" s="108"/>
      <c r="P8" s="68"/>
      <c r="Q8" s="68"/>
      <c r="R8" s="68"/>
      <c r="S8" s="68"/>
      <c r="T8" s="68"/>
      <c r="U8" s="68"/>
      <c r="V8" s="68"/>
      <c r="W8" s="68"/>
      <c r="X8" s="68"/>
      <c r="Y8" s="69"/>
    </row>
    <row r="9" spans="2:25" ht="20.149999999999999" customHeight="1">
      <c r="B9" s="70" t="s">
        <v>311</v>
      </c>
      <c r="C9" s="67"/>
      <c r="D9" s="67"/>
      <c r="E9" s="71"/>
      <c r="F9" s="71"/>
      <c r="G9" s="71"/>
      <c r="H9" s="71"/>
      <c r="I9" s="71"/>
      <c r="J9" s="71"/>
      <c r="K9" s="71"/>
      <c r="L9" s="71"/>
      <c r="M9" s="71"/>
      <c r="N9" s="113"/>
      <c r="O9" s="109"/>
      <c r="P9" s="71"/>
      <c r="Q9" s="71"/>
      <c r="R9" s="71"/>
      <c r="S9" s="71"/>
      <c r="T9" s="71"/>
      <c r="U9" s="71"/>
      <c r="V9" s="71"/>
      <c r="W9" s="71"/>
      <c r="X9" s="71"/>
      <c r="Y9" s="69"/>
    </row>
    <row r="10" spans="2:25" ht="20.149999999999999" customHeight="1">
      <c r="B10" s="72" t="s">
        <v>312</v>
      </c>
      <c r="C10" s="72"/>
      <c r="D10" s="72"/>
      <c r="E10" s="73"/>
      <c r="F10" s="73"/>
      <c r="G10" s="73"/>
      <c r="H10" s="73"/>
      <c r="I10" s="73"/>
      <c r="J10" s="73"/>
      <c r="K10" s="73"/>
      <c r="L10" s="73"/>
      <c r="M10" s="73"/>
      <c r="N10" s="114"/>
      <c r="O10" s="110"/>
      <c r="P10" s="73"/>
      <c r="Q10" s="73"/>
      <c r="R10" s="73"/>
      <c r="S10" s="73"/>
      <c r="T10" s="73"/>
      <c r="U10" s="73"/>
      <c r="V10" s="73"/>
      <c r="W10" s="73"/>
      <c r="X10" s="73"/>
      <c r="Y10" s="74"/>
    </row>
    <row r="11" spans="2:25" ht="20.149999999999999" customHeight="1">
      <c r="B11" s="67"/>
      <c r="C11" s="67"/>
      <c r="D11" s="67"/>
      <c r="E11" s="68"/>
      <c r="F11" s="68"/>
      <c r="G11" s="68"/>
      <c r="H11" s="68"/>
      <c r="I11" s="68"/>
      <c r="J11" s="68"/>
      <c r="K11" s="68"/>
      <c r="L11" s="68"/>
      <c r="M11" s="68"/>
      <c r="N11" s="112"/>
      <c r="O11" s="108"/>
      <c r="P11" s="68"/>
      <c r="Q11" s="68"/>
      <c r="R11" s="68"/>
      <c r="S11" s="68"/>
      <c r="T11" s="68"/>
      <c r="U11" s="68"/>
      <c r="V11" s="68"/>
      <c r="W11" s="68"/>
      <c r="X11" s="68"/>
      <c r="Y11" s="69"/>
    </row>
    <row r="12" spans="2:25" ht="20.149999999999999" customHeight="1">
      <c r="B12" s="70"/>
      <c r="C12" s="67"/>
      <c r="D12" s="67"/>
      <c r="E12" s="71"/>
      <c r="F12" s="71"/>
      <c r="G12" s="71"/>
      <c r="H12" s="71"/>
      <c r="I12" s="71"/>
      <c r="J12" s="71"/>
      <c r="K12" s="71"/>
      <c r="L12" s="71"/>
      <c r="M12" s="71"/>
      <c r="N12" s="113"/>
      <c r="O12" s="109"/>
      <c r="P12" s="71"/>
      <c r="Q12" s="71"/>
      <c r="R12" s="71"/>
      <c r="S12" s="71"/>
      <c r="T12" s="71"/>
      <c r="U12" s="71"/>
      <c r="V12" s="71"/>
      <c r="W12" s="71"/>
      <c r="X12" s="71"/>
      <c r="Y12" s="69"/>
    </row>
    <row r="13" spans="2:25" ht="20.149999999999999" customHeight="1">
      <c r="B13" s="72"/>
      <c r="C13" s="72"/>
      <c r="D13" s="72"/>
      <c r="E13" s="73"/>
      <c r="F13" s="73"/>
      <c r="G13" s="73"/>
      <c r="H13" s="73"/>
      <c r="I13" s="73"/>
      <c r="J13" s="73"/>
      <c r="K13" s="73"/>
      <c r="L13" s="73"/>
      <c r="M13" s="73"/>
      <c r="N13" s="114"/>
      <c r="O13" s="110"/>
      <c r="P13" s="73"/>
      <c r="Q13" s="73"/>
      <c r="R13" s="73"/>
      <c r="S13" s="73"/>
      <c r="T13" s="73"/>
      <c r="U13" s="73"/>
      <c r="V13" s="73"/>
      <c r="W13" s="73"/>
      <c r="X13" s="73"/>
      <c r="Y13" s="74"/>
    </row>
    <row r="14" spans="2:25" ht="20.149999999999999" customHeight="1">
      <c r="B14" s="67"/>
      <c r="C14" s="67"/>
      <c r="D14" s="67"/>
      <c r="E14" s="71"/>
      <c r="F14" s="71"/>
      <c r="G14" s="71"/>
      <c r="H14" s="71"/>
      <c r="I14" s="71"/>
      <c r="J14" s="71"/>
      <c r="K14" s="71"/>
      <c r="L14" s="71"/>
      <c r="M14" s="71"/>
      <c r="N14" s="113"/>
      <c r="O14" s="109"/>
      <c r="P14" s="71"/>
      <c r="Q14" s="71"/>
      <c r="R14" s="71"/>
      <c r="S14" s="71"/>
      <c r="T14" s="71"/>
      <c r="U14" s="71"/>
      <c r="V14" s="71"/>
      <c r="W14" s="71"/>
      <c r="X14" s="71"/>
      <c r="Y14" s="69"/>
    </row>
    <row r="15" spans="2:25" ht="20.149999999999999" customHeight="1">
      <c r="B15" s="70"/>
      <c r="C15" s="67"/>
      <c r="D15" s="67"/>
      <c r="E15" s="71"/>
      <c r="F15" s="71"/>
      <c r="G15" s="71"/>
      <c r="H15" s="71"/>
      <c r="I15" s="71"/>
      <c r="J15" s="71"/>
      <c r="K15" s="71"/>
      <c r="L15" s="71"/>
      <c r="M15" s="71"/>
      <c r="N15" s="113"/>
      <c r="O15" s="109"/>
      <c r="P15" s="71"/>
      <c r="Q15" s="71"/>
      <c r="R15" s="71"/>
      <c r="S15" s="71"/>
      <c r="T15" s="71"/>
      <c r="U15" s="71"/>
      <c r="V15" s="71"/>
      <c r="W15" s="71"/>
      <c r="X15" s="71"/>
      <c r="Y15" s="69"/>
    </row>
    <row r="16" spans="2:25" ht="20.149999999999999" customHeight="1">
      <c r="B16" s="72"/>
      <c r="C16" s="72"/>
      <c r="D16" s="72"/>
      <c r="E16" s="73"/>
      <c r="F16" s="73"/>
      <c r="G16" s="73"/>
      <c r="H16" s="73"/>
      <c r="I16" s="73"/>
      <c r="J16" s="73"/>
      <c r="K16" s="73"/>
      <c r="L16" s="73"/>
      <c r="M16" s="73"/>
      <c r="N16" s="114"/>
      <c r="O16" s="110"/>
      <c r="P16" s="73"/>
      <c r="Q16" s="73"/>
      <c r="R16" s="73"/>
      <c r="S16" s="73"/>
      <c r="T16" s="73"/>
      <c r="U16" s="73"/>
      <c r="V16" s="73"/>
      <c r="W16" s="73"/>
      <c r="X16" s="73"/>
      <c r="Y16" s="74"/>
    </row>
    <row r="17" spans="2:41" ht="20.149999999999999" customHeight="1">
      <c r="B17" s="67"/>
      <c r="C17" s="67"/>
      <c r="D17" s="67"/>
      <c r="E17" s="71"/>
      <c r="F17" s="71"/>
      <c r="G17" s="71"/>
      <c r="H17" s="71"/>
      <c r="I17" s="71"/>
      <c r="J17" s="71"/>
      <c r="K17" s="71"/>
      <c r="L17" s="71"/>
      <c r="M17" s="71"/>
      <c r="N17" s="113"/>
      <c r="O17" s="109"/>
      <c r="P17" s="71"/>
      <c r="Q17" s="71"/>
      <c r="R17" s="71"/>
      <c r="S17" s="71"/>
      <c r="T17" s="71"/>
      <c r="U17" s="71"/>
      <c r="V17" s="71"/>
      <c r="W17" s="71"/>
      <c r="X17" s="71"/>
      <c r="Y17" s="69"/>
    </row>
    <row r="18" spans="2:41" ht="20.149999999999999" customHeight="1">
      <c r="B18" s="70"/>
      <c r="C18" s="67"/>
      <c r="D18" s="67"/>
      <c r="E18" s="71"/>
      <c r="F18" s="71"/>
      <c r="G18" s="71"/>
      <c r="H18" s="71"/>
      <c r="I18" s="71"/>
      <c r="J18" s="71"/>
      <c r="K18" s="71"/>
      <c r="L18" s="71"/>
      <c r="M18" s="71"/>
      <c r="N18" s="113"/>
      <c r="O18" s="109"/>
      <c r="P18" s="71"/>
      <c r="Q18" s="71"/>
      <c r="R18" s="71"/>
      <c r="S18" s="71"/>
      <c r="T18" s="71"/>
      <c r="U18" s="71"/>
      <c r="V18" s="71"/>
      <c r="W18" s="71"/>
      <c r="X18" s="71"/>
      <c r="Y18" s="69"/>
    </row>
    <row r="19" spans="2:41" ht="20.149999999999999" customHeight="1">
      <c r="B19" s="72"/>
      <c r="C19" s="72"/>
      <c r="D19" s="72"/>
      <c r="E19" s="73"/>
      <c r="F19" s="73"/>
      <c r="G19" s="73"/>
      <c r="H19" s="73"/>
      <c r="I19" s="73"/>
      <c r="J19" s="73"/>
      <c r="K19" s="73"/>
      <c r="L19" s="73"/>
      <c r="M19" s="73"/>
      <c r="N19" s="114"/>
      <c r="O19" s="110"/>
      <c r="P19" s="73"/>
      <c r="Q19" s="73"/>
      <c r="R19" s="73"/>
      <c r="S19" s="73"/>
      <c r="T19" s="73"/>
      <c r="U19" s="73"/>
      <c r="V19" s="73"/>
      <c r="W19" s="73"/>
      <c r="X19" s="73"/>
      <c r="Y19" s="74"/>
    </row>
    <row r="20" spans="2:41" ht="20.149999999999999" customHeight="1">
      <c r="B20" s="67"/>
      <c r="C20" s="67"/>
      <c r="D20" s="67"/>
      <c r="E20" s="71"/>
      <c r="F20" s="71"/>
      <c r="G20" s="71"/>
      <c r="H20" s="71"/>
      <c r="I20" s="71"/>
      <c r="J20" s="71"/>
      <c r="K20" s="71"/>
      <c r="L20" s="71"/>
      <c r="M20" s="71"/>
      <c r="N20" s="113"/>
      <c r="O20" s="109"/>
      <c r="P20" s="71"/>
      <c r="Q20" s="71"/>
      <c r="R20" s="71"/>
      <c r="S20" s="71"/>
      <c r="T20" s="71"/>
      <c r="U20" s="71"/>
      <c r="V20" s="71"/>
      <c r="W20" s="71"/>
      <c r="X20" s="71"/>
      <c r="Y20" s="69"/>
    </row>
    <row r="21" spans="2:41" ht="20.149999999999999" customHeight="1">
      <c r="B21" s="70"/>
      <c r="C21" s="67"/>
      <c r="D21" s="67"/>
      <c r="E21" s="71"/>
      <c r="F21" s="71"/>
      <c r="G21" s="71"/>
      <c r="H21" s="71"/>
      <c r="I21" s="71"/>
      <c r="J21" s="71"/>
      <c r="K21" s="71"/>
      <c r="L21" s="71"/>
      <c r="M21" s="71"/>
      <c r="N21" s="113"/>
      <c r="O21" s="109"/>
      <c r="P21" s="71"/>
      <c r="Q21" s="71"/>
      <c r="R21" s="71"/>
      <c r="S21" s="71"/>
      <c r="T21" s="71"/>
      <c r="U21" s="71"/>
      <c r="V21" s="71"/>
      <c r="W21" s="71"/>
      <c r="X21" s="71"/>
      <c r="Y21" s="69"/>
      <c r="AO21" s="77"/>
    </row>
    <row r="22" spans="2:41" ht="20.149999999999999" customHeight="1">
      <c r="B22" s="72"/>
      <c r="C22" s="72"/>
      <c r="D22" s="72"/>
      <c r="E22" s="73"/>
      <c r="F22" s="73"/>
      <c r="G22" s="73"/>
      <c r="H22" s="73"/>
      <c r="I22" s="73"/>
      <c r="J22" s="73"/>
      <c r="K22" s="73"/>
      <c r="L22" s="73"/>
      <c r="M22" s="73"/>
      <c r="N22" s="114"/>
      <c r="O22" s="110"/>
      <c r="P22" s="73"/>
      <c r="Q22" s="73"/>
      <c r="R22" s="73"/>
      <c r="S22" s="73"/>
      <c r="T22" s="73"/>
      <c r="U22" s="73"/>
      <c r="V22" s="73"/>
      <c r="W22" s="73"/>
      <c r="X22" s="73"/>
      <c r="Y22" s="74"/>
    </row>
    <row r="23" spans="2:41" ht="20.149999999999999" customHeight="1">
      <c r="B23" s="67"/>
      <c r="C23" s="67"/>
      <c r="D23" s="67"/>
      <c r="E23" s="71"/>
      <c r="F23" s="71"/>
      <c r="G23" s="71"/>
      <c r="H23" s="71"/>
      <c r="I23" s="71"/>
      <c r="J23" s="71"/>
      <c r="K23" s="71"/>
      <c r="L23" s="71"/>
      <c r="M23" s="71"/>
      <c r="N23" s="113"/>
      <c r="O23" s="109"/>
      <c r="P23" s="71"/>
      <c r="Q23" s="71"/>
      <c r="R23" s="71"/>
      <c r="S23" s="71"/>
      <c r="T23" s="71"/>
      <c r="U23" s="71"/>
      <c r="V23" s="71"/>
      <c r="W23" s="71"/>
      <c r="X23" s="71"/>
      <c r="Y23" s="69"/>
    </row>
    <row r="24" spans="2:41" ht="20.149999999999999" customHeight="1">
      <c r="B24" s="70"/>
      <c r="C24" s="67"/>
      <c r="D24" s="67"/>
      <c r="E24" s="71"/>
      <c r="F24" s="71"/>
      <c r="G24" s="71"/>
      <c r="H24" s="71"/>
      <c r="I24" s="71"/>
      <c r="J24" s="71"/>
      <c r="K24" s="71"/>
      <c r="L24" s="71"/>
      <c r="M24" s="71"/>
      <c r="N24" s="113"/>
      <c r="O24" s="109"/>
      <c r="P24" s="71"/>
      <c r="Q24" s="71"/>
      <c r="R24" s="71"/>
      <c r="S24" s="71"/>
      <c r="T24" s="71"/>
      <c r="U24" s="71"/>
      <c r="V24" s="71"/>
      <c r="W24" s="71"/>
      <c r="X24" s="71"/>
      <c r="Y24" s="69"/>
      <c r="AO24" s="77"/>
    </row>
    <row r="25" spans="2:41" ht="20.149999999999999" customHeight="1">
      <c r="B25" s="72"/>
      <c r="C25" s="72"/>
      <c r="D25" s="72"/>
      <c r="E25" s="73"/>
      <c r="F25" s="73"/>
      <c r="G25" s="73"/>
      <c r="H25" s="73"/>
      <c r="I25" s="73"/>
      <c r="J25" s="73"/>
      <c r="K25" s="73"/>
      <c r="L25" s="73"/>
      <c r="M25" s="73"/>
      <c r="N25" s="114"/>
      <c r="O25" s="110"/>
      <c r="P25" s="73"/>
      <c r="Q25" s="73"/>
      <c r="R25" s="73"/>
      <c r="S25" s="73"/>
      <c r="T25" s="73"/>
      <c r="U25" s="73"/>
      <c r="V25" s="73"/>
      <c r="W25" s="73"/>
      <c r="X25" s="73"/>
      <c r="Y25" s="74"/>
    </row>
    <row r="26" spans="2:41" ht="26.15" customHeight="1">
      <c r="B26" s="59" t="s">
        <v>368</v>
      </c>
      <c r="E26" s="88"/>
      <c r="F26" s="88"/>
      <c r="G26" s="88"/>
      <c r="H26" s="88"/>
      <c r="I26" s="88"/>
      <c r="J26" s="88"/>
      <c r="K26" s="88"/>
      <c r="L26" s="88"/>
      <c r="M26" s="88"/>
      <c r="N26" s="115"/>
      <c r="O26" s="88"/>
      <c r="P26" s="88"/>
      <c r="Q26" s="88"/>
      <c r="R26" s="88"/>
      <c r="S26" s="88"/>
      <c r="T26" s="88"/>
      <c r="U26" s="88"/>
      <c r="V26" s="88"/>
      <c r="W26" s="88"/>
      <c r="X26" s="88"/>
      <c r="Y26" s="92"/>
    </row>
    <row r="27" spans="2:41" ht="20.149999999999999" customHeight="1">
      <c r="B27" s="62" t="s">
        <v>313</v>
      </c>
      <c r="C27" s="62"/>
      <c r="D27" s="62"/>
      <c r="E27" s="103"/>
      <c r="F27" s="103"/>
      <c r="G27" s="103"/>
      <c r="H27" s="103"/>
      <c r="I27" s="103"/>
      <c r="J27" s="103"/>
      <c r="K27" s="103"/>
      <c r="L27" s="103"/>
      <c r="M27" s="103"/>
      <c r="N27" s="116"/>
      <c r="O27" s="111"/>
      <c r="P27" s="103"/>
      <c r="Q27" s="103"/>
      <c r="R27" s="103"/>
      <c r="S27" s="103"/>
      <c r="T27" s="103"/>
      <c r="U27" s="103"/>
      <c r="V27" s="103"/>
      <c r="W27" s="103"/>
      <c r="X27" s="103"/>
      <c r="Y27" s="102"/>
    </row>
    <row r="28" spans="2:41" ht="20.149999999999999" customHeight="1">
      <c r="B28" s="70" t="s">
        <v>314</v>
      </c>
      <c r="C28" s="67"/>
      <c r="D28" s="67"/>
      <c r="E28" s="71"/>
      <c r="F28" s="71"/>
      <c r="G28" s="71"/>
      <c r="H28" s="71"/>
      <c r="I28" s="71"/>
      <c r="J28" s="71"/>
      <c r="K28" s="71"/>
      <c r="L28" s="71"/>
      <c r="M28" s="71"/>
      <c r="N28" s="113"/>
      <c r="O28" s="109"/>
      <c r="P28" s="71"/>
      <c r="Q28" s="71"/>
      <c r="R28" s="71"/>
      <c r="S28" s="71"/>
      <c r="T28" s="71"/>
      <c r="U28" s="71"/>
      <c r="V28" s="71"/>
      <c r="W28" s="71"/>
      <c r="X28" s="71"/>
      <c r="Y28" s="69"/>
    </row>
    <row r="29" spans="2:41" ht="20.149999999999999" customHeight="1">
      <c r="B29" s="72"/>
      <c r="C29" s="72"/>
      <c r="D29" s="72"/>
      <c r="E29" s="73"/>
      <c r="F29" s="73"/>
      <c r="G29" s="73"/>
      <c r="H29" s="73"/>
      <c r="I29" s="73"/>
      <c r="J29" s="73"/>
      <c r="K29" s="73"/>
      <c r="L29" s="73"/>
      <c r="M29" s="73"/>
      <c r="N29" s="114"/>
      <c r="O29" s="110"/>
      <c r="P29" s="73"/>
      <c r="Q29" s="73"/>
      <c r="R29" s="73"/>
      <c r="S29" s="73"/>
      <c r="T29" s="73"/>
      <c r="U29" s="73"/>
      <c r="V29" s="73"/>
      <c r="W29" s="73"/>
      <c r="X29" s="73"/>
      <c r="Y29" s="74"/>
    </row>
    <row r="30" spans="2:41" ht="20.149999999999999" customHeight="1">
      <c r="B30" s="67" t="s">
        <v>315</v>
      </c>
      <c r="C30" s="67"/>
      <c r="D30" s="67"/>
      <c r="E30" s="71"/>
      <c r="F30" s="71"/>
      <c r="G30" s="71"/>
      <c r="H30" s="71"/>
      <c r="I30" s="71"/>
      <c r="J30" s="71"/>
      <c r="K30" s="71"/>
      <c r="L30" s="71"/>
      <c r="M30" s="71"/>
      <c r="N30" s="113"/>
      <c r="O30" s="109"/>
      <c r="P30" s="71"/>
      <c r="Q30" s="71"/>
      <c r="R30" s="71"/>
      <c r="S30" s="71"/>
      <c r="T30" s="71"/>
      <c r="U30" s="71"/>
      <c r="V30" s="71"/>
      <c r="W30" s="71"/>
      <c r="X30" s="71"/>
      <c r="Y30" s="69"/>
    </row>
    <row r="31" spans="2:41" ht="20.149999999999999" customHeight="1">
      <c r="B31" s="70" t="s">
        <v>316</v>
      </c>
      <c r="C31" s="67"/>
      <c r="D31" s="67"/>
      <c r="E31" s="71"/>
      <c r="F31" s="71"/>
      <c r="G31" s="71"/>
      <c r="H31" s="71"/>
      <c r="I31" s="71"/>
      <c r="J31" s="71"/>
      <c r="K31" s="71"/>
      <c r="L31" s="71"/>
      <c r="M31" s="71"/>
      <c r="N31" s="113"/>
      <c r="O31" s="109"/>
      <c r="P31" s="71"/>
      <c r="Q31" s="71"/>
      <c r="R31" s="71"/>
      <c r="S31" s="71"/>
      <c r="T31" s="71"/>
      <c r="U31" s="71"/>
      <c r="V31" s="71"/>
      <c r="W31" s="71"/>
      <c r="X31" s="71"/>
      <c r="Y31" s="69"/>
      <c r="AO31" s="77"/>
    </row>
    <row r="32" spans="2:41" ht="20.149999999999999" customHeight="1">
      <c r="B32" s="72"/>
      <c r="C32" s="72"/>
      <c r="D32" s="72"/>
      <c r="E32" s="73"/>
      <c r="F32" s="73"/>
      <c r="G32" s="73"/>
      <c r="H32" s="73"/>
      <c r="I32" s="73"/>
      <c r="J32" s="73"/>
      <c r="K32" s="73"/>
      <c r="L32" s="73"/>
      <c r="M32" s="73"/>
      <c r="N32" s="114"/>
      <c r="O32" s="110"/>
      <c r="P32" s="73"/>
      <c r="Q32" s="73"/>
      <c r="R32" s="73"/>
      <c r="S32" s="73"/>
      <c r="T32" s="73"/>
      <c r="U32" s="73"/>
      <c r="V32" s="73"/>
      <c r="W32" s="73"/>
      <c r="X32" s="73"/>
      <c r="Y32" s="74"/>
    </row>
    <row r="33" spans="2:41" ht="20.149999999999999" customHeight="1">
      <c r="B33" s="67"/>
      <c r="C33" s="67"/>
      <c r="D33" s="67"/>
      <c r="E33" s="71"/>
      <c r="F33" s="71"/>
      <c r="G33" s="71"/>
      <c r="H33" s="71"/>
      <c r="I33" s="71"/>
      <c r="J33" s="71"/>
      <c r="K33" s="71"/>
      <c r="L33" s="71"/>
      <c r="M33" s="71"/>
      <c r="N33" s="113"/>
      <c r="O33" s="109"/>
      <c r="P33" s="71"/>
      <c r="Q33" s="71"/>
      <c r="R33" s="71"/>
      <c r="S33" s="71"/>
      <c r="T33" s="71"/>
      <c r="U33" s="71"/>
      <c r="V33" s="71"/>
      <c r="W33" s="71"/>
      <c r="X33" s="71"/>
      <c r="Y33" s="69"/>
    </row>
    <row r="34" spans="2:41" ht="20.149999999999999" customHeight="1">
      <c r="B34" s="70"/>
      <c r="C34" s="67"/>
      <c r="D34" s="67"/>
      <c r="E34" s="71"/>
      <c r="F34" s="71"/>
      <c r="G34" s="71"/>
      <c r="H34" s="71"/>
      <c r="I34" s="71"/>
      <c r="J34" s="71"/>
      <c r="K34" s="71"/>
      <c r="L34" s="71"/>
      <c r="M34" s="71"/>
      <c r="N34" s="113"/>
      <c r="O34" s="109"/>
      <c r="P34" s="71"/>
      <c r="Q34" s="71"/>
      <c r="R34" s="71"/>
      <c r="S34" s="71"/>
      <c r="T34" s="71"/>
      <c r="U34" s="71"/>
      <c r="V34" s="71"/>
      <c r="W34" s="71"/>
      <c r="X34" s="71"/>
      <c r="Y34" s="69"/>
      <c r="AO34" s="77"/>
    </row>
    <row r="35" spans="2:41" ht="20.149999999999999" customHeight="1">
      <c r="B35" s="72"/>
      <c r="C35" s="72"/>
      <c r="D35" s="72"/>
      <c r="E35" s="73"/>
      <c r="F35" s="73"/>
      <c r="G35" s="73"/>
      <c r="H35" s="73"/>
      <c r="I35" s="73"/>
      <c r="J35" s="73"/>
      <c r="K35" s="73"/>
      <c r="L35" s="73"/>
      <c r="M35" s="73"/>
      <c r="N35" s="114"/>
      <c r="O35" s="110"/>
      <c r="P35" s="73"/>
      <c r="Q35" s="73"/>
      <c r="R35" s="73"/>
      <c r="S35" s="73"/>
      <c r="T35" s="73"/>
      <c r="U35" s="73"/>
      <c r="V35" s="73"/>
      <c r="W35" s="73"/>
      <c r="X35" s="73"/>
      <c r="Y35" s="74"/>
    </row>
    <row r="36" spans="2:41" ht="20.149999999999999" customHeight="1">
      <c r="B36"/>
      <c r="E36" s="88"/>
      <c r="F36" s="88"/>
      <c r="G36" s="88"/>
      <c r="H36" s="88"/>
      <c r="I36" s="88"/>
      <c r="J36" s="88"/>
      <c r="K36" s="88"/>
      <c r="L36" s="88"/>
      <c r="M36" s="88"/>
      <c r="N36" s="88"/>
      <c r="O36" s="88"/>
      <c r="P36" s="88"/>
      <c r="Q36" s="88"/>
      <c r="R36" s="88"/>
      <c r="S36" s="88"/>
      <c r="T36" s="88"/>
      <c r="U36" s="88"/>
      <c r="V36" s="88"/>
      <c r="W36" s="88"/>
      <c r="X36" s="88"/>
      <c r="Y36" s="92"/>
    </row>
    <row r="37" spans="2:41" ht="20.149999999999999" customHeight="1">
      <c r="E37" s="88"/>
      <c r="F37" s="88"/>
      <c r="G37" s="88"/>
      <c r="H37" s="88"/>
      <c r="I37" s="88"/>
      <c r="J37" s="88"/>
      <c r="K37" s="88"/>
      <c r="L37" s="88"/>
      <c r="M37" s="88"/>
      <c r="N37" s="88"/>
      <c r="O37" s="88"/>
      <c r="P37" s="88"/>
      <c r="Q37" s="88"/>
      <c r="R37" s="88"/>
      <c r="S37" s="88"/>
      <c r="T37" s="88"/>
      <c r="U37" s="88"/>
      <c r="V37" s="88"/>
      <c r="W37" s="88"/>
      <c r="X37" s="88"/>
      <c r="Y37" s="92"/>
    </row>
    <row r="38" spans="2:41" ht="20.149999999999999" customHeight="1">
      <c r="B38"/>
      <c r="E38" s="88"/>
      <c r="F38" s="88"/>
      <c r="G38" s="88"/>
      <c r="H38" s="88"/>
      <c r="I38" s="88"/>
      <c r="J38" s="88"/>
      <c r="K38" s="88"/>
      <c r="L38" s="88"/>
      <c r="M38" s="88"/>
      <c r="N38" s="88"/>
      <c r="O38" s="88"/>
      <c r="P38" s="88"/>
      <c r="Q38" s="88"/>
      <c r="R38" s="88"/>
      <c r="S38" s="88"/>
      <c r="T38" s="88"/>
      <c r="U38" s="88"/>
      <c r="V38" s="88"/>
      <c r="W38" s="88"/>
      <c r="X38" s="88"/>
      <c r="Y38" s="92"/>
    </row>
    <row r="44" spans="2:41" ht="18">
      <c r="B44" t="s">
        <v>307</v>
      </c>
    </row>
  </sheetData>
  <mergeCells count="4">
    <mergeCell ref="C3:Y3"/>
    <mergeCell ref="C4:Y4"/>
    <mergeCell ref="C6:C7"/>
    <mergeCell ref="B6:B7"/>
  </mergeCells>
  <phoneticPr fontId="3"/>
  <pageMargins left="0.7" right="0.7" top="0.75" bottom="0.75" header="0.3" footer="0.3"/>
  <pageSetup paperSize="9" scale="3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9A01-CA7B-424F-BD68-358760E9C001}">
  <sheetPr>
    <pageSetUpPr fitToPage="1"/>
  </sheetPr>
  <dimension ref="A1:Q37"/>
  <sheetViews>
    <sheetView view="pageBreakPreview" zoomScale="70" zoomScaleNormal="75" zoomScaleSheetLayoutView="70" workbookViewId="0">
      <selection activeCell="I2" sqref="I2"/>
    </sheetView>
  </sheetViews>
  <sheetFormatPr defaultColWidth="8.08203125" defaultRowHeight="14"/>
  <cols>
    <col min="1" max="1" width="10.33203125" style="27" customWidth="1"/>
    <col min="2" max="2" width="8.33203125" style="12" customWidth="1"/>
    <col min="3" max="3" width="17.5" style="12" customWidth="1"/>
    <col min="4" max="4" width="46.08203125" style="28" customWidth="1"/>
    <col min="5" max="5" width="71.58203125" style="12" customWidth="1"/>
    <col min="6" max="6" width="38.08203125" style="12" customWidth="1"/>
    <col min="7" max="7" width="36.58203125" style="12" customWidth="1"/>
    <col min="8" max="8" width="34.33203125" style="12" customWidth="1"/>
    <col min="9" max="9" width="18.08203125" style="12" customWidth="1"/>
    <col min="10" max="10" width="29.08203125" style="12" customWidth="1"/>
    <col min="11" max="11" width="11.5" style="12" customWidth="1"/>
    <col min="12" max="12" width="88.08203125" style="12" customWidth="1"/>
    <col min="13" max="255" width="8.08203125" style="12"/>
    <col min="256" max="256" width="10.33203125" style="12" customWidth="1"/>
    <col min="257" max="257" width="8.33203125" style="12" customWidth="1"/>
    <col min="258" max="258" width="17.5" style="12" customWidth="1"/>
    <col min="259" max="259" width="46.08203125" style="12" customWidth="1"/>
    <col min="260" max="260" width="71.58203125" style="12" customWidth="1"/>
    <col min="261" max="511" width="8.08203125" style="12"/>
    <col min="512" max="512" width="10.33203125" style="12" customWidth="1"/>
    <col min="513" max="513" width="8.33203125" style="12" customWidth="1"/>
    <col min="514" max="514" width="17.5" style="12" customWidth="1"/>
    <col min="515" max="515" width="46.08203125" style="12" customWidth="1"/>
    <col min="516" max="516" width="71.58203125" style="12" customWidth="1"/>
    <col min="517" max="767" width="8.08203125" style="12"/>
    <col min="768" max="768" width="10.33203125" style="12" customWidth="1"/>
    <col min="769" max="769" width="8.33203125" style="12" customWidth="1"/>
    <col min="770" max="770" width="17.5" style="12" customWidth="1"/>
    <col min="771" max="771" width="46.08203125" style="12" customWidth="1"/>
    <col min="772" max="772" width="71.58203125" style="12" customWidth="1"/>
    <col min="773" max="1023" width="8.08203125" style="12"/>
    <col min="1024" max="1024" width="10.33203125" style="12" customWidth="1"/>
    <col min="1025" max="1025" width="8.33203125" style="12" customWidth="1"/>
    <col min="1026" max="1026" width="17.5" style="12" customWidth="1"/>
    <col min="1027" max="1027" width="46.08203125" style="12" customWidth="1"/>
    <col min="1028" max="1028" width="71.58203125" style="12" customWidth="1"/>
    <col min="1029" max="1279" width="8.08203125" style="12"/>
    <col min="1280" max="1280" width="10.33203125" style="12" customWidth="1"/>
    <col min="1281" max="1281" width="8.33203125" style="12" customWidth="1"/>
    <col min="1282" max="1282" width="17.5" style="12" customWidth="1"/>
    <col min="1283" max="1283" width="46.08203125" style="12" customWidth="1"/>
    <col min="1284" max="1284" width="71.58203125" style="12" customWidth="1"/>
    <col min="1285" max="1535" width="8.08203125" style="12"/>
    <col min="1536" max="1536" width="10.33203125" style="12" customWidth="1"/>
    <col min="1537" max="1537" width="8.33203125" style="12" customWidth="1"/>
    <col min="1538" max="1538" width="17.5" style="12" customWidth="1"/>
    <col min="1539" max="1539" width="46.08203125" style="12" customWidth="1"/>
    <col min="1540" max="1540" width="71.58203125" style="12" customWidth="1"/>
    <col min="1541" max="1791" width="8.08203125" style="12"/>
    <col min="1792" max="1792" width="10.33203125" style="12" customWidth="1"/>
    <col min="1793" max="1793" width="8.33203125" style="12" customWidth="1"/>
    <col min="1794" max="1794" width="17.5" style="12" customWidth="1"/>
    <col min="1795" max="1795" width="46.08203125" style="12" customWidth="1"/>
    <col min="1796" max="1796" width="71.58203125" style="12" customWidth="1"/>
    <col min="1797" max="2047" width="8.08203125" style="12"/>
    <col min="2048" max="2048" width="10.33203125" style="12" customWidth="1"/>
    <col min="2049" max="2049" width="8.33203125" style="12" customWidth="1"/>
    <col min="2050" max="2050" width="17.5" style="12" customWidth="1"/>
    <col min="2051" max="2051" width="46.08203125" style="12" customWidth="1"/>
    <col min="2052" max="2052" width="71.58203125" style="12" customWidth="1"/>
    <col min="2053" max="2303" width="8.08203125" style="12"/>
    <col min="2304" max="2304" width="10.33203125" style="12" customWidth="1"/>
    <col min="2305" max="2305" width="8.33203125" style="12" customWidth="1"/>
    <col min="2306" max="2306" width="17.5" style="12" customWidth="1"/>
    <col min="2307" max="2307" width="46.08203125" style="12" customWidth="1"/>
    <col min="2308" max="2308" width="71.58203125" style="12" customWidth="1"/>
    <col min="2309" max="2559" width="8.08203125" style="12"/>
    <col min="2560" max="2560" width="10.33203125" style="12" customWidth="1"/>
    <col min="2561" max="2561" width="8.33203125" style="12" customWidth="1"/>
    <col min="2562" max="2562" width="17.5" style="12" customWidth="1"/>
    <col min="2563" max="2563" width="46.08203125" style="12" customWidth="1"/>
    <col min="2564" max="2564" width="71.58203125" style="12" customWidth="1"/>
    <col min="2565" max="2815" width="8.08203125" style="12"/>
    <col min="2816" max="2816" width="10.33203125" style="12" customWidth="1"/>
    <col min="2817" max="2817" width="8.33203125" style="12" customWidth="1"/>
    <col min="2818" max="2818" width="17.5" style="12" customWidth="1"/>
    <col min="2819" max="2819" width="46.08203125" style="12" customWidth="1"/>
    <col min="2820" max="2820" width="71.58203125" style="12" customWidth="1"/>
    <col min="2821" max="3071" width="8.08203125" style="12"/>
    <col min="3072" max="3072" width="10.33203125" style="12" customWidth="1"/>
    <col min="3073" max="3073" width="8.33203125" style="12" customWidth="1"/>
    <col min="3074" max="3074" width="17.5" style="12" customWidth="1"/>
    <col min="3075" max="3075" width="46.08203125" style="12" customWidth="1"/>
    <col min="3076" max="3076" width="71.58203125" style="12" customWidth="1"/>
    <col min="3077" max="3327" width="8.08203125" style="12"/>
    <col min="3328" max="3328" width="10.33203125" style="12" customWidth="1"/>
    <col min="3329" max="3329" width="8.33203125" style="12" customWidth="1"/>
    <col min="3330" max="3330" width="17.5" style="12" customWidth="1"/>
    <col min="3331" max="3331" width="46.08203125" style="12" customWidth="1"/>
    <col min="3332" max="3332" width="71.58203125" style="12" customWidth="1"/>
    <col min="3333" max="3583" width="8.08203125" style="12"/>
    <col min="3584" max="3584" width="10.33203125" style="12" customWidth="1"/>
    <col min="3585" max="3585" width="8.33203125" style="12" customWidth="1"/>
    <col min="3586" max="3586" width="17.5" style="12" customWidth="1"/>
    <col min="3587" max="3587" width="46.08203125" style="12" customWidth="1"/>
    <col min="3588" max="3588" width="71.58203125" style="12" customWidth="1"/>
    <col min="3589" max="3839" width="8.08203125" style="12"/>
    <col min="3840" max="3840" width="10.33203125" style="12" customWidth="1"/>
    <col min="3841" max="3841" width="8.33203125" style="12" customWidth="1"/>
    <col min="3842" max="3842" width="17.5" style="12" customWidth="1"/>
    <col min="3843" max="3843" width="46.08203125" style="12" customWidth="1"/>
    <col min="3844" max="3844" width="71.58203125" style="12" customWidth="1"/>
    <col min="3845" max="4095" width="8.08203125" style="12"/>
    <col min="4096" max="4096" width="10.33203125" style="12" customWidth="1"/>
    <col min="4097" max="4097" width="8.33203125" style="12" customWidth="1"/>
    <col min="4098" max="4098" width="17.5" style="12" customWidth="1"/>
    <col min="4099" max="4099" width="46.08203125" style="12" customWidth="1"/>
    <col min="4100" max="4100" width="71.58203125" style="12" customWidth="1"/>
    <col min="4101" max="4351" width="8.08203125" style="12"/>
    <col min="4352" max="4352" width="10.33203125" style="12" customWidth="1"/>
    <col min="4353" max="4353" width="8.33203125" style="12" customWidth="1"/>
    <col min="4354" max="4354" width="17.5" style="12" customWidth="1"/>
    <col min="4355" max="4355" width="46.08203125" style="12" customWidth="1"/>
    <col min="4356" max="4356" width="71.58203125" style="12" customWidth="1"/>
    <col min="4357" max="4607" width="8.08203125" style="12"/>
    <col min="4608" max="4608" width="10.33203125" style="12" customWidth="1"/>
    <col min="4609" max="4609" width="8.33203125" style="12" customWidth="1"/>
    <col min="4610" max="4610" width="17.5" style="12" customWidth="1"/>
    <col min="4611" max="4611" width="46.08203125" style="12" customWidth="1"/>
    <col min="4612" max="4612" width="71.58203125" style="12" customWidth="1"/>
    <col min="4613" max="4863" width="8.08203125" style="12"/>
    <col min="4864" max="4864" width="10.33203125" style="12" customWidth="1"/>
    <col min="4865" max="4865" width="8.33203125" style="12" customWidth="1"/>
    <col min="4866" max="4866" width="17.5" style="12" customWidth="1"/>
    <col min="4867" max="4867" width="46.08203125" style="12" customWidth="1"/>
    <col min="4868" max="4868" width="71.58203125" style="12" customWidth="1"/>
    <col min="4869" max="5119" width="8.08203125" style="12"/>
    <col min="5120" max="5120" width="10.33203125" style="12" customWidth="1"/>
    <col min="5121" max="5121" width="8.33203125" style="12" customWidth="1"/>
    <col min="5122" max="5122" width="17.5" style="12" customWidth="1"/>
    <col min="5123" max="5123" width="46.08203125" style="12" customWidth="1"/>
    <col min="5124" max="5124" width="71.58203125" style="12" customWidth="1"/>
    <col min="5125" max="5375" width="8.08203125" style="12"/>
    <col min="5376" max="5376" width="10.33203125" style="12" customWidth="1"/>
    <col min="5377" max="5377" width="8.33203125" style="12" customWidth="1"/>
    <col min="5378" max="5378" width="17.5" style="12" customWidth="1"/>
    <col min="5379" max="5379" width="46.08203125" style="12" customWidth="1"/>
    <col min="5380" max="5380" width="71.58203125" style="12" customWidth="1"/>
    <col min="5381" max="5631" width="8.08203125" style="12"/>
    <col min="5632" max="5632" width="10.33203125" style="12" customWidth="1"/>
    <col min="5633" max="5633" width="8.33203125" style="12" customWidth="1"/>
    <col min="5634" max="5634" width="17.5" style="12" customWidth="1"/>
    <col min="5635" max="5635" width="46.08203125" style="12" customWidth="1"/>
    <col min="5636" max="5636" width="71.58203125" style="12" customWidth="1"/>
    <col min="5637" max="5887" width="8.08203125" style="12"/>
    <col min="5888" max="5888" width="10.33203125" style="12" customWidth="1"/>
    <col min="5889" max="5889" width="8.33203125" style="12" customWidth="1"/>
    <col min="5890" max="5890" width="17.5" style="12" customWidth="1"/>
    <col min="5891" max="5891" width="46.08203125" style="12" customWidth="1"/>
    <col min="5892" max="5892" width="71.58203125" style="12" customWidth="1"/>
    <col min="5893" max="6143" width="8.08203125" style="12"/>
    <col min="6144" max="6144" width="10.33203125" style="12" customWidth="1"/>
    <col min="6145" max="6145" width="8.33203125" style="12" customWidth="1"/>
    <col min="6146" max="6146" width="17.5" style="12" customWidth="1"/>
    <col min="6147" max="6147" width="46.08203125" style="12" customWidth="1"/>
    <col min="6148" max="6148" width="71.58203125" style="12" customWidth="1"/>
    <col min="6149" max="6399" width="8.08203125" style="12"/>
    <col min="6400" max="6400" width="10.33203125" style="12" customWidth="1"/>
    <col min="6401" max="6401" width="8.33203125" style="12" customWidth="1"/>
    <col min="6402" max="6402" width="17.5" style="12" customWidth="1"/>
    <col min="6403" max="6403" width="46.08203125" style="12" customWidth="1"/>
    <col min="6404" max="6404" width="71.58203125" style="12" customWidth="1"/>
    <col min="6405" max="6655" width="8.08203125" style="12"/>
    <col min="6656" max="6656" width="10.33203125" style="12" customWidth="1"/>
    <col min="6657" max="6657" width="8.33203125" style="12" customWidth="1"/>
    <col min="6658" max="6658" width="17.5" style="12" customWidth="1"/>
    <col min="6659" max="6659" width="46.08203125" style="12" customWidth="1"/>
    <col min="6660" max="6660" width="71.58203125" style="12" customWidth="1"/>
    <col min="6661" max="6911" width="8.08203125" style="12"/>
    <col min="6912" max="6912" width="10.33203125" style="12" customWidth="1"/>
    <col min="6913" max="6913" width="8.33203125" style="12" customWidth="1"/>
    <col min="6914" max="6914" width="17.5" style="12" customWidth="1"/>
    <col min="6915" max="6915" width="46.08203125" style="12" customWidth="1"/>
    <col min="6916" max="6916" width="71.58203125" style="12" customWidth="1"/>
    <col min="6917" max="7167" width="8.08203125" style="12"/>
    <col min="7168" max="7168" width="10.33203125" style="12" customWidth="1"/>
    <col min="7169" max="7169" width="8.33203125" style="12" customWidth="1"/>
    <col min="7170" max="7170" width="17.5" style="12" customWidth="1"/>
    <col min="7171" max="7171" width="46.08203125" style="12" customWidth="1"/>
    <col min="7172" max="7172" width="71.58203125" style="12" customWidth="1"/>
    <col min="7173" max="7423" width="8.08203125" style="12"/>
    <col min="7424" max="7424" width="10.33203125" style="12" customWidth="1"/>
    <col min="7425" max="7425" width="8.33203125" style="12" customWidth="1"/>
    <col min="7426" max="7426" width="17.5" style="12" customWidth="1"/>
    <col min="7427" max="7427" width="46.08203125" style="12" customWidth="1"/>
    <col min="7428" max="7428" width="71.58203125" style="12" customWidth="1"/>
    <col min="7429" max="7679" width="8.08203125" style="12"/>
    <col min="7680" max="7680" width="10.33203125" style="12" customWidth="1"/>
    <col min="7681" max="7681" width="8.33203125" style="12" customWidth="1"/>
    <col min="7682" max="7682" width="17.5" style="12" customWidth="1"/>
    <col min="7683" max="7683" width="46.08203125" style="12" customWidth="1"/>
    <col min="7684" max="7684" width="71.58203125" style="12" customWidth="1"/>
    <col min="7685" max="7935" width="8.08203125" style="12"/>
    <col min="7936" max="7936" width="10.33203125" style="12" customWidth="1"/>
    <col min="7937" max="7937" width="8.33203125" style="12" customWidth="1"/>
    <col min="7938" max="7938" width="17.5" style="12" customWidth="1"/>
    <col min="7939" max="7939" width="46.08203125" style="12" customWidth="1"/>
    <col min="7940" max="7940" width="71.58203125" style="12" customWidth="1"/>
    <col min="7941" max="8191" width="8.08203125" style="12"/>
    <col min="8192" max="8192" width="10.33203125" style="12" customWidth="1"/>
    <col min="8193" max="8193" width="8.33203125" style="12" customWidth="1"/>
    <col min="8194" max="8194" width="17.5" style="12" customWidth="1"/>
    <col min="8195" max="8195" width="46.08203125" style="12" customWidth="1"/>
    <col min="8196" max="8196" width="71.58203125" style="12" customWidth="1"/>
    <col min="8197" max="8447" width="8.08203125" style="12"/>
    <col min="8448" max="8448" width="10.33203125" style="12" customWidth="1"/>
    <col min="8449" max="8449" width="8.33203125" style="12" customWidth="1"/>
    <col min="8450" max="8450" width="17.5" style="12" customWidth="1"/>
    <col min="8451" max="8451" width="46.08203125" style="12" customWidth="1"/>
    <col min="8452" max="8452" width="71.58203125" style="12" customWidth="1"/>
    <col min="8453" max="8703" width="8.08203125" style="12"/>
    <col min="8704" max="8704" width="10.33203125" style="12" customWidth="1"/>
    <col min="8705" max="8705" width="8.33203125" style="12" customWidth="1"/>
    <col min="8706" max="8706" width="17.5" style="12" customWidth="1"/>
    <col min="8707" max="8707" width="46.08203125" style="12" customWidth="1"/>
    <col min="8708" max="8708" width="71.58203125" style="12" customWidth="1"/>
    <col min="8709" max="8959" width="8.08203125" style="12"/>
    <col min="8960" max="8960" width="10.33203125" style="12" customWidth="1"/>
    <col min="8961" max="8961" width="8.33203125" style="12" customWidth="1"/>
    <col min="8962" max="8962" width="17.5" style="12" customWidth="1"/>
    <col min="8963" max="8963" width="46.08203125" style="12" customWidth="1"/>
    <col min="8964" max="8964" width="71.58203125" style="12" customWidth="1"/>
    <col min="8965" max="9215" width="8.08203125" style="12"/>
    <col min="9216" max="9216" width="10.33203125" style="12" customWidth="1"/>
    <col min="9217" max="9217" width="8.33203125" style="12" customWidth="1"/>
    <col min="9218" max="9218" width="17.5" style="12" customWidth="1"/>
    <col min="9219" max="9219" width="46.08203125" style="12" customWidth="1"/>
    <col min="9220" max="9220" width="71.58203125" style="12" customWidth="1"/>
    <col min="9221" max="9471" width="8.08203125" style="12"/>
    <col min="9472" max="9472" width="10.33203125" style="12" customWidth="1"/>
    <col min="9473" max="9473" width="8.33203125" style="12" customWidth="1"/>
    <col min="9474" max="9474" width="17.5" style="12" customWidth="1"/>
    <col min="9475" max="9475" width="46.08203125" style="12" customWidth="1"/>
    <col min="9476" max="9476" width="71.58203125" style="12" customWidth="1"/>
    <col min="9477" max="9727" width="8.08203125" style="12"/>
    <col min="9728" max="9728" width="10.33203125" style="12" customWidth="1"/>
    <col min="9729" max="9729" width="8.33203125" style="12" customWidth="1"/>
    <col min="9730" max="9730" width="17.5" style="12" customWidth="1"/>
    <col min="9731" max="9731" width="46.08203125" style="12" customWidth="1"/>
    <col min="9732" max="9732" width="71.58203125" style="12" customWidth="1"/>
    <col min="9733" max="9983" width="8.08203125" style="12"/>
    <col min="9984" max="9984" width="10.33203125" style="12" customWidth="1"/>
    <col min="9985" max="9985" width="8.33203125" style="12" customWidth="1"/>
    <col min="9986" max="9986" width="17.5" style="12" customWidth="1"/>
    <col min="9987" max="9987" width="46.08203125" style="12" customWidth="1"/>
    <col min="9988" max="9988" width="71.58203125" style="12" customWidth="1"/>
    <col min="9989" max="10239" width="8.08203125" style="12"/>
    <col min="10240" max="10240" width="10.33203125" style="12" customWidth="1"/>
    <col min="10241" max="10241" width="8.33203125" style="12" customWidth="1"/>
    <col min="10242" max="10242" width="17.5" style="12" customWidth="1"/>
    <col min="10243" max="10243" width="46.08203125" style="12" customWidth="1"/>
    <col min="10244" max="10244" width="71.58203125" style="12" customWidth="1"/>
    <col min="10245" max="10495" width="8.08203125" style="12"/>
    <col min="10496" max="10496" width="10.33203125" style="12" customWidth="1"/>
    <col min="10497" max="10497" width="8.33203125" style="12" customWidth="1"/>
    <col min="10498" max="10498" width="17.5" style="12" customWidth="1"/>
    <col min="10499" max="10499" width="46.08203125" style="12" customWidth="1"/>
    <col min="10500" max="10500" width="71.58203125" style="12" customWidth="1"/>
    <col min="10501" max="10751" width="8.08203125" style="12"/>
    <col min="10752" max="10752" width="10.33203125" style="12" customWidth="1"/>
    <col min="10753" max="10753" width="8.33203125" style="12" customWidth="1"/>
    <col min="10754" max="10754" width="17.5" style="12" customWidth="1"/>
    <col min="10755" max="10755" width="46.08203125" style="12" customWidth="1"/>
    <col min="10756" max="10756" width="71.58203125" style="12" customWidth="1"/>
    <col min="10757" max="11007" width="8.08203125" style="12"/>
    <col min="11008" max="11008" width="10.33203125" style="12" customWidth="1"/>
    <col min="11009" max="11009" width="8.33203125" style="12" customWidth="1"/>
    <col min="11010" max="11010" width="17.5" style="12" customWidth="1"/>
    <col min="11011" max="11011" width="46.08203125" style="12" customWidth="1"/>
    <col min="11012" max="11012" width="71.58203125" style="12" customWidth="1"/>
    <col min="11013" max="11263" width="8.08203125" style="12"/>
    <col min="11264" max="11264" width="10.33203125" style="12" customWidth="1"/>
    <col min="11265" max="11265" width="8.33203125" style="12" customWidth="1"/>
    <col min="11266" max="11266" width="17.5" style="12" customWidth="1"/>
    <col min="11267" max="11267" width="46.08203125" style="12" customWidth="1"/>
    <col min="11268" max="11268" width="71.58203125" style="12" customWidth="1"/>
    <col min="11269" max="11519" width="8.08203125" style="12"/>
    <col min="11520" max="11520" width="10.33203125" style="12" customWidth="1"/>
    <col min="11521" max="11521" width="8.33203125" style="12" customWidth="1"/>
    <col min="11522" max="11522" width="17.5" style="12" customWidth="1"/>
    <col min="11523" max="11523" width="46.08203125" style="12" customWidth="1"/>
    <col min="11524" max="11524" width="71.58203125" style="12" customWidth="1"/>
    <col min="11525" max="11775" width="8.08203125" style="12"/>
    <col min="11776" max="11776" width="10.33203125" style="12" customWidth="1"/>
    <col min="11777" max="11777" width="8.33203125" style="12" customWidth="1"/>
    <col min="11778" max="11778" width="17.5" style="12" customWidth="1"/>
    <col min="11779" max="11779" width="46.08203125" style="12" customWidth="1"/>
    <col min="11780" max="11780" width="71.58203125" style="12" customWidth="1"/>
    <col min="11781" max="12031" width="8.08203125" style="12"/>
    <col min="12032" max="12032" width="10.33203125" style="12" customWidth="1"/>
    <col min="12033" max="12033" width="8.33203125" style="12" customWidth="1"/>
    <col min="12034" max="12034" width="17.5" style="12" customWidth="1"/>
    <col min="12035" max="12035" width="46.08203125" style="12" customWidth="1"/>
    <col min="12036" max="12036" width="71.58203125" style="12" customWidth="1"/>
    <col min="12037" max="12287" width="8.08203125" style="12"/>
    <col min="12288" max="12288" width="10.33203125" style="12" customWidth="1"/>
    <col min="12289" max="12289" width="8.33203125" style="12" customWidth="1"/>
    <col min="12290" max="12290" width="17.5" style="12" customWidth="1"/>
    <col min="12291" max="12291" width="46.08203125" style="12" customWidth="1"/>
    <col min="12292" max="12292" width="71.58203125" style="12" customWidth="1"/>
    <col min="12293" max="12543" width="8.08203125" style="12"/>
    <col min="12544" max="12544" width="10.33203125" style="12" customWidth="1"/>
    <col min="12545" max="12545" width="8.33203125" style="12" customWidth="1"/>
    <col min="12546" max="12546" width="17.5" style="12" customWidth="1"/>
    <col min="12547" max="12547" width="46.08203125" style="12" customWidth="1"/>
    <col min="12548" max="12548" width="71.58203125" style="12" customWidth="1"/>
    <col min="12549" max="12799" width="8.08203125" style="12"/>
    <col min="12800" max="12800" width="10.33203125" style="12" customWidth="1"/>
    <col min="12801" max="12801" width="8.33203125" style="12" customWidth="1"/>
    <col min="12802" max="12802" width="17.5" style="12" customWidth="1"/>
    <col min="12803" max="12803" width="46.08203125" style="12" customWidth="1"/>
    <col min="12804" max="12804" width="71.58203125" style="12" customWidth="1"/>
    <col min="12805" max="13055" width="8.08203125" style="12"/>
    <col min="13056" max="13056" width="10.33203125" style="12" customWidth="1"/>
    <col min="13057" max="13057" width="8.33203125" style="12" customWidth="1"/>
    <col min="13058" max="13058" width="17.5" style="12" customWidth="1"/>
    <col min="13059" max="13059" width="46.08203125" style="12" customWidth="1"/>
    <col min="13060" max="13060" width="71.58203125" style="12" customWidth="1"/>
    <col min="13061" max="13311" width="8.08203125" style="12"/>
    <col min="13312" max="13312" width="10.33203125" style="12" customWidth="1"/>
    <col min="13313" max="13313" width="8.33203125" style="12" customWidth="1"/>
    <col min="13314" max="13314" width="17.5" style="12" customWidth="1"/>
    <col min="13315" max="13315" width="46.08203125" style="12" customWidth="1"/>
    <col min="13316" max="13316" width="71.58203125" style="12" customWidth="1"/>
    <col min="13317" max="13567" width="8.08203125" style="12"/>
    <col min="13568" max="13568" width="10.33203125" style="12" customWidth="1"/>
    <col min="13569" max="13569" width="8.33203125" style="12" customWidth="1"/>
    <col min="13570" max="13570" width="17.5" style="12" customWidth="1"/>
    <col min="13571" max="13571" width="46.08203125" style="12" customWidth="1"/>
    <col min="13572" max="13572" width="71.58203125" style="12" customWidth="1"/>
    <col min="13573" max="13823" width="8.08203125" style="12"/>
    <col min="13824" max="13824" width="10.33203125" style="12" customWidth="1"/>
    <col min="13825" max="13825" width="8.33203125" style="12" customWidth="1"/>
    <col min="13826" max="13826" width="17.5" style="12" customWidth="1"/>
    <col min="13827" max="13827" width="46.08203125" style="12" customWidth="1"/>
    <col min="13828" max="13828" width="71.58203125" style="12" customWidth="1"/>
    <col min="13829" max="14079" width="8.08203125" style="12"/>
    <col min="14080" max="14080" width="10.33203125" style="12" customWidth="1"/>
    <col min="14081" max="14081" width="8.33203125" style="12" customWidth="1"/>
    <col min="14082" max="14082" width="17.5" style="12" customWidth="1"/>
    <col min="14083" max="14083" width="46.08203125" style="12" customWidth="1"/>
    <col min="14084" max="14084" width="71.58203125" style="12" customWidth="1"/>
    <col min="14085" max="14335" width="8.08203125" style="12"/>
    <col min="14336" max="14336" width="10.33203125" style="12" customWidth="1"/>
    <col min="14337" max="14337" width="8.33203125" style="12" customWidth="1"/>
    <col min="14338" max="14338" width="17.5" style="12" customWidth="1"/>
    <col min="14339" max="14339" width="46.08203125" style="12" customWidth="1"/>
    <col min="14340" max="14340" width="71.58203125" style="12" customWidth="1"/>
    <col min="14341" max="14591" width="8.08203125" style="12"/>
    <col min="14592" max="14592" width="10.33203125" style="12" customWidth="1"/>
    <col min="14593" max="14593" width="8.33203125" style="12" customWidth="1"/>
    <col min="14594" max="14594" width="17.5" style="12" customWidth="1"/>
    <col min="14595" max="14595" width="46.08203125" style="12" customWidth="1"/>
    <col min="14596" max="14596" width="71.58203125" style="12" customWidth="1"/>
    <col min="14597" max="14847" width="8.08203125" style="12"/>
    <col min="14848" max="14848" width="10.33203125" style="12" customWidth="1"/>
    <col min="14849" max="14849" width="8.33203125" style="12" customWidth="1"/>
    <col min="14850" max="14850" width="17.5" style="12" customWidth="1"/>
    <col min="14851" max="14851" width="46.08203125" style="12" customWidth="1"/>
    <col min="14852" max="14852" width="71.58203125" style="12" customWidth="1"/>
    <col min="14853" max="15103" width="8.08203125" style="12"/>
    <col min="15104" max="15104" width="10.33203125" style="12" customWidth="1"/>
    <col min="15105" max="15105" width="8.33203125" style="12" customWidth="1"/>
    <col min="15106" max="15106" width="17.5" style="12" customWidth="1"/>
    <col min="15107" max="15107" width="46.08203125" style="12" customWidth="1"/>
    <col min="15108" max="15108" width="71.58203125" style="12" customWidth="1"/>
    <col min="15109" max="15359" width="8.08203125" style="12"/>
    <col min="15360" max="15360" width="10.33203125" style="12" customWidth="1"/>
    <col min="15361" max="15361" width="8.33203125" style="12" customWidth="1"/>
    <col min="15362" max="15362" width="17.5" style="12" customWidth="1"/>
    <col min="15363" max="15363" width="46.08203125" style="12" customWidth="1"/>
    <col min="15364" max="15364" width="71.58203125" style="12" customWidth="1"/>
    <col min="15365" max="15615" width="8.08203125" style="12"/>
    <col min="15616" max="15616" width="10.33203125" style="12" customWidth="1"/>
    <col min="15617" max="15617" width="8.33203125" style="12" customWidth="1"/>
    <col min="15618" max="15618" width="17.5" style="12" customWidth="1"/>
    <col min="15619" max="15619" width="46.08203125" style="12" customWidth="1"/>
    <col min="15620" max="15620" width="71.58203125" style="12" customWidth="1"/>
    <col min="15621" max="15871" width="8.08203125" style="12"/>
    <col min="15872" max="15872" width="10.33203125" style="12" customWidth="1"/>
    <col min="15873" max="15873" width="8.33203125" style="12" customWidth="1"/>
    <col min="15874" max="15874" width="17.5" style="12" customWidth="1"/>
    <col min="15875" max="15875" width="46.08203125" style="12" customWidth="1"/>
    <col min="15876" max="15876" width="71.58203125" style="12" customWidth="1"/>
    <col min="15877" max="16127" width="8.08203125" style="12"/>
    <col min="16128" max="16128" width="10.33203125" style="12" customWidth="1"/>
    <col min="16129" max="16129" width="8.33203125" style="12" customWidth="1"/>
    <col min="16130" max="16130" width="17.5" style="12" customWidth="1"/>
    <col min="16131" max="16131" width="46.08203125" style="12" customWidth="1"/>
    <col min="16132" max="16132" width="71.58203125" style="12" customWidth="1"/>
    <col min="16133" max="16384" width="8.08203125" style="12"/>
  </cols>
  <sheetData>
    <row r="1" spans="1:17" ht="63.75" customHeight="1">
      <c r="A1" s="9" t="s">
        <v>13</v>
      </c>
      <c r="B1" s="9" t="s">
        <v>14</v>
      </c>
      <c r="C1" s="10" t="s">
        <v>15</v>
      </c>
      <c r="D1" s="9" t="s">
        <v>16</v>
      </c>
      <c r="E1" s="10" t="s">
        <v>369</v>
      </c>
      <c r="F1" s="8" t="s">
        <v>5</v>
      </c>
      <c r="G1" s="8" t="s">
        <v>247</v>
      </c>
      <c r="H1" s="11" t="s">
        <v>17</v>
      </c>
      <c r="I1" s="8" t="s">
        <v>370</v>
      </c>
      <c r="J1" s="8" t="s">
        <v>7</v>
      </c>
      <c r="K1" s="8" t="s">
        <v>371</v>
      </c>
      <c r="L1" s="117"/>
      <c r="M1" s="28"/>
      <c r="N1" s="28"/>
      <c r="O1" s="28"/>
      <c r="P1" s="28"/>
      <c r="Q1" s="28"/>
    </row>
    <row r="2" spans="1:17" s="28" customFormat="1" ht="63.75" customHeight="1">
      <c r="A2" s="9"/>
      <c r="B2" s="9"/>
      <c r="C2" s="9" t="s">
        <v>0</v>
      </c>
      <c r="D2" s="43" t="s">
        <v>18</v>
      </c>
      <c r="E2" s="43"/>
      <c r="F2" s="43" t="s">
        <v>18</v>
      </c>
      <c r="G2" s="43" t="s">
        <v>18</v>
      </c>
      <c r="H2" s="43" t="s">
        <v>18</v>
      </c>
      <c r="I2" s="43" t="s">
        <v>18</v>
      </c>
      <c r="J2" s="43" t="s">
        <v>18</v>
      </c>
      <c r="K2" s="43" t="s">
        <v>18</v>
      </c>
      <c r="L2" s="117"/>
    </row>
    <row r="3" spans="1:17" ht="106.5" customHeight="1">
      <c r="A3" s="10" t="s">
        <v>19</v>
      </c>
      <c r="B3" s="13">
        <v>1</v>
      </c>
      <c r="C3" s="8" t="s">
        <v>20</v>
      </c>
      <c r="D3" s="14" t="s">
        <v>21</v>
      </c>
      <c r="E3" s="14" t="s">
        <v>22</v>
      </c>
      <c r="F3" s="8" t="s">
        <v>23</v>
      </c>
      <c r="G3" s="8" t="s">
        <v>23</v>
      </c>
      <c r="H3" s="8" t="s">
        <v>23</v>
      </c>
      <c r="I3" s="20" t="s">
        <v>24</v>
      </c>
      <c r="J3" s="119" t="s">
        <v>25</v>
      </c>
      <c r="K3" s="8" t="s">
        <v>26</v>
      </c>
      <c r="L3" s="117"/>
      <c r="M3" s="28"/>
      <c r="N3" s="28"/>
      <c r="O3" s="28"/>
      <c r="P3" s="28"/>
      <c r="Q3" s="28"/>
    </row>
    <row r="4" spans="1:17" ht="80.25" customHeight="1">
      <c r="A4" s="10" t="s">
        <v>27</v>
      </c>
      <c r="B4" s="13">
        <v>2</v>
      </c>
      <c r="C4" s="8" t="s">
        <v>28</v>
      </c>
      <c r="D4" s="5" t="s">
        <v>29</v>
      </c>
      <c r="E4" s="5" t="s">
        <v>30</v>
      </c>
      <c r="F4" s="8" t="s">
        <v>23</v>
      </c>
      <c r="G4" s="8" t="s">
        <v>23</v>
      </c>
      <c r="H4" s="8" t="s">
        <v>31</v>
      </c>
      <c r="I4" s="20" t="s">
        <v>32</v>
      </c>
      <c r="J4" s="120" t="s">
        <v>33</v>
      </c>
      <c r="K4" s="8" t="s">
        <v>216</v>
      </c>
      <c r="L4" s="117"/>
      <c r="M4" s="28"/>
      <c r="N4" s="28"/>
      <c r="O4" s="28"/>
      <c r="P4" s="28"/>
      <c r="Q4" s="28"/>
    </row>
    <row r="5" spans="1:17" ht="60.75" customHeight="1">
      <c r="A5" s="10" t="s">
        <v>27</v>
      </c>
      <c r="B5" s="13">
        <v>3</v>
      </c>
      <c r="C5" s="8" t="s">
        <v>34</v>
      </c>
      <c r="D5" s="5" t="s">
        <v>35</v>
      </c>
      <c r="E5" s="5" t="s">
        <v>36</v>
      </c>
      <c r="F5" s="8" t="s">
        <v>37</v>
      </c>
      <c r="G5" s="8" t="s">
        <v>395</v>
      </c>
      <c r="H5" s="8" t="s">
        <v>31</v>
      </c>
      <c r="I5" s="20" t="s">
        <v>38</v>
      </c>
      <c r="J5" s="44" t="s">
        <v>39</v>
      </c>
      <c r="K5" s="8" t="s">
        <v>217</v>
      </c>
      <c r="L5" s="117"/>
      <c r="M5" s="28"/>
      <c r="N5" s="28"/>
      <c r="O5" s="28"/>
      <c r="P5" s="28"/>
      <c r="Q5" s="28"/>
    </row>
    <row r="6" spans="1:17" ht="71.25" customHeight="1">
      <c r="A6" s="10" t="s">
        <v>27</v>
      </c>
      <c r="B6" s="13">
        <v>4</v>
      </c>
      <c r="C6" s="8" t="s">
        <v>40</v>
      </c>
      <c r="D6" s="5" t="s">
        <v>41</v>
      </c>
      <c r="E6" s="5" t="s">
        <v>42</v>
      </c>
      <c r="F6" s="8" t="s">
        <v>23</v>
      </c>
      <c r="G6" s="8" t="s">
        <v>23</v>
      </c>
      <c r="H6" s="8" t="s">
        <v>31</v>
      </c>
      <c r="I6" s="131" t="s">
        <v>245</v>
      </c>
      <c r="J6" s="121" t="s">
        <v>246</v>
      </c>
      <c r="K6" s="53" t="s">
        <v>246</v>
      </c>
      <c r="L6" s="117"/>
      <c r="M6" s="28"/>
      <c r="N6" s="28"/>
      <c r="O6" s="28"/>
      <c r="P6" s="28"/>
      <c r="Q6" s="28"/>
    </row>
    <row r="7" spans="1:17" ht="81.75" customHeight="1">
      <c r="A7" s="15" t="s">
        <v>19</v>
      </c>
      <c r="B7" s="13">
        <v>5</v>
      </c>
      <c r="C7" s="8" t="s">
        <v>44</v>
      </c>
      <c r="D7" s="14" t="s">
        <v>45</v>
      </c>
      <c r="E7" s="14" t="s">
        <v>46</v>
      </c>
      <c r="F7" s="8" t="s">
        <v>23</v>
      </c>
      <c r="G7" s="8" t="s">
        <v>23</v>
      </c>
      <c r="H7" s="8" t="s">
        <v>23</v>
      </c>
      <c r="I7" s="20" t="s">
        <v>47</v>
      </c>
      <c r="J7" s="120" t="s">
        <v>48</v>
      </c>
      <c r="K7" s="8" t="s">
        <v>218</v>
      </c>
      <c r="L7" s="117"/>
      <c r="M7" s="28"/>
      <c r="N7" s="28"/>
      <c r="O7" s="28"/>
      <c r="P7" s="28"/>
      <c r="Q7" s="28"/>
    </row>
    <row r="8" spans="1:17" s="18" customFormat="1" ht="77.25" customHeight="1">
      <c r="A8" s="16" t="s">
        <v>19</v>
      </c>
      <c r="B8" s="17">
        <v>6</v>
      </c>
      <c r="C8" s="2" t="s">
        <v>49</v>
      </c>
      <c r="D8" s="1" t="s">
        <v>50</v>
      </c>
      <c r="E8" s="5" t="s">
        <v>51</v>
      </c>
      <c r="F8" s="8" t="s">
        <v>23</v>
      </c>
      <c r="G8" s="8" t="s">
        <v>23</v>
      </c>
      <c r="H8" s="8" t="s">
        <v>23</v>
      </c>
      <c r="I8" s="20" t="s">
        <v>52</v>
      </c>
      <c r="J8" s="120" t="s">
        <v>53</v>
      </c>
      <c r="K8" s="2" t="s">
        <v>219</v>
      </c>
      <c r="L8" s="118"/>
      <c r="M8" s="4"/>
      <c r="N8" s="4"/>
      <c r="O8" s="4"/>
      <c r="P8" s="4"/>
      <c r="Q8" s="4"/>
    </row>
    <row r="9" spans="1:17" ht="106.5" customHeight="1">
      <c r="A9" s="10" t="s">
        <v>54</v>
      </c>
      <c r="B9" s="13">
        <v>7</v>
      </c>
      <c r="C9" s="8" t="s">
        <v>55</v>
      </c>
      <c r="D9" s="19" t="s">
        <v>56</v>
      </c>
      <c r="E9" s="14" t="s">
        <v>57</v>
      </c>
      <c r="F9" s="8" t="s">
        <v>58</v>
      </c>
      <c r="G9" s="8" t="s">
        <v>59</v>
      </c>
      <c r="H9" s="20" t="s">
        <v>60</v>
      </c>
      <c r="I9" s="20" t="s">
        <v>61</v>
      </c>
      <c r="J9" s="119" t="s">
        <v>62</v>
      </c>
      <c r="K9" s="8" t="s">
        <v>220</v>
      </c>
      <c r="L9" s="117"/>
      <c r="M9" s="28"/>
      <c r="N9" s="28"/>
      <c r="O9" s="28"/>
      <c r="P9" s="28"/>
      <c r="Q9" s="28"/>
    </row>
    <row r="10" spans="1:17" ht="95.25" customHeight="1">
      <c r="A10" s="10" t="s">
        <v>54</v>
      </c>
      <c r="B10" s="13">
        <v>8</v>
      </c>
      <c r="C10" s="8" t="s">
        <v>63</v>
      </c>
      <c r="D10" s="14" t="s">
        <v>64</v>
      </c>
      <c r="E10" s="21" t="s">
        <v>65</v>
      </c>
      <c r="F10" s="8" t="s">
        <v>23</v>
      </c>
      <c r="G10" s="8" t="s">
        <v>244</v>
      </c>
      <c r="H10" s="8" t="s">
        <v>23</v>
      </c>
      <c r="I10" s="20" t="s">
        <v>66</v>
      </c>
      <c r="J10" s="119" t="s">
        <v>67</v>
      </c>
      <c r="K10" s="8" t="s">
        <v>221</v>
      </c>
      <c r="L10" s="117"/>
      <c r="M10" s="28"/>
      <c r="N10" s="28"/>
      <c r="O10" s="28"/>
      <c r="P10" s="28"/>
      <c r="Q10" s="28"/>
    </row>
    <row r="11" spans="1:17" ht="142.5" customHeight="1">
      <c r="A11" s="10" t="s">
        <v>54</v>
      </c>
      <c r="B11" s="13">
        <v>9</v>
      </c>
      <c r="C11" s="8" t="s">
        <v>68</v>
      </c>
      <c r="D11" s="14" t="s" ph="1">
        <v>69</v>
      </c>
      <c r="E11" s="21" t="s">
        <v>70</v>
      </c>
      <c r="F11" s="8" t="s">
        <v>248</v>
      </c>
      <c r="G11" s="8" t="s">
        <v>23</v>
      </c>
      <c r="H11" s="8" t="s">
        <v>23</v>
      </c>
      <c r="I11" s="20" t="s">
        <v>71</v>
      </c>
      <c r="J11" s="120" t="s">
        <v>72</v>
      </c>
      <c r="K11" s="8" t="s">
        <v>222</v>
      </c>
      <c r="L11" s="117"/>
      <c r="M11" s="28"/>
      <c r="N11" s="28"/>
      <c r="O11" s="28"/>
      <c r="P11" s="28"/>
      <c r="Q11" s="28"/>
    </row>
    <row r="12" spans="1:17" s="18" customFormat="1" ht="105.75" customHeight="1">
      <c r="A12" s="22" t="s">
        <v>73</v>
      </c>
      <c r="B12" s="17">
        <v>10</v>
      </c>
      <c r="C12" s="2" t="s">
        <v>74</v>
      </c>
      <c r="D12" s="2" t="s">
        <v>75</v>
      </c>
      <c r="E12" s="2" t="s">
        <v>76</v>
      </c>
      <c r="F12" s="2" t="s">
        <v>77</v>
      </c>
      <c r="G12" s="2" t="s">
        <v>78</v>
      </c>
      <c r="H12" s="20" t="s">
        <v>79</v>
      </c>
      <c r="I12" s="20" t="s">
        <v>80</v>
      </c>
      <c r="J12" s="120" t="s">
        <v>81</v>
      </c>
      <c r="K12" s="2" t="s">
        <v>223</v>
      </c>
      <c r="L12" s="118"/>
      <c r="M12" s="4"/>
      <c r="N12" s="4"/>
      <c r="O12" s="4"/>
      <c r="P12" s="4"/>
      <c r="Q12" s="4"/>
    </row>
    <row r="13" spans="1:17" ht="81.75" customHeight="1">
      <c r="A13" s="10" t="s">
        <v>73</v>
      </c>
      <c r="B13" s="13">
        <v>11</v>
      </c>
      <c r="C13" s="8" t="s">
        <v>82</v>
      </c>
      <c r="D13" s="2" t="s">
        <v>83</v>
      </c>
      <c r="E13" s="2" t="s">
        <v>84</v>
      </c>
      <c r="F13" s="8" t="s">
        <v>23</v>
      </c>
      <c r="G13" s="8" t="s">
        <v>23</v>
      </c>
      <c r="H13" s="8" t="s">
        <v>23</v>
      </c>
      <c r="I13" s="20" t="s">
        <v>85</v>
      </c>
      <c r="J13" s="120" t="s">
        <v>86</v>
      </c>
      <c r="K13" s="8" t="s">
        <v>224</v>
      </c>
      <c r="L13" s="117"/>
      <c r="M13" s="28"/>
      <c r="N13" s="28"/>
      <c r="O13" s="28"/>
      <c r="P13" s="28"/>
      <c r="Q13" s="28"/>
    </row>
    <row r="14" spans="1:17" ht="114.75" customHeight="1">
      <c r="A14" s="10" t="s">
        <v>87</v>
      </c>
      <c r="B14" s="13">
        <v>12</v>
      </c>
      <c r="C14" s="8" t="s">
        <v>88</v>
      </c>
      <c r="D14" s="23" t="s">
        <v>89</v>
      </c>
      <c r="E14" s="14" t="s">
        <v>90</v>
      </c>
      <c r="F14" s="8" t="s">
        <v>23</v>
      </c>
      <c r="G14" s="8" t="s">
        <v>23</v>
      </c>
      <c r="H14" s="8" t="s">
        <v>23</v>
      </c>
      <c r="I14" s="20" t="s">
        <v>91</v>
      </c>
      <c r="J14" s="120" t="s">
        <v>92</v>
      </c>
      <c r="K14" s="8" t="s">
        <v>225</v>
      </c>
      <c r="L14" s="117"/>
      <c r="M14" s="28"/>
      <c r="N14" s="28"/>
      <c r="O14" s="28"/>
      <c r="P14" s="28"/>
      <c r="Q14" s="28"/>
    </row>
    <row r="15" spans="1:17" ht="93.75" customHeight="1">
      <c r="A15" s="10" t="s">
        <v>87</v>
      </c>
      <c r="B15" s="13">
        <v>13</v>
      </c>
      <c r="C15" s="8" t="s">
        <v>93</v>
      </c>
      <c r="D15" s="23" t="s">
        <v>94</v>
      </c>
      <c r="E15" s="14" t="s">
        <v>95</v>
      </c>
      <c r="F15" s="8" t="s">
        <v>23</v>
      </c>
      <c r="G15" s="8" t="s">
        <v>23</v>
      </c>
      <c r="H15" s="8" t="s">
        <v>23</v>
      </c>
      <c r="I15" s="20" t="s">
        <v>96</v>
      </c>
      <c r="J15" s="120" t="s">
        <v>97</v>
      </c>
      <c r="K15" s="8" t="s">
        <v>226</v>
      </c>
      <c r="L15" s="117"/>
      <c r="M15" s="28"/>
      <c r="N15" s="28"/>
      <c r="O15" s="28"/>
      <c r="P15" s="28"/>
      <c r="Q15" s="28"/>
    </row>
    <row r="16" spans="1:17" s="18" customFormat="1" ht="106.5" customHeight="1">
      <c r="A16" s="16" t="s">
        <v>73</v>
      </c>
      <c r="B16" s="17">
        <v>14</v>
      </c>
      <c r="C16" s="2" t="s">
        <v>98</v>
      </c>
      <c r="D16" s="2" t="s">
        <v>99</v>
      </c>
      <c r="E16" s="2" t="s">
        <v>100</v>
      </c>
      <c r="F16" s="8" t="s">
        <v>23</v>
      </c>
      <c r="G16" s="8" t="s">
        <v>23</v>
      </c>
      <c r="H16" s="8" t="s">
        <v>23</v>
      </c>
      <c r="I16" s="20" t="s">
        <v>101</v>
      </c>
      <c r="J16" s="120" t="s">
        <v>102</v>
      </c>
      <c r="K16" s="2" t="s">
        <v>227</v>
      </c>
      <c r="L16" s="118"/>
      <c r="M16" s="4"/>
      <c r="N16" s="4"/>
      <c r="O16" s="4"/>
      <c r="P16" s="4"/>
      <c r="Q16" s="4"/>
    </row>
    <row r="17" spans="1:17" ht="75.75" customHeight="1">
      <c r="A17" s="10" t="s">
        <v>73</v>
      </c>
      <c r="B17" s="13">
        <v>15</v>
      </c>
      <c r="C17" s="8" t="s">
        <v>103</v>
      </c>
      <c r="D17" s="2" t="s">
        <v>104</v>
      </c>
      <c r="E17" s="2" t="s">
        <v>105</v>
      </c>
      <c r="F17" s="8" t="s">
        <v>23</v>
      </c>
      <c r="G17" s="8" t="s">
        <v>23</v>
      </c>
      <c r="H17" s="8" t="s">
        <v>23</v>
      </c>
      <c r="I17" s="131" t="s">
        <v>245</v>
      </c>
      <c r="J17" s="121" t="s">
        <v>246</v>
      </c>
      <c r="K17" s="53" t="s">
        <v>246</v>
      </c>
      <c r="L17" s="117"/>
      <c r="M17" s="28"/>
      <c r="N17" s="28"/>
      <c r="O17" s="28"/>
      <c r="P17" s="28"/>
      <c r="Q17" s="28"/>
    </row>
    <row r="18" spans="1:17" ht="80.25" customHeight="1">
      <c r="A18" s="15" t="s">
        <v>73</v>
      </c>
      <c r="B18" s="13">
        <v>16</v>
      </c>
      <c r="C18" s="8" t="s">
        <v>106</v>
      </c>
      <c r="D18" s="2" t="s">
        <v>107</v>
      </c>
      <c r="E18" s="2" t="s">
        <v>108</v>
      </c>
      <c r="F18" s="8" t="s">
        <v>23</v>
      </c>
      <c r="G18" s="8" t="s">
        <v>23</v>
      </c>
      <c r="H18" s="8" t="s">
        <v>23</v>
      </c>
      <c r="I18" s="132" t="s">
        <v>109</v>
      </c>
      <c r="J18" s="122" t="s">
        <v>110</v>
      </c>
      <c r="K18" s="53" t="s">
        <v>246</v>
      </c>
      <c r="L18" s="117"/>
      <c r="M18" s="28"/>
      <c r="N18" s="28"/>
      <c r="O18" s="28"/>
      <c r="P18" s="28"/>
      <c r="Q18" s="28"/>
    </row>
    <row r="19" spans="1:17" s="18" customFormat="1" ht="151.5" customHeight="1">
      <c r="A19" s="22" t="s">
        <v>87</v>
      </c>
      <c r="B19" s="17">
        <v>17</v>
      </c>
      <c r="C19" s="2" t="s">
        <v>111</v>
      </c>
      <c r="D19" s="5" t="s">
        <v>112</v>
      </c>
      <c r="E19" s="5" t="s">
        <v>113</v>
      </c>
      <c r="F19" s="8" t="s">
        <v>23</v>
      </c>
      <c r="G19" s="2" t="s">
        <v>114</v>
      </c>
      <c r="H19" s="20" t="s">
        <v>115</v>
      </c>
      <c r="I19" s="20" t="s">
        <v>116</v>
      </c>
      <c r="J19" s="120" t="s">
        <v>117</v>
      </c>
      <c r="K19" s="2" t="s">
        <v>228</v>
      </c>
      <c r="L19" s="118"/>
      <c r="M19" s="4"/>
      <c r="N19" s="4"/>
      <c r="O19" s="4"/>
      <c r="P19" s="4"/>
      <c r="Q19" s="4"/>
    </row>
    <row r="20" spans="1:17" ht="111.75" customHeight="1">
      <c r="A20" s="10" t="s">
        <v>118</v>
      </c>
      <c r="B20" s="13">
        <v>18</v>
      </c>
      <c r="C20" s="2" t="s">
        <v>119</v>
      </c>
      <c r="D20" s="14" t="s">
        <v>120</v>
      </c>
      <c r="E20" s="14" t="s">
        <v>121</v>
      </c>
      <c r="F20" s="8" t="s">
        <v>23</v>
      </c>
      <c r="G20" s="8" t="s">
        <v>23</v>
      </c>
      <c r="H20" s="8" t="s">
        <v>23</v>
      </c>
      <c r="I20" s="20" t="s">
        <v>122</v>
      </c>
      <c r="J20" s="120" t="s">
        <v>123</v>
      </c>
      <c r="K20" s="8" t="s">
        <v>229</v>
      </c>
      <c r="L20" s="117"/>
      <c r="M20" s="28"/>
      <c r="N20" s="28"/>
      <c r="O20" s="28"/>
      <c r="P20" s="28"/>
      <c r="Q20" s="28"/>
    </row>
    <row r="21" spans="1:17" s="18" customFormat="1" ht="74.25" customHeight="1">
      <c r="A21" s="22" t="s">
        <v>73</v>
      </c>
      <c r="B21" s="17">
        <v>19</v>
      </c>
      <c r="C21" s="2" t="s">
        <v>124</v>
      </c>
      <c r="D21" s="2" t="s">
        <v>125</v>
      </c>
      <c r="E21" s="2" t="s">
        <v>126</v>
      </c>
      <c r="F21" s="8" t="s">
        <v>23</v>
      </c>
      <c r="G21" s="8" t="s">
        <v>23</v>
      </c>
      <c r="H21" s="8" t="s">
        <v>23</v>
      </c>
      <c r="I21" s="131" t="s">
        <v>245</v>
      </c>
      <c r="J21" s="121" t="s">
        <v>246</v>
      </c>
      <c r="K21" s="53" t="s">
        <v>246</v>
      </c>
      <c r="L21" s="118"/>
      <c r="M21" s="4"/>
      <c r="N21" s="4"/>
      <c r="O21" s="4"/>
      <c r="P21" s="4"/>
      <c r="Q21" s="4"/>
    </row>
    <row r="22" spans="1:17" ht="92.15" customHeight="1">
      <c r="A22" s="10" t="s">
        <v>118</v>
      </c>
      <c r="B22" s="13">
        <v>20</v>
      </c>
      <c r="C22" s="2" t="s">
        <v>127</v>
      </c>
      <c r="D22" s="14" t="s">
        <v>128</v>
      </c>
      <c r="E22" s="14" t="s">
        <v>129</v>
      </c>
      <c r="F22" s="8" t="s">
        <v>130</v>
      </c>
      <c r="G22" s="8" t="s">
        <v>131</v>
      </c>
      <c r="H22" s="20" t="s">
        <v>132</v>
      </c>
      <c r="I22" s="20" t="s">
        <v>133</v>
      </c>
      <c r="J22" s="120" t="s">
        <v>134</v>
      </c>
      <c r="K22" s="8" t="s">
        <v>230</v>
      </c>
      <c r="L22" s="117"/>
      <c r="M22" s="28"/>
      <c r="N22" s="28"/>
      <c r="O22" s="28"/>
      <c r="P22" s="28"/>
      <c r="Q22" s="28"/>
    </row>
    <row r="23" spans="1:17" ht="119.25" customHeight="1">
      <c r="A23" s="10" t="s">
        <v>135</v>
      </c>
      <c r="B23" s="13">
        <v>21</v>
      </c>
      <c r="C23" s="2" t="s">
        <v>136</v>
      </c>
      <c r="D23" s="14" t="s">
        <v>137</v>
      </c>
      <c r="E23" s="14" t="s">
        <v>138</v>
      </c>
      <c r="F23" s="8" t="s">
        <v>23</v>
      </c>
      <c r="G23" s="8" t="s">
        <v>23</v>
      </c>
      <c r="H23" s="20" t="s">
        <v>139</v>
      </c>
      <c r="I23" s="20" t="s">
        <v>140</v>
      </c>
      <c r="J23" s="120" t="s">
        <v>141</v>
      </c>
      <c r="K23" s="8" t="s">
        <v>231</v>
      </c>
      <c r="L23" s="117"/>
      <c r="M23" s="28"/>
      <c r="N23" s="28"/>
      <c r="O23" s="28"/>
      <c r="P23" s="28"/>
      <c r="Q23" s="28"/>
    </row>
    <row r="24" spans="1:17" ht="74.25" customHeight="1">
      <c r="A24" s="10" t="s">
        <v>135</v>
      </c>
      <c r="B24" s="13">
        <v>22</v>
      </c>
      <c r="C24" s="2" t="s">
        <v>142</v>
      </c>
      <c r="D24" s="8" t="s">
        <v>143</v>
      </c>
      <c r="E24" s="14" t="s">
        <v>144</v>
      </c>
      <c r="F24" s="8" t="s">
        <v>23</v>
      </c>
      <c r="G24" s="8" t="s">
        <v>23</v>
      </c>
      <c r="H24" s="8" t="s">
        <v>23</v>
      </c>
      <c r="I24" s="20" t="s">
        <v>145</v>
      </c>
      <c r="J24" s="120" t="s">
        <v>146</v>
      </c>
      <c r="K24" s="8" t="s">
        <v>232</v>
      </c>
      <c r="L24" s="117"/>
      <c r="M24" s="28"/>
      <c r="N24" s="28"/>
      <c r="O24" s="28"/>
      <c r="P24" s="28"/>
      <c r="Q24" s="28"/>
    </row>
    <row r="25" spans="1:17" ht="109.5" customHeight="1">
      <c r="A25" s="10" t="s">
        <v>147</v>
      </c>
      <c r="B25" s="13">
        <v>23</v>
      </c>
      <c r="C25" s="3" t="s">
        <v>148</v>
      </c>
      <c r="D25" s="4" t="s">
        <v>149</v>
      </c>
      <c r="E25" s="5" t="s">
        <v>150</v>
      </c>
      <c r="F25" s="8" t="s">
        <v>23</v>
      </c>
      <c r="G25" s="8" t="s">
        <v>23</v>
      </c>
      <c r="H25" s="20" t="s">
        <v>151</v>
      </c>
      <c r="I25" s="133" t="s">
        <v>152</v>
      </c>
      <c r="J25" s="123" t="s">
        <v>153</v>
      </c>
      <c r="K25" s="8" t="s">
        <v>233</v>
      </c>
      <c r="L25" s="117"/>
      <c r="M25" s="28"/>
      <c r="N25" s="28"/>
      <c r="O25" s="28"/>
      <c r="P25" s="28"/>
      <c r="Q25" s="28"/>
    </row>
    <row r="26" spans="1:17" ht="92.25" customHeight="1">
      <c r="A26" s="10" t="s">
        <v>147</v>
      </c>
      <c r="B26" s="13">
        <v>24</v>
      </c>
      <c r="C26" s="4" t="s">
        <v>154</v>
      </c>
      <c r="D26" s="24" t="s">
        <v>155</v>
      </c>
      <c r="E26" s="2" t="s">
        <v>156</v>
      </c>
      <c r="F26" s="8" t="s">
        <v>157</v>
      </c>
      <c r="G26" s="8" t="s">
        <v>158</v>
      </c>
      <c r="H26" s="20" t="s">
        <v>159</v>
      </c>
      <c r="I26" s="20" t="s">
        <v>160</v>
      </c>
      <c r="J26" s="120" t="s">
        <v>161</v>
      </c>
      <c r="K26" s="8" t="s">
        <v>234</v>
      </c>
      <c r="L26" s="117"/>
      <c r="M26" s="28"/>
      <c r="N26" s="28"/>
      <c r="O26" s="28"/>
      <c r="P26" s="28"/>
      <c r="Q26" s="28"/>
    </row>
    <row r="27" spans="1:17" ht="146.25" customHeight="1">
      <c r="A27" s="10" t="s">
        <v>147</v>
      </c>
      <c r="B27" s="13">
        <v>25</v>
      </c>
      <c r="C27" s="6" t="s">
        <v>162</v>
      </c>
      <c r="D27" s="8" t="s">
        <v>163</v>
      </c>
      <c r="E27" s="7" t="s">
        <v>164</v>
      </c>
      <c r="F27" s="8" t="s">
        <v>23</v>
      </c>
      <c r="G27" s="8" t="s">
        <v>23</v>
      </c>
      <c r="H27" s="8" t="s">
        <v>23</v>
      </c>
      <c r="I27" s="20" t="s">
        <v>165</v>
      </c>
      <c r="J27" s="119" t="s">
        <v>166</v>
      </c>
      <c r="K27" s="8" t="s">
        <v>235</v>
      </c>
      <c r="L27" s="117"/>
      <c r="M27" s="28"/>
      <c r="N27" s="28"/>
      <c r="O27" s="28"/>
      <c r="P27" s="28"/>
      <c r="Q27" s="28"/>
    </row>
    <row r="28" spans="1:17" ht="288">
      <c r="A28" s="15" t="s">
        <v>167</v>
      </c>
      <c r="B28" s="13">
        <v>26</v>
      </c>
      <c r="C28" s="8" t="s">
        <v>168</v>
      </c>
      <c r="D28" s="8" t="s">
        <v>169</v>
      </c>
      <c r="E28" s="8" t="s">
        <v>170</v>
      </c>
      <c r="F28" s="8" t="s">
        <v>23</v>
      </c>
      <c r="G28" s="8" t="s">
        <v>23</v>
      </c>
      <c r="H28" s="8" t="s">
        <v>23</v>
      </c>
      <c r="I28" s="131" t="s">
        <v>245</v>
      </c>
      <c r="J28" s="121" t="s">
        <v>246</v>
      </c>
      <c r="K28" s="53" t="s">
        <v>246</v>
      </c>
      <c r="L28" s="117"/>
      <c r="M28" s="28"/>
      <c r="N28" s="28"/>
      <c r="O28" s="28"/>
      <c r="P28" s="28"/>
      <c r="Q28" s="28"/>
    </row>
    <row r="29" spans="1:17" ht="163.5" customHeight="1">
      <c r="A29" s="15" t="s">
        <v>167</v>
      </c>
      <c r="B29" s="13">
        <v>27</v>
      </c>
      <c r="C29" s="8" t="s">
        <v>171</v>
      </c>
      <c r="D29" s="8" t="s">
        <v>172</v>
      </c>
      <c r="E29" s="8" t="s">
        <v>173</v>
      </c>
      <c r="F29" s="8" t="s">
        <v>23</v>
      </c>
      <c r="G29" s="8" t="s">
        <v>23</v>
      </c>
      <c r="H29" s="8" t="s">
        <v>174</v>
      </c>
      <c r="I29" s="20" t="s">
        <v>175</v>
      </c>
      <c r="J29" s="119" t="s">
        <v>176</v>
      </c>
      <c r="K29" s="8" t="s">
        <v>236</v>
      </c>
      <c r="L29" s="117"/>
      <c r="M29" s="28"/>
      <c r="N29" s="28"/>
      <c r="O29" s="28"/>
      <c r="P29" s="28"/>
      <c r="Q29" s="28"/>
    </row>
    <row r="30" spans="1:17" ht="90" customHeight="1">
      <c r="A30" s="15" t="s">
        <v>167</v>
      </c>
      <c r="B30" s="13">
        <v>28</v>
      </c>
      <c r="C30" s="8" t="s">
        <v>177</v>
      </c>
      <c r="D30" s="8" t="s">
        <v>178</v>
      </c>
      <c r="E30" s="25" t="s">
        <v>179</v>
      </c>
      <c r="F30" s="8" t="s">
        <v>180</v>
      </c>
      <c r="G30" s="8" t="s">
        <v>181</v>
      </c>
      <c r="H30" s="8" t="s">
        <v>174</v>
      </c>
      <c r="I30" s="20" t="s">
        <v>182</v>
      </c>
      <c r="J30" s="120" t="s">
        <v>183</v>
      </c>
      <c r="K30" s="8" t="s">
        <v>237</v>
      </c>
      <c r="L30" s="117"/>
      <c r="M30" s="28"/>
      <c r="N30" s="28"/>
      <c r="O30" s="28"/>
      <c r="P30" s="28"/>
      <c r="Q30" s="28"/>
    </row>
    <row r="31" spans="1:17" s="18" customFormat="1" ht="212.25" customHeight="1">
      <c r="A31" s="16" t="s">
        <v>167</v>
      </c>
      <c r="B31" s="17">
        <v>29</v>
      </c>
      <c r="C31" s="2" t="s">
        <v>184</v>
      </c>
      <c r="D31" s="2" t="s">
        <v>185</v>
      </c>
      <c r="E31" s="2" t="s">
        <v>186</v>
      </c>
      <c r="F31" s="2" t="s">
        <v>187</v>
      </c>
      <c r="G31" s="2" t="s">
        <v>188</v>
      </c>
      <c r="H31" s="8" t="s">
        <v>174</v>
      </c>
      <c r="I31" s="20" t="s">
        <v>189</v>
      </c>
      <c r="J31" s="119" t="s">
        <v>190</v>
      </c>
      <c r="K31" s="2" t="s">
        <v>238</v>
      </c>
      <c r="L31" s="118"/>
      <c r="M31" s="4"/>
      <c r="N31" s="4"/>
      <c r="O31" s="4"/>
      <c r="P31" s="4"/>
      <c r="Q31" s="4"/>
    </row>
    <row r="32" spans="1:17" ht="223.5" customHeight="1">
      <c r="A32" s="15" t="s">
        <v>167</v>
      </c>
      <c r="B32" s="13">
        <v>30</v>
      </c>
      <c r="C32" s="8" t="s">
        <v>191</v>
      </c>
      <c r="D32" s="8" t="s">
        <v>192</v>
      </c>
      <c r="E32" s="8" t="s">
        <v>193</v>
      </c>
      <c r="F32" s="8" t="s">
        <v>23</v>
      </c>
      <c r="G32" s="8" t="s">
        <v>23</v>
      </c>
      <c r="H32" s="8" t="s">
        <v>174</v>
      </c>
      <c r="I32" s="20" t="s">
        <v>194</v>
      </c>
      <c r="J32" s="120" t="s">
        <v>195</v>
      </c>
      <c r="K32" s="8" t="s">
        <v>239</v>
      </c>
      <c r="L32" s="117"/>
      <c r="M32" s="28"/>
      <c r="N32" s="28"/>
      <c r="O32" s="28"/>
      <c r="P32" s="28"/>
      <c r="Q32" s="28"/>
    </row>
    <row r="33" spans="1:17" ht="125.5" customHeight="1">
      <c r="A33" s="15" t="s">
        <v>196</v>
      </c>
      <c r="B33" s="13">
        <v>31</v>
      </c>
      <c r="C33" s="8" t="s">
        <v>197</v>
      </c>
      <c r="D33" s="8" t="s">
        <v>198</v>
      </c>
      <c r="E33" s="2" t="s">
        <v>199</v>
      </c>
      <c r="F33" s="8" t="s">
        <v>23</v>
      </c>
      <c r="G33" s="8" t="s">
        <v>23</v>
      </c>
      <c r="H33" s="8" t="s">
        <v>200</v>
      </c>
      <c r="I33" s="20" t="s">
        <v>201</v>
      </c>
      <c r="J33" s="120" t="s">
        <v>202</v>
      </c>
      <c r="K33" s="8" t="s">
        <v>240</v>
      </c>
      <c r="L33" s="117"/>
      <c r="M33" s="28"/>
      <c r="N33" s="28"/>
      <c r="O33" s="28"/>
      <c r="P33" s="28"/>
      <c r="Q33" s="28"/>
    </row>
    <row r="34" spans="1:17" ht="88" customHeight="1">
      <c r="A34" s="15" t="s">
        <v>196</v>
      </c>
      <c r="B34" s="13">
        <v>32</v>
      </c>
      <c r="C34" s="8" t="s">
        <v>203</v>
      </c>
      <c r="D34" s="26" t="s">
        <v>204</v>
      </c>
      <c r="E34" s="2" t="s">
        <v>205</v>
      </c>
      <c r="F34" s="8" t="s">
        <v>23</v>
      </c>
      <c r="G34" s="8" t="s">
        <v>23</v>
      </c>
      <c r="H34" s="8" t="s">
        <v>200</v>
      </c>
      <c r="I34" s="20" t="s">
        <v>206</v>
      </c>
      <c r="J34" s="44" t="s">
        <v>207</v>
      </c>
      <c r="K34" s="8" t="s">
        <v>241</v>
      </c>
      <c r="L34" s="117"/>
      <c r="M34" s="28"/>
      <c r="N34" s="28"/>
      <c r="O34" s="28"/>
      <c r="P34" s="28"/>
      <c r="Q34" s="28"/>
    </row>
    <row r="35" spans="1:17" ht="124" customHeight="1">
      <c r="A35" s="15" t="s">
        <v>196</v>
      </c>
      <c r="B35" s="13">
        <v>33</v>
      </c>
      <c r="C35" s="8" t="s">
        <v>208</v>
      </c>
      <c r="D35" s="8" t="s">
        <v>209</v>
      </c>
      <c r="E35" s="8" t="s">
        <v>210</v>
      </c>
      <c r="F35" s="8" t="s">
        <v>211</v>
      </c>
      <c r="G35" s="8" t="s">
        <v>212</v>
      </c>
      <c r="H35" s="8" t="s">
        <v>200</v>
      </c>
      <c r="I35" s="20" t="s">
        <v>243</v>
      </c>
      <c r="J35" s="44" t="s">
        <v>242</v>
      </c>
      <c r="K35" s="8" t="s">
        <v>249</v>
      </c>
      <c r="L35" s="117"/>
      <c r="M35" s="28"/>
      <c r="N35" s="28"/>
      <c r="O35" s="28"/>
      <c r="P35" s="28"/>
      <c r="Q35" s="28"/>
    </row>
    <row r="36" spans="1:17" s="18" customFormat="1" ht="129" customHeight="1">
      <c r="A36" s="15" t="s">
        <v>196</v>
      </c>
      <c r="B36" s="17">
        <v>34</v>
      </c>
      <c r="C36" s="2" t="s">
        <v>213</v>
      </c>
      <c r="D36" s="2" t="s">
        <v>214</v>
      </c>
      <c r="E36" s="2" t="s">
        <v>215</v>
      </c>
      <c r="F36" s="8" t="s">
        <v>23</v>
      </c>
      <c r="G36" s="8" t="s">
        <v>23</v>
      </c>
      <c r="H36" s="2" t="s">
        <v>200</v>
      </c>
      <c r="I36" s="131" t="s">
        <v>245</v>
      </c>
      <c r="J36" s="53" t="s">
        <v>246</v>
      </c>
      <c r="K36" s="53" t="s">
        <v>246</v>
      </c>
      <c r="L36" s="118"/>
      <c r="M36" s="4"/>
      <c r="N36" s="4"/>
      <c r="O36" s="4"/>
      <c r="P36" s="4"/>
      <c r="Q36" s="4"/>
    </row>
    <row r="37" spans="1:17" ht="18">
      <c r="I37" s="131" t="s">
        <v>43</v>
      </c>
      <c r="J37" s="53"/>
    </row>
  </sheetData>
  <phoneticPr fontId="3"/>
  <hyperlinks>
    <hyperlink ref="J4" r:id="rId1" xr:uid="{8E5805B0-CF70-448F-9708-F357653C4A3D}"/>
    <hyperlink ref="J5" r:id="rId2" xr:uid="{EB96FCC1-E796-41FE-BD3E-6031E423D90A}"/>
    <hyperlink ref="J7" r:id="rId3" xr:uid="{1035026A-FD6F-4887-A861-5304BFFC4FD9}"/>
    <hyperlink ref="J8" r:id="rId4" xr:uid="{E6CA35D6-B4E5-434A-8765-1C88E09F22A4}"/>
    <hyperlink ref="J9" r:id="rId5" xr:uid="{722DCD83-EF04-44DC-B472-368AE96AD8DD}"/>
    <hyperlink ref="J10" r:id="rId6" xr:uid="{20267824-26CD-4D8E-BF92-C442E4ED1982}"/>
    <hyperlink ref="J11" r:id="rId7" xr:uid="{9E83C7DB-649D-4582-81C5-48583FFC9EF8}"/>
    <hyperlink ref="J12" r:id="rId8" xr:uid="{2EBFD44A-6D5E-4DA5-AFF6-12958CA9BDD3}"/>
    <hyperlink ref="J13" r:id="rId9" xr:uid="{7F87B137-377F-44D5-97C0-E92678E523BD}"/>
    <hyperlink ref="J16" r:id="rId10" xr:uid="{151BEAC8-4165-4F0A-86D5-4874C2CE63B6}"/>
    <hyperlink ref="J14" r:id="rId11" xr:uid="{929B2412-42C0-49A9-990D-9D8C30BC0E7F}"/>
    <hyperlink ref="J15" r:id="rId12" xr:uid="{5D0DCFE5-D05C-4398-949C-68FB7E7F24A2}"/>
    <hyperlink ref="J19" r:id="rId13" xr:uid="{11F6E0A4-FCD1-4F2E-B8C5-724542A0FDFE}"/>
    <hyperlink ref="J20" r:id="rId14" xr:uid="{36462BC9-4A40-4488-A6E4-7CBBC9C11534}"/>
    <hyperlink ref="J22" r:id="rId15" xr:uid="{80D5DDF1-3CC1-437D-81AF-0EC779B12C05}"/>
    <hyperlink ref="J23" r:id="rId16" xr:uid="{3D6A23B8-07DF-4293-88EB-C1F7BC52F4FF}"/>
    <hyperlink ref="J24" r:id="rId17" xr:uid="{CCAF59AB-2C52-49E1-88E7-F9B8A73CF0E7}"/>
    <hyperlink ref="J25" r:id="rId18" xr:uid="{19775114-ADD7-4C56-89AF-CCA9E21CE84C}"/>
    <hyperlink ref="J26" r:id="rId19" xr:uid="{A9CAC59A-D1BD-4889-8AA7-F7EC3E0699E9}"/>
    <hyperlink ref="J27" r:id="rId20" xr:uid="{E8ACFAA6-ED74-4854-B5CA-3C63AE9C1E9E}"/>
    <hyperlink ref="J30" r:id="rId21" xr:uid="{98C47AAD-2135-491F-8C14-5E56D54AB17E}"/>
    <hyperlink ref="J31" r:id="rId22" xr:uid="{311CD70D-5753-43A1-ACF5-AB3F2FCB3B2C}"/>
    <hyperlink ref="J29" r:id="rId23" xr:uid="{35EAF99B-D59D-4899-ABED-7C06CCBE9559}"/>
    <hyperlink ref="J32" r:id="rId24" xr:uid="{97929DD4-DDE6-45C6-9410-8EE794C722FF}"/>
    <hyperlink ref="J33" r:id="rId25" xr:uid="{CA1ECB61-84F7-4885-AEB4-40FB5604C8B4}"/>
    <hyperlink ref="J34" r:id="rId26" xr:uid="{34AC6A22-2206-4144-B1CC-1CBEA156B260}"/>
    <hyperlink ref="J35" r:id="rId27" display="https://www.env.go.jp/nature/nationalparks/list/kerama-shoto/try/course/01/" xr:uid="{A2018E04-F72B-4DD0-A1C8-CD1F1AD9CCE8}"/>
    <hyperlink ref="J3" r:id="rId28" xr:uid="{3B9D92DE-C3AA-45D0-B8E0-5284DA43DF19}"/>
  </hyperlinks>
  <pageMargins left="0.7" right="0.7" top="0.75" bottom="0.75" header="0.3" footer="0.3"/>
  <pageSetup paperSize="9" scale="38" fitToHeight="0" orientation="landscape" r:id="rId29"/>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　応募申請書</vt:lpstr>
      <vt:lpstr>様式２　事業計画書</vt:lpstr>
      <vt:lpstr>様式３　経費内訳</vt:lpstr>
      <vt:lpstr>様式4　スケジュール</vt:lpstr>
      <vt:lpstr>【削除禁止】プルダウンリスト</vt:lpstr>
      <vt:lpstr>【削除禁止】プルダウンリスト!Print_Area</vt:lpstr>
      <vt:lpstr>'様式１　応募申請書'!Print_Area</vt:lpstr>
      <vt:lpstr>'様式２　事業計画書'!Print_Area</vt:lpstr>
      <vt:lpstr>'様式３　経費内訳'!Print_Area</vt:lpstr>
      <vt:lpstr>'様式4　スケジュール'!Print_Area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