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7AD28C67-4F8D-42DD-A34E-5ECEF76E7E9A}" xr6:coauthVersionLast="47" xr6:coauthVersionMax="47" xr10:uidLastSave="{00000000-0000-0000-0000-000000000000}"/>
  <bookViews>
    <workbookView xWindow="-110" yWindow="-110" windowWidth="19420" windowHeight="10420" tabRatio="666" xr2:uid="{00000000-000D-0000-FFFF-FFFF00000000}"/>
  </bookViews>
  <sheets>
    <sheet name="①各年度の研究経費" sheetId="7" r:id="rId1"/>
    <sheet name="②R6年度研究経費の内訳詳細（主任研究者）" sheetId="9" r:id="rId2"/>
    <sheet name="③R6年度研究経費の内訳詳細（分担研究者）" sheetId="6" r:id="rId3"/>
    <sheet name="②③の入力例" sheetId="8" r:id="rId4"/>
  </sheets>
  <definedNames>
    <definedName name="____PI413" localSheetId="0">#REF!</definedName>
    <definedName name="____PI413" localSheetId="3">#REF!</definedName>
    <definedName name="____PI413" localSheetId="1">#REF!</definedName>
    <definedName name="____PI413" localSheetId="2">#REF!</definedName>
    <definedName name="____PI413">#REF!</definedName>
    <definedName name="___PI413" localSheetId="0">#REF!</definedName>
    <definedName name="___PI413" localSheetId="3">#REF!</definedName>
    <definedName name="___PI413" localSheetId="1">#REF!</definedName>
    <definedName name="___PI413" localSheetId="2">#REF!</definedName>
    <definedName name="___PI413">#REF!</definedName>
    <definedName name="__PI413" localSheetId="0">#REF!</definedName>
    <definedName name="__PI413" localSheetId="3">#REF!</definedName>
    <definedName name="__PI413" localSheetId="1">#REF!</definedName>
    <definedName name="__PI413" localSheetId="2">#REF!</definedName>
    <definedName name="__PI413">#REF!</definedName>
    <definedName name="_PI413" localSheetId="0">#REF!</definedName>
    <definedName name="_PI413" localSheetId="3">#REF!</definedName>
    <definedName name="_PI413" localSheetId="1">#REF!</definedName>
    <definedName name="_PI413" localSheetId="2">#REF!</definedName>
    <definedName name="_PI413">#REF!</definedName>
    <definedName name="_xlnm.Print_Area" localSheetId="0">①各年度の研究経費!$A$1:$D$27</definedName>
    <definedName name="_xlnm.Print_Area" localSheetId="3">②③の入力例!$A$1:$S$55</definedName>
    <definedName name="_xlnm.Print_Area" localSheetId="1">'②R6年度研究経費の内訳詳細（主任研究者）'!$A$1:$I$55</definedName>
    <definedName name="_xlnm.Print_Area" localSheetId="2">'③R6年度研究経費の内訳詳細（分担研究者）'!$A$1:$I$55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 localSheetId="2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8" l="1"/>
  <c r="B23" i="8"/>
  <c r="I20" i="8"/>
  <c r="I19" i="8"/>
  <c r="I18" i="8"/>
  <c r="I17" i="8"/>
  <c r="I16" i="8"/>
  <c r="D18" i="8"/>
  <c r="I9" i="6" l="1"/>
  <c r="I10" i="6"/>
  <c r="I11" i="6"/>
  <c r="I12" i="6"/>
  <c r="I13" i="6"/>
  <c r="I15" i="6"/>
  <c r="I16" i="6"/>
  <c r="I17" i="6"/>
  <c r="I18" i="6"/>
  <c r="I19" i="6"/>
  <c r="I21" i="6"/>
  <c r="I22" i="6"/>
  <c r="I23" i="6"/>
  <c r="I24" i="6"/>
  <c r="I25" i="6"/>
  <c r="I26" i="6"/>
  <c r="I27" i="6"/>
  <c r="I29" i="6"/>
  <c r="I30" i="6"/>
  <c r="I31" i="6"/>
  <c r="I32" i="6"/>
  <c r="I33" i="6"/>
  <c r="B29" i="6" s="1"/>
  <c r="B13" i="7" s="1"/>
  <c r="I34" i="6"/>
  <c r="B34" i="6" s="1"/>
  <c r="B14" i="7" s="1"/>
  <c r="I35" i="6"/>
  <c r="B35" i="6" s="1"/>
  <c r="B15" i="7" s="1"/>
  <c r="I36" i="6"/>
  <c r="I37" i="6"/>
  <c r="I38" i="6"/>
  <c r="I39" i="6"/>
  <c r="I41" i="6"/>
  <c r="I42" i="6"/>
  <c r="B41" i="6" s="1"/>
  <c r="B21" i="7" s="1"/>
  <c r="I44" i="6"/>
  <c r="I45" i="6"/>
  <c r="B44" i="6" s="1"/>
  <c r="B23" i="7" s="1"/>
  <c r="I46" i="6"/>
  <c r="I47" i="6"/>
  <c r="I48" i="6"/>
  <c r="B49" i="9"/>
  <c r="I48" i="9"/>
  <c r="I47" i="9"/>
  <c r="I46" i="9"/>
  <c r="I45" i="9"/>
  <c r="I44" i="9"/>
  <c r="I42" i="9"/>
  <c r="I41" i="9"/>
  <c r="B41" i="9" s="1"/>
  <c r="I39" i="9"/>
  <c r="B39" i="9" s="1"/>
  <c r="I38" i="9"/>
  <c r="B38" i="9"/>
  <c r="I37" i="9"/>
  <c r="B37" i="9" s="1"/>
  <c r="I36" i="9"/>
  <c r="B36" i="9" s="1"/>
  <c r="I35" i="9"/>
  <c r="B35" i="9" s="1"/>
  <c r="I34" i="9"/>
  <c r="B34" i="9" s="1"/>
  <c r="I33" i="9"/>
  <c r="I32" i="9"/>
  <c r="I31" i="9"/>
  <c r="I30" i="9"/>
  <c r="I29" i="9"/>
  <c r="I27" i="9"/>
  <c r="I26" i="9"/>
  <c r="I25" i="9"/>
  <c r="I24" i="9"/>
  <c r="I23" i="9"/>
  <c r="I22" i="9"/>
  <c r="I21" i="9"/>
  <c r="I19" i="9"/>
  <c r="I18" i="9"/>
  <c r="I17" i="9"/>
  <c r="I16" i="9"/>
  <c r="I15" i="9"/>
  <c r="I13" i="9"/>
  <c r="I12" i="9"/>
  <c r="I11" i="9"/>
  <c r="I10" i="9"/>
  <c r="I9" i="9"/>
  <c r="D33" i="8"/>
  <c r="I33" i="8" s="1"/>
  <c r="B35" i="8" s="1"/>
  <c r="D36" i="8"/>
  <c r="I36" i="8" s="1"/>
  <c r="B8" i="7"/>
  <c r="B10" i="7"/>
  <c r="B12" i="7"/>
  <c r="B20" i="7"/>
  <c r="B22" i="7"/>
  <c r="C24" i="7"/>
  <c r="C25" i="7" s="1"/>
  <c r="C6" i="7" s="1"/>
  <c r="D24" i="7"/>
  <c r="D25" i="7" s="1"/>
  <c r="I38" i="8"/>
  <c r="I34" i="8"/>
  <c r="D31" i="8"/>
  <c r="I31" i="8" s="1"/>
  <c r="B31" i="8" s="1"/>
  <c r="I39" i="8"/>
  <c r="B40" i="8" s="1"/>
  <c r="D12" i="8"/>
  <c r="I12" i="8" s="1"/>
  <c r="I45" i="8"/>
  <c r="I44" i="8"/>
  <c r="I43" i="8"/>
  <c r="I42" i="8"/>
  <c r="I41" i="8"/>
  <c r="I37" i="8"/>
  <c r="I32" i="8"/>
  <c r="B32" i="8" s="1"/>
  <c r="I30" i="8"/>
  <c r="B30" i="8" s="1"/>
  <c r="I29" i="8"/>
  <c r="B29" i="8" s="1"/>
  <c r="I28" i="8"/>
  <c r="B28" i="8" s="1"/>
  <c r="I27" i="8"/>
  <c r="I26" i="8"/>
  <c r="I25" i="8"/>
  <c r="I24" i="8"/>
  <c r="I22" i="8"/>
  <c r="I21" i="8"/>
  <c r="I14" i="8"/>
  <c r="I13" i="8"/>
  <c r="I10" i="8"/>
  <c r="I9" i="8"/>
  <c r="I8" i="8"/>
  <c r="I7" i="8"/>
  <c r="B36" i="6"/>
  <c r="B16" i="7" s="1"/>
  <c r="B39" i="6"/>
  <c r="B19" i="7" s="1"/>
  <c r="B38" i="6"/>
  <c r="B18" i="7" s="1"/>
  <c r="B37" i="6"/>
  <c r="B17" i="7" s="1"/>
  <c r="B9" i="6"/>
  <c r="B7" i="7" s="1"/>
  <c r="B49" i="6"/>
  <c r="B24" i="7" s="1"/>
  <c r="B44" i="9" l="1"/>
  <c r="B21" i="6"/>
  <c r="B11" i="7" s="1"/>
  <c r="B15" i="6"/>
  <c r="B9" i="7" s="1"/>
  <c r="C50" i="6"/>
  <c r="B9" i="9"/>
  <c r="B50" i="9" s="1"/>
  <c r="B51" i="9" s="1"/>
  <c r="B6" i="9" s="1"/>
  <c r="B29" i="9"/>
  <c r="B21" i="9"/>
  <c r="B15" i="9"/>
  <c r="C50" i="9" s="1"/>
  <c r="D6" i="7"/>
  <c r="B7" i="8"/>
  <c r="B24" i="8"/>
  <c r="B12" i="8"/>
  <c r="B15" i="8" s="1"/>
  <c r="B36" i="8"/>
  <c r="B33" i="8"/>
  <c r="B41" i="8"/>
  <c r="B11" i="8"/>
  <c r="B50" i="6" l="1"/>
  <c r="B25" i="7" s="1"/>
  <c r="B46" i="8"/>
  <c r="C47" i="8" s="1"/>
  <c r="B47" i="8" s="1"/>
  <c r="B48" i="8" s="1"/>
  <c r="B4" i="8" s="1"/>
  <c r="B51" i="6" l="1"/>
  <c r="B6" i="7" l="1"/>
  <c r="B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本様式には、主任研究者と分担研究者の研究経費の合計を記入してください。</t>
        </r>
      </text>
    </comment>
  </commentList>
</comments>
</file>

<file path=xl/sharedStrings.xml><?xml version="1.0" encoding="utf-8"?>
<sst xmlns="http://schemas.openxmlformats.org/spreadsheetml/2006/main" count="408" uniqueCount="115">
  <si>
    <t>×</t>
  </si>
  <si>
    <t>=</t>
    <phoneticPr fontId="15"/>
  </si>
  <si>
    <t>×</t>
    <phoneticPr fontId="15"/>
  </si>
  <si>
    <t>諸謝金</t>
  </si>
  <si>
    <t>諸謝金</t>
    <rPh sb="0" eb="1">
      <t>ショ</t>
    </rPh>
    <rPh sb="1" eb="3">
      <t>シャキン</t>
    </rPh>
    <phoneticPr fontId="15"/>
  </si>
  <si>
    <t>旅費</t>
  </si>
  <si>
    <t>旅費</t>
    <rPh sb="0" eb="2">
      <t>リョヒ</t>
    </rPh>
    <phoneticPr fontId="15"/>
  </si>
  <si>
    <t>消耗品費</t>
  </si>
  <si>
    <t>消耗品費</t>
    <rPh sb="0" eb="3">
      <t>ショウモウヒン</t>
    </rPh>
    <rPh sb="3" eb="4">
      <t>ヒ</t>
    </rPh>
    <phoneticPr fontId="15"/>
  </si>
  <si>
    <t>印刷製本費</t>
  </si>
  <si>
    <t>印刷製本費</t>
    <rPh sb="0" eb="2">
      <t>インサツ</t>
    </rPh>
    <rPh sb="2" eb="4">
      <t>セイホン</t>
    </rPh>
    <rPh sb="4" eb="5">
      <t>ヒ</t>
    </rPh>
    <phoneticPr fontId="15"/>
  </si>
  <si>
    <t>通信運搬費</t>
  </si>
  <si>
    <t>備品費</t>
  </si>
  <si>
    <t>借料及び損料</t>
  </si>
  <si>
    <t>会議費</t>
  </si>
  <si>
    <t>賃金</t>
  </si>
  <si>
    <t>雑役務費</t>
  </si>
  <si>
    <t>外注費</t>
  </si>
  <si>
    <t>人件費</t>
  </si>
  <si>
    <t>消費税相当額</t>
  </si>
  <si>
    <t>一般管理費</t>
  </si>
  <si>
    <t>年度</t>
    <phoneticPr fontId="1"/>
  </si>
  <si>
    <t>（消費税対象額）</t>
    <rPh sb="1" eb="4">
      <t>ショウヒゼイ</t>
    </rPh>
    <rPh sb="4" eb="6">
      <t>タイショウ</t>
    </rPh>
    <rPh sb="6" eb="7">
      <t>ガク</t>
    </rPh>
    <phoneticPr fontId="1"/>
  </si>
  <si>
    <t>単位：（円）</t>
    <phoneticPr fontId="15"/>
  </si>
  <si>
    <t>金　額</t>
    <rPh sb="0" eb="1">
      <t>キン</t>
    </rPh>
    <rPh sb="2" eb="3">
      <t>ガク</t>
    </rPh>
    <phoneticPr fontId="11"/>
  </si>
  <si>
    <t>（消費税対象額）</t>
    <rPh sb="1" eb="4">
      <t>ショウヒゼイ</t>
    </rPh>
    <rPh sb="4" eb="6">
      <t>タイショウ</t>
    </rPh>
    <rPh sb="6" eb="7">
      <t>ガク</t>
    </rPh>
    <phoneticPr fontId="15"/>
  </si>
  <si>
    <t>=</t>
    <phoneticPr fontId="15"/>
  </si>
  <si>
    <t>×</t>
    <phoneticPr fontId="1"/>
  </si>
  <si>
    <t>=</t>
    <phoneticPr fontId="1"/>
  </si>
  <si>
    <t>外注費</t>
    <phoneticPr fontId="15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</si>
  <si>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1"/>
  </si>
  <si>
    <t>人件費</t>
    <rPh sb="0" eb="3">
      <t>ジンケンヒ</t>
    </rPh>
    <phoneticPr fontId="1"/>
  </si>
  <si>
    <t>一般管理費</t>
    <rPh sb="0" eb="2">
      <t>イッパン</t>
    </rPh>
    <rPh sb="2" eb="5">
      <t>カンリヒ</t>
    </rPh>
    <phoneticPr fontId="11"/>
  </si>
  <si>
    <t>合　 　計</t>
    <rPh sb="0" eb="1">
      <t>ゴウ</t>
    </rPh>
    <rPh sb="4" eb="5">
      <t>ケイ</t>
    </rPh>
    <phoneticPr fontId="11"/>
  </si>
  <si>
    <t>円</t>
    <rPh sb="0" eb="1">
      <t>エン</t>
    </rPh>
    <phoneticPr fontId="1"/>
  </si>
  <si>
    <t>研　究　経　費</t>
    <rPh sb="0" eb="1">
      <t>ケン</t>
    </rPh>
    <rPh sb="2" eb="3">
      <t>キワム</t>
    </rPh>
    <rPh sb="4" eb="5">
      <t>ケイ</t>
    </rPh>
    <rPh sb="6" eb="7">
      <t>ヒ</t>
    </rPh>
    <phoneticPr fontId="1"/>
  </si>
  <si>
    <t>※入力に際しての注意事項</t>
    <rPh sb="1" eb="3">
      <t>ニュウリョク</t>
    </rPh>
    <rPh sb="4" eb="5">
      <t>サイ</t>
    </rPh>
    <rPh sb="8" eb="10">
      <t>チュウイ</t>
    </rPh>
    <rPh sb="10" eb="12">
      <t>ジコウ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</si>
  <si>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1"/>
  </si>
  <si>
    <t>例）講演謝金（7,000円/時間×2時間×3人）</t>
    <rPh sb="0" eb="1">
      <t>レイ</t>
    </rPh>
    <rPh sb="2" eb="4">
      <t>コウエン</t>
    </rPh>
    <rPh sb="4" eb="5">
      <t>シャ</t>
    </rPh>
    <rPh sb="5" eb="6">
      <t>キン</t>
    </rPh>
    <rPh sb="12" eb="13">
      <t>エン</t>
    </rPh>
    <rPh sb="14" eb="16">
      <t>ジカン</t>
    </rPh>
    <rPh sb="18" eb="20">
      <t>ジカン</t>
    </rPh>
    <rPh sb="22" eb="23">
      <t>ニン</t>
    </rPh>
    <phoneticPr fontId="1"/>
  </si>
  <si>
    <r>
      <t>※非課税・不課税の経費に対して、「消費税相当額」を計上する際は、算出の基礎額となる「消費税対象額」を該当する支出項目の金額欄に記載すること。</t>
    </r>
    <r>
      <rPr>
        <sz val="10"/>
        <color indexed="8"/>
        <rFont val="ＭＳ 明朝"/>
        <family val="1"/>
        <charset val="128"/>
      </rPr>
      <t>（人件費、賃金、謝金、</t>
    </r>
    <r>
      <rPr>
        <sz val="10"/>
        <color indexed="8"/>
        <rFont val="ＭＳ 明朝"/>
        <family val="1"/>
        <charset val="128"/>
      </rPr>
      <t>旅費、保険料等の非課税・不課税の経費に対しては、消費税相当額を本研究費の経費として計上することができる。)</t>
    </r>
    <rPh sb="1" eb="4">
      <t>ヒカゼイ</t>
    </rPh>
    <rPh sb="5" eb="6">
      <t>フ</t>
    </rPh>
    <rPh sb="6" eb="8">
      <t>カゼイ</t>
    </rPh>
    <rPh sb="9" eb="10">
      <t>ケイ</t>
    </rPh>
    <rPh sb="10" eb="11">
      <t>ヒ</t>
    </rPh>
    <rPh sb="12" eb="13">
      <t>タイ</t>
    </rPh>
    <rPh sb="17" eb="20">
      <t>ショウヒゼイ</t>
    </rPh>
    <rPh sb="20" eb="22">
      <t>ソウトウ</t>
    </rPh>
    <rPh sb="22" eb="23">
      <t>ガク</t>
    </rPh>
    <rPh sb="25" eb="27">
      <t>ケイジョウ</t>
    </rPh>
    <rPh sb="29" eb="30">
      <t>サイ</t>
    </rPh>
    <rPh sb="32" eb="34">
      <t>サンシュツ</t>
    </rPh>
    <rPh sb="35" eb="37">
      <t>キソ</t>
    </rPh>
    <rPh sb="37" eb="38">
      <t>ガク</t>
    </rPh>
    <rPh sb="42" eb="45">
      <t>ショウヒゼイ</t>
    </rPh>
    <rPh sb="45" eb="47">
      <t>タイショウ</t>
    </rPh>
    <rPh sb="47" eb="48">
      <t>ガク</t>
    </rPh>
    <rPh sb="50" eb="52">
      <t>ガイトウ</t>
    </rPh>
    <rPh sb="54" eb="56">
      <t>シシュツ</t>
    </rPh>
    <rPh sb="56" eb="58">
      <t>コウモク</t>
    </rPh>
    <rPh sb="59" eb="61">
      <t>キンガク</t>
    </rPh>
    <rPh sb="61" eb="62">
      <t>ラン</t>
    </rPh>
    <rPh sb="63" eb="65">
      <t>キサイ</t>
    </rPh>
    <rPh sb="71" eb="74">
      <t>ジンケンヒ</t>
    </rPh>
    <rPh sb="75" eb="77">
      <t>チンギン</t>
    </rPh>
    <rPh sb="78" eb="80">
      <t>シャキン</t>
    </rPh>
    <rPh sb="81" eb="83">
      <t>リョヒ</t>
    </rPh>
    <rPh sb="84" eb="87">
      <t>ホケンリョウ</t>
    </rPh>
    <rPh sb="87" eb="88">
      <t>ナド</t>
    </rPh>
    <rPh sb="89" eb="92">
      <t>ヒカゼイ</t>
    </rPh>
    <rPh sb="93" eb="94">
      <t>フ</t>
    </rPh>
    <rPh sb="94" eb="96">
      <t>カゼイ</t>
    </rPh>
    <rPh sb="97" eb="98">
      <t>ケイ</t>
    </rPh>
    <rPh sb="98" eb="99">
      <t>ヒ</t>
    </rPh>
    <rPh sb="100" eb="101">
      <t>タイ</t>
    </rPh>
    <rPh sb="105" eb="108">
      <t>ショウヒゼイ</t>
    </rPh>
    <rPh sb="108" eb="110">
      <t>ソウトウ</t>
    </rPh>
    <rPh sb="110" eb="111">
      <t>ガク</t>
    </rPh>
    <rPh sb="112" eb="113">
      <t>ホン</t>
    </rPh>
    <rPh sb="113" eb="116">
      <t>ケンキュウヒ</t>
    </rPh>
    <rPh sb="117" eb="118">
      <t>ケイ</t>
    </rPh>
    <rPh sb="118" eb="119">
      <t>ヒ</t>
    </rPh>
    <rPh sb="122" eb="124">
      <t>ケイジョウ</t>
    </rPh>
    <phoneticPr fontId="1"/>
  </si>
  <si>
    <t>消費税対象額の合計×10%</t>
    <rPh sb="0" eb="3">
      <t>ショウヒゼイ</t>
    </rPh>
    <rPh sb="3" eb="5">
      <t>タイショウ</t>
    </rPh>
    <rPh sb="5" eb="6">
      <t>ガク</t>
    </rPh>
    <rPh sb="7" eb="9">
      <t>ゴウケイ</t>
    </rPh>
    <phoneticPr fontId="15"/>
  </si>
  <si>
    <t>※人件費と他の経費との間では流用することができない。</t>
    <rPh sb="1" eb="4">
      <t>ジンケンヒ</t>
    </rPh>
    <rPh sb="5" eb="6">
      <t>タ</t>
    </rPh>
    <rPh sb="7" eb="8">
      <t>ケイ</t>
    </rPh>
    <rPh sb="8" eb="9">
      <t>ヒ</t>
    </rPh>
    <rPh sb="11" eb="12">
      <t>アイダ</t>
    </rPh>
    <rPh sb="14" eb="16">
      <t>リュウヨウ</t>
    </rPh>
    <phoneticPr fontId="1"/>
  </si>
  <si>
    <t>※外注費を記入する際は、本欄に内訳を記載しなければならない。所要見込額は、外注先からの概算見積りによること。</t>
    <rPh sb="1" eb="4">
      <t>ガイチュウヒ</t>
    </rPh>
    <rPh sb="5" eb="7">
      <t>キニュウ</t>
    </rPh>
    <rPh sb="9" eb="10">
      <t>サイ</t>
    </rPh>
    <rPh sb="12" eb="14">
      <t>ホンラン</t>
    </rPh>
    <rPh sb="15" eb="17">
      <t>ウチワケ</t>
    </rPh>
    <rPh sb="18" eb="20">
      <t>キサイ</t>
    </rPh>
    <rPh sb="30" eb="32">
      <t>ショヨウ</t>
    </rPh>
    <rPh sb="32" eb="34">
      <t>ミコミ</t>
    </rPh>
    <rPh sb="34" eb="35">
      <t>ガク</t>
    </rPh>
    <rPh sb="37" eb="40">
      <t>ガイチュウサキ</t>
    </rPh>
    <rPh sb="43" eb="45">
      <t>ガイサン</t>
    </rPh>
    <rPh sb="45" eb="47">
      <t>ミツモ</t>
    </rPh>
    <phoneticPr fontId="1"/>
  </si>
  <si>
    <t>研究経費合計</t>
    <rPh sb="0" eb="2">
      <t>ケンキュウ</t>
    </rPh>
    <phoneticPr fontId="1"/>
  </si>
  <si>
    <t>借料及び損料</t>
    <phoneticPr fontId="1"/>
  </si>
  <si>
    <t>×</t>
    <phoneticPr fontId="15"/>
  </si>
  <si>
    <t>※一般管理費率は、研究機関の内部規程等で定める率を使用することを原則とするが、研究機関において使用する内部規程等が存在しない場合などは、環境省が定める率（15%）を使用すること。</t>
    <rPh sb="1" eb="3">
      <t>イッパン</t>
    </rPh>
    <rPh sb="3" eb="6">
      <t>カンリヒ</t>
    </rPh>
    <rPh sb="6" eb="7">
      <t>リツ</t>
    </rPh>
    <rPh sb="9" eb="11">
      <t>ケンキュウ</t>
    </rPh>
    <rPh sb="11" eb="13">
      <t>キカン</t>
    </rPh>
    <rPh sb="14" eb="16">
      <t>ナイブ</t>
    </rPh>
    <rPh sb="16" eb="18">
      <t>キテイ</t>
    </rPh>
    <rPh sb="17" eb="18">
      <t>ホド</t>
    </rPh>
    <phoneticPr fontId="1"/>
  </si>
  <si>
    <t>←人件費のうち、非課税・不課税に該当する金額は消費税対象額欄に入力して下さい。</t>
    <rPh sb="1" eb="4">
      <t>ジンケンヒ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</si>
  <si>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項目</t>
    <phoneticPr fontId="1"/>
  </si>
  <si>
    <t>単価</t>
    <phoneticPr fontId="1"/>
  </si>
  <si>
    <t>数量</t>
    <phoneticPr fontId="1"/>
  </si>
  <si>
    <t>積　　　算　　　内　　　訳</t>
    <rPh sb="0" eb="5">
      <t>セキサン</t>
    </rPh>
    <rPh sb="8" eb="9">
      <t>ナイ</t>
    </rPh>
    <rPh sb="12" eb="13">
      <t>ヤク</t>
    </rPh>
    <phoneticPr fontId="11"/>
  </si>
  <si>
    <t>計</t>
    <rPh sb="0" eb="1">
      <t>ケイ</t>
    </rPh>
    <phoneticPr fontId="1"/>
  </si>
  <si>
    <t>←旅費のうち非課税・不課税に該当する金額は消費税対象額欄に入力して下さい。</t>
    <rPh sb="1" eb="3">
      <t>リョヒ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</si>
  <si>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←雑役務費のうち非課税・不課税に該当する金額は消費税対象額欄に入力して下さい。</t>
    <rPh sb="1" eb="2">
      <t>ザツ</t>
    </rPh>
    <rPh sb="2" eb="5">
      <t>エキムヒ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</si>
  <si>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←賃金のうち非課税・不課税に該当する金額は消費税対象額欄に入力して下さい。</t>
    <rPh sb="1" eb="3">
      <t>チンギン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</si>
  <si>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←諸謝金のうち非課税・不課税に該当する金額は消費税対象額欄に入力して下さい。</t>
    <rPh sb="1" eb="4">
      <t>ショシャキン</t>
    </rPh>
    <rPh sb="7" eb="10">
      <t>ヒカゼイ</t>
    </rPh>
    <rPh sb="11" eb="12">
      <t>フ</t>
    </rPh>
    <rPh sb="12" eb="14">
      <t>カゼイ</t>
    </rPh>
    <rPh sb="15" eb="17">
      <t>ガイトウ</t>
    </rPh>
    <rPh sb="19" eb="21">
      <t>キンガク</t>
    </rPh>
    <rPh sb="22" eb="25">
      <t>ショウヒゼイ</t>
    </rPh>
    <rPh sb="25" eb="27">
      <t>タイショウ</t>
    </rPh>
    <rPh sb="27" eb="28">
      <t>ガク</t>
    </rPh>
    <rPh sb="28" eb="29">
      <t>ラン</t>
    </rPh>
    <rPh sb="30" eb="32">
      <t>ニュウリョク</t>
    </rPh>
    <rPh sb="34" eb="35">
      <t>クダ</t>
    </rPh>
    <phoneticPr fontId="1"/>
  </si>
  <si>
    <r>
      <t>※研究期間は最長で3年間</t>
    </r>
    <r>
      <rPr>
        <sz val="10"/>
        <rFont val="ＭＳ Ｐゴシック"/>
        <family val="3"/>
        <charset val="128"/>
      </rPr>
      <t>。</t>
    </r>
    <phoneticPr fontId="1"/>
  </si>
  <si>
    <t>所属機関：</t>
    <rPh sb="0" eb="2">
      <t>ショゾク</t>
    </rPh>
    <rPh sb="2" eb="4">
      <t>キカン</t>
    </rPh>
    <phoneticPr fontId="1"/>
  </si>
  <si>
    <r>
      <rPr>
        <sz val="10"/>
        <rFont val="ＭＳ 明朝"/>
        <family val="1"/>
        <charset val="128"/>
      </rPr>
      <t>主任</t>
    </r>
    <r>
      <rPr>
        <sz val="9"/>
        <rFont val="ＭＳ 明朝"/>
        <family val="1"/>
        <charset val="128"/>
      </rPr>
      <t>研究者氏名：</t>
    </r>
    <rPh sb="0" eb="2">
      <t>シュニン</t>
    </rPh>
    <rPh sb="2" eb="5">
      <t>ケンキュウシャ</t>
    </rPh>
    <rPh sb="5" eb="7">
      <t>シメイ</t>
    </rPh>
    <phoneticPr fontId="1"/>
  </si>
  <si>
    <t>←備品は、リースやレンタル等により導入することができない場合に限り、その購入を認めるものとします。</t>
    <phoneticPr fontId="1"/>
  </si>
  <si>
    <t>※分担研究者がいる場合は、分担研究者の経費も含めて記載すること。</t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</si>
  <si>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</si>
  <si>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phoneticPr fontId="1"/>
  </si>
  <si>
    <t>令和８年度</t>
    <rPh sb="0" eb="2">
      <t>レイワ</t>
    </rPh>
    <phoneticPr fontId="1"/>
  </si>
  <si>
    <t>全研究期間における各年度の研究経費</t>
    <rPh sb="0" eb="1">
      <t>ゼン</t>
    </rPh>
    <rPh sb="1" eb="3">
      <t>ケンキュウ</t>
    </rPh>
    <rPh sb="3" eb="5">
      <t>キカン</t>
    </rPh>
    <phoneticPr fontId="1"/>
  </si>
  <si>
    <t>令和６年度研究経費の内訳詳細</t>
    <rPh sb="0" eb="2">
      <t>レイワ</t>
    </rPh>
    <rPh sb="3" eb="5">
      <t>ネンド</t>
    </rPh>
    <rPh sb="5" eb="7">
      <t>ケンキュウ</t>
    </rPh>
    <rPh sb="7" eb="8">
      <t>ケイ</t>
    </rPh>
    <rPh sb="8" eb="9">
      <t>ヒ</t>
    </rPh>
    <rPh sb="10" eb="12">
      <t>ウチワケ</t>
    </rPh>
    <rPh sb="12" eb="14">
      <t>ショウサイ</t>
    </rPh>
    <phoneticPr fontId="1"/>
  </si>
  <si>
    <t>令和６年度研究経費の内訳詳細の入力例</t>
    <rPh sb="0" eb="2">
      <t>レイワ</t>
    </rPh>
    <rPh sb="3" eb="5">
      <t>ネンド</t>
    </rPh>
    <rPh sb="5" eb="7">
      <t>ケンキュウ</t>
    </rPh>
    <rPh sb="7" eb="8">
      <t>ケイ</t>
    </rPh>
    <rPh sb="8" eb="9">
      <t>ヒ</t>
    </rPh>
    <rPh sb="10" eb="12">
      <t>ウチワケ</t>
    </rPh>
    <rPh sb="12" eb="14">
      <t>ショウサイ</t>
    </rPh>
    <rPh sb="15" eb="17">
      <t>ニュウリョク</t>
    </rPh>
    <rPh sb="17" eb="18">
      <t>レイ</t>
    </rPh>
    <phoneticPr fontId="1"/>
  </si>
  <si>
    <t>主任研究者氏名：</t>
    <rPh sb="0" eb="2">
      <t>シュニン</t>
    </rPh>
    <phoneticPr fontId="1"/>
  </si>
  <si>
    <t>分担研究者氏名：</t>
    <rPh sb="0" eb="2">
      <t>ブンタン</t>
    </rPh>
    <phoneticPr fontId="1"/>
  </si>
  <si>
    <t>行が足りない場合は挿入して追加入力して下さい。
また、費目合計金額セルの計算範囲が合っているか必ずご確認ください。</t>
    <rPh sb="0" eb="1">
      <t>ギョウ</t>
    </rPh>
    <rPh sb="2" eb="3">
      <t>タ</t>
    </rPh>
    <rPh sb="6" eb="8">
      <t>バアイ</t>
    </rPh>
    <rPh sb="9" eb="11">
      <t>ソウニュウ</t>
    </rPh>
    <rPh sb="13" eb="15">
      <t>ツイカ</t>
    </rPh>
    <rPh sb="15" eb="17">
      <t>ニュウリョク</t>
    </rPh>
    <rPh sb="19" eb="20">
      <t>クダ</t>
    </rPh>
    <rPh sb="27" eb="29">
      <t>ヒモク</t>
    </rPh>
    <rPh sb="29" eb="31">
      <t>ゴウケイ</t>
    </rPh>
    <rPh sb="31" eb="33">
      <t>キンガク</t>
    </rPh>
    <rPh sb="36" eb="38">
      <t>ケイサン</t>
    </rPh>
    <rPh sb="38" eb="40">
      <t>ハンイ</t>
    </rPh>
    <rPh sb="41" eb="42">
      <t>ア</t>
    </rPh>
    <rPh sb="47" eb="48">
      <t>カナラ</t>
    </rPh>
    <rPh sb="50" eb="52">
      <t>カクニン</t>
    </rPh>
    <phoneticPr fontId="1"/>
  </si>
  <si>
    <t>例）解析委託</t>
    <rPh sb="0" eb="1">
      <t>レイ</t>
    </rPh>
    <rPh sb="2" eb="4">
      <t>カイセキ</t>
    </rPh>
    <rPh sb="4" eb="6">
      <t>イタク</t>
    </rPh>
    <phoneticPr fontId="1"/>
  </si>
  <si>
    <t>人</t>
    <phoneticPr fontId="1"/>
  </si>
  <si>
    <t>名</t>
    <phoneticPr fontId="1"/>
  </si>
  <si>
    <t>例）謝品：図書カード</t>
    <rPh sb="0" eb="1">
      <t>レイ</t>
    </rPh>
    <rPh sb="2" eb="3">
      <t>シャ</t>
    </rPh>
    <rPh sb="3" eb="4">
      <t>ヒン</t>
    </rPh>
    <rPh sb="5" eb="7">
      <t>トショ</t>
    </rPh>
    <phoneticPr fontId="1"/>
  </si>
  <si>
    <t>泊</t>
    <rPh sb="0" eb="1">
      <t>ハク</t>
    </rPh>
    <phoneticPr fontId="1"/>
  </si>
  <si>
    <t>箱</t>
    <rPh sb="0" eb="1">
      <t>ハコ</t>
    </rPh>
    <phoneticPr fontId="1"/>
  </si>
  <si>
    <t>個</t>
    <rPh sb="0" eb="1">
      <t>コ</t>
    </rPh>
    <phoneticPr fontId="1"/>
  </si>
  <si>
    <t>本</t>
    <rPh sb="0" eb="1">
      <t>ホン</t>
    </rPh>
    <phoneticPr fontId="1"/>
  </si>
  <si>
    <t>月</t>
    <rPh sb="0" eb="1">
      <t>ツキ</t>
    </rPh>
    <phoneticPr fontId="1"/>
  </si>
  <si>
    <t>例）マウス飼育用飼料A　15kg/箱</t>
    <rPh sb="0" eb="1">
      <t>レイ</t>
    </rPh>
    <rPh sb="5" eb="7">
      <t>シイク</t>
    </rPh>
    <rPh sb="7" eb="8">
      <t>ヨウ</t>
    </rPh>
    <rPh sb="8" eb="10">
      <t>シリョウ</t>
    </rPh>
    <rPh sb="17" eb="18">
      <t>ハコ</t>
    </rPh>
    <phoneticPr fontId="1"/>
  </si>
  <si>
    <t>例）実験用試薬A</t>
    <rPh sb="0" eb="1">
      <t>レイ</t>
    </rPh>
    <rPh sb="2" eb="7">
      <t>ジッケンヨウシヤク</t>
    </rPh>
    <phoneticPr fontId="1"/>
  </si>
  <si>
    <t>例）印刷トナーカートリッジ</t>
    <rPh sb="0" eb="1">
      <t>レイ</t>
    </rPh>
    <rPh sb="2" eb="4">
      <t>インサツ</t>
    </rPh>
    <phoneticPr fontId="1"/>
  </si>
  <si>
    <t>例）コピー用紙（データの集計処理など）</t>
    <rPh sb="0" eb="1">
      <t>レイ</t>
    </rPh>
    <rPh sb="5" eb="7">
      <t>ヨウシ</t>
    </rPh>
    <rPh sb="12" eb="14">
      <t>シュウケイ</t>
    </rPh>
    <rPh sb="14" eb="16">
      <t>ショリ</t>
    </rPh>
    <phoneticPr fontId="1"/>
  </si>
  <si>
    <t>式</t>
    <rPh sb="0" eb="1">
      <t>シキ</t>
    </rPh>
    <phoneticPr fontId="1"/>
  </si>
  <si>
    <t>例）投稿論文別刷り料　20報</t>
    <rPh sb="0" eb="1">
      <t>レイ</t>
    </rPh>
    <rPh sb="2" eb="4">
      <t>トウコウ</t>
    </rPh>
    <rPh sb="4" eb="6">
      <t>ロンブン</t>
    </rPh>
    <rPh sb="6" eb="8">
      <t>ベツズ</t>
    </rPh>
    <rPh sb="9" eb="10">
      <t>リョウ</t>
    </rPh>
    <phoneticPr fontId="1"/>
  </si>
  <si>
    <t>枚</t>
    <rPh sb="0" eb="1">
      <t>マイ</t>
    </rPh>
    <phoneticPr fontId="1"/>
  </si>
  <si>
    <t>例）アンケート用紙郵送料</t>
    <rPh sb="0" eb="1">
      <t>レイ</t>
    </rPh>
    <phoneticPr fontId="15"/>
  </si>
  <si>
    <t>カ月</t>
    <rPh sb="1" eb="2">
      <t>ゲツ</t>
    </rPh>
    <phoneticPr fontId="1"/>
  </si>
  <si>
    <t>例）PCレンタル</t>
    <rPh sb="0" eb="1">
      <t>レイ</t>
    </rPh>
    <phoneticPr fontId="15"/>
  </si>
  <si>
    <t>人回</t>
    <rPh sb="0" eb="2">
      <t>ニンカイ</t>
    </rPh>
    <phoneticPr fontId="1"/>
  </si>
  <si>
    <t>例）茶菓料：研究班会議（お茶）</t>
    <rPh sb="0" eb="1">
      <t>レイ</t>
    </rPh>
    <phoneticPr fontId="15"/>
  </si>
  <si>
    <t>人日</t>
    <rPh sb="0" eb="2">
      <t>ニンニチ</t>
    </rPh>
    <phoneticPr fontId="1"/>
  </si>
  <si>
    <t>例）研究補助アルバイト</t>
    <rPh sb="0" eb="1">
      <t>レイ</t>
    </rPh>
    <phoneticPr fontId="15"/>
  </si>
  <si>
    <t>日</t>
    <rPh sb="0" eb="1">
      <t>ニチ</t>
    </rPh>
    <phoneticPr fontId="1"/>
  </si>
  <si>
    <t>　　宿泊費(4泊×1名)</t>
    <rPh sb="2" eb="5">
      <t>シュクハクヒ</t>
    </rPh>
    <phoneticPr fontId="1"/>
  </si>
  <si>
    <t>例）研究班打合せ：2回
　　交通費（●●●―東京）3人×2往復</t>
    <rPh sb="0" eb="1">
      <t>レイ</t>
    </rPh>
    <rPh sb="2" eb="4">
      <t>ケンキュウ</t>
    </rPh>
    <rPh sb="4" eb="5">
      <t>ハン</t>
    </rPh>
    <rPh sb="5" eb="7">
      <t>ウチアワ</t>
    </rPh>
    <rPh sb="10" eb="11">
      <t>カイ</t>
    </rPh>
    <rPh sb="22" eb="24">
      <t>トウキョウ</t>
    </rPh>
    <rPh sb="26" eb="27">
      <t>ニン</t>
    </rPh>
    <phoneticPr fontId="15"/>
  </si>
  <si>
    <t>　　日当(4日×1名）</t>
    <rPh sb="2" eb="4">
      <t>ニットウ</t>
    </rPh>
    <rPh sb="6" eb="7">
      <t>ニチ</t>
    </rPh>
    <rPh sb="9" eb="10">
      <t>メイ</t>
    </rPh>
    <phoneticPr fontId="1"/>
  </si>
  <si>
    <t>　　日当(1日×1名）</t>
    <rPh sb="2" eb="4">
      <t>ニットウ</t>
    </rPh>
    <phoneticPr fontId="1"/>
  </si>
  <si>
    <t>　　日当(1日×3名×2回）</t>
    <rPh sb="2" eb="4">
      <t>ニットウ</t>
    </rPh>
    <rPh sb="12" eb="13">
      <t>カイ</t>
    </rPh>
    <phoneticPr fontId="1"/>
  </si>
  <si>
    <t>人回</t>
    <rPh sb="1" eb="2">
      <t>カイ</t>
    </rPh>
    <phoneticPr fontId="1"/>
  </si>
  <si>
    <t>例）成果発表発表
　　交通費（●●●―東京）1人×1往復</t>
    <rPh sb="0" eb="1">
      <t>レイ</t>
    </rPh>
    <rPh sb="2" eb="4">
      <t>セイカ</t>
    </rPh>
    <rPh sb="4" eb="6">
      <t>ハッピョウ</t>
    </rPh>
    <rPh sb="6" eb="8">
      <t>ハッピョウ</t>
    </rPh>
    <rPh sb="19" eb="21">
      <t>トウキョウ</t>
    </rPh>
    <rPh sb="26" eb="28">
      <t>オウフク</t>
    </rPh>
    <phoneticPr fontId="1"/>
  </si>
  <si>
    <t>例）日本毒性学会学術年会
　　交通費（●●●―福岡）2人×1往復</t>
    <rPh sb="0" eb="1">
      <t>レイ</t>
    </rPh>
    <rPh sb="2" eb="4">
      <t>ニホン</t>
    </rPh>
    <rPh sb="4" eb="6">
      <t>ドクセイ</t>
    </rPh>
    <rPh sb="6" eb="8">
      <t>ガッカイ</t>
    </rPh>
    <rPh sb="8" eb="10">
      <t>ガクジュツ</t>
    </rPh>
    <rPh sb="10" eb="11">
      <t>ネン</t>
    </rPh>
    <rPh sb="11" eb="12">
      <t>カイ</t>
    </rPh>
    <rPh sb="23" eb="25">
      <t>フクオカ</t>
    </rPh>
    <phoneticPr fontId="15"/>
  </si>
  <si>
    <t>例）研究機関研究員Ａ</t>
    <rPh sb="0" eb="1">
      <t>レイ</t>
    </rPh>
    <rPh sb="2" eb="4">
      <t>ケンキュウ</t>
    </rPh>
    <rPh sb="4" eb="6">
      <t>キカン</t>
    </rPh>
    <rPh sb="6" eb="9">
      <t>ケンキュウイン</t>
    </rPh>
    <phoneticPr fontId="1"/>
  </si>
  <si>
    <t>単位</t>
    <rPh sb="0" eb="2">
      <t>タンイ</t>
    </rPh>
    <phoneticPr fontId="1"/>
  </si>
  <si>
    <t>時間</t>
    <rPh sb="0" eb="2">
      <t>ジカン</t>
    </rPh>
    <phoneticPr fontId="1"/>
  </si>
  <si>
    <t>世帯</t>
    <rPh sb="0" eb="2">
      <t>セタイ</t>
    </rPh>
    <phoneticPr fontId="1"/>
  </si>
  <si>
    <t>通</t>
    <rPh sb="0" eb="1">
      <t>ツウ</t>
    </rPh>
    <phoneticPr fontId="1"/>
  </si>
  <si>
    <t>例）労働派遣料（3ヶ月）</t>
    <rPh sb="0" eb="1">
      <t>レイ</t>
    </rPh>
    <rPh sb="2" eb="4">
      <t>ロウドウ</t>
    </rPh>
    <rPh sb="4" eb="6">
      <t>ハケン</t>
    </rPh>
    <rPh sb="6" eb="7">
      <t>リョウ</t>
    </rPh>
    <rPh sb="10" eb="11">
      <t>ゲツ</t>
    </rPh>
    <phoneticPr fontId="1"/>
  </si>
  <si>
    <t>例）返信用封筒の宛名コピー</t>
    <rPh sb="0" eb="1">
      <t>レイ</t>
    </rPh>
    <phoneticPr fontId="15"/>
  </si>
  <si>
    <t>例）国内学会参加費</t>
    <rPh sb="0" eb="1">
      <t>レイ</t>
    </rPh>
    <rPh sb="2" eb="4">
      <t>コクナイ</t>
    </rPh>
    <rPh sb="4" eb="6">
      <t>ガッカイ</t>
    </rPh>
    <rPh sb="6" eb="9">
      <t>サンカヒ</t>
    </rPh>
    <phoneticPr fontId="1"/>
  </si>
  <si>
    <t>例）自治体文書交付手数料</t>
    <rPh sb="0" eb="1">
      <t>レイ</t>
    </rPh>
    <rPh sb="2" eb="5">
      <t>ジチタイ</t>
    </rPh>
    <rPh sb="5" eb="7">
      <t>ブンショ</t>
    </rPh>
    <rPh sb="7" eb="9">
      <t>コウフ</t>
    </rPh>
    <rPh sb="9" eb="12">
      <t>テスウリョウ</t>
    </rPh>
    <phoneticPr fontId="1"/>
  </si>
  <si>
    <t>令和６年度 PFASに関する総合研究</t>
    <rPh sb="0" eb="2">
      <t>レイワ</t>
    </rPh>
    <rPh sb="11" eb="12">
      <t>カン</t>
    </rPh>
    <rPh sb="14" eb="16">
      <t>ソウゴウ</t>
    </rPh>
    <phoneticPr fontId="1"/>
  </si>
  <si>
    <t>令和６年度 PFASに関する総合研究</t>
    <rPh sb="0" eb="2">
      <t>レイワ</t>
    </rPh>
    <rPh sb="3" eb="5">
      <t>ネンド</t>
    </rPh>
    <rPh sb="11" eb="12">
      <t>カン</t>
    </rPh>
    <rPh sb="14" eb="16">
      <t>ソウゴウ</t>
    </rPh>
    <rPh sb="16" eb="18">
      <t>ケンキュウ</t>
    </rPh>
    <phoneticPr fontId="1"/>
  </si>
  <si>
    <t>PFASに関する総合研究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</si>
</sst>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&quot;@&quot;#,##0"/>
    <numFmt numFmtId="177" formatCode="#,##0.0;[Red]\-#,##0.0"/>
    <numFmt numFmtId="178" formatCode="#,##0&quot;冊&quot;"/>
    <numFmt numFmtId="179" formatCode="h:mm;@"/>
    <numFmt numFmtId="180" formatCode="#,##0.0_ ;[Red]\-#,##0.0\ "/>
    <numFmt numFmtId="181" formatCode="#,##0.0_ "/>
    <numFmt numFmtId="182" formatCode="#,##0.0_);[Red]\(#,##0.0\)"/>
    <numFmt numFmtId="183" formatCode="#,##0&quot;回&quot;"/>
    <numFmt numFmtId="184" formatCode="0_);[Red]\(0\)"/>
    <numFmt numFmtId="185" formatCode="#,##0_ "/>
    <numFmt numFmtId="186" formatCode="#,##0&quot;式&quot;"/>
    <numFmt numFmtId="187" formatCode="&quot;(一般管理費率)&quot;0.00%"/>
    <numFmt numFmtId="188" formatCode="&quot;(人件費＋その他経費-外注費)&quot;#,##0&quot;　×&quot;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System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System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u val="double"/>
      <sz val="1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</fills>
  <borders count="33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7" fontId="4" fillId="0" borderId="0" applyNumberFormat="0" applyBorder="0">
      <alignment horizontal="right" wrapText="1"/>
    </xf>
    <xf numFmtId="177" fontId="4" fillId="0" borderId="0" applyNumberFormat="0" applyBorder="0">
      <alignment horizontal="right" wrapText="1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1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6" fillId="0" borderId="0" xfId="26" applyFont="1" applyAlignment="1">
      <alignment vertical="center"/>
    </xf>
    <xf numFmtId="0" fontId="10" fillId="0" borderId="0" xfId="26" applyFont="1" applyAlignment="1">
      <alignment horizontal="center" vertical="center"/>
    </xf>
    <xf numFmtId="0" fontId="6" fillId="0" borderId="0" xfId="26" applyFont="1"/>
    <xf numFmtId="38" fontId="16" fillId="0" borderId="3" xfId="21" applyFont="1" applyFill="1" applyBorder="1" applyAlignment="1">
      <alignment vertical="center"/>
    </xf>
    <xf numFmtId="176" fontId="16" fillId="0" borderId="4" xfId="21" applyNumberFormat="1" applyFont="1" applyFill="1" applyBorder="1" applyAlignment="1">
      <alignment vertical="center"/>
    </xf>
    <xf numFmtId="38" fontId="16" fillId="0" borderId="0" xfId="21" applyFont="1" applyFill="1" applyBorder="1" applyAlignment="1">
      <alignment horizontal="center" vertical="center"/>
    </xf>
    <xf numFmtId="0" fontId="16" fillId="0" borderId="6" xfId="26" applyFont="1" applyBorder="1" applyAlignment="1">
      <alignment horizontal="left" vertical="center"/>
    </xf>
    <xf numFmtId="176" fontId="16" fillId="0" borderId="6" xfId="21" applyNumberFormat="1" applyFont="1" applyFill="1" applyBorder="1" applyAlignment="1">
      <alignment vertical="center"/>
    </xf>
    <xf numFmtId="38" fontId="16" fillId="0" borderId="7" xfId="21" applyFont="1" applyFill="1" applyBorder="1" applyAlignment="1">
      <alignment horizontal="center" vertical="center"/>
    </xf>
    <xf numFmtId="38" fontId="16" fillId="0" borderId="8" xfId="21" applyFont="1" applyFill="1" applyBorder="1" applyAlignment="1">
      <alignment vertical="center"/>
    </xf>
    <xf numFmtId="38" fontId="17" fillId="0" borderId="2" xfId="21" applyFont="1" applyFill="1" applyBorder="1" applyAlignment="1">
      <alignment vertical="center"/>
    </xf>
    <xf numFmtId="0" fontId="16" fillId="0" borderId="0" xfId="26" applyFont="1" applyAlignment="1">
      <alignment horizontal="left" vertical="center"/>
    </xf>
    <xf numFmtId="0" fontId="16" fillId="0" borderId="0" xfId="26" applyFont="1" applyAlignment="1">
      <alignment horizontal="center" vertical="center"/>
    </xf>
    <xf numFmtId="38" fontId="16" fillId="0" borderId="0" xfId="21" applyFont="1" applyFill="1" applyAlignment="1">
      <alignment vertical="center"/>
    </xf>
    <xf numFmtId="38" fontId="16" fillId="0" borderId="0" xfId="21" applyFont="1" applyFill="1" applyAlignment="1">
      <alignment horizontal="center" vertical="center"/>
    </xf>
    <xf numFmtId="179" fontId="16" fillId="0" borderId="0" xfId="21" applyNumberFormat="1" applyFont="1" applyFill="1" applyAlignment="1">
      <alignment vertical="center"/>
    </xf>
    <xf numFmtId="180" fontId="16" fillId="0" borderId="0" xfId="21" applyNumberFormat="1" applyFont="1" applyFill="1" applyAlignment="1">
      <alignment horizontal="right" vertical="center"/>
    </xf>
    <xf numFmtId="181" fontId="16" fillId="0" borderId="0" xfId="26" applyNumberFormat="1" applyFont="1" applyAlignment="1">
      <alignment horizontal="left" vertical="center"/>
    </xf>
    <xf numFmtId="182" fontId="16" fillId="0" borderId="0" xfId="21" applyNumberFormat="1" applyFont="1" applyFill="1" applyAlignment="1">
      <alignment vertical="center"/>
    </xf>
    <xf numFmtId="38" fontId="16" fillId="0" borderId="0" xfId="21" applyFont="1" applyFill="1" applyAlignment="1">
      <alignment vertical="center" wrapText="1"/>
    </xf>
    <xf numFmtId="0" fontId="16" fillId="0" borderId="9" xfId="26" applyFont="1" applyBorder="1" applyAlignment="1">
      <alignment horizontal="left" vertical="center"/>
    </xf>
    <xf numFmtId="184" fontId="16" fillId="0" borderId="7" xfId="21" applyNumberFormat="1" applyFont="1" applyFill="1" applyBorder="1" applyAlignment="1">
      <alignment vertical="center"/>
    </xf>
    <xf numFmtId="0" fontId="16" fillId="0" borderId="6" xfId="26" applyFont="1" applyBorder="1" applyAlignment="1">
      <alignment vertical="center"/>
    </xf>
    <xf numFmtId="38" fontId="16" fillId="0" borderId="7" xfId="21" applyFont="1" applyFill="1" applyBorder="1" applyAlignment="1">
      <alignment vertical="center"/>
    </xf>
    <xf numFmtId="0" fontId="16" fillId="0" borderId="10" xfId="26" applyFont="1" applyBorder="1" applyAlignment="1">
      <alignment vertical="center"/>
    </xf>
    <xf numFmtId="0" fontId="16" fillId="0" borderId="11" xfId="26" applyFont="1" applyBorder="1" applyAlignment="1">
      <alignment vertical="center"/>
    </xf>
    <xf numFmtId="176" fontId="16" fillId="0" borderId="11" xfId="21" applyNumberFormat="1" applyFont="1" applyFill="1" applyBorder="1" applyAlignment="1">
      <alignment vertical="center"/>
    </xf>
    <xf numFmtId="38" fontId="16" fillId="0" borderId="12" xfId="21" applyFont="1" applyFill="1" applyBorder="1" applyAlignment="1">
      <alignment horizontal="center" vertical="center"/>
    </xf>
    <xf numFmtId="38" fontId="16" fillId="0" borderId="12" xfId="21" applyFont="1" applyFill="1" applyBorder="1" applyAlignment="1">
      <alignment vertical="center"/>
    </xf>
    <xf numFmtId="38" fontId="16" fillId="0" borderId="13" xfId="21" applyFont="1" applyFill="1" applyBorder="1" applyAlignment="1">
      <alignment vertical="center"/>
    </xf>
    <xf numFmtId="0" fontId="17" fillId="0" borderId="14" xfId="26" applyFont="1" applyBorder="1" applyAlignment="1">
      <alignment horizontal="center" vertical="center"/>
    </xf>
    <xf numFmtId="0" fontId="17" fillId="0" borderId="14" xfId="26" applyFont="1" applyBorder="1" applyAlignment="1">
      <alignment horizontal="center" vertical="center" shrinkToFit="1"/>
    </xf>
    <xf numFmtId="176" fontId="16" fillId="0" borderId="5" xfId="21" applyNumberFormat="1" applyFont="1" applyFill="1" applyBorder="1" applyAlignment="1">
      <alignment vertical="center"/>
    </xf>
    <xf numFmtId="38" fontId="16" fillId="0" borderId="15" xfId="21" applyFont="1" applyFill="1" applyBorder="1" applyAlignment="1">
      <alignment horizontal="center" vertical="center"/>
    </xf>
    <xf numFmtId="184" fontId="16" fillId="0" borderId="15" xfId="21" applyNumberFormat="1" applyFont="1" applyFill="1" applyBorder="1" applyAlignment="1">
      <alignment vertical="center"/>
    </xf>
    <xf numFmtId="38" fontId="16" fillId="0" borderId="16" xfId="21" applyFont="1" applyFill="1" applyBorder="1" applyAlignment="1">
      <alignment vertical="center"/>
    </xf>
    <xf numFmtId="0" fontId="16" fillId="0" borderId="9" xfId="26" applyFont="1" applyBorder="1" applyAlignment="1">
      <alignment horizontal="right" vertical="top"/>
    </xf>
    <xf numFmtId="0" fontId="16" fillId="0" borderId="18" xfId="26" applyFont="1" applyBorder="1" applyAlignment="1">
      <alignment horizontal="right" vertical="center"/>
    </xf>
    <xf numFmtId="0" fontId="10" fillId="0" borderId="19" xfId="26" applyFont="1" applyBorder="1" applyAlignment="1">
      <alignment horizontal="center" vertical="center"/>
    </xf>
    <xf numFmtId="0" fontId="10" fillId="0" borderId="20" xfId="26" applyFont="1" applyBorder="1" applyAlignment="1">
      <alignment horizontal="center" vertical="center"/>
    </xf>
    <xf numFmtId="38" fontId="16" fillId="0" borderId="9" xfId="21" applyFont="1" applyFill="1" applyBorder="1" applyAlignment="1">
      <alignment vertical="top"/>
    </xf>
    <xf numFmtId="0" fontId="16" fillId="0" borderId="9" xfId="26" applyFont="1" applyBorder="1" applyAlignment="1">
      <alignment horizontal="left" vertical="top"/>
    </xf>
    <xf numFmtId="0" fontId="16" fillId="0" borderId="21" xfId="26" applyFont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9" fillId="0" borderId="19" xfId="26" applyNumberFormat="1" applyFont="1" applyBorder="1" applyAlignment="1">
      <alignment horizontal="center" vertical="center"/>
    </xf>
    <xf numFmtId="0" fontId="19" fillId="0" borderId="14" xfId="26" applyFont="1" applyBorder="1" applyAlignment="1">
      <alignment vertical="center"/>
    </xf>
    <xf numFmtId="0" fontId="19" fillId="0" borderId="19" xfId="26" applyFont="1" applyBorder="1" applyAlignment="1">
      <alignment vertical="center"/>
    </xf>
    <xf numFmtId="0" fontId="16" fillId="0" borderId="21" xfId="26" applyFont="1" applyBorder="1" applyAlignment="1">
      <alignment vertical="center"/>
    </xf>
    <xf numFmtId="0" fontId="24" fillId="0" borderId="0" xfId="26" applyFont="1" applyAlignment="1">
      <alignment horizontal="center" vertical="center"/>
    </xf>
    <xf numFmtId="0" fontId="25" fillId="0" borderId="0" xfId="26" applyFont="1"/>
    <xf numFmtId="0" fontId="23" fillId="0" borderId="0" xfId="26" applyFont="1" applyAlignment="1">
      <alignment vertical="center"/>
    </xf>
    <xf numFmtId="0" fontId="26" fillId="0" borderId="6" xfId="26" applyFont="1" applyBorder="1" applyAlignment="1">
      <alignment vertical="center" shrinkToFit="1"/>
    </xf>
    <xf numFmtId="0" fontId="26" fillId="0" borderId="0" xfId="26" applyFont="1" applyAlignment="1">
      <alignment vertical="center"/>
    </xf>
    <xf numFmtId="0" fontId="14" fillId="0" borderId="0" xfId="26" applyFont="1" applyAlignment="1">
      <alignment horizontal="center" vertical="center"/>
    </xf>
    <xf numFmtId="0" fontId="27" fillId="0" borderId="0" xfId="26" applyFont="1" applyAlignment="1">
      <alignment vertical="center"/>
    </xf>
    <xf numFmtId="0" fontId="19" fillId="0" borderId="0" xfId="26" applyFont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3" fontId="28" fillId="0" borderId="0" xfId="0" applyNumberFormat="1" applyFont="1">
      <alignment vertical="center"/>
    </xf>
    <xf numFmtId="38" fontId="17" fillId="0" borderId="2" xfId="21" applyFont="1" applyFill="1" applyBorder="1" applyAlignment="1" applyProtection="1">
      <alignment vertical="center"/>
    </xf>
    <xf numFmtId="0" fontId="10" fillId="0" borderId="0" xfId="26" applyFont="1" applyAlignment="1" applyProtection="1">
      <alignment vertical="center"/>
      <protection locked="0"/>
    </xf>
    <xf numFmtId="0" fontId="10" fillId="0" borderId="0" xfId="26" applyFont="1" applyAlignment="1" applyProtection="1">
      <alignment horizontal="center" vertical="center"/>
      <protection locked="0"/>
    </xf>
    <xf numFmtId="0" fontId="16" fillId="0" borderId="0" xfId="26" applyFont="1" applyAlignment="1" applyProtection="1">
      <alignment vertical="center"/>
      <protection locked="0"/>
    </xf>
    <xf numFmtId="0" fontId="10" fillId="0" borderId="19" xfId="26" applyFont="1" applyBorder="1" applyAlignment="1" applyProtection="1">
      <alignment horizontal="center" vertical="center"/>
      <protection locked="0"/>
    </xf>
    <xf numFmtId="0" fontId="10" fillId="0" borderId="20" xfId="26" applyFont="1" applyBorder="1" applyAlignment="1" applyProtection="1">
      <alignment horizontal="center" vertical="center"/>
      <protection locked="0"/>
    </xf>
    <xf numFmtId="0" fontId="16" fillId="0" borderId="10" xfId="26" applyFont="1" applyBorder="1" applyAlignment="1" applyProtection="1">
      <alignment vertical="center"/>
      <protection locked="0"/>
    </xf>
    <xf numFmtId="0" fontId="23" fillId="0" borderId="15" xfId="26" applyFont="1" applyBorder="1" applyAlignment="1" applyProtection="1">
      <alignment vertical="center" wrapText="1"/>
      <protection locked="0"/>
    </xf>
    <xf numFmtId="176" fontId="16" fillId="0" borderId="5" xfId="21" applyNumberFormat="1" applyFont="1" applyFill="1" applyBorder="1" applyAlignment="1" applyProtection="1">
      <alignment vertical="center"/>
      <protection locked="0"/>
    </xf>
    <xf numFmtId="38" fontId="16" fillId="0" borderId="15" xfId="21" applyFont="1" applyFill="1" applyBorder="1" applyAlignment="1" applyProtection="1">
      <alignment horizontal="center" vertical="center"/>
      <protection locked="0"/>
    </xf>
    <xf numFmtId="184" fontId="16" fillId="0" borderId="15" xfId="21" applyNumberFormat="1" applyFont="1" applyFill="1" applyBorder="1" applyAlignment="1" applyProtection="1">
      <alignment vertical="center"/>
      <protection locked="0"/>
    </xf>
    <xf numFmtId="38" fontId="16" fillId="0" borderId="16" xfId="21" applyFont="1" applyFill="1" applyBorder="1" applyAlignment="1" applyProtection="1">
      <alignment vertical="center"/>
      <protection locked="0"/>
    </xf>
    <xf numFmtId="0" fontId="16" fillId="0" borderId="21" xfId="26" applyFont="1" applyBorder="1" applyAlignment="1" applyProtection="1">
      <alignment vertical="center"/>
      <protection locked="0"/>
    </xf>
    <xf numFmtId="0" fontId="16" fillId="0" borderId="22" xfId="26" applyFont="1" applyBorder="1" applyAlignment="1" applyProtection="1">
      <alignment vertical="center" shrinkToFit="1"/>
      <protection locked="0"/>
    </xf>
    <xf numFmtId="176" fontId="16" fillId="0" borderId="6" xfId="21" applyNumberFormat="1" applyFont="1" applyFill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horizontal="center" vertical="center"/>
      <protection locked="0"/>
    </xf>
    <xf numFmtId="184" fontId="16" fillId="0" borderId="7" xfId="21" applyNumberFormat="1" applyFont="1" applyFill="1" applyBorder="1" applyAlignment="1" applyProtection="1">
      <alignment vertical="center"/>
      <protection locked="0"/>
    </xf>
    <xf numFmtId="38" fontId="16" fillId="0" borderId="8" xfId="21" applyFont="1" applyFill="1" applyBorder="1" applyAlignment="1" applyProtection="1">
      <alignment vertical="center"/>
      <protection locked="0"/>
    </xf>
    <xf numFmtId="0" fontId="16" fillId="0" borderId="4" xfId="26" applyFont="1" applyBorder="1" applyAlignment="1" applyProtection="1">
      <alignment horizontal="left" vertical="center"/>
      <protection locked="0"/>
    </xf>
    <xf numFmtId="0" fontId="16" fillId="0" borderId="6" xfId="26" applyFont="1" applyBorder="1" applyAlignment="1" applyProtection="1">
      <alignment vertical="center" shrinkToFit="1"/>
      <protection locked="0"/>
    </xf>
    <xf numFmtId="0" fontId="16" fillId="0" borderId="18" xfId="26" applyFont="1" applyBorder="1" applyAlignment="1" applyProtection="1">
      <alignment horizontal="right" vertical="center"/>
      <protection locked="0"/>
    </xf>
    <xf numFmtId="38" fontId="16" fillId="0" borderId="9" xfId="21" applyFont="1" applyFill="1" applyBorder="1" applyAlignment="1" applyProtection="1">
      <alignment vertical="top"/>
      <protection locked="0"/>
    </xf>
    <xf numFmtId="0" fontId="16" fillId="0" borderId="9" xfId="26" applyFont="1" applyBorder="1" applyAlignment="1" applyProtection="1">
      <alignment vertical="top"/>
      <protection locked="0"/>
    </xf>
    <xf numFmtId="0" fontId="23" fillId="0" borderId="18" xfId="26" applyFont="1" applyBorder="1" applyAlignment="1" applyProtection="1">
      <alignment horizontal="left" vertical="center" wrapText="1" shrinkToFit="1"/>
      <protection locked="0"/>
    </xf>
    <xf numFmtId="176" fontId="16" fillId="0" borderId="4" xfId="21" applyNumberFormat="1" applyFont="1" applyFill="1" applyBorder="1" applyAlignment="1" applyProtection="1">
      <alignment vertical="center"/>
      <protection locked="0"/>
    </xf>
    <xf numFmtId="38" fontId="16" fillId="0" borderId="0" xfId="21" applyFont="1" applyFill="1" applyBorder="1" applyAlignment="1" applyProtection="1">
      <alignment horizontal="center" vertical="center"/>
      <protection locked="0"/>
    </xf>
    <xf numFmtId="183" fontId="16" fillId="0" borderId="0" xfId="21" applyNumberFormat="1" applyFont="1" applyFill="1" applyBorder="1" applyAlignment="1" applyProtection="1">
      <alignment vertical="center"/>
      <protection locked="0"/>
    </xf>
    <xf numFmtId="38" fontId="16" fillId="0" borderId="3" xfId="21" applyFont="1" applyFill="1" applyBorder="1" applyAlignment="1" applyProtection="1">
      <alignment vertical="center"/>
      <protection locked="0"/>
    </xf>
    <xf numFmtId="0" fontId="16" fillId="0" borderId="21" xfId="26" applyFont="1" applyBorder="1" applyAlignment="1" applyProtection="1">
      <alignment vertical="top"/>
      <protection locked="0"/>
    </xf>
    <xf numFmtId="0" fontId="23" fillId="0" borderId="6" xfId="26" applyFont="1" applyBorder="1" applyAlignment="1" applyProtection="1">
      <alignment horizontal="left" vertical="center" wrapText="1" shrinkToFit="1"/>
      <protection locked="0"/>
    </xf>
    <xf numFmtId="183" fontId="16" fillId="0" borderId="7" xfId="21" applyNumberFormat="1" applyFont="1" applyFill="1" applyBorder="1" applyAlignment="1" applyProtection="1">
      <alignment vertical="center"/>
      <protection locked="0"/>
    </xf>
    <xf numFmtId="0" fontId="16" fillId="0" borderId="6" xfId="26" applyFont="1" applyBorder="1" applyAlignment="1" applyProtection="1">
      <alignment horizontal="left" vertical="center" wrapText="1" shrinkToFit="1"/>
      <protection locked="0"/>
    </xf>
    <xf numFmtId="0" fontId="16" fillId="0" borderId="23" xfId="26" applyFont="1" applyBorder="1" applyAlignment="1" applyProtection="1">
      <alignment vertical="top"/>
      <protection locked="0"/>
    </xf>
    <xf numFmtId="0" fontId="16" fillId="0" borderId="6" xfId="26" applyFont="1" applyBorder="1" applyAlignment="1" applyProtection="1">
      <alignment vertical="center" wrapText="1"/>
      <protection locked="0"/>
    </xf>
    <xf numFmtId="0" fontId="16" fillId="0" borderId="6" xfId="26" applyFont="1" applyBorder="1" applyAlignment="1" applyProtection="1">
      <alignment vertical="center" wrapText="1" shrinkToFit="1"/>
      <protection locked="0"/>
    </xf>
    <xf numFmtId="0" fontId="16" fillId="0" borderId="9" xfId="26" applyFont="1" applyBorder="1" applyAlignment="1" applyProtection="1">
      <alignment horizontal="left" vertical="top"/>
      <protection locked="0"/>
    </xf>
    <xf numFmtId="0" fontId="23" fillId="0" borderId="6" xfId="26" applyFont="1" applyBorder="1" applyAlignment="1" applyProtection="1">
      <alignment vertical="center" wrapText="1" shrinkToFit="1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0" fontId="16" fillId="0" borderId="9" xfId="26" applyFont="1" applyBorder="1" applyAlignment="1" applyProtection="1">
      <alignment horizontal="right" vertical="top"/>
      <protection locked="0"/>
    </xf>
    <xf numFmtId="0" fontId="16" fillId="0" borderId="21" xfId="26" applyFont="1" applyBorder="1" applyAlignment="1" applyProtection="1">
      <alignment horizontal="left" vertical="top"/>
      <protection locked="0"/>
    </xf>
    <xf numFmtId="0" fontId="16" fillId="0" borderId="6" xfId="26" applyFont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vertical="center"/>
      <protection locked="0"/>
    </xf>
    <xf numFmtId="0" fontId="16" fillId="0" borderId="11" xfId="26" applyFont="1" applyBorder="1" applyAlignment="1" applyProtection="1">
      <alignment vertical="center"/>
      <protection locked="0"/>
    </xf>
    <xf numFmtId="176" fontId="16" fillId="0" borderId="11" xfId="21" applyNumberFormat="1" applyFont="1" applyFill="1" applyBorder="1" applyAlignment="1" applyProtection="1">
      <alignment vertical="center"/>
      <protection locked="0"/>
    </xf>
    <xf numFmtId="38" fontId="16" fillId="0" borderId="12" xfId="21" applyFont="1" applyFill="1" applyBorder="1" applyAlignment="1" applyProtection="1">
      <alignment horizontal="center" vertical="center"/>
      <protection locked="0"/>
    </xf>
    <xf numFmtId="38" fontId="16" fillId="0" borderId="12" xfId="21" applyFont="1" applyFill="1" applyBorder="1" applyAlignment="1" applyProtection="1">
      <alignment vertical="center"/>
      <protection locked="0"/>
    </xf>
    <xf numFmtId="38" fontId="16" fillId="0" borderId="13" xfId="21" applyFont="1" applyFill="1" applyBorder="1" applyAlignment="1" applyProtection="1">
      <alignment vertical="center"/>
      <protection locked="0"/>
    </xf>
    <xf numFmtId="38" fontId="17" fillId="0" borderId="2" xfId="21" applyFont="1" applyFill="1" applyBorder="1" applyAlignment="1" applyProtection="1">
      <alignment vertical="center"/>
      <protection locked="0"/>
    </xf>
    <xf numFmtId="0" fontId="17" fillId="0" borderId="14" xfId="26" applyFont="1" applyBorder="1" applyAlignment="1" applyProtection="1">
      <alignment horizontal="center" vertical="center"/>
      <protection locked="0"/>
    </xf>
    <xf numFmtId="3" fontId="28" fillId="0" borderId="21" xfId="0" applyNumberFormat="1" applyFont="1" applyBorder="1" applyProtection="1">
      <alignment vertical="center"/>
      <protection locked="0"/>
    </xf>
    <xf numFmtId="185" fontId="31" fillId="0" borderId="25" xfId="0" applyNumberFormat="1" applyFont="1" applyBorder="1" applyAlignment="1" applyProtection="1">
      <alignment vertical="center" wrapText="1"/>
      <protection locked="0"/>
    </xf>
    <xf numFmtId="3" fontId="28" fillId="0" borderId="10" xfId="0" applyNumberFormat="1" applyFont="1" applyBorder="1" applyProtection="1">
      <alignment vertical="center"/>
      <protection locked="0"/>
    </xf>
    <xf numFmtId="3" fontId="28" fillId="0" borderId="25" xfId="0" applyNumberFormat="1" applyFont="1" applyBorder="1" applyProtection="1">
      <alignment vertical="center"/>
      <protection locked="0"/>
    </xf>
    <xf numFmtId="3" fontId="28" fillId="0" borderId="2" xfId="0" applyNumberFormat="1" applyFont="1" applyBorder="1" applyProtection="1">
      <alignment vertical="center"/>
      <protection locked="0"/>
    </xf>
    <xf numFmtId="38" fontId="28" fillId="0" borderId="2" xfId="0" applyNumberFormat="1" applyFont="1" applyBorder="1" applyProtection="1">
      <alignment vertical="center"/>
      <protection locked="0"/>
    </xf>
    <xf numFmtId="38" fontId="28" fillId="0" borderId="10" xfId="0" applyNumberFormat="1" applyFont="1" applyBorder="1" applyProtection="1">
      <alignment vertical="center"/>
      <protection locked="0"/>
    </xf>
    <xf numFmtId="38" fontId="28" fillId="0" borderId="25" xfId="0" applyNumberFormat="1" applyFont="1" applyBorder="1" applyProtection="1">
      <alignment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6" xfId="0" applyFont="1" applyBorder="1">
      <alignment vertical="center"/>
    </xf>
    <xf numFmtId="3" fontId="28" fillId="0" borderId="26" xfId="0" applyNumberFormat="1" applyFont="1" applyBorder="1">
      <alignment vertical="center"/>
    </xf>
    <xf numFmtId="0" fontId="28" fillId="0" borderId="21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28" fillId="0" borderId="10" xfId="0" applyFont="1" applyBorder="1">
      <alignment vertical="center"/>
    </xf>
    <xf numFmtId="0" fontId="28" fillId="0" borderId="2" xfId="0" applyFont="1" applyBorder="1">
      <alignment vertical="center"/>
    </xf>
    <xf numFmtId="0" fontId="16" fillId="0" borderId="6" xfId="26" applyFont="1" applyBorder="1" applyAlignment="1" applyProtection="1">
      <alignment horizontal="left" vertical="top"/>
      <protection locked="0"/>
    </xf>
    <xf numFmtId="0" fontId="28" fillId="0" borderId="2" xfId="0" applyFont="1" applyBorder="1" applyProtection="1">
      <alignment vertical="center"/>
      <protection locked="0"/>
    </xf>
    <xf numFmtId="0" fontId="16" fillId="0" borderId="11" xfId="26" applyFont="1" applyBorder="1" applyAlignment="1">
      <alignment horizontal="center" vertical="center"/>
    </xf>
    <xf numFmtId="0" fontId="16" fillId="0" borderId="12" xfId="26" applyFont="1" applyBorder="1" applyAlignment="1">
      <alignment horizontal="center" vertical="center"/>
    </xf>
    <xf numFmtId="0" fontId="16" fillId="0" borderId="13" xfId="26" applyFont="1" applyBorder="1" applyAlignment="1">
      <alignment horizontal="center" vertical="center"/>
    </xf>
    <xf numFmtId="186" fontId="16" fillId="0" borderId="7" xfId="21" applyNumberFormat="1" applyFont="1" applyFill="1" applyBorder="1" applyAlignment="1">
      <alignment vertical="center"/>
    </xf>
    <xf numFmtId="184" fontId="16" fillId="0" borderId="0" xfId="21" applyNumberFormat="1" applyFont="1" applyFill="1" applyBorder="1" applyAlignment="1">
      <alignment vertical="center"/>
    </xf>
    <xf numFmtId="176" fontId="16" fillId="0" borderId="22" xfId="21" applyNumberFormat="1" applyFont="1" applyFill="1" applyBorder="1" applyAlignment="1">
      <alignment vertical="center"/>
    </xf>
    <xf numFmtId="38" fontId="16" fillId="0" borderId="31" xfId="21" applyFont="1" applyFill="1" applyBorder="1" applyAlignment="1">
      <alignment horizontal="center" vertical="center"/>
    </xf>
    <xf numFmtId="184" fontId="16" fillId="0" borderId="31" xfId="21" applyNumberFormat="1" applyFont="1" applyFill="1" applyBorder="1" applyAlignment="1">
      <alignment vertical="center"/>
    </xf>
    <xf numFmtId="38" fontId="16" fillId="0" borderId="32" xfId="21" applyFont="1" applyFill="1" applyBorder="1" applyAlignment="1">
      <alignment vertical="center"/>
    </xf>
    <xf numFmtId="178" fontId="16" fillId="0" borderId="7" xfId="21" applyNumberFormat="1" applyFont="1" applyFill="1" applyBorder="1" applyAlignment="1">
      <alignment vertical="center"/>
    </xf>
    <xf numFmtId="38" fontId="16" fillId="0" borderId="18" xfId="21" applyFont="1" applyFill="1" applyBorder="1" applyAlignment="1">
      <alignment vertical="center"/>
    </xf>
    <xf numFmtId="0" fontId="16" fillId="0" borderId="21" xfId="26" applyFont="1" applyBorder="1" applyAlignment="1">
      <alignment horizontal="left" vertical="center"/>
    </xf>
    <xf numFmtId="0" fontId="16" fillId="0" borderId="23" xfId="26" applyFont="1" applyBorder="1" applyAlignment="1">
      <alignment horizontal="left" vertical="center"/>
    </xf>
    <xf numFmtId="188" fontId="16" fillId="0" borderId="14" xfId="26" applyNumberFormat="1" applyFont="1" applyBorder="1" applyAlignment="1">
      <alignment horizontal="left" vertical="center"/>
    </xf>
    <xf numFmtId="38" fontId="16" fillId="0" borderId="18" xfId="21" applyFont="1" applyFill="1" applyBorder="1" applyAlignment="1" applyProtection="1">
      <alignment vertical="center"/>
      <protection locked="0"/>
    </xf>
    <xf numFmtId="0" fontId="10" fillId="0" borderId="0" xfId="26" applyFont="1" applyAlignment="1" applyProtection="1">
      <alignment horizontal="left" vertical="center"/>
      <protection locked="0"/>
    </xf>
    <xf numFmtId="0" fontId="16" fillId="0" borderId="0" xfId="21" applyNumberFormat="1" applyFont="1" applyFill="1" applyBorder="1" applyAlignment="1">
      <alignment vertical="center"/>
    </xf>
    <xf numFmtId="0" fontId="16" fillId="0" borderId="7" xfId="21" applyNumberFormat="1" applyFont="1" applyFill="1" applyBorder="1" applyAlignment="1">
      <alignment vertical="center"/>
    </xf>
    <xf numFmtId="0" fontId="16" fillId="0" borderId="12" xfId="26" applyFont="1" applyBorder="1" applyAlignment="1" applyProtection="1">
      <alignment horizontal="center" vertical="center"/>
      <protection locked="0"/>
    </xf>
    <xf numFmtId="0" fontId="16" fillId="0" borderId="0" xfId="26" applyFont="1" applyAlignment="1">
      <alignment vertical="center" wrapText="1"/>
    </xf>
    <xf numFmtId="0" fontId="16" fillId="0" borderId="15" xfId="26" applyFont="1" applyBorder="1" applyAlignment="1">
      <alignment vertical="center" wrapText="1"/>
    </xf>
    <xf numFmtId="0" fontId="16" fillId="0" borderId="6" xfId="26" applyFont="1" applyBorder="1" applyAlignment="1">
      <alignment vertical="center" shrinkToFit="1"/>
    </xf>
    <xf numFmtId="0" fontId="16" fillId="0" borderId="22" xfId="26" applyFont="1" applyBorder="1" applyAlignment="1">
      <alignment vertical="center" shrinkToFit="1"/>
    </xf>
    <xf numFmtId="0" fontId="16" fillId="0" borderId="18" xfId="26" applyFont="1" applyBorder="1" applyAlignment="1">
      <alignment horizontal="left" vertical="center" wrapText="1" shrinkToFit="1"/>
    </xf>
    <xf numFmtId="0" fontId="16" fillId="0" borderId="6" xfId="26" applyFont="1" applyBorder="1" applyAlignment="1">
      <alignment horizontal="left" vertical="center" wrapText="1" shrinkToFit="1"/>
    </xf>
    <xf numFmtId="0" fontId="16" fillId="0" borderId="6" xfId="26" applyFont="1" applyBorder="1" applyAlignment="1">
      <alignment vertical="center" wrapText="1"/>
    </xf>
    <xf numFmtId="0" fontId="16" fillId="0" borderId="6" xfId="26" applyFont="1" applyBorder="1" applyAlignment="1">
      <alignment vertical="center" wrapText="1" shrinkToFit="1"/>
    </xf>
    <xf numFmtId="0" fontId="16" fillId="0" borderId="5" xfId="26" applyFont="1" applyBorder="1" applyAlignment="1">
      <alignment vertical="center" wrapText="1" shrinkToFit="1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24" xfId="0" applyFont="1" applyBorder="1" applyProtection="1">
      <alignment vertical="center"/>
      <protection locked="0"/>
    </xf>
    <xf numFmtId="38" fontId="16" fillId="0" borderId="21" xfId="21" applyFont="1" applyFill="1" applyBorder="1" applyAlignment="1" applyProtection="1">
      <alignment vertical="top"/>
      <protection locked="0"/>
    </xf>
    <xf numFmtId="38" fontId="16" fillId="0" borderId="23" xfId="21" applyFont="1" applyFill="1" applyBorder="1" applyAlignment="1" applyProtection="1">
      <alignment vertical="top"/>
      <protection locked="0"/>
    </xf>
    <xf numFmtId="0" fontId="12" fillId="0" borderId="0" xfId="26" applyFont="1" applyAlignment="1">
      <alignment horizontal="center" vertical="center" wrapText="1"/>
    </xf>
    <xf numFmtId="0" fontId="14" fillId="0" borderId="0" xfId="26" applyFont="1" applyAlignment="1">
      <alignment horizontal="center" vertical="center"/>
    </xf>
    <xf numFmtId="0" fontId="10" fillId="0" borderId="24" xfId="26" applyFont="1" applyBorder="1" applyAlignment="1" applyProtection="1">
      <alignment horizontal="center" vertical="center"/>
      <protection locked="0"/>
    </xf>
    <xf numFmtId="38" fontId="16" fillId="0" borderId="10" xfId="21" applyFont="1" applyFill="1" applyBorder="1" applyAlignment="1" applyProtection="1">
      <alignment vertical="top"/>
      <protection locked="0"/>
    </xf>
    <xf numFmtId="0" fontId="16" fillId="0" borderId="10" xfId="26" applyFont="1" applyBorder="1" applyAlignment="1">
      <alignment horizontal="center" vertical="center"/>
    </xf>
    <xf numFmtId="0" fontId="16" fillId="0" borderId="25" xfId="26" applyFont="1" applyBorder="1" applyAlignment="1">
      <alignment horizontal="center" vertical="center"/>
    </xf>
    <xf numFmtId="38" fontId="16" fillId="0" borderId="10" xfId="21" applyFont="1" applyFill="1" applyBorder="1" applyAlignment="1">
      <alignment horizontal="center" vertical="center" wrapText="1"/>
    </xf>
    <xf numFmtId="38" fontId="16" fillId="0" borderId="25" xfId="21" applyFont="1" applyFill="1" applyBorder="1" applyAlignment="1">
      <alignment horizontal="center" vertical="center" wrapText="1"/>
    </xf>
    <xf numFmtId="0" fontId="16" fillId="0" borderId="28" xfId="26" applyFont="1" applyBorder="1" applyAlignment="1">
      <alignment horizontal="center" vertical="center"/>
    </xf>
    <xf numFmtId="0" fontId="16" fillId="0" borderId="29" xfId="26" applyFont="1" applyBorder="1" applyAlignment="1">
      <alignment horizontal="center" vertical="center"/>
    </xf>
    <xf numFmtId="0" fontId="16" fillId="0" borderId="30" xfId="26" applyFont="1" applyBorder="1" applyAlignment="1">
      <alignment horizontal="center" vertical="center"/>
    </xf>
    <xf numFmtId="0" fontId="16" fillId="0" borderId="0" xfId="26" applyFont="1" applyAlignment="1">
      <alignment horizontal="left" vertical="center" wrapText="1"/>
    </xf>
    <xf numFmtId="38" fontId="16" fillId="0" borderId="9" xfId="21" applyFont="1" applyFill="1" applyBorder="1" applyAlignment="1" applyProtection="1">
      <alignment vertical="top"/>
      <protection locked="0"/>
    </xf>
    <xf numFmtId="0" fontId="16" fillId="0" borderId="9" xfId="26" applyFont="1" applyBorder="1" applyAlignment="1" applyProtection="1">
      <alignment horizontal="left" vertical="top"/>
      <protection locked="0"/>
    </xf>
    <xf numFmtId="0" fontId="16" fillId="0" borderId="21" xfId="26" applyFont="1" applyBorder="1" applyAlignment="1" applyProtection="1">
      <alignment horizontal="left" vertical="top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horizontal="right" vertical="top"/>
      <protection locked="0"/>
    </xf>
    <xf numFmtId="0" fontId="16" fillId="0" borderId="18" xfId="26" applyFont="1" applyBorder="1" applyAlignment="1" applyProtection="1">
      <alignment vertical="top"/>
      <protection locked="0"/>
    </xf>
    <xf numFmtId="0" fontId="16" fillId="0" borderId="17" xfId="26" applyFont="1" applyBorder="1" applyAlignment="1" applyProtection="1">
      <alignment vertical="top"/>
      <protection locked="0"/>
    </xf>
    <xf numFmtId="38" fontId="16" fillId="0" borderId="18" xfId="21" applyFont="1" applyFill="1" applyBorder="1" applyAlignment="1" applyProtection="1">
      <alignment vertical="top"/>
      <protection locked="0"/>
    </xf>
    <xf numFmtId="38" fontId="16" fillId="0" borderId="17" xfId="21" applyFont="1" applyFill="1" applyBorder="1" applyAlignment="1" applyProtection="1">
      <alignment vertical="top"/>
      <protection locked="0"/>
    </xf>
    <xf numFmtId="0" fontId="17" fillId="0" borderId="14" xfId="26" applyFont="1" applyBorder="1" applyAlignment="1">
      <alignment horizontal="left" vertical="center"/>
    </xf>
    <xf numFmtId="0" fontId="17" fillId="0" borderId="19" xfId="26" applyFont="1" applyBorder="1" applyAlignment="1">
      <alignment horizontal="left" vertical="center"/>
    </xf>
    <xf numFmtId="0" fontId="17" fillId="0" borderId="20" xfId="26" applyFont="1" applyBorder="1" applyAlignment="1">
      <alignment horizontal="left" vertical="center"/>
    </xf>
    <xf numFmtId="187" fontId="26" fillId="0" borderId="19" xfId="32" applyNumberFormat="1" applyFont="1" applyFill="1" applyBorder="1" applyAlignment="1">
      <alignment horizontal="left" vertical="center"/>
    </xf>
    <xf numFmtId="187" fontId="26" fillId="0" borderId="20" xfId="32" applyNumberFormat="1" applyFont="1" applyFill="1" applyBorder="1" applyAlignment="1">
      <alignment horizontal="left" vertical="center"/>
    </xf>
    <xf numFmtId="0" fontId="17" fillId="0" borderId="14" xfId="26" applyFont="1" applyBorder="1" applyAlignment="1" applyProtection="1">
      <alignment horizontal="left" vertical="center"/>
      <protection locked="0"/>
    </xf>
    <xf numFmtId="0" fontId="17" fillId="0" borderId="19" xfId="26" applyFont="1" applyBorder="1" applyAlignment="1" applyProtection="1">
      <alignment horizontal="left" vertical="center"/>
      <protection locked="0"/>
    </xf>
    <xf numFmtId="0" fontId="17" fillId="0" borderId="20" xfId="26" applyFont="1" applyBorder="1" applyAlignment="1" applyProtection="1">
      <alignment horizontal="left" vertical="center"/>
      <protection locked="0"/>
    </xf>
    <xf numFmtId="0" fontId="16" fillId="0" borderId="27" xfId="26" applyFont="1" applyBorder="1" applyAlignment="1">
      <alignment vertical="center" wrapText="1"/>
    </xf>
    <xf numFmtId="0" fontId="32" fillId="0" borderId="0" xfId="26" applyFont="1" applyAlignment="1">
      <alignment horizontal="left" vertical="center" wrapText="1"/>
    </xf>
    <xf numFmtId="0" fontId="33" fillId="0" borderId="0" xfId="26" applyFont="1" applyAlignment="1">
      <alignment vertical="center" wrapText="1"/>
    </xf>
    <xf numFmtId="0" fontId="23" fillId="0" borderId="0" xfId="26" applyFont="1" applyAlignment="1">
      <alignment vertical="center" wrapText="1"/>
    </xf>
    <xf numFmtId="38" fontId="16" fillId="0" borderId="9" xfId="21" applyFont="1" applyFill="1" applyBorder="1" applyAlignment="1">
      <alignment vertical="top"/>
    </xf>
    <xf numFmtId="38" fontId="16" fillId="0" borderId="21" xfId="21" applyFont="1" applyFill="1" applyBorder="1" applyAlignment="1">
      <alignment vertical="top"/>
    </xf>
    <xf numFmtId="38" fontId="16" fillId="0" borderId="9" xfId="21" applyFont="1" applyFill="1" applyBorder="1" applyAlignment="1">
      <alignment horizontal="right" vertical="top"/>
    </xf>
    <xf numFmtId="38" fontId="16" fillId="0" borderId="23" xfId="21" applyFont="1" applyFill="1" applyBorder="1" applyAlignment="1">
      <alignment horizontal="right" vertical="top"/>
    </xf>
    <xf numFmtId="0" fontId="10" fillId="0" borderId="24" xfId="26" applyFont="1" applyBorder="1" applyAlignment="1">
      <alignment horizontal="center" vertical="center"/>
    </xf>
    <xf numFmtId="38" fontId="16" fillId="0" borderId="18" xfId="21" applyFont="1" applyFill="1" applyBorder="1" applyAlignment="1">
      <alignment vertical="top"/>
    </xf>
    <xf numFmtId="38" fontId="16" fillId="0" borderId="10" xfId="21" applyFont="1" applyFill="1" applyBorder="1" applyAlignment="1">
      <alignment vertical="top"/>
    </xf>
    <xf numFmtId="38" fontId="16" fillId="0" borderId="23" xfId="21" applyFont="1" applyFill="1" applyBorder="1" applyAlignment="1">
      <alignment vertical="top"/>
    </xf>
    <xf numFmtId="0" fontId="16" fillId="0" borderId="18" xfId="26" applyFont="1" applyBorder="1" applyAlignment="1">
      <alignment vertical="top"/>
    </xf>
    <xf numFmtId="0" fontId="16" fillId="0" borderId="17" xfId="26" applyFont="1" applyBorder="1" applyAlignment="1">
      <alignment vertical="top"/>
    </xf>
    <xf numFmtId="38" fontId="16" fillId="0" borderId="17" xfId="21" applyFont="1" applyFill="1" applyBorder="1" applyAlignment="1">
      <alignment vertical="top"/>
    </xf>
    <xf numFmtId="0" fontId="16" fillId="0" borderId="9" xfId="26" applyFont="1" applyBorder="1" applyAlignment="1">
      <alignment vertical="top"/>
    </xf>
    <xf numFmtId="0" fontId="16" fillId="0" borderId="21" xfId="26" applyFont="1" applyBorder="1" applyAlignment="1">
      <alignment vertical="top"/>
    </xf>
    <xf numFmtId="0" fontId="16" fillId="0" borderId="14" xfId="26" applyFont="1" applyBorder="1" applyAlignment="1">
      <alignment horizontal="left" vertical="center"/>
    </xf>
    <xf numFmtId="0" fontId="16" fillId="0" borderId="19" xfId="26" applyFont="1" applyBorder="1" applyAlignment="1">
      <alignment horizontal="left" vertical="center"/>
    </xf>
    <xf numFmtId="0" fontId="16" fillId="0" borderId="20" xfId="26" applyFont="1" applyBorder="1" applyAlignment="1">
      <alignment horizontal="left" vertical="center"/>
    </xf>
    <xf numFmtId="0" fontId="13" fillId="0" borderId="0" xfId="26" applyFont="1" applyAlignment="1">
      <alignment vertical="center" wrapText="1"/>
    </xf>
    <xf numFmtId="0" fontId="16" fillId="0" borderId="9" xfId="26" applyFont="1" applyBorder="1" applyAlignment="1">
      <alignment horizontal="left" vertical="top"/>
    </xf>
    <xf numFmtId="0" fontId="16" fillId="0" borderId="21" xfId="26" applyFont="1" applyBorder="1" applyAlignment="1">
      <alignment horizontal="left" vertical="top"/>
    </xf>
    <xf numFmtId="38" fontId="16" fillId="0" borderId="21" xfId="21" applyFont="1" applyFill="1" applyBorder="1" applyAlignment="1">
      <alignment horizontal="right" vertical="top"/>
    </xf>
    <xf numFmtId="187" fontId="16" fillId="0" borderId="19" xfId="32" applyNumberFormat="1" applyFont="1" applyFill="1" applyBorder="1" applyAlignment="1">
      <alignment horizontal="left" vertical="center"/>
    </xf>
    <xf numFmtId="187" fontId="16" fillId="0" borderId="20" xfId="32" applyNumberFormat="1" applyFont="1" applyFill="1" applyBorder="1" applyAlignment="1">
      <alignment horizontal="left" vertical="center"/>
    </xf>
  </cellXfs>
  <cellStyles count="33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A" xfId="19" xr:uid="{00000000-0005-0000-0000-000012000000}"/>
    <cellStyle name="A_7.H24支出計画書(エネ総工研)-r1" xfId="20" xr:uid="{00000000-0005-0000-0000-000013000000}"/>
    <cellStyle name="パーセント" xfId="32" builtinId="5"/>
    <cellStyle name="桁区切り 2" xfId="21" xr:uid="{00000000-0005-0000-0000-000014000000}"/>
    <cellStyle name="桁区切り 3" xfId="22" xr:uid="{00000000-0005-0000-0000-000015000000}"/>
    <cellStyle name="桁区切り 5" xfId="23" xr:uid="{00000000-0005-0000-0000-000016000000}"/>
    <cellStyle name="桁区切り 6" xfId="24" xr:uid="{00000000-0005-0000-0000-000017000000}"/>
    <cellStyle name="合計" xfId="25" xr:uid="{00000000-0005-0000-0000-000018000000}"/>
    <cellStyle name="標準" xfId="0" builtinId="0"/>
    <cellStyle name="標準 2" xfId="26" xr:uid="{00000000-0005-0000-0000-00001A000000}"/>
    <cellStyle name="標準 2 2" xfId="27" xr:uid="{00000000-0005-0000-0000-00001B000000}"/>
    <cellStyle name="標準 2 3" xfId="28" xr:uid="{00000000-0005-0000-0000-00001C000000}"/>
    <cellStyle name="標準 3" xfId="29" xr:uid="{00000000-0005-0000-0000-00001D000000}"/>
    <cellStyle name="標準 4" xfId="30" xr:uid="{00000000-0005-0000-0000-00001E000000}"/>
    <cellStyle name="普通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265430</xdr:colOff>
      <xdr:row>6</xdr:row>
      <xdr:rowOff>30480</xdr:rowOff>
    </xdr:from>
    <xdr:to>
      <xdr:col>18</xdr:col>
      <xdr:colOff>7620</xdr:colOff>
      <xdr:row>9</xdr:row>
      <xdr:rowOff>137160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B787F3C-290E-4AA6-B093-6709BAD3AE56}"/>
            </a:ext>
          </a:extLst>
        </xdr:cNvPr>
        <xdr:cNvSpPr/>
      </xdr:nvSpPr>
      <xdr:spPr>
        <a:xfrm>
          <a:off x="8388350" y="1447800"/>
          <a:ext cx="5297170" cy="563880"/>
        </a:xfrm>
        <a:prstGeom prst="wedgeRoundRectCallout">
          <a:avLst>
            <a:gd name="adj1" fmla="val -98372"/>
            <a:gd name="adj2" fmla="val -4726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000"/>
            <a:t>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</a:t>
          </a:r>
          <a:endParaRPr kumimoji="1" lang="en-US" altLang="ja-JP" sz="1000"/>
        </a:p>
        <a:p>
          <a:pPr algn="l"/>
          <a:r>
            <a:rPr kumimoji="1" lang="ja-JP" altLang="en-US" sz="1000"/>
            <a:t>基本給、賞与、諸手当（福利厚生面で支給しているもの以外）、法定福利費等を含めてください。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  <xdr:twoCellAnchor>
    <xdr:from>
      <xdr:col>9</xdr:col>
      <xdr:colOff>259080</xdr:colOff>
      <xdr:row>3</xdr:row>
      <xdr:rowOff>152400</xdr:rowOff>
    </xdr:from>
    <xdr:to>
      <xdr:col>17</xdr:col>
      <xdr:colOff>320040</xdr:colOff>
      <xdr:row>5</xdr:row>
      <xdr:rowOff>53340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4F4EB83-76E5-4369-BAB7-CBAE3257D8DF}"/>
            </a:ext>
          </a:extLst>
        </xdr:cNvPr>
        <xdr:cNvSpPr/>
      </xdr:nvSpPr>
      <xdr:spPr>
        <a:xfrm>
          <a:off x="8382000" y="830580"/>
          <a:ext cx="4998720" cy="403860"/>
        </a:xfrm>
        <a:prstGeom prst="wedgeRoundRectCallout">
          <a:avLst>
            <a:gd name="adj1" fmla="val -88417"/>
            <a:gd name="adj2" fmla="val 353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000"/>
            <a:t>以下の記載例のように、「単価」「数量」の内容がこれらの欄だけで分からない場合や、「数量」の単位が不明確な場合には、必ず「項目」欄に内訳の内容を記載してください。</a:t>
          </a:r>
        </a:p>
      </xdr:txBody>
    </xdr:sp>
    <xdr:clientData/>
  </xdr:twoCellAnchor>
  <xdr:twoCellAnchor>
    <xdr:from>
      <xdr:col>9</xdr:col>
      <xdr:colOff>182880</xdr:colOff>
      <xdr:row>45</xdr:row>
      <xdr:rowOff>266700</xdr:rowOff>
    </xdr:from>
    <xdr:to>
      <xdr:col>14</xdr:col>
      <xdr:colOff>381000</xdr:colOff>
      <xdr:row>48</xdr:row>
      <xdr:rowOff>38100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386D1EC-1712-4F20-A2B6-BF33B36F8C3A}"/>
            </a:ext>
          </a:extLst>
        </xdr:cNvPr>
        <xdr:cNvSpPr/>
      </xdr:nvSpPr>
      <xdr:spPr>
        <a:xfrm>
          <a:off x="8305800" y="8176260"/>
          <a:ext cx="3284220" cy="594360"/>
        </a:xfrm>
        <a:prstGeom prst="wedgeRoundRectCallout">
          <a:avLst>
            <a:gd name="adj1" fmla="val -58510"/>
            <a:gd name="adj2" fmla="val -3376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000"/>
            <a:t>所属機関が定めた一般管理費率を記載してください。</a:t>
          </a:r>
          <a:endParaRPr kumimoji="1" lang="en-US" altLang="ja-JP" sz="1000"/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ただし、間接経費の率ではありません！</a:t>
          </a:r>
          <a:r>
            <a:rPr kumimoji="1" lang="ja-JP" altLang="en-US" sz="1000"/>
            <a:t>ご注意ください。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一般管理費率が定められていない場合、</a:t>
          </a:r>
          <a:r>
            <a:rPr kumimoji="1" lang="en-US" altLang="ja-JP" sz="1000"/>
            <a:t>15</a:t>
          </a:r>
          <a:r>
            <a:rPr kumimoji="1" lang="ja-JP" altLang="en-US" sz="1000"/>
            <a:t>％となります。</a:t>
          </a:r>
        </a:p>
      </xdr:txBody>
    </xdr:sp>
    <xdr:clientData/>
  </xdr:twoCellAnchor>
  <xdr:twoCellAnchor>
    <xdr:from>
      <xdr:col>9</xdr:col>
      <xdr:colOff>382904</xdr:colOff>
      <xdr:row>30</xdr:row>
      <xdr:rowOff>0</xdr:rowOff>
    </xdr:from>
    <xdr:to>
      <xdr:col>17</xdr:col>
      <xdr:colOff>160019</xdr:colOff>
      <xdr:row>34</xdr:row>
      <xdr:rowOff>15240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29107A5-D91F-4DC5-A937-BC7CC1F2DDDC}"/>
            </a:ext>
          </a:extLst>
        </xdr:cNvPr>
        <xdr:cNvSpPr/>
      </xdr:nvSpPr>
      <xdr:spPr>
        <a:xfrm>
          <a:off x="8505824" y="5577840"/>
          <a:ext cx="4714875" cy="624840"/>
        </a:xfrm>
        <a:prstGeom prst="wedgeRoundRectCallout">
          <a:avLst>
            <a:gd name="adj1" fmla="val -78146"/>
            <a:gd name="adj2" fmla="val 1100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000"/>
            <a:t>人件費と同様に「計算した日額単価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従事予定日数」を原則とします。日給、諸手当（福利厚生面で支給しているもの以外）、法定福利費等を含めてください。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view="pageLayout" zoomScaleNormal="110" zoomScaleSheetLayoutView="141" workbookViewId="0">
      <selection activeCell="B9" sqref="B9"/>
    </sheetView>
  </sheetViews>
  <sheetFormatPr defaultColWidth="9" defaultRowHeight="13"/>
  <cols>
    <col min="1" max="1" width="15.7265625" style="57" customWidth="1"/>
    <col min="2" max="3" width="19.36328125" style="57" customWidth="1"/>
    <col min="4" max="4" width="20.453125" style="57" customWidth="1"/>
    <col min="5" max="16384" width="9" style="57"/>
  </cols>
  <sheetData>
    <row r="1" spans="1:5" ht="14">
      <c r="A1" s="155" t="s">
        <v>114</v>
      </c>
      <c r="B1" s="155"/>
      <c r="C1" s="155"/>
      <c r="D1" s="155"/>
      <c r="E1" s="56"/>
    </row>
    <row r="2" spans="1:5" ht="14">
      <c r="A2" s="156" t="s">
        <v>65</v>
      </c>
      <c r="B2" s="156"/>
      <c r="C2" s="156"/>
      <c r="D2" s="156"/>
      <c r="E2" s="56"/>
    </row>
    <row r="3" spans="1:5" ht="15" customHeight="1">
      <c r="A3" s="156"/>
      <c r="B3" s="156"/>
      <c r="C3" s="156"/>
      <c r="D3" s="156"/>
    </row>
    <row r="4" spans="1:5" ht="17.25" customHeight="1">
      <c r="A4" s="157" t="s">
        <v>58</v>
      </c>
      <c r="B4" s="157"/>
      <c r="C4" s="158" t="s">
        <v>59</v>
      </c>
      <c r="D4" s="158"/>
    </row>
    <row r="5" spans="1:5" ht="15" customHeight="1">
      <c r="A5" s="118" t="s">
        <v>21</v>
      </c>
      <c r="B5" s="118" t="s">
        <v>62</v>
      </c>
      <c r="C5" s="118" t="s">
        <v>63</v>
      </c>
      <c r="D5" s="118" t="s">
        <v>64</v>
      </c>
    </row>
    <row r="6" spans="1:5" ht="15" customHeight="1" thickBot="1">
      <c r="A6" s="119" t="s">
        <v>43</v>
      </c>
      <c r="B6" s="120">
        <f>'③R6年度研究経費の内訳詳細（分担研究者）'!B51</f>
        <v>0</v>
      </c>
      <c r="C6" s="120">
        <f>SUM(C7,C9,C11,C13,C14,C15,C16,C17,C18,C19,C21,C23,C24,C25)</f>
        <v>0</v>
      </c>
      <c r="D6" s="120">
        <f>SUM(D7,D9,D11,D13,D14,D15,D16,D17,D18,D19,D21,D23,D24,D25)</f>
        <v>0</v>
      </c>
    </row>
    <row r="7" spans="1:5" ht="15" customHeight="1" thickTop="1">
      <c r="A7" s="121" t="s">
        <v>18</v>
      </c>
      <c r="B7" s="110">
        <f>'③R6年度研究経費の内訳詳細（分担研究者）'!B9</f>
        <v>0</v>
      </c>
      <c r="C7" s="110"/>
      <c r="D7" s="110"/>
    </row>
    <row r="8" spans="1:5" ht="15" customHeight="1">
      <c r="A8" s="122" t="s">
        <v>22</v>
      </c>
      <c r="B8" s="111">
        <f>'③R6年度研究経費の内訳詳細（分担研究者）'!B14</f>
        <v>0</v>
      </c>
      <c r="C8" s="111"/>
      <c r="D8" s="111"/>
    </row>
    <row r="9" spans="1:5" ht="15" customHeight="1">
      <c r="A9" s="123" t="s">
        <v>3</v>
      </c>
      <c r="B9" s="112">
        <f>'③R6年度研究経費の内訳詳細（分担研究者）'!B15</f>
        <v>0</v>
      </c>
      <c r="C9" s="112"/>
      <c r="D9" s="112"/>
    </row>
    <row r="10" spans="1:5" ht="15" customHeight="1">
      <c r="A10" s="122" t="s">
        <v>22</v>
      </c>
      <c r="B10" s="113">
        <f>'③R6年度研究経費の内訳詳細（分担研究者）'!B20</f>
        <v>0</v>
      </c>
      <c r="C10" s="113"/>
      <c r="D10" s="113"/>
    </row>
    <row r="11" spans="1:5" ht="15" customHeight="1">
      <c r="A11" s="123" t="s">
        <v>5</v>
      </c>
      <c r="B11" s="112">
        <f>'③R6年度研究経費の内訳詳細（分担研究者）'!B21</f>
        <v>0</v>
      </c>
      <c r="C11" s="112"/>
      <c r="D11" s="112"/>
    </row>
    <row r="12" spans="1:5" ht="15" customHeight="1">
      <c r="A12" s="122" t="s">
        <v>22</v>
      </c>
      <c r="B12" s="113">
        <f>'③R6年度研究経費の内訳詳細（分担研究者）'!B28</f>
        <v>0</v>
      </c>
      <c r="C12" s="113"/>
      <c r="D12" s="113"/>
    </row>
    <row r="13" spans="1:5" ht="15" customHeight="1">
      <c r="A13" s="124" t="s">
        <v>7</v>
      </c>
      <c r="B13" s="114">
        <f>'③R6年度研究経費の内訳詳細（分担研究者）'!B29</f>
        <v>0</v>
      </c>
      <c r="C13" s="114"/>
      <c r="D13" s="114"/>
    </row>
    <row r="14" spans="1:5" ht="15" customHeight="1">
      <c r="A14" s="124" t="s">
        <v>9</v>
      </c>
      <c r="B14" s="115">
        <f>'③R6年度研究経費の内訳詳細（分担研究者）'!B34</f>
        <v>0</v>
      </c>
      <c r="C14" s="115"/>
      <c r="D14" s="115"/>
    </row>
    <row r="15" spans="1:5" ht="15" customHeight="1">
      <c r="A15" s="124" t="s">
        <v>11</v>
      </c>
      <c r="B15" s="114">
        <f>'③R6年度研究経費の内訳詳細（分担研究者）'!B35</f>
        <v>0</v>
      </c>
      <c r="C15" s="114"/>
      <c r="D15" s="114"/>
    </row>
    <row r="16" spans="1:5" ht="15" customHeight="1">
      <c r="A16" s="124" t="s">
        <v>12</v>
      </c>
      <c r="B16" s="114">
        <f>'③R6年度研究経費の内訳詳細（分担研究者）'!B36</f>
        <v>0</v>
      </c>
      <c r="C16" s="114"/>
      <c r="D16" s="114"/>
    </row>
    <row r="17" spans="1:5" ht="15" customHeight="1">
      <c r="A17" s="124" t="s">
        <v>13</v>
      </c>
      <c r="B17" s="115">
        <f>'③R6年度研究経費の内訳詳細（分担研究者）'!B37</f>
        <v>0</v>
      </c>
      <c r="C17" s="115"/>
      <c r="D17" s="115"/>
    </row>
    <row r="18" spans="1:5" ht="15" customHeight="1">
      <c r="A18" s="124" t="s">
        <v>14</v>
      </c>
      <c r="B18" s="115">
        <f>'③R6年度研究経費の内訳詳細（分担研究者）'!B38</f>
        <v>0</v>
      </c>
      <c r="C18" s="115"/>
      <c r="D18" s="115"/>
    </row>
    <row r="19" spans="1:5" ht="15" customHeight="1">
      <c r="A19" s="123" t="s">
        <v>15</v>
      </c>
      <c r="B19" s="116">
        <f>'③R6年度研究経費の内訳詳細（分担研究者）'!B39</f>
        <v>0</v>
      </c>
      <c r="C19" s="116"/>
      <c r="D19" s="116"/>
    </row>
    <row r="20" spans="1:5" ht="15" customHeight="1">
      <c r="A20" s="122" t="s">
        <v>22</v>
      </c>
      <c r="B20" s="117">
        <f>'③R6年度研究経費の内訳詳細（分担研究者）'!B40</f>
        <v>0</v>
      </c>
      <c r="C20" s="117"/>
      <c r="D20" s="117"/>
    </row>
    <row r="21" spans="1:5" ht="15" customHeight="1">
      <c r="A21" s="123" t="s">
        <v>16</v>
      </c>
      <c r="B21" s="116">
        <f>'③R6年度研究経費の内訳詳細（分担研究者）'!B41</f>
        <v>0</v>
      </c>
      <c r="C21" s="116"/>
      <c r="D21" s="116"/>
    </row>
    <row r="22" spans="1:5" ht="15" customHeight="1">
      <c r="A22" s="122" t="s">
        <v>22</v>
      </c>
      <c r="B22" s="117">
        <f>'③R6年度研究経費の内訳詳細（分担研究者）'!B43</f>
        <v>0</v>
      </c>
      <c r="C22" s="117"/>
      <c r="D22" s="117"/>
    </row>
    <row r="23" spans="1:5" ht="15" customHeight="1">
      <c r="A23" s="124" t="s">
        <v>17</v>
      </c>
      <c r="B23" s="115">
        <f>'③R6年度研究経費の内訳詳細（分担研究者）'!B44</f>
        <v>0</v>
      </c>
      <c r="C23" s="115"/>
      <c r="D23" s="115"/>
    </row>
    <row r="24" spans="1:5" ht="15" customHeight="1">
      <c r="A24" s="126" t="s">
        <v>19</v>
      </c>
      <c r="B24" s="114">
        <f>'③R6年度研究経費の内訳詳細（分担研究者）'!B49</f>
        <v>0</v>
      </c>
      <c r="C24" s="114">
        <f>ROUNDDOWN((C8+C10+C12+C20+C22)*0.1,0)</f>
        <v>0</v>
      </c>
      <c r="D24" s="114">
        <f>ROUNDDOWN((D8+D10+D12+D20+D22)*0.1,0)</f>
        <v>0</v>
      </c>
      <c r="E24" s="58"/>
    </row>
    <row r="25" spans="1:5" ht="15" customHeight="1">
      <c r="A25" s="124" t="s">
        <v>20</v>
      </c>
      <c r="B25" s="114">
        <f>'③R6年度研究経費の内訳詳細（分担研究者）'!B50</f>
        <v>0</v>
      </c>
      <c r="C25" s="114">
        <f>ROUNDDOWN((C7+C9+C11+C13+C14+C15+C16+C17+C18+C19+C21+C24)*0.15,0)</f>
        <v>0</v>
      </c>
      <c r="D25" s="114">
        <f>ROUNDDOWN((D7+D9+D11+D13+D14+D15+D16+D17+D18+D19+D21+D24)*0.15,0)</f>
        <v>0</v>
      </c>
    </row>
    <row r="26" spans="1:5">
      <c r="A26" s="59" t="s">
        <v>61</v>
      </c>
      <c r="B26" s="60"/>
      <c r="C26" s="60"/>
      <c r="D26" s="60"/>
    </row>
    <row r="27" spans="1:5">
      <c r="A27" s="59" t="s">
        <v>57</v>
      </c>
    </row>
  </sheetData>
  <sheetProtection selectLockedCells="1"/>
  <mergeCells count="5">
    <mergeCell ref="A1:D1"/>
    <mergeCell ref="A2:D2"/>
    <mergeCell ref="A4:B4"/>
    <mergeCell ref="A3:D3"/>
    <mergeCell ref="C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headerFooter>
    <oddHeader>&amp;R【様式2】①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7D333-7613-4F0B-8D20-BF524C33FD35}">
  <sheetPr>
    <pageSetUpPr fitToPage="1"/>
  </sheetPr>
  <dimension ref="A1:J70"/>
  <sheetViews>
    <sheetView showGridLines="0" view="pageLayout" topLeftCell="A8" zoomScaleNormal="100" zoomScaleSheetLayoutView="100" workbookViewId="0">
      <selection activeCell="J5" sqref="J5"/>
    </sheetView>
  </sheetViews>
  <sheetFormatPr defaultColWidth="9" defaultRowHeight="12"/>
  <cols>
    <col min="1" max="1" width="16.6328125" style="13" customWidth="1"/>
    <col min="2" max="2" width="12.7265625" style="14" customWidth="1"/>
    <col min="3" max="3" width="45.6328125" style="1" customWidth="1"/>
    <col min="4" max="4" width="10.7265625" style="14" customWidth="1"/>
    <col min="5" max="5" width="3.453125" style="15" bestFit="1" customWidth="1"/>
    <col min="6" max="6" width="8.7265625" style="14" customWidth="1"/>
    <col min="7" max="7" width="4.36328125" style="14" customWidth="1"/>
    <col min="8" max="8" width="2.453125" style="14" bestFit="1" customWidth="1"/>
    <col min="9" max="9" width="11.90625" style="14" customWidth="1"/>
    <col min="10" max="16384" width="9" style="1"/>
  </cols>
  <sheetData>
    <row r="1" spans="1:10" ht="25.9" customHeight="1">
      <c r="A1" s="161" t="s">
        <v>113</v>
      </c>
      <c r="B1" s="161"/>
      <c r="C1" s="161"/>
      <c r="D1" s="161"/>
      <c r="E1" s="161"/>
      <c r="F1" s="161"/>
      <c r="G1" s="161"/>
      <c r="H1" s="161"/>
      <c r="I1" s="161"/>
      <c r="J1" s="55"/>
    </row>
    <row r="2" spans="1:10" ht="31.5" customHeight="1">
      <c r="A2" s="162" t="s">
        <v>66</v>
      </c>
      <c r="B2" s="162"/>
      <c r="C2" s="162"/>
      <c r="D2" s="162"/>
      <c r="E2" s="162"/>
      <c r="F2" s="162"/>
      <c r="G2" s="162"/>
      <c r="H2" s="162"/>
      <c r="I2" s="162"/>
      <c r="J2" s="55"/>
    </row>
    <row r="3" spans="1:10" ht="16.5">
      <c r="A3" s="54"/>
      <c r="B3" s="54"/>
      <c r="C3" s="54"/>
      <c r="D3" s="54"/>
      <c r="E3" s="54"/>
      <c r="F3" s="54"/>
      <c r="G3" s="54"/>
      <c r="H3" s="54"/>
      <c r="I3" s="54"/>
    </row>
    <row r="4" spans="1:10" ht="25.5" customHeight="1">
      <c r="A4" s="62" t="s">
        <v>58</v>
      </c>
      <c r="B4" s="63"/>
      <c r="C4" s="63"/>
      <c r="D4" s="142" t="s">
        <v>68</v>
      </c>
      <c r="E4" s="63"/>
      <c r="F4" s="63"/>
      <c r="G4" s="63"/>
      <c r="H4" s="64"/>
      <c r="I4" s="64"/>
    </row>
    <row r="5" spans="1:10" ht="22.15" customHeight="1">
      <c r="A5" s="63"/>
      <c r="B5" s="63"/>
      <c r="C5" s="63"/>
      <c r="D5" s="63"/>
      <c r="E5" s="63"/>
      <c r="F5" s="63"/>
      <c r="G5" s="63"/>
      <c r="H5" s="163" t="s">
        <v>23</v>
      </c>
      <c r="I5" s="163"/>
      <c r="J5" s="3"/>
    </row>
    <row r="6" spans="1:10" ht="21" customHeight="1">
      <c r="A6" s="46" t="s">
        <v>35</v>
      </c>
      <c r="B6" s="45">
        <f>$B$51</f>
        <v>0</v>
      </c>
      <c r="C6" s="47" t="s">
        <v>34</v>
      </c>
      <c r="D6" s="65"/>
      <c r="E6" s="65"/>
      <c r="F6" s="65"/>
      <c r="G6" s="65"/>
      <c r="H6" s="65"/>
      <c r="I6" s="66"/>
      <c r="J6" s="3"/>
    </row>
    <row r="7" spans="1:10" ht="21" customHeight="1">
      <c r="A7" s="165" t="s">
        <v>30</v>
      </c>
      <c r="B7" s="167" t="s">
        <v>24</v>
      </c>
      <c r="C7" s="169" t="s">
        <v>51</v>
      </c>
      <c r="D7" s="170"/>
      <c r="E7" s="170"/>
      <c r="F7" s="170"/>
      <c r="G7" s="170"/>
      <c r="H7" s="170"/>
      <c r="I7" s="171"/>
    </row>
    <row r="8" spans="1:10" ht="18.649999999999999" customHeight="1">
      <c r="A8" s="166"/>
      <c r="B8" s="168"/>
      <c r="C8" s="127" t="s">
        <v>48</v>
      </c>
      <c r="D8" s="128" t="s">
        <v>49</v>
      </c>
      <c r="E8" s="128"/>
      <c r="F8" s="128" t="s">
        <v>50</v>
      </c>
      <c r="G8" s="145" t="s">
        <v>104</v>
      </c>
      <c r="H8" s="128"/>
      <c r="I8" s="129" t="s">
        <v>52</v>
      </c>
    </row>
    <row r="9" spans="1:10" ht="24" customHeight="1">
      <c r="A9" s="67" t="s">
        <v>31</v>
      </c>
      <c r="B9" s="164">
        <f>SUM(I9:I13)</f>
        <v>0</v>
      </c>
      <c r="C9" s="68"/>
      <c r="D9" s="69"/>
      <c r="E9" s="70" t="s">
        <v>2</v>
      </c>
      <c r="F9" s="71"/>
      <c r="G9" s="71"/>
      <c r="H9" s="70" t="s">
        <v>1</v>
      </c>
      <c r="I9" s="72">
        <f>D9*F9</f>
        <v>0</v>
      </c>
    </row>
    <row r="10" spans="1:10" ht="24" customHeight="1">
      <c r="A10" s="73"/>
      <c r="B10" s="159"/>
      <c r="C10" s="68"/>
      <c r="D10" s="69"/>
      <c r="E10" s="70" t="s">
        <v>2</v>
      </c>
      <c r="F10" s="71"/>
      <c r="G10" s="71"/>
      <c r="H10" s="70" t="s">
        <v>1</v>
      </c>
      <c r="I10" s="72">
        <f>D10*F10</f>
        <v>0</v>
      </c>
    </row>
    <row r="11" spans="1:10" ht="24" customHeight="1">
      <c r="A11" s="73"/>
      <c r="B11" s="159"/>
      <c r="C11" s="68"/>
      <c r="D11" s="69"/>
      <c r="E11" s="70" t="s">
        <v>2</v>
      </c>
      <c r="F11" s="71"/>
      <c r="G11" s="71"/>
      <c r="H11" s="70" t="s">
        <v>1</v>
      </c>
      <c r="I11" s="72">
        <f>D11*F11</f>
        <v>0</v>
      </c>
    </row>
    <row r="12" spans="1:10" ht="24" customHeight="1">
      <c r="A12" s="73"/>
      <c r="B12" s="159"/>
      <c r="C12" s="68"/>
      <c r="D12" s="69"/>
      <c r="E12" s="70" t="s">
        <v>2</v>
      </c>
      <c r="F12" s="71"/>
      <c r="G12" s="71"/>
      <c r="H12" s="70" t="s">
        <v>1</v>
      </c>
      <c r="I12" s="72">
        <f>D12*F12</f>
        <v>0</v>
      </c>
    </row>
    <row r="13" spans="1:10" ht="24" customHeight="1">
      <c r="A13" s="73"/>
      <c r="B13" s="160"/>
      <c r="C13" s="68"/>
      <c r="D13" s="69"/>
      <c r="E13" s="70" t="s">
        <v>2</v>
      </c>
      <c r="F13" s="71"/>
      <c r="G13" s="71"/>
      <c r="H13" s="70" t="s">
        <v>1</v>
      </c>
      <c r="I13" s="72">
        <f>D13*F13</f>
        <v>0</v>
      </c>
    </row>
    <row r="14" spans="1:10" ht="13.5" customHeight="1">
      <c r="A14" s="81" t="s">
        <v>25</v>
      </c>
      <c r="B14" s="141"/>
      <c r="C14" s="52"/>
      <c r="D14" s="8"/>
      <c r="E14" s="9"/>
      <c r="F14" s="136"/>
      <c r="G14" s="136"/>
      <c r="H14" s="9"/>
      <c r="I14" s="10"/>
    </row>
    <row r="15" spans="1:10" ht="18" customHeight="1">
      <c r="A15" s="79" t="s">
        <v>4</v>
      </c>
      <c r="B15" s="159">
        <f>SUM(I15:I19)</f>
        <v>0</v>
      </c>
      <c r="C15" s="74"/>
      <c r="D15" s="75"/>
      <c r="E15" s="76" t="s">
        <v>2</v>
      </c>
      <c r="F15" s="77"/>
      <c r="G15" s="77"/>
      <c r="H15" s="76" t="s">
        <v>1</v>
      </c>
      <c r="I15" s="78">
        <f>D15*F15</f>
        <v>0</v>
      </c>
    </row>
    <row r="16" spans="1:10" ht="18" customHeight="1">
      <c r="A16" s="79"/>
      <c r="B16" s="159"/>
      <c r="C16" s="74"/>
      <c r="D16" s="75"/>
      <c r="E16" s="76" t="s">
        <v>2</v>
      </c>
      <c r="F16" s="77"/>
      <c r="G16" s="77"/>
      <c r="H16" s="76" t="s">
        <v>1</v>
      </c>
      <c r="I16" s="78">
        <f>D16*F16</f>
        <v>0</v>
      </c>
    </row>
    <row r="17" spans="1:9" ht="18" customHeight="1">
      <c r="A17" s="79"/>
      <c r="B17" s="159"/>
      <c r="C17" s="74"/>
      <c r="D17" s="75"/>
      <c r="E17" s="76" t="s">
        <v>2</v>
      </c>
      <c r="F17" s="77"/>
      <c r="G17" s="77"/>
      <c r="H17" s="76" t="s">
        <v>1</v>
      </c>
      <c r="I17" s="78">
        <f>D17*F17</f>
        <v>0</v>
      </c>
    </row>
    <row r="18" spans="1:9" ht="18.649999999999999" customHeight="1">
      <c r="A18" s="79"/>
      <c r="B18" s="159"/>
      <c r="C18" s="80"/>
      <c r="D18" s="75"/>
      <c r="E18" s="76" t="s">
        <v>2</v>
      </c>
      <c r="F18" s="77"/>
      <c r="G18" s="77"/>
      <c r="H18" s="76" t="s">
        <v>1</v>
      </c>
      <c r="I18" s="78">
        <f>D18*F18</f>
        <v>0</v>
      </c>
    </row>
    <row r="19" spans="1:9" ht="18" customHeight="1">
      <c r="A19" s="79"/>
      <c r="B19" s="160"/>
      <c r="C19" s="80"/>
      <c r="D19" s="75"/>
      <c r="E19" s="76" t="s">
        <v>2</v>
      </c>
      <c r="F19" s="77"/>
      <c r="G19" s="77"/>
      <c r="H19" s="76" t="s">
        <v>1</v>
      </c>
      <c r="I19" s="78">
        <f>D19*F19</f>
        <v>0</v>
      </c>
    </row>
    <row r="20" spans="1:9" ht="13.5" customHeight="1">
      <c r="A20" s="81" t="s">
        <v>25</v>
      </c>
      <c r="B20" s="82"/>
      <c r="C20" s="52"/>
      <c r="D20" s="8"/>
      <c r="E20" s="9"/>
      <c r="F20" s="136"/>
      <c r="G20" s="136"/>
      <c r="H20" s="9"/>
      <c r="I20" s="10"/>
    </row>
    <row r="21" spans="1:9" ht="18" customHeight="1">
      <c r="A21" s="83" t="s">
        <v>6</v>
      </c>
      <c r="B21" s="173">
        <f>SUM(I21:I27)</f>
        <v>0</v>
      </c>
      <c r="C21" s="84"/>
      <c r="D21" s="85"/>
      <c r="E21" s="86" t="s">
        <v>0</v>
      </c>
      <c r="F21" s="87"/>
      <c r="G21" s="87"/>
      <c r="H21" s="86" t="s">
        <v>1</v>
      </c>
      <c r="I21" s="88">
        <f t="shared" ref="I21:I27" si="0">D21*F21</f>
        <v>0</v>
      </c>
    </row>
    <row r="22" spans="1:9" ht="18" customHeight="1">
      <c r="A22" s="89"/>
      <c r="B22" s="159"/>
      <c r="C22" s="90"/>
      <c r="D22" s="75"/>
      <c r="E22" s="76" t="s">
        <v>0</v>
      </c>
      <c r="F22" s="91"/>
      <c r="G22" s="91"/>
      <c r="H22" s="76" t="s">
        <v>1</v>
      </c>
      <c r="I22" s="78">
        <f t="shared" si="0"/>
        <v>0</v>
      </c>
    </row>
    <row r="23" spans="1:9" ht="18" customHeight="1">
      <c r="A23" s="89"/>
      <c r="B23" s="159"/>
      <c r="C23" s="90"/>
      <c r="D23" s="75"/>
      <c r="E23" s="76" t="s">
        <v>0</v>
      </c>
      <c r="F23" s="91"/>
      <c r="G23" s="91"/>
      <c r="H23" s="76" t="s">
        <v>1</v>
      </c>
      <c r="I23" s="78">
        <f t="shared" si="0"/>
        <v>0</v>
      </c>
    </row>
    <row r="24" spans="1:9" ht="18" customHeight="1">
      <c r="A24" s="89"/>
      <c r="B24" s="159"/>
      <c r="C24" s="92"/>
      <c r="D24" s="75"/>
      <c r="E24" s="76" t="s">
        <v>0</v>
      </c>
      <c r="F24" s="91"/>
      <c r="G24" s="91"/>
      <c r="H24" s="76" t="s">
        <v>1</v>
      </c>
      <c r="I24" s="78">
        <f t="shared" si="0"/>
        <v>0</v>
      </c>
    </row>
    <row r="25" spans="1:9" ht="18" customHeight="1">
      <c r="A25" s="89"/>
      <c r="B25" s="159"/>
      <c r="C25" s="92"/>
      <c r="D25" s="75"/>
      <c r="E25" s="76" t="s">
        <v>0</v>
      </c>
      <c r="F25" s="91"/>
      <c r="G25" s="91"/>
      <c r="H25" s="76" t="s">
        <v>1</v>
      </c>
      <c r="I25" s="78">
        <f t="shared" si="0"/>
        <v>0</v>
      </c>
    </row>
    <row r="26" spans="1:9" ht="18" customHeight="1">
      <c r="A26" s="89"/>
      <c r="B26" s="159"/>
      <c r="C26" s="92"/>
      <c r="D26" s="75"/>
      <c r="E26" s="76" t="s">
        <v>0</v>
      </c>
      <c r="F26" s="91"/>
      <c r="G26" s="91"/>
      <c r="H26" s="76" t="s">
        <v>1</v>
      </c>
      <c r="I26" s="78">
        <f t="shared" si="0"/>
        <v>0</v>
      </c>
    </row>
    <row r="27" spans="1:9" ht="18" customHeight="1">
      <c r="A27" s="93"/>
      <c r="B27" s="160"/>
      <c r="C27" s="92"/>
      <c r="D27" s="75"/>
      <c r="E27" s="76" t="s">
        <v>0</v>
      </c>
      <c r="F27" s="91"/>
      <c r="G27" s="91"/>
      <c r="H27" s="76" t="s">
        <v>1</v>
      </c>
      <c r="I27" s="78">
        <f t="shared" si="0"/>
        <v>0</v>
      </c>
    </row>
    <row r="28" spans="1:9" ht="13.5" customHeight="1">
      <c r="A28" s="81" t="s">
        <v>25</v>
      </c>
      <c r="B28" s="82"/>
      <c r="C28" s="52"/>
      <c r="D28" s="8"/>
      <c r="E28" s="9"/>
      <c r="F28" s="136"/>
      <c r="G28" s="136"/>
      <c r="H28" s="9"/>
      <c r="I28" s="10"/>
    </row>
    <row r="29" spans="1:9" ht="18" customHeight="1">
      <c r="A29" s="174" t="s">
        <v>8</v>
      </c>
      <c r="B29" s="176">
        <f>SUM(I29:I33)</f>
        <v>0</v>
      </c>
      <c r="C29" s="94"/>
      <c r="D29" s="75"/>
      <c r="E29" s="76" t="s">
        <v>2</v>
      </c>
      <c r="F29" s="77"/>
      <c r="G29" s="77"/>
      <c r="H29" s="76" t="s">
        <v>1</v>
      </c>
      <c r="I29" s="78">
        <f t="shared" ref="I29:I42" si="1">D29*F29</f>
        <v>0</v>
      </c>
    </row>
    <row r="30" spans="1:9" ht="18" customHeight="1">
      <c r="A30" s="175"/>
      <c r="B30" s="177"/>
      <c r="C30" s="95"/>
      <c r="D30" s="75"/>
      <c r="E30" s="76" t="s">
        <v>2</v>
      </c>
      <c r="F30" s="77"/>
      <c r="G30" s="77"/>
      <c r="H30" s="76" t="s">
        <v>1</v>
      </c>
      <c r="I30" s="78">
        <f t="shared" si="1"/>
        <v>0</v>
      </c>
    </row>
    <row r="31" spans="1:9" ht="18" customHeight="1">
      <c r="A31" s="175"/>
      <c r="B31" s="177"/>
      <c r="C31" s="80"/>
      <c r="D31" s="75"/>
      <c r="E31" s="76" t="s">
        <v>2</v>
      </c>
      <c r="F31" s="77"/>
      <c r="G31" s="77"/>
      <c r="H31" s="76" t="s">
        <v>1</v>
      </c>
      <c r="I31" s="78">
        <f t="shared" si="1"/>
        <v>0</v>
      </c>
    </row>
    <row r="32" spans="1:9" ht="18" customHeight="1">
      <c r="A32" s="175"/>
      <c r="B32" s="177"/>
      <c r="C32" s="80"/>
      <c r="D32" s="75"/>
      <c r="E32" s="76" t="s">
        <v>2</v>
      </c>
      <c r="F32" s="77"/>
      <c r="G32" s="77"/>
      <c r="H32" s="76" t="s">
        <v>1</v>
      </c>
      <c r="I32" s="78">
        <f t="shared" si="1"/>
        <v>0</v>
      </c>
    </row>
    <row r="33" spans="1:9" ht="18" customHeight="1">
      <c r="A33" s="175"/>
      <c r="B33" s="177"/>
      <c r="C33" s="94"/>
      <c r="D33" s="75"/>
      <c r="E33" s="76" t="s">
        <v>2</v>
      </c>
      <c r="F33" s="77"/>
      <c r="G33" s="77"/>
      <c r="H33" s="76" t="s">
        <v>1</v>
      </c>
      <c r="I33" s="78">
        <f t="shared" si="1"/>
        <v>0</v>
      </c>
    </row>
    <row r="34" spans="1:9" ht="24" customHeight="1">
      <c r="A34" s="96" t="s">
        <v>10</v>
      </c>
      <c r="B34" s="82">
        <f t="shared" ref="B34:B39" si="2">SUM(I34:I34)</f>
        <v>0</v>
      </c>
      <c r="C34" s="80"/>
      <c r="D34" s="75"/>
      <c r="E34" s="76" t="s">
        <v>2</v>
      </c>
      <c r="F34" s="77"/>
      <c r="G34" s="77"/>
      <c r="H34" s="76" t="s">
        <v>1</v>
      </c>
      <c r="I34" s="78">
        <f t="shared" si="1"/>
        <v>0</v>
      </c>
    </row>
    <row r="35" spans="1:9" ht="24" customHeight="1">
      <c r="A35" s="125" t="s">
        <v>11</v>
      </c>
      <c r="B35" s="82">
        <f t="shared" si="2"/>
        <v>0</v>
      </c>
      <c r="C35" s="97"/>
      <c r="D35" s="75"/>
      <c r="E35" s="76" t="s">
        <v>0</v>
      </c>
      <c r="F35" s="77"/>
      <c r="G35" s="77"/>
      <c r="H35" s="76" t="s">
        <v>1</v>
      </c>
      <c r="I35" s="78">
        <f t="shared" si="1"/>
        <v>0</v>
      </c>
    </row>
    <row r="36" spans="1:9" ht="20.149999999999999" customHeight="1">
      <c r="A36" s="96" t="s">
        <v>12</v>
      </c>
      <c r="B36" s="82">
        <f t="shared" si="2"/>
        <v>0</v>
      </c>
      <c r="C36" s="80"/>
      <c r="D36" s="75"/>
      <c r="E36" s="76" t="s">
        <v>0</v>
      </c>
      <c r="F36" s="77"/>
      <c r="G36" s="77"/>
      <c r="H36" s="76" t="s">
        <v>1</v>
      </c>
      <c r="I36" s="78">
        <f t="shared" si="1"/>
        <v>0</v>
      </c>
    </row>
    <row r="37" spans="1:9" ht="24" customHeight="1">
      <c r="A37" s="96" t="s">
        <v>44</v>
      </c>
      <c r="B37" s="98">
        <f t="shared" si="2"/>
        <v>0</v>
      </c>
      <c r="C37" s="97"/>
      <c r="D37" s="75"/>
      <c r="E37" s="76" t="s">
        <v>0</v>
      </c>
      <c r="F37" s="77"/>
      <c r="G37" s="77"/>
      <c r="H37" s="76" t="s">
        <v>1</v>
      </c>
      <c r="I37" s="78">
        <f t="shared" si="1"/>
        <v>0</v>
      </c>
    </row>
    <row r="38" spans="1:9" ht="24" customHeight="1">
      <c r="A38" s="96" t="s">
        <v>14</v>
      </c>
      <c r="B38" s="98">
        <f t="shared" si="2"/>
        <v>0</v>
      </c>
      <c r="C38" s="97"/>
      <c r="D38" s="75"/>
      <c r="E38" s="76" t="s">
        <v>0</v>
      </c>
      <c r="F38" s="77"/>
      <c r="G38" s="77"/>
      <c r="H38" s="76" t="s">
        <v>1</v>
      </c>
      <c r="I38" s="78">
        <f t="shared" si="1"/>
        <v>0</v>
      </c>
    </row>
    <row r="39" spans="1:9" ht="24" customHeight="1">
      <c r="A39" s="96" t="s">
        <v>15</v>
      </c>
      <c r="B39" s="98">
        <f t="shared" si="2"/>
        <v>0</v>
      </c>
      <c r="C39" s="97"/>
      <c r="D39" s="75"/>
      <c r="E39" s="76" t="s">
        <v>0</v>
      </c>
      <c r="F39" s="77"/>
      <c r="G39" s="77"/>
      <c r="H39" s="76" t="s">
        <v>1</v>
      </c>
      <c r="I39" s="78">
        <f t="shared" si="1"/>
        <v>0</v>
      </c>
    </row>
    <row r="40" spans="1:9" ht="13.5" customHeight="1">
      <c r="A40" s="99" t="s">
        <v>25</v>
      </c>
      <c r="B40" s="98"/>
      <c r="C40" s="52"/>
      <c r="D40" s="8"/>
      <c r="E40" s="9"/>
      <c r="F40" s="136"/>
      <c r="G40" s="136"/>
      <c r="H40" s="9"/>
      <c r="I40" s="10"/>
    </row>
    <row r="41" spans="1:9" ht="24" customHeight="1">
      <c r="A41" s="96" t="s">
        <v>16</v>
      </c>
      <c r="B41" s="173">
        <f>SUM(I41:I42)</f>
        <v>0</v>
      </c>
      <c r="C41" s="97"/>
      <c r="D41" s="75"/>
      <c r="E41" s="76" t="s">
        <v>0</v>
      </c>
      <c r="F41" s="77"/>
      <c r="G41" s="77"/>
      <c r="H41" s="76" t="s">
        <v>1</v>
      </c>
      <c r="I41" s="78">
        <f t="shared" si="1"/>
        <v>0</v>
      </c>
    </row>
    <row r="42" spans="1:9" ht="24" customHeight="1">
      <c r="A42" s="100"/>
      <c r="B42" s="160"/>
      <c r="C42" s="97"/>
      <c r="D42" s="75"/>
      <c r="E42" s="76" t="s">
        <v>0</v>
      </c>
      <c r="F42" s="77"/>
      <c r="G42" s="77"/>
      <c r="H42" s="76" t="s">
        <v>1</v>
      </c>
      <c r="I42" s="78">
        <f t="shared" si="1"/>
        <v>0</v>
      </c>
    </row>
    <row r="43" spans="1:9" ht="13.5" customHeight="1">
      <c r="A43" s="99" t="s">
        <v>25</v>
      </c>
      <c r="B43" s="82"/>
      <c r="C43" s="52"/>
      <c r="D43" s="8"/>
      <c r="E43" s="9"/>
      <c r="F43" s="136"/>
      <c r="G43" s="136"/>
      <c r="H43" s="9"/>
      <c r="I43" s="10"/>
    </row>
    <row r="44" spans="1:9" ht="18" customHeight="1">
      <c r="A44" s="178" t="s">
        <v>29</v>
      </c>
      <c r="B44" s="180">
        <f>SUM(I44:I48)</f>
        <v>0</v>
      </c>
      <c r="C44" s="101"/>
      <c r="D44" s="75"/>
      <c r="E44" s="76" t="s">
        <v>27</v>
      </c>
      <c r="F44" s="102"/>
      <c r="G44" s="102"/>
      <c r="H44" s="76" t="s">
        <v>28</v>
      </c>
      <c r="I44" s="78">
        <f>D44*F44</f>
        <v>0</v>
      </c>
    </row>
    <row r="45" spans="1:9" ht="18" customHeight="1">
      <c r="A45" s="178"/>
      <c r="B45" s="180"/>
      <c r="C45" s="101"/>
      <c r="D45" s="75"/>
      <c r="E45" s="76" t="s">
        <v>27</v>
      </c>
      <c r="F45" s="102"/>
      <c r="G45" s="102"/>
      <c r="H45" s="76" t="s">
        <v>28</v>
      </c>
      <c r="I45" s="78">
        <f>D45*F45</f>
        <v>0</v>
      </c>
    </row>
    <row r="46" spans="1:9" ht="18" customHeight="1">
      <c r="A46" s="178"/>
      <c r="B46" s="180"/>
      <c r="C46" s="101"/>
      <c r="D46" s="75"/>
      <c r="E46" s="76" t="s">
        <v>27</v>
      </c>
      <c r="F46" s="102"/>
      <c r="G46" s="102"/>
      <c r="H46" s="76" t="s">
        <v>28</v>
      </c>
      <c r="I46" s="78">
        <f>D46*F46</f>
        <v>0</v>
      </c>
    </row>
    <row r="47" spans="1:9" ht="18" customHeight="1">
      <c r="A47" s="178"/>
      <c r="B47" s="180"/>
      <c r="C47" s="101"/>
      <c r="D47" s="75"/>
      <c r="E47" s="76" t="s">
        <v>27</v>
      </c>
      <c r="F47" s="102"/>
      <c r="G47" s="102"/>
      <c r="H47" s="76" t="s">
        <v>28</v>
      </c>
      <c r="I47" s="78">
        <f>D47*F47</f>
        <v>0</v>
      </c>
    </row>
    <row r="48" spans="1:9" ht="18" customHeight="1">
      <c r="A48" s="179"/>
      <c r="B48" s="181"/>
      <c r="C48" s="103"/>
      <c r="D48" s="104"/>
      <c r="E48" s="105" t="s">
        <v>27</v>
      </c>
      <c r="F48" s="106"/>
      <c r="G48" s="106"/>
      <c r="H48" s="105" t="s">
        <v>28</v>
      </c>
      <c r="I48" s="107">
        <f>D48*F48</f>
        <v>0</v>
      </c>
    </row>
    <row r="49" spans="1:9" ht="21.65" customHeight="1">
      <c r="A49" s="32" t="s">
        <v>37</v>
      </c>
      <c r="B49" s="61">
        <f>ROUNDDOWN((B14+B20+B28+B40+B43)*0.1,0)</f>
        <v>0</v>
      </c>
      <c r="C49" s="182" t="s">
        <v>40</v>
      </c>
      <c r="D49" s="183"/>
      <c r="E49" s="183"/>
      <c r="F49" s="183"/>
      <c r="G49" s="183"/>
      <c r="H49" s="183"/>
      <c r="I49" s="184"/>
    </row>
    <row r="50" spans="1:9" ht="21.65" customHeight="1">
      <c r="A50" s="109" t="s">
        <v>32</v>
      </c>
      <c r="B50" s="108">
        <f>ROUNDDOWN((B9+B15+B21+B29+B34+B35+B36+B37+B38+B39+B41+B49)*0.15,0)</f>
        <v>0</v>
      </c>
      <c r="C50" s="140">
        <f>B5+B11+B15+B26+B31+B32+B33+B34+B35+B36+B39+B49</f>
        <v>0</v>
      </c>
      <c r="D50" s="185">
        <v>0.15</v>
      </c>
      <c r="E50" s="185"/>
      <c r="F50" s="185"/>
      <c r="G50" s="185"/>
      <c r="H50" s="185"/>
      <c r="I50" s="186"/>
    </row>
    <row r="51" spans="1:9" ht="21.65" customHeight="1">
      <c r="A51" s="31" t="s">
        <v>33</v>
      </c>
      <c r="B51" s="61">
        <f>B9+B15+B21+B29+B34+B35+B36+B37+B38+B39+B41+B44+B49+B50</f>
        <v>0</v>
      </c>
      <c r="C51" s="187"/>
      <c r="D51" s="188"/>
      <c r="E51" s="188"/>
      <c r="F51" s="188"/>
      <c r="G51" s="188"/>
      <c r="H51" s="188"/>
      <c r="I51" s="189"/>
    </row>
    <row r="52" spans="1:9" ht="39.75" customHeight="1">
      <c r="A52" s="190" t="s">
        <v>39</v>
      </c>
      <c r="B52" s="190"/>
      <c r="C52" s="190"/>
      <c r="D52" s="190"/>
      <c r="E52" s="190"/>
      <c r="F52" s="190"/>
      <c r="G52" s="190"/>
      <c r="H52" s="190"/>
      <c r="I52" s="190"/>
    </row>
    <row r="53" spans="1:9" ht="21.75" customHeight="1">
      <c r="A53" s="1" t="s">
        <v>41</v>
      </c>
    </row>
    <row r="54" spans="1:9" ht="21.75" customHeight="1">
      <c r="A54" s="1" t="s">
        <v>42</v>
      </c>
    </row>
    <row r="55" spans="1:9" ht="41.25" customHeight="1">
      <c r="A55" s="191" t="s">
        <v>46</v>
      </c>
      <c r="B55" s="192"/>
      <c r="C55" s="192"/>
      <c r="D55" s="192"/>
      <c r="E55" s="192"/>
      <c r="F55" s="192"/>
      <c r="G55" s="192"/>
      <c r="H55" s="192"/>
      <c r="I55" s="192"/>
    </row>
    <row r="56" spans="1:9">
      <c r="A56" s="12"/>
      <c r="F56" s="15"/>
      <c r="G56" s="15"/>
      <c r="H56" s="15"/>
    </row>
    <row r="57" spans="1:9">
      <c r="A57" s="172"/>
      <c r="B57" s="172"/>
      <c r="C57" s="172"/>
      <c r="D57" s="172"/>
      <c r="E57" s="172"/>
      <c r="F57" s="172"/>
      <c r="G57" s="172"/>
      <c r="H57" s="172"/>
      <c r="I57" s="172"/>
    </row>
    <row r="58" spans="1:9">
      <c r="A58" s="12"/>
    </row>
    <row r="59" spans="1:9">
      <c r="A59" s="12"/>
    </row>
    <row r="60" spans="1:9">
      <c r="A60" s="12"/>
    </row>
    <row r="61" spans="1:9">
      <c r="A61" s="12"/>
      <c r="D61" s="15"/>
      <c r="E61" s="14"/>
    </row>
    <row r="62" spans="1:9">
      <c r="A62" s="12"/>
      <c r="D62" s="15"/>
      <c r="E62" s="14"/>
    </row>
    <row r="63" spans="1:9">
      <c r="A63" s="12"/>
    </row>
    <row r="64" spans="1:9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</sheetData>
  <sheetProtection selectLockedCells="1"/>
  <mergeCells count="20">
    <mergeCell ref="A57:I57"/>
    <mergeCell ref="B21:B27"/>
    <mergeCell ref="A29:A33"/>
    <mergeCell ref="B29:B33"/>
    <mergeCell ref="B41:B42"/>
    <mergeCell ref="A44:A48"/>
    <mergeCell ref="B44:B48"/>
    <mergeCell ref="C49:I49"/>
    <mergeCell ref="D50:I50"/>
    <mergeCell ref="C51:I51"/>
    <mergeCell ref="A52:I52"/>
    <mergeCell ref="A55:I55"/>
    <mergeCell ref="B15:B19"/>
    <mergeCell ref="A1:I1"/>
    <mergeCell ref="A2:I2"/>
    <mergeCell ref="H5:I5"/>
    <mergeCell ref="B9:B13"/>
    <mergeCell ref="A7:A8"/>
    <mergeCell ref="B7:B8"/>
    <mergeCell ref="C7:I7"/>
  </mergeCells>
  <phoneticPr fontId="35"/>
  <pageMargins left="0.74803149606299213" right="0.74803149606299213" top="0.98425196850393704" bottom="0.98425196850393704" header="0.51181102362204722" footer="0.51181102362204722"/>
  <pageSetup paperSize="9" scale="64" orientation="portrait" cellComments="asDisplayed" r:id="rId1"/>
  <headerFooter alignWithMargins="0">
    <oddHeader>&amp;R【様式2】②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0"/>
  <sheetViews>
    <sheetView showGridLines="0" view="pageLayout" zoomScale="40" zoomScaleNormal="100" zoomScaleSheetLayoutView="100" zoomScalePageLayoutView="40" workbookViewId="0">
      <selection activeCell="C9" sqref="C9"/>
    </sheetView>
  </sheetViews>
  <sheetFormatPr defaultColWidth="9" defaultRowHeight="12"/>
  <cols>
    <col min="1" max="1" width="16.6328125" style="13" customWidth="1"/>
    <col min="2" max="2" width="12.7265625" style="14" customWidth="1"/>
    <col min="3" max="3" width="45.6328125" style="1" customWidth="1"/>
    <col min="4" max="4" width="10.7265625" style="14" customWidth="1"/>
    <col min="5" max="5" width="3.453125" style="15" bestFit="1" customWidth="1"/>
    <col min="6" max="6" width="8.7265625" style="14" customWidth="1"/>
    <col min="7" max="7" width="4.36328125" style="14" customWidth="1"/>
    <col min="8" max="8" width="2.453125" style="14" bestFit="1" customWidth="1"/>
    <col min="9" max="9" width="11.90625" style="14" customWidth="1"/>
    <col min="10" max="16384" width="9" style="1"/>
  </cols>
  <sheetData>
    <row r="1" spans="1:10" ht="25.9" customHeight="1">
      <c r="A1" s="161" t="s">
        <v>113</v>
      </c>
      <c r="B1" s="161"/>
      <c r="C1" s="161"/>
      <c r="D1" s="161"/>
      <c r="E1" s="161"/>
      <c r="F1" s="161"/>
      <c r="G1" s="161"/>
      <c r="H1" s="161"/>
      <c r="I1" s="161"/>
      <c r="J1" s="55"/>
    </row>
    <row r="2" spans="1:10" ht="31.5" customHeight="1">
      <c r="A2" s="162" t="s">
        <v>66</v>
      </c>
      <c r="B2" s="162"/>
      <c r="C2" s="162"/>
      <c r="D2" s="162"/>
      <c r="E2" s="162"/>
      <c r="F2" s="162"/>
      <c r="G2" s="162"/>
      <c r="H2" s="162"/>
      <c r="I2" s="162"/>
      <c r="J2" s="55"/>
    </row>
    <row r="3" spans="1:10" ht="16.5">
      <c r="A3" s="54"/>
      <c r="B3" s="54"/>
      <c r="C3" s="54"/>
      <c r="D3" s="54"/>
      <c r="E3" s="54"/>
      <c r="F3" s="54"/>
      <c r="G3" s="54"/>
      <c r="H3" s="54"/>
      <c r="I3" s="54"/>
    </row>
    <row r="4" spans="1:10" ht="25.5" customHeight="1">
      <c r="A4" s="62" t="s">
        <v>58</v>
      </c>
      <c r="B4" s="63"/>
      <c r="C4" s="63"/>
      <c r="D4" s="142" t="s">
        <v>69</v>
      </c>
      <c r="E4" s="63"/>
      <c r="F4" s="63"/>
      <c r="G4" s="63"/>
      <c r="H4" s="64"/>
      <c r="I4" s="64"/>
    </row>
    <row r="5" spans="1:10" ht="22.15" customHeight="1">
      <c r="A5" s="63"/>
      <c r="B5" s="63"/>
      <c r="C5" s="63"/>
      <c r="D5" s="63"/>
      <c r="E5" s="63"/>
      <c r="F5" s="63"/>
      <c r="G5" s="63"/>
      <c r="H5" s="163" t="s">
        <v>23</v>
      </c>
      <c r="I5" s="163"/>
      <c r="J5" s="3"/>
    </row>
    <row r="6" spans="1:10" ht="21" customHeight="1">
      <c r="A6" s="46" t="s">
        <v>35</v>
      </c>
      <c r="B6" s="45">
        <f>$B$51</f>
        <v>0</v>
      </c>
      <c r="C6" s="47" t="s">
        <v>34</v>
      </c>
      <c r="D6" s="65"/>
      <c r="E6" s="65"/>
      <c r="F6" s="65"/>
      <c r="G6" s="65"/>
      <c r="H6" s="65"/>
      <c r="I6" s="66"/>
      <c r="J6" s="3"/>
    </row>
    <row r="7" spans="1:10" ht="21" customHeight="1">
      <c r="A7" s="165" t="s">
        <v>30</v>
      </c>
      <c r="B7" s="167" t="s">
        <v>24</v>
      </c>
      <c r="C7" s="169" t="s">
        <v>51</v>
      </c>
      <c r="D7" s="170"/>
      <c r="E7" s="170"/>
      <c r="F7" s="170"/>
      <c r="G7" s="170"/>
      <c r="H7" s="170"/>
      <c r="I7" s="171"/>
    </row>
    <row r="8" spans="1:10" ht="18.649999999999999" customHeight="1">
      <c r="A8" s="166"/>
      <c r="B8" s="168"/>
      <c r="C8" s="127" t="s">
        <v>48</v>
      </c>
      <c r="D8" s="128" t="s">
        <v>49</v>
      </c>
      <c r="E8" s="128"/>
      <c r="F8" s="128" t="s">
        <v>50</v>
      </c>
      <c r="G8" s="145" t="s">
        <v>104</v>
      </c>
      <c r="H8" s="128"/>
      <c r="I8" s="129" t="s">
        <v>52</v>
      </c>
    </row>
    <row r="9" spans="1:10" ht="24" customHeight="1">
      <c r="A9" s="67" t="s">
        <v>31</v>
      </c>
      <c r="B9" s="164">
        <f>SUM(I9:I13)</f>
        <v>0</v>
      </c>
      <c r="C9" s="68"/>
      <c r="D9" s="69"/>
      <c r="E9" s="70" t="s">
        <v>45</v>
      </c>
      <c r="F9" s="71"/>
      <c r="G9" s="71"/>
      <c r="H9" s="70" t="s">
        <v>1</v>
      </c>
      <c r="I9" s="72">
        <f>D9*F9</f>
        <v>0</v>
      </c>
    </row>
    <row r="10" spans="1:10" ht="24" customHeight="1">
      <c r="A10" s="73"/>
      <c r="B10" s="159"/>
      <c r="C10" s="68"/>
      <c r="D10" s="69"/>
      <c r="E10" s="70" t="s">
        <v>2</v>
      </c>
      <c r="F10" s="71"/>
      <c r="G10" s="71"/>
      <c r="H10" s="70" t="s">
        <v>1</v>
      </c>
      <c r="I10" s="72">
        <f>D10*F10</f>
        <v>0</v>
      </c>
    </row>
    <row r="11" spans="1:10" ht="24" customHeight="1">
      <c r="A11" s="73"/>
      <c r="B11" s="159"/>
      <c r="C11" s="68"/>
      <c r="D11" s="69"/>
      <c r="E11" s="70" t="s">
        <v>2</v>
      </c>
      <c r="F11" s="71"/>
      <c r="G11" s="71"/>
      <c r="H11" s="70" t="s">
        <v>1</v>
      </c>
      <c r="I11" s="72">
        <f>D11*F11</f>
        <v>0</v>
      </c>
    </row>
    <row r="12" spans="1:10" ht="24" customHeight="1">
      <c r="A12" s="73"/>
      <c r="B12" s="159"/>
      <c r="C12" s="68"/>
      <c r="D12" s="69"/>
      <c r="E12" s="70" t="s">
        <v>2</v>
      </c>
      <c r="F12" s="71"/>
      <c r="G12" s="71"/>
      <c r="H12" s="70" t="s">
        <v>1</v>
      </c>
      <c r="I12" s="72">
        <f>D12*F12</f>
        <v>0</v>
      </c>
    </row>
    <row r="13" spans="1:10" ht="24" customHeight="1">
      <c r="A13" s="73"/>
      <c r="B13" s="160"/>
      <c r="C13" s="68"/>
      <c r="D13" s="69"/>
      <c r="E13" s="70" t="s">
        <v>2</v>
      </c>
      <c r="F13" s="71"/>
      <c r="G13" s="71"/>
      <c r="H13" s="70" t="s">
        <v>1</v>
      </c>
      <c r="I13" s="72">
        <f>D13*F13</f>
        <v>0</v>
      </c>
    </row>
    <row r="14" spans="1:10" ht="13.5" customHeight="1">
      <c r="A14" s="81" t="s">
        <v>25</v>
      </c>
      <c r="B14" s="141"/>
      <c r="C14" s="52"/>
      <c r="D14" s="8"/>
      <c r="E14" s="9"/>
      <c r="F14" s="136"/>
      <c r="G14" s="136"/>
      <c r="H14" s="9"/>
      <c r="I14" s="10"/>
    </row>
    <row r="15" spans="1:10" ht="18" customHeight="1">
      <c r="A15" s="79" t="s">
        <v>4</v>
      </c>
      <c r="B15" s="159">
        <f>SUM(I15:I19)</f>
        <v>0</v>
      </c>
      <c r="C15" s="74"/>
      <c r="D15" s="75"/>
      <c r="E15" s="76" t="s">
        <v>2</v>
      </c>
      <c r="F15" s="77"/>
      <c r="G15" s="77"/>
      <c r="H15" s="76" t="s">
        <v>26</v>
      </c>
      <c r="I15" s="78">
        <f>D15*F15</f>
        <v>0</v>
      </c>
    </row>
    <row r="16" spans="1:10" ht="18" customHeight="1">
      <c r="A16" s="79"/>
      <c r="B16" s="159"/>
      <c r="C16" s="74"/>
      <c r="D16" s="75"/>
      <c r="E16" s="76" t="s">
        <v>2</v>
      </c>
      <c r="F16" s="77"/>
      <c r="G16" s="77"/>
      <c r="H16" s="76" t="s">
        <v>26</v>
      </c>
      <c r="I16" s="78">
        <f>D16*F16</f>
        <v>0</v>
      </c>
    </row>
    <row r="17" spans="1:9" ht="18" customHeight="1">
      <c r="A17" s="79"/>
      <c r="B17" s="159"/>
      <c r="C17" s="74"/>
      <c r="D17" s="75"/>
      <c r="E17" s="76" t="s">
        <v>2</v>
      </c>
      <c r="F17" s="77"/>
      <c r="G17" s="77"/>
      <c r="H17" s="76" t="s">
        <v>26</v>
      </c>
      <c r="I17" s="78">
        <f>D17*F17</f>
        <v>0</v>
      </c>
    </row>
    <row r="18" spans="1:9" ht="18.649999999999999" customHeight="1">
      <c r="A18" s="79"/>
      <c r="B18" s="159"/>
      <c r="C18" s="80"/>
      <c r="D18" s="75"/>
      <c r="E18" s="76" t="s">
        <v>2</v>
      </c>
      <c r="F18" s="77"/>
      <c r="G18" s="77"/>
      <c r="H18" s="76" t="s">
        <v>26</v>
      </c>
      <c r="I18" s="78">
        <f>D18*F18</f>
        <v>0</v>
      </c>
    </row>
    <row r="19" spans="1:9" ht="18" customHeight="1">
      <c r="A19" s="79"/>
      <c r="B19" s="160"/>
      <c r="C19" s="80"/>
      <c r="D19" s="75"/>
      <c r="E19" s="76" t="s">
        <v>2</v>
      </c>
      <c r="F19" s="77"/>
      <c r="G19" s="77"/>
      <c r="H19" s="76" t="s">
        <v>26</v>
      </c>
      <c r="I19" s="78">
        <f>D19*F19</f>
        <v>0</v>
      </c>
    </row>
    <row r="20" spans="1:9" ht="13.5" customHeight="1">
      <c r="A20" s="81" t="s">
        <v>25</v>
      </c>
      <c r="B20" s="82"/>
      <c r="C20" s="52"/>
      <c r="D20" s="8"/>
      <c r="E20" s="9"/>
      <c r="F20" s="136"/>
      <c r="G20" s="136"/>
      <c r="H20" s="9"/>
      <c r="I20" s="10"/>
    </row>
    <row r="21" spans="1:9" ht="18" customHeight="1">
      <c r="A21" s="83" t="s">
        <v>6</v>
      </c>
      <c r="B21" s="173">
        <f>SUM(I21:I27)</f>
        <v>0</v>
      </c>
      <c r="C21" s="84"/>
      <c r="D21" s="85"/>
      <c r="E21" s="86" t="s">
        <v>0</v>
      </c>
      <c r="F21" s="87"/>
      <c r="G21" s="87"/>
      <c r="H21" s="86" t="s">
        <v>1</v>
      </c>
      <c r="I21" s="88">
        <f t="shared" ref="I21:I27" si="0">D21*F21</f>
        <v>0</v>
      </c>
    </row>
    <row r="22" spans="1:9" ht="18" customHeight="1">
      <c r="A22" s="89"/>
      <c r="B22" s="159"/>
      <c r="C22" s="90"/>
      <c r="D22" s="75"/>
      <c r="E22" s="76" t="s">
        <v>0</v>
      </c>
      <c r="F22" s="91"/>
      <c r="G22" s="91"/>
      <c r="H22" s="76" t="s">
        <v>1</v>
      </c>
      <c r="I22" s="78">
        <f t="shared" si="0"/>
        <v>0</v>
      </c>
    </row>
    <row r="23" spans="1:9" ht="18" customHeight="1">
      <c r="A23" s="89"/>
      <c r="B23" s="159"/>
      <c r="C23" s="90"/>
      <c r="D23" s="75"/>
      <c r="E23" s="76" t="s">
        <v>0</v>
      </c>
      <c r="F23" s="91"/>
      <c r="G23" s="91"/>
      <c r="H23" s="76" t="s">
        <v>1</v>
      </c>
      <c r="I23" s="78">
        <f t="shared" si="0"/>
        <v>0</v>
      </c>
    </row>
    <row r="24" spans="1:9" ht="18" customHeight="1">
      <c r="A24" s="89"/>
      <c r="B24" s="159"/>
      <c r="C24" s="92"/>
      <c r="D24" s="75"/>
      <c r="E24" s="76" t="s">
        <v>0</v>
      </c>
      <c r="F24" s="91"/>
      <c r="G24" s="91"/>
      <c r="H24" s="76" t="s">
        <v>1</v>
      </c>
      <c r="I24" s="78">
        <f t="shared" si="0"/>
        <v>0</v>
      </c>
    </row>
    <row r="25" spans="1:9" ht="18" customHeight="1">
      <c r="A25" s="89"/>
      <c r="B25" s="159"/>
      <c r="C25" s="92"/>
      <c r="D25" s="75"/>
      <c r="E25" s="76" t="s">
        <v>0</v>
      </c>
      <c r="F25" s="91"/>
      <c r="G25" s="91"/>
      <c r="H25" s="76" t="s">
        <v>1</v>
      </c>
      <c r="I25" s="78">
        <f t="shared" si="0"/>
        <v>0</v>
      </c>
    </row>
    <row r="26" spans="1:9" ht="18" customHeight="1">
      <c r="A26" s="89"/>
      <c r="B26" s="159"/>
      <c r="C26" s="92"/>
      <c r="D26" s="75"/>
      <c r="E26" s="76" t="s">
        <v>0</v>
      </c>
      <c r="F26" s="91"/>
      <c r="G26" s="91"/>
      <c r="H26" s="76" t="s">
        <v>1</v>
      </c>
      <c r="I26" s="78">
        <f t="shared" si="0"/>
        <v>0</v>
      </c>
    </row>
    <row r="27" spans="1:9" ht="18" customHeight="1">
      <c r="A27" s="93"/>
      <c r="B27" s="160"/>
      <c r="C27" s="92"/>
      <c r="D27" s="75"/>
      <c r="E27" s="76" t="s">
        <v>0</v>
      </c>
      <c r="F27" s="91"/>
      <c r="G27" s="91"/>
      <c r="H27" s="76" t="s">
        <v>1</v>
      </c>
      <c r="I27" s="78">
        <f t="shared" si="0"/>
        <v>0</v>
      </c>
    </row>
    <row r="28" spans="1:9" ht="13.5" customHeight="1">
      <c r="A28" s="81" t="s">
        <v>25</v>
      </c>
      <c r="B28" s="82"/>
      <c r="C28" s="52"/>
      <c r="D28" s="8"/>
      <c r="E28" s="9"/>
      <c r="F28" s="136"/>
      <c r="G28" s="136"/>
      <c r="H28" s="9"/>
      <c r="I28" s="10"/>
    </row>
    <row r="29" spans="1:9" ht="18" customHeight="1">
      <c r="A29" s="174" t="s">
        <v>8</v>
      </c>
      <c r="B29" s="176">
        <f>SUM(I29:I33)</f>
        <v>0</v>
      </c>
      <c r="C29" s="94"/>
      <c r="D29" s="75"/>
      <c r="E29" s="76" t="s">
        <v>2</v>
      </c>
      <c r="F29" s="77"/>
      <c r="G29" s="77"/>
      <c r="H29" s="76" t="s">
        <v>1</v>
      </c>
      <c r="I29" s="78">
        <f t="shared" ref="I29:I36" si="1">D29*F29</f>
        <v>0</v>
      </c>
    </row>
    <row r="30" spans="1:9" ht="18" customHeight="1">
      <c r="A30" s="175"/>
      <c r="B30" s="177"/>
      <c r="C30" s="95"/>
      <c r="D30" s="75"/>
      <c r="E30" s="76" t="s">
        <v>2</v>
      </c>
      <c r="F30" s="77"/>
      <c r="G30" s="77"/>
      <c r="H30" s="76" t="s">
        <v>1</v>
      </c>
      <c r="I30" s="78">
        <f t="shared" si="1"/>
        <v>0</v>
      </c>
    </row>
    <row r="31" spans="1:9" ht="18" customHeight="1">
      <c r="A31" s="175"/>
      <c r="B31" s="177"/>
      <c r="C31" s="80"/>
      <c r="D31" s="75"/>
      <c r="E31" s="76" t="s">
        <v>2</v>
      </c>
      <c r="F31" s="77"/>
      <c r="G31" s="77"/>
      <c r="H31" s="76" t="s">
        <v>1</v>
      </c>
      <c r="I31" s="78">
        <f t="shared" si="1"/>
        <v>0</v>
      </c>
    </row>
    <row r="32" spans="1:9" ht="18" customHeight="1">
      <c r="A32" s="175"/>
      <c r="B32" s="177"/>
      <c r="C32" s="80"/>
      <c r="D32" s="75"/>
      <c r="E32" s="76" t="s">
        <v>2</v>
      </c>
      <c r="F32" s="77"/>
      <c r="G32" s="77"/>
      <c r="H32" s="76" t="s">
        <v>1</v>
      </c>
      <c r="I32" s="78">
        <f t="shared" si="1"/>
        <v>0</v>
      </c>
    </row>
    <row r="33" spans="1:9" ht="18" customHeight="1">
      <c r="A33" s="175"/>
      <c r="B33" s="177"/>
      <c r="C33" s="94"/>
      <c r="D33" s="75"/>
      <c r="E33" s="76" t="s">
        <v>2</v>
      </c>
      <c r="F33" s="77"/>
      <c r="G33" s="77"/>
      <c r="H33" s="76" t="s">
        <v>1</v>
      </c>
      <c r="I33" s="78">
        <f t="shared" si="1"/>
        <v>0</v>
      </c>
    </row>
    <row r="34" spans="1:9" ht="24" customHeight="1">
      <c r="A34" s="96" t="s">
        <v>10</v>
      </c>
      <c r="B34" s="82">
        <f t="shared" ref="B34:B39" si="2">SUM(I34:I34)</f>
        <v>0</v>
      </c>
      <c r="C34" s="80"/>
      <c r="D34" s="75"/>
      <c r="E34" s="76" t="s">
        <v>2</v>
      </c>
      <c r="F34" s="77"/>
      <c r="G34" s="77"/>
      <c r="H34" s="76" t="s">
        <v>1</v>
      </c>
      <c r="I34" s="78">
        <f t="shared" si="1"/>
        <v>0</v>
      </c>
    </row>
    <row r="35" spans="1:9" ht="24" customHeight="1">
      <c r="A35" s="125" t="s">
        <v>11</v>
      </c>
      <c r="B35" s="82">
        <f t="shared" si="2"/>
        <v>0</v>
      </c>
      <c r="C35" s="97"/>
      <c r="D35" s="75"/>
      <c r="E35" s="76" t="s">
        <v>0</v>
      </c>
      <c r="F35" s="77"/>
      <c r="G35" s="77"/>
      <c r="H35" s="76" t="s">
        <v>1</v>
      </c>
      <c r="I35" s="78">
        <f t="shared" si="1"/>
        <v>0</v>
      </c>
    </row>
    <row r="36" spans="1:9" ht="20.149999999999999" customHeight="1">
      <c r="A36" s="96" t="s">
        <v>12</v>
      </c>
      <c r="B36" s="82">
        <f t="shared" si="2"/>
        <v>0</v>
      </c>
      <c r="C36" s="80"/>
      <c r="D36" s="75"/>
      <c r="E36" s="76" t="s">
        <v>0</v>
      </c>
      <c r="F36" s="77"/>
      <c r="G36" s="77"/>
      <c r="H36" s="76" t="s">
        <v>1</v>
      </c>
      <c r="I36" s="78">
        <f t="shared" si="1"/>
        <v>0</v>
      </c>
    </row>
    <row r="37" spans="1:9" ht="24" customHeight="1">
      <c r="A37" s="96" t="s">
        <v>44</v>
      </c>
      <c r="B37" s="98">
        <f t="shared" si="2"/>
        <v>0</v>
      </c>
      <c r="C37" s="97"/>
      <c r="D37" s="75"/>
      <c r="E37" s="76" t="s">
        <v>0</v>
      </c>
      <c r="F37" s="77"/>
      <c r="G37" s="77"/>
      <c r="H37" s="76" t="s">
        <v>1</v>
      </c>
      <c r="I37" s="78">
        <f t="shared" ref="I37:I42" si="3">D37*F37</f>
        <v>0</v>
      </c>
    </row>
    <row r="38" spans="1:9" ht="24" customHeight="1">
      <c r="A38" s="96" t="s">
        <v>14</v>
      </c>
      <c r="B38" s="98">
        <f t="shared" si="2"/>
        <v>0</v>
      </c>
      <c r="C38" s="97"/>
      <c r="D38" s="75"/>
      <c r="E38" s="76" t="s">
        <v>0</v>
      </c>
      <c r="F38" s="77"/>
      <c r="G38" s="77"/>
      <c r="H38" s="76" t="s">
        <v>1</v>
      </c>
      <c r="I38" s="78">
        <f t="shared" si="3"/>
        <v>0</v>
      </c>
    </row>
    <row r="39" spans="1:9" ht="24" customHeight="1">
      <c r="A39" s="96" t="s">
        <v>15</v>
      </c>
      <c r="B39" s="98">
        <f t="shared" si="2"/>
        <v>0</v>
      </c>
      <c r="C39" s="97"/>
      <c r="D39" s="75"/>
      <c r="E39" s="76" t="s">
        <v>0</v>
      </c>
      <c r="F39" s="77"/>
      <c r="G39" s="77"/>
      <c r="H39" s="76" t="s">
        <v>1</v>
      </c>
      <c r="I39" s="78">
        <f t="shared" si="3"/>
        <v>0</v>
      </c>
    </row>
    <row r="40" spans="1:9" ht="13.5" customHeight="1">
      <c r="A40" s="99" t="s">
        <v>25</v>
      </c>
      <c r="B40" s="98"/>
      <c r="C40" s="52"/>
      <c r="D40" s="8"/>
      <c r="E40" s="9"/>
      <c r="F40" s="136"/>
      <c r="G40" s="136"/>
      <c r="H40" s="9"/>
      <c r="I40" s="10"/>
    </row>
    <row r="41" spans="1:9" ht="24" customHeight="1">
      <c r="A41" s="96" t="s">
        <v>16</v>
      </c>
      <c r="B41" s="173">
        <f>SUM(I41:I42)</f>
        <v>0</v>
      </c>
      <c r="C41" s="97"/>
      <c r="D41" s="75"/>
      <c r="E41" s="76" t="s">
        <v>0</v>
      </c>
      <c r="F41" s="77"/>
      <c r="G41" s="77"/>
      <c r="H41" s="76" t="s">
        <v>1</v>
      </c>
      <c r="I41" s="78">
        <f t="shared" si="3"/>
        <v>0</v>
      </c>
    </row>
    <row r="42" spans="1:9" ht="24" customHeight="1">
      <c r="A42" s="100"/>
      <c r="B42" s="160"/>
      <c r="C42" s="97"/>
      <c r="D42" s="75"/>
      <c r="E42" s="76" t="s">
        <v>0</v>
      </c>
      <c r="F42" s="77"/>
      <c r="G42" s="77"/>
      <c r="H42" s="76" t="s">
        <v>1</v>
      </c>
      <c r="I42" s="78">
        <f t="shared" si="3"/>
        <v>0</v>
      </c>
    </row>
    <row r="43" spans="1:9" ht="13.5" customHeight="1">
      <c r="A43" s="99" t="s">
        <v>25</v>
      </c>
      <c r="B43" s="82"/>
      <c r="C43" s="52"/>
      <c r="D43" s="8"/>
      <c r="E43" s="9"/>
      <c r="F43" s="136"/>
      <c r="G43" s="136"/>
      <c r="H43" s="9"/>
      <c r="I43" s="10"/>
    </row>
    <row r="44" spans="1:9" ht="18" customHeight="1">
      <c r="A44" s="178" t="s">
        <v>29</v>
      </c>
      <c r="B44" s="180">
        <f>SUM(I44:I48)</f>
        <v>0</v>
      </c>
      <c r="C44" s="101"/>
      <c r="D44" s="75"/>
      <c r="E44" s="76" t="s">
        <v>27</v>
      </c>
      <c r="F44" s="102"/>
      <c r="G44" s="102"/>
      <c r="H44" s="76" t="s">
        <v>28</v>
      </c>
      <c r="I44" s="78">
        <f>D44*F44</f>
        <v>0</v>
      </c>
    </row>
    <row r="45" spans="1:9" ht="18" customHeight="1">
      <c r="A45" s="178"/>
      <c r="B45" s="180"/>
      <c r="C45" s="101"/>
      <c r="D45" s="75"/>
      <c r="E45" s="76" t="s">
        <v>27</v>
      </c>
      <c r="F45" s="102"/>
      <c r="G45" s="102"/>
      <c r="H45" s="76" t="s">
        <v>28</v>
      </c>
      <c r="I45" s="78">
        <f>D45*F45</f>
        <v>0</v>
      </c>
    </row>
    <row r="46" spans="1:9" ht="18" customHeight="1">
      <c r="A46" s="178"/>
      <c r="B46" s="180"/>
      <c r="C46" s="101"/>
      <c r="D46" s="75"/>
      <c r="E46" s="76" t="s">
        <v>27</v>
      </c>
      <c r="F46" s="102"/>
      <c r="G46" s="102"/>
      <c r="H46" s="76" t="s">
        <v>28</v>
      </c>
      <c r="I46" s="78">
        <f>D46*F46</f>
        <v>0</v>
      </c>
    </row>
    <row r="47" spans="1:9" ht="18" customHeight="1">
      <c r="A47" s="178"/>
      <c r="B47" s="180"/>
      <c r="C47" s="101"/>
      <c r="D47" s="75"/>
      <c r="E47" s="76" t="s">
        <v>27</v>
      </c>
      <c r="F47" s="102"/>
      <c r="G47" s="102"/>
      <c r="H47" s="76" t="s">
        <v>28</v>
      </c>
      <c r="I47" s="78">
        <f>D47*F47</f>
        <v>0</v>
      </c>
    </row>
    <row r="48" spans="1:9" ht="18" customHeight="1">
      <c r="A48" s="179"/>
      <c r="B48" s="181"/>
      <c r="C48" s="103"/>
      <c r="D48" s="104"/>
      <c r="E48" s="105" t="s">
        <v>27</v>
      </c>
      <c r="F48" s="106"/>
      <c r="G48" s="106"/>
      <c r="H48" s="105" t="s">
        <v>28</v>
      </c>
      <c r="I48" s="107">
        <f>D48*F48</f>
        <v>0</v>
      </c>
    </row>
    <row r="49" spans="1:9" ht="21.65" customHeight="1">
      <c r="A49" s="32" t="s">
        <v>37</v>
      </c>
      <c r="B49" s="61">
        <f>ROUNDDOWN((B14+B20+B28+B40+B43)*0.1,0)</f>
        <v>0</v>
      </c>
      <c r="C49" s="182" t="s">
        <v>40</v>
      </c>
      <c r="D49" s="183"/>
      <c r="E49" s="183"/>
      <c r="F49" s="183"/>
      <c r="G49" s="183"/>
      <c r="H49" s="183"/>
      <c r="I49" s="184"/>
    </row>
    <row r="50" spans="1:9" ht="21.65" customHeight="1">
      <c r="A50" s="109" t="s">
        <v>32</v>
      </c>
      <c r="B50" s="108">
        <f>ROUNDDOWN((B9+B15+B21+B29+B34+B35+B36+B37+B38+B39+B41+B49)*0.15,0)</f>
        <v>0</v>
      </c>
      <c r="C50" s="140">
        <f>B5+B11+B15+B26+B31+B32+B33+B34+B35+B36+B39+B49</f>
        <v>0</v>
      </c>
      <c r="D50" s="185">
        <v>0.15</v>
      </c>
      <c r="E50" s="185"/>
      <c r="F50" s="185"/>
      <c r="G50" s="185"/>
      <c r="H50" s="185"/>
      <c r="I50" s="186"/>
    </row>
    <row r="51" spans="1:9" ht="21.65" customHeight="1">
      <c r="A51" s="31" t="s">
        <v>33</v>
      </c>
      <c r="B51" s="61">
        <f>B9+B15+B21+B29+B34+B35+B36+B37+B38+B39+B41+B44+B49+B50</f>
        <v>0</v>
      </c>
      <c r="C51" s="187"/>
      <c r="D51" s="188"/>
      <c r="E51" s="188"/>
      <c r="F51" s="188"/>
      <c r="G51" s="188"/>
      <c r="H51" s="188"/>
      <c r="I51" s="189"/>
    </row>
    <row r="52" spans="1:9" ht="39.75" customHeight="1">
      <c r="A52" s="190" t="s">
        <v>39</v>
      </c>
      <c r="B52" s="190"/>
      <c r="C52" s="190"/>
      <c r="D52" s="190"/>
      <c r="E52" s="190"/>
      <c r="F52" s="190"/>
      <c r="G52" s="190"/>
      <c r="H52" s="190"/>
      <c r="I52" s="190"/>
    </row>
    <row r="53" spans="1:9" ht="21.75" customHeight="1">
      <c r="A53" s="1" t="s">
        <v>41</v>
      </c>
    </row>
    <row r="54" spans="1:9" ht="21.75" customHeight="1">
      <c r="A54" s="1" t="s">
        <v>42</v>
      </c>
    </row>
    <row r="55" spans="1:9" ht="41.25" customHeight="1">
      <c r="A55" s="191" t="s">
        <v>46</v>
      </c>
      <c r="B55" s="192"/>
      <c r="C55" s="192"/>
      <c r="D55" s="192"/>
      <c r="E55" s="192"/>
      <c r="F55" s="192"/>
      <c r="G55" s="192"/>
      <c r="H55" s="192"/>
      <c r="I55" s="192"/>
    </row>
    <row r="56" spans="1:9">
      <c r="A56" s="12"/>
      <c r="F56" s="15"/>
      <c r="G56" s="15"/>
      <c r="H56" s="15"/>
    </row>
    <row r="57" spans="1:9">
      <c r="A57" s="172"/>
      <c r="B57" s="172"/>
      <c r="C57" s="172"/>
      <c r="D57" s="172"/>
      <c r="E57" s="172"/>
      <c r="F57" s="172"/>
      <c r="G57" s="172"/>
      <c r="H57" s="172"/>
      <c r="I57" s="172"/>
    </row>
    <row r="58" spans="1:9">
      <c r="A58" s="12"/>
    </row>
    <row r="59" spans="1:9">
      <c r="A59" s="12"/>
    </row>
    <row r="60" spans="1:9">
      <c r="A60" s="12"/>
    </row>
    <row r="61" spans="1:9">
      <c r="A61" s="12"/>
      <c r="D61" s="15"/>
      <c r="E61" s="14"/>
    </row>
    <row r="62" spans="1:9">
      <c r="A62" s="12"/>
      <c r="D62" s="15"/>
      <c r="E62" s="14"/>
    </row>
    <row r="63" spans="1:9">
      <c r="A63" s="12"/>
    </row>
    <row r="64" spans="1:9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</sheetData>
  <sheetProtection selectLockedCells="1"/>
  <mergeCells count="20">
    <mergeCell ref="A1:I1"/>
    <mergeCell ref="B41:B42"/>
    <mergeCell ref="A2:I2"/>
    <mergeCell ref="H5:I5"/>
    <mergeCell ref="C7:I7"/>
    <mergeCell ref="A29:A33"/>
    <mergeCell ref="B29:B33"/>
    <mergeCell ref="B15:B19"/>
    <mergeCell ref="B21:B27"/>
    <mergeCell ref="B9:B13"/>
    <mergeCell ref="A7:A8"/>
    <mergeCell ref="B7:B8"/>
    <mergeCell ref="A57:I57"/>
    <mergeCell ref="C49:I49"/>
    <mergeCell ref="A52:I52"/>
    <mergeCell ref="A44:A48"/>
    <mergeCell ref="B44:B48"/>
    <mergeCell ref="C51:I51"/>
    <mergeCell ref="A55:I55"/>
    <mergeCell ref="D50:I50"/>
  </mergeCells>
  <phoneticPr fontId="1"/>
  <pageMargins left="0.74803149606299213" right="0.74803149606299213" top="0.98425196850393704" bottom="0.98425196850393704" header="0.51181102362204722" footer="0.51181102362204722"/>
  <pageSetup paperSize="9" scale="67" orientation="portrait" cellComments="asDisplayed" r:id="rId1"/>
  <headerFooter alignWithMargins="0">
    <oddHeader>&amp;R【様式2】③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P75"/>
  <sheetViews>
    <sheetView showGridLines="0" view="pageBreakPreview" topLeftCell="A4" zoomScale="55" zoomScaleNormal="100" zoomScaleSheetLayoutView="55" workbookViewId="0">
      <selection activeCell="K59" sqref="K59"/>
    </sheetView>
  </sheetViews>
  <sheetFormatPr defaultColWidth="9" defaultRowHeight="12"/>
  <cols>
    <col min="1" max="1" width="16.6328125" style="13" customWidth="1"/>
    <col min="2" max="2" width="14.453125" style="14" bestFit="1" customWidth="1"/>
    <col min="3" max="3" width="45.6328125" style="1" customWidth="1"/>
    <col min="4" max="4" width="10.7265625" style="14" customWidth="1"/>
    <col min="5" max="5" width="3.453125" style="15" customWidth="1"/>
    <col min="6" max="6" width="8.7265625" style="14" customWidth="1"/>
    <col min="7" max="7" width="4.36328125" style="14" customWidth="1"/>
    <col min="8" max="8" width="2.453125" style="14" customWidth="1"/>
    <col min="9" max="9" width="11.90625" style="14" customWidth="1"/>
    <col min="10" max="16384" width="9" style="1"/>
  </cols>
  <sheetData>
    <row r="1" spans="1:16" ht="16.149999999999999" customHeight="1">
      <c r="A1" s="161" t="s">
        <v>112</v>
      </c>
      <c r="B1" s="161"/>
      <c r="C1" s="161"/>
      <c r="D1" s="161"/>
      <c r="E1" s="161"/>
      <c r="F1" s="161"/>
      <c r="G1" s="161"/>
      <c r="H1" s="161"/>
      <c r="I1" s="161"/>
      <c r="J1" s="50" t="s">
        <v>36</v>
      </c>
      <c r="K1" s="51"/>
      <c r="L1" s="51"/>
      <c r="M1" s="51"/>
      <c r="N1" s="51"/>
      <c r="O1" s="51"/>
      <c r="P1" s="51"/>
    </row>
    <row r="2" spans="1:16" ht="16.149999999999999" customHeight="1">
      <c r="A2" s="162" t="s">
        <v>67</v>
      </c>
      <c r="B2" s="162"/>
      <c r="C2" s="162"/>
      <c r="D2" s="162"/>
      <c r="E2" s="162"/>
      <c r="F2" s="162"/>
      <c r="G2" s="162"/>
      <c r="H2" s="162"/>
      <c r="I2" s="162"/>
      <c r="J2" s="193" t="s">
        <v>70</v>
      </c>
      <c r="K2" s="193"/>
      <c r="L2" s="193"/>
      <c r="M2" s="193"/>
      <c r="N2" s="193"/>
      <c r="O2" s="193"/>
      <c r="P2" s="193"/>
    </row>
    <row r="3" spans="1:16" ht="21">
      <c r="A3" s="49"/>
      <c r="B3" s="2"/>
      <c r="C3" s="2"/>
      <c r="D3" s="2"/>
      <c r="E3" s="2"/>
      <c r="F3" s="2"/>
      <c r="G3" s="54"/>
      <c r="H3" s="198" t="s">
        <v>23</v>
      </c>
      <c r="I3" s="198"/>
      <c r="J3" s="193"/>
      <c r="K3" s="193"/>
      <c r="L3" s="193"/>
      <c r="M3" s="193"/>
      <c r="N3" s="193"/>
      <c r="O3" s="193"/>
      <c r="P3" s="193"/>
    </row>
    <row r="4" spans="1:16" ht="21" customHeight="1">
      <c r="A4" s="46" t="s">
        <v>35</v>
      </c>
      <c r="B4" s="45">
        <f>B48</f>
        <v>8446932</v>
      </c>
      <c r="C4" s="47" t="s">
        <v>34</v>
      </c>
      <c r="D4" s="39"/>
      <c r="E4" s="39"/>
      <c r="F4" s="39"/>
      <c r="G4" s="39"/>
      <c r="H4" s="39"/>
      <c r="I4" s="40"/>
    </row>
    <row r="5" spans="1:16" ht="18.649999999999999" customHeight="1">
      <c r="A5" s="165" t="s">
        <v>30</v>
      </c>
      <c r="B5" s="167" t="s">
        <v>24</v>
      </c>
      <c r="C5" s="169" t="s">
        <v>51</v>
      </c>
      <c r="D5" s="170"/>
      <c r="E5" s="170"/>
      <c r="F5" s="170"/>
      <c r="G5" s="170"/>
      <c r="H5" s="170"/>
      <c r="I5" s="171"/>
    </row>
    <row r="6" spans="1:16" ht="18.649999999999999" customHeight="1">
      <c r="A6" s="166"/>
      <c r="B6" s="168"/>
      <c r="C6" s="127" t="s">
        <v>48</v>
      </c>
      <c r="D6" s="128" t="s">
        <v>49</v>
      </c>
      <c r="E6" s="128"/>
      <c r="F6" s="128" t="s">
        <v>50</v>
      </c>
      <c r="G6" s="145" t="s">
        <v>104</v>
      </c>
      <c r="H6" s="128"/>
      <c r="I6" s="129" t="s">
        <v>52</v>
      </c>
    </row>
    <row r="7" spans="1:16">
      <c r="A7" s="25" t="s">
        <v>31</v>
      </c>
      <c r="B7" s="200">
        <f>SUM(I7:I10)</f>
        <v>3860000</v>
      </c>
      <c r="C7" s="146" t="s">
        <v>103</v>
      </c>
      <c r="D7" s="5">
        <v>19300</v>
      </c>
      <c r="E7" s="6" t="s">
        <v>2</v>
      </c>
      <c r="F7" s="131">
        <v>200</v>
      </c>
      <c r="G7" s="131" t="s">
        <v>94</v>
      </c>
      <c r="H7" s="6" t="s">
        <v>1</v>
      </c>
      <c r="I7" s="4">
        <f>D7*F7</f>
        <v>3860000</v>
      </c>
    </row>
    <row r="8" spans="1:16">
      <c r="A8" s="48"/>
      <c r="B8" s="195"/>
      <c r="C8" s="147"/>
      <c r="D8" s="33"/>
      <c r="E8" s="34" t="s">
        <v>2</v>
      </c>
      <c r="F8" s="35"/>
      <c r="G8" s="71"/>
      <c r="H8" s="34" t="s">
        <v>1</v>
      </c>
      <c r="I8" s="36">
        <f>D8*F8</f>
        <v>0</v>
      </c>
    </row>
    <row r="9" spans="1:16">
      <c r="A9" s="48"/>
      <c r="B9" s="195"/>
      <c r="C9" s="147"/>
      <c r="D9" s="33"/>
      <c r="E9" s="34" t="s">
        <v>2</v>
      </c>
      <c r="F9" s="35"/>
      <c r="G9" s="71"/>
      <c r="H9" s="34" t="s">
        <v>1</v>
      </c>
      <c r="I9" s="36">
        <f>D9*F9</f>
        <v>0</v>
      </c>
    </row>
    <row r="10" spans="1:16">
      <c r="A10" s="48"/>
      <c r="B10" s="201"/>
      <c r="C10" s="147"/>
      <c r="D10" s="33"/>
      <c r="E10" s="34" t="s">
        <v>2</v>
      </c>
      <c r="F10" s="35"/>
      <c r="G10" s="71"/>
      <c r="H10" s="34" t="s">
        <v>1</v>
      </c>
      <c r="I10" s="36">
        <f>D10*F10</f>
        <v>0</v>
      </c>
      <c r="J10" s="51"/>
    </row>
    <row r="11" spans="1:16" ht="13.5" customHeight="1">
      <c r="A11" s="38" t="s">
        <v>25</v>
      </c>
      <c r="B11" s="137">
        <f>SUM(I7:I9)</f>
        <v>3860000</v>
      </c>
      <c r="C11" s="148"/>
      <c r="D11" s="8"/>
      <c r="E11" s="9"/>
      <c r="F11" s="136"/>
      <c r="G11" s="71"/>
      <c r="H11" s="9"/>
      <c r="I11" s="10"/>
      <c r="J11" s="51" t="s">
        <v>47</v>
      </c>
    </row>
    <row r="12" spans="1:16">
      <c r="A12" s="21" t="s">
        <v>4</v>
      </c>
      <c r="B12" s="199">
        <f>SUM(I12:I14)</f>
        <v>92000</v>
      </c>
      <c r="C12" s="149" t="s">
        <v>38</v>
      </c>
      <c r="D12" s="132">
        <f>7000*2</f>
        <v>14000</v>
      </c>
      <c r="E12" s="133" t="s">
        <v>2</v>
      </c>
      <c r="F12" s="134">
        <v>3</v>
      </c>
      <c r="G12" s="71" t="s">
        <v>72</v>
      </c>
      <c r="H12" s="133" t="s">
        <v>26</v>
      </c>
      <c r="I12" s="135">
        <f>D12*F12</f>
        <v>42000</v>
      </c>
    </row>
    <row r="13" spans="1:16">
      <c r="A13" s="138"/>
      <c r="B13" s="199"/>
      <c r="C13" s="148" t="s">
        <v>74</v>
      </c>
      <c r="D13" s="8">
        <v>1000</v>
      </c>
      <c r="E13" s="9" t="s">
        <v>2</v>
      </c>
      <c r="F13" s="22">
        <v>50</v>
      </c>
      <c r="G13" s="136" t="s">
        <v>73</v>
      </c>
      <c r="H13" s="9" t="s">
        <v>26</v>
      </c>
      <c r="I13" s="10">
        <f>D13*F13</f>
        <v>50000</v>
      </c>
    </row>
    <row r="14" spans="1:16">
      <c r="A14" s="139"/>
      <c r="B14" s="199"/>
      <c r="C14" s="148"/>
      <c r="D14" s="8"/>
      <c r="E14" s="9" t="s">
        <v>2</v>
      </c>
      <c r="F14" s="22"/>
      <c r="G14" s="77"/>
      <c r="H14" s="9" t="s">
        <v>26</v>
      </c>
      <c r="I14" s="10">
        <f>D14*F14</f>
        <v>0</v>
      </c>
    </row>
    <row r="15" spans="1:16" ht="13.5" customHeight="1">
      <c r="A15" s="38" t="s">
        <v>25</v>
      </c>
      <c r="B15" s="41">
        <f>B12</f>
        <v>92000</v>
      </c>
      <c r="C15" s="148"/>
      <c r="D15" s="8"/>
      <c r="E15" s="9"/>
      <c r="F15" s="136"/>
      <c r="G15" s="77"/>
      <c r="H15" s="9"/>
      <c r="I15" s="10"/>
      <c r="J15" s="53" t="s">
        <v>56</v>
      </c>
    </row>
    <row r="16" spans="1:16" ht="24">
      <c r="A16" s="205" t="s">
        <v>6</v>
      </c>
      <c r="B16" s="194">
        <f>SUM(I16:I22)</f>
        <v>134500</v>
      </c>
      <c r="C16" s="150" t="s">
        <v>96</v>
      </c>
      <c r="D16" s="5">
        <v>1000</v>
      </c>
      <c r="E16" s="9" t="s">
        <v>2</v>
      </c>
      <c r="F16" s="143">
        <v>6</v>
      </c>
      <c r="G16" s="77" t="s">
        <v>100</v>
      </c>
      <c r="H16" s="9" t="s">
        <v>1</v>
      </c>
      <c r="I16" s="10">
        <f t="shared" ref="I16:I18" si="0">D16*F16</f>
        <v>6000</v>
      </c>
    </row>
    <row r="17" spans="1:10">
      <c r="A17" s="206"/>
      <c r="B17" s="195"/>
      <c r="C17" s="151" t="s">
        <v>99</v>
      </c>
      <c r="D17" s="8">
        <v>1500</v>
      </c>
      <c r="E17" s="9" t="s">
        <v>0</v>
      </c>
      <c r="F17" s="144">
        <v>6</v>
      </c>
      <c r="G17" s="91" t="s">
        <v>94</v>
      </c>
      <c r="H17" s="9" t="s">
        <v>1</v>
      </c>
      <c r="I17" s="10">
        <f t="shared" si="0"/>
        <v>9000</v>
      </c>
    </row>
    <row r="18" spans="1:10" ht="24">
      <c r="A18" s="206"/>
      <c r="B18" s="195"/>
      <c r="C18" s="150" t="s">
        <v>102</v>
      </c>
      <c r="D18" s="8">
        <f>33000</f>
        <v>33000</v>
      </c>
      <c r="E18" s="9" t="s">
        <v>2</v>
      </c>
      <c r="F18" s="144">
        <v>2</v>
      </c>
      <c r="G18" s="77" t="s">
        <v>100</v>
      </c>
      <c r="H18" s="9" t="s">
        <v>1</v>
      </c>
      <c r="I18" s="10">
        <f t="shared" si="0"/>
        <v>66000</v>
      </c>
    </row>
    <row r="19" spans="1:10">
      <c r="A19" s="206"/>
      <c r="B19" s="195"/>
      <c r="C19" s="151" t="s">
        <v>95</v>
      </c>
      <c r="D19" s="8">
        <v>9500</v>
      </c>
      <c r="E19" s="9" t="s">
        <v>2</v>
      </c>
      <c r="F19" s="144">
        <v>4</v>
      </c>
      <c r="G19" s="87" t="s">
        <v>75</v>
      </c>
      <c r="H19" s="9" t="s">
        <v>1</v>
      </c>
      <c r="I19" s="10">
        <f t="shared" ref="I19:I27" si="1">D19*F19</f>
        <v>38000</v>
      </c>
    </row>
    <row r="20" spans="1:10">
      <c r="A20" s="206"/>
      <c r="B20" s="195"/>
      <c r="C20" s="151" t="s">
        <v>97</v>
      </c>
      <c r="D20" s="8">
        <v>3000</v>
      </c>
      <c r="E20" s="9" t="s">
        <v>2</v>
      </c>
      <c r="F20" s="144">
        <v>4</v>
      </c>
      <c r="G20" s="77" t="s">
        <v>94</v>
      </c>
      <c r="H20" s="9" t="s">
        <v>1</v>
      </c>
      <c r="I20" s="10">
        <f t="shared" si="1"/>
        <v>12000</v>
      </c>
    </row>
    <row r="21" spans="1:10" ht="24">
      <c r="A21" s="206"/>
      <c r="B21" s="195"/>
      <c r="C21" s="151" t="s">
        <v>101</v>
      </c>
      <c r="D21" s="8">
        <v>2000</v>
      </c>
      <c r="E21" s="9" t="s">
        <v>0</v>
      </c>
      <c r="F21" s="144">
        <v>1</v>
      </c>
      <c r="G21" s="77" t="s">
        <v>100</v>
      </c>
      <c r="H21" s="9" t="s">
        <v>1</v>
      </c>
      <c r="I21" s="10">
        <f t="shared" si="1"/>
        <v>2000</v>
      </c>
    </row>
    <row r="22" spans="1:10">
      <c r="A22" s="206"/>
      <c r="B22" s="195"/>
      <c r="C22" s="151" t="s">
        <v>98</v>
      </c>
      <c r="D22" s="8">
        <v>1500</v>
      </c>
      <c r="E22" s="9" t="s">
        <v>0</v>
      </c>
      <c r="F22" s="144">
        <v>1</v>
      </c>
      <c r="G22" s="91" t="s">
        <v>94</v>
      </c>
      <c r="H22" s="9" t="s">
        <v>1</v>
      </c>
      <c r="I22" s="10">
        <f t="shared" si="1"/>
        <v>1500</v>
      </c>
    </row>
    <row r="23" spans="1:10" ht="13.5" customHeight="1">
      <c r="A23" s="38" t="s">
        <v>25</v>
      </c>
      <c r="B23" s="41">
        <f>SUM(I17,I20,I22)</f>
        <v>22500</v>
      </c>
      <c r="C23" s="148"/>
      <c r="D23" s="8"/>
      <c r="E23" s="9"/>
      <c r="F23" s="136"/>
      <c r="G23" s="91"/>
      <c r="H23" s="9"/>
      <c r="I23" s="10"/>
      <c r="J23" s="53" t="s">
        <v>53</v>
      </c>
    </row>
    <row r="24" spans="1:10">
      <c r="A24" s="211" t="s">
        <v>8</v>
      </c>
      <c r="B24" s="196">
        <f>SUM(I24:I27)</f>
        <v>476000</v>
      </c>
      <c r="C24" s="152" t="s">
        <v>83</v>
      </c>
      <c r="D24" s="8">
        <v>4000</v>
      </c>
      <c r="E24" s="9" t="s">
        <v>2</v>
      </c>
      <c r="F24" s="22">
        <v>3</v>
      </c>
      <c r="G24" s="136" t="s">
        <v>76</v>
      </c>
      <c r="H24" s="9" t="s">
        <v>1</v>
      </c>
      <c r="I24" s="10">
        <f t="shared" si="1"/>
        <v>12000</v>
      </c>
    </row>
    <row r="25" spans="1:10">
      <c r="A25" s="212"/>
      <c r="B25" s="213"/>
      <c r="C25" s="153" t="s">
        <v>82</v>
      </c>
      <c r="D25" s="8">
        <v>22000</v>
      </c>
      <c r="E25" s="9" t="s">
        <v>2</v>
      </c>
      <c r="F25" s="22">
        <v>2</v>
      </c>
      <c r="G25" s="77" t="s">
        <v>77</v>
      </c>
      <c r="H25" s="9" t="s">
        <v>1</v>
      </c>
      <c r="I25" s="10">
        <f t="shared" si="1"/>
        <v>44000</v>
      </c>
    </row>
    <row r="26" spans="1:10">
      <c r="A26" s="212"/>
      <c r="B26" s="213"/>
      <c r="C26" s="153" t="s">
        <v>81</v>
      </c>
      <c r="D26" s="8">
        <v>30000</v>
      </c>
      <c r="E26" s="9" t="s">
        <v>2</v>
      </c>
      <c r="F26" s="22">
        <v>10</v>
      </c>
      <c r="G26" s="77" t="s">
        <v>78</v>
      </c>
      <c r="H26" s="9" t="s">
        <v>1</v>
      </c>
      <c r="I26" s="10">
        <f t="shared" si="1"/>
        <v>300000</v>
      </c>
    </row>
    <row r="27" spans="1:10">
      <c r="A27" s="212"/>
      <c r="B27" s="213"/>
      <c r="C27" s="153" t="s">
        <v>80</v>
      </c>
      <c r="D27" s="8">
        <v>10000</v>
      </c>
      <c r="E27" s="9" t="s">
        <v>2</v>
      </c>
      <c r="F27" s="22">
        <v>12</v>
      </c>
      <c r="G27" s="77" t="s">
        <v>79</v>
      </c>
      <c r="H27" s="9" t="s">
        <v>1</v>
      </c>
      <c r="I27" s="10">
        <f t="shared" si="1"/>
        <v>120000</v>
      </c>
    </row>
    <row r="28" spans="1:10">
      <c r="A28" s="42" t="s">
        <v>10</v>
      </c>
      <c r="B28" s="41">
        <f t="shared" ref="B28:B32" si="2">SUM(I28:I28)</f>
        <v>20000</v>
      </c>
      <c r="C28" s="148" t="s">
        <v>85</v>
      </c>
      <c r="D28" s="8">
        <v>20000</v>
      </c>
      <c r="E28" s="9" t="s">
        <v>2</v>
      </c>
      <c r="F28" s="22">
        <v>1</v>
      </c>
      <c r="G28" s="77" t="s">
        <v>84</v>
      </c>
      <c r="H28" s="9" t="s">
        <v>1</v>
      </c>
      <c r="I28" s="10">
        <f>D28*F28</f>
        <v>20000</v>
      </c>
    </row>
    <row r="29" spans="1:10">
      <c r="A29" s="7" t="s">
        <v>11</v>
      </c>
      <c r="B29" s="41">
        <f t="shared" si="2"/>
        <v>492000</v>
      </c>
      <c r="C29" s="153" t="s">
        <v>87</v>
      </c>
      <c r="D29" s="8">
        <v>82</v>
      </c>
      <c r="E29" s="9" t="s">
        <v>0</v>
      </c>
      <c r="F29" s="22">
        <v>6000</v>
      </c>
      <c r="G29" s="77" t="s">
        <v>86</v>
      </c>
      <c r="H29" s="9" t="s">
        <v>1</v>
      </c>
      <c r="I29" s="10">
        <f>D29*F29</f>
        <v>492000</v>
      </c>
    </row>
    <row r="30" spans="1:10">
      <c r="A30" s="21" t="s">
        <v>12</v>
      </c>
      <c r="B30" s="41">
        <f t="shared" si="2"/>
        <v>0</v>
      </c>
      <c r="C30" s="148"/>
      <c r="D30" s="8"/>
      <c r="E30" s="9" t="s">
        <v>0</v>
      </c>
      <c r="F30" s="22"/>
      <c r="G30" s="77"/>
      <c r="H30" s="9" t="s">
        <v>1</v>
      </c>
      <c r="I30" s="10">
        <f>D30*F30</f>
        <v>0</v>
      </c>
      <c r="J30" s="53" t="s">
        <v>60</v>
      </c>
    </row>
    <row r="31" spans="1:10">
      <c r="A31" s="42" t="s">
        <v>13</v>
      </c>
      <c r="B31" s="44">
        <f t="shared" si="2"/>
        <v>66000</v>
      </c>
      <c r="C31" s="153" t="s">
        <v>89</v>
      </c>
      <c r="D31" s="8">
        <f>6000</f>
        <v>6000</v>
      </c>
      <c r="E31" s="9" t="s">
        <v>0</v>
      </c>
      <c r="F31" s="22">
        <v>11</v>
      </c>
      <c r="G31" s="77" t="s">
        <v>88</v>
      </c>
      <c r="H31" s="9" t="s">
        <v>1</v>
      </c>
      <c r="I31" s="10">
        <f t="shared" ref="I31:I37" si="3">D31*F31</f>
        <v>66000</v>
      </c>
    </row>
    <row r="32" spans="1:10">
      <c r="A32" s="42" t="s">
        <v>14</v>
      </c>
      <c r="B32" s="44">
        <f t="shared" si="2"/>
        <v>1350</v>
      </c>
      <c r="C32" s="153" t="s">
        <v>91</v>
      </c>
      <c r="D32" s="8">
        <v>150</v>
      </c>
      <c r="E32" s="9" t="s">
        <v>0</v>
      </c>
      <c r="F32" s="22">
        <v>9</v>
      </c>
      <c r="G32" s="77" t="s">
        <v>90</v>
      </c>
      <c r="H32" s="9" t="s">
        <v>1</v>
      </c>
      <c r="I32" s="10">
        <f t="shared" si="3"/>
        <v>1350</v>
      </c>
    </row>
    <row r="33" spans="1:10">
      <c r="A33" s="42" t="s">
        <v>15</v>
      </c>
      <c r="B33" s="196">
        <f>SUM(I33:I34)</f>
        <v>176000</v>
      </c>
      <c r="C33" s="153" t="s">
        <v>93</v>
      </c>
      <c r="D33" s="8">
        <f>8800</f>
        <v>8800</v>
      </c>
      <c r="E33" s="9" t="s">
        <v>0</v>
      </c>
      <c r="F33" s="22">
        <v>20</v>
      </c>
      <c r="G33" s="77" t="s">
        <v>92</v>
      </c>
      <c r="H33" s="9" t="s">
        <v>1</v>
      </c>
      <c r="I33" s="10">
        <f t="shared" si="3"/>
        <v>176000</v>
      </c>
    </row>
    <row r="34" spans="1:10">
      <c r="A34" s="43"/>
      <c r="B34" s="197"/>
      <c r="C34" s="154"/>
      <c r="D34" s="8"/>
      <c r="E34" s="9" t="s">
        <v>0</v>
      </c>
      <c r="F34" s="22"/>
      <c r="G34" s="77"/>
      <c r="H34" s="9" t="s">
        <v>1</v>
      </c>
      <c r="I34" s="10">
        <f>D34*F34</f>
        <v>0</v>
      </c>
    </row>
    <row r="35" spans="1:10" ht="14.25" customHeight="1">
      <c r="A35" s="37" t="s">
        <v>25</v>
      </c>
      <c r="B35" s="44">
        <f>I33</f>
        <v>176000</v>
      </c>
      <c r="C35" s="148"/>
      <c r="D35" s="8"/>
      <c r="E35" s="9"/>
      <c r="F35" s="136"/>
      <c r="G35" s="136"/>
      <c r="H35" s="9"/>
      <c r="I35" s="10"/>
      <c r="J35" s="53" t="s">
        <v>55</v>
      </c>
    </row>
    <row r="36" spans="1:10">
      <c r="A36" s="42" t="s">
        <v>16</v>
      </c>
      <c r="B36" s="194">
        <f>SUM(I36:I39)</f>
        <v>1229500</v>
      </c>
      <c r="C36" s="154" t="s">
        <v>108</v>
      </c>
      <c r="D36" s="8">
        <f>2400*1.1</f>
        <v>2640</v>
      </c>
      <c r="E36" s="9" t="s">
        <v>0</v>
      </c>
      <c r="F36" s="22">
        <v>450</v>
      </c>
      <c r="G36" s="77" t="s">
        <v>105</v>
      </c>
      <c r="H36" s="9" t="s">
        <v>1</v>
      </c>
      <c r="I36" s="10">
        <f>D36*F36</f>
        <v>1188000</v>
      </c>
    </row>
    <row r="37" spans="1:10">
      <c r="A37" s="43"/>
      <c r="B37" s="195"/>
      <c r="C37" s="153" t="s">
        <v>109</v>
      </c>
      <c r="D37" s="8">
        <v>20</v>
      </c>
      <c r="E37" s="9" t="s">
        <v>0</v>
      </c>
      <c r="F37" s="22">
        <v>1000</v>
      </c>
      <c r="G37" s="77" t="s">
        <v>106</v>
      </c>
      <c r="H37" s="9" t="s">
        <v>1</v>
      </c>
      <c r="I37" s="10">
        <f t="shared" si="3"/>
        <v>20000</v>
      </c>
    </row>
    <row r="38" spans="1:10">
      <c r="A38" s="43"/>
      <c r="B38" s="195"/>
      <c r="C38" s="154" t="s">
        <v>110</v>
      </c>
      <c r="D38" s="8">
        <v>20000</v>
      </c>
      <c r="E38" s="9" t="s">
        <v>0</v>
      </c>
      <c r="F38" s="22">
        <v>1</v>
      </c>
      <c r="G38" s="136" t="s">
        <v>73</v>
      </c>
      <c r="H38" s="9" t="s">
        <v>1</v>
      </c>
      <c r="I38" s="10">
        <f>D38*F38</f>
        <v>20000</v>
      </c>
    </row>
    <row r="39" spans="1:10">
      <c r="A39" s="43"/>
      <c r="B39" s="195"/>
      <c r="C39" s="154" t="s">
        <v>111</v>
      </c>
      <c r="D39" s="8">
        <v>300</v>
      </c>
      <c r="E39" s="9" t="s">
        <v>0</v>
      </c>
      <c r="F39" s="22">
        <v>5</v>
      </c>
      <c r="G39" s="102" t="s">
        <v>107</v>
      </c>
      <c r="H39" s="9" t="s">
        <v>1</v>
      </c>
      <c r="I39" s="10">
        <f>D39*F39</f>
        <v>1500</v>
      </c>
    </row>
    <row r="40" spans="1:10" ht="14.25" customHeight="1">
      <c r="A40" s="37" t="s">
        <v>25</v>
      </c>
      <c r="B40" s="44">
        <f>I39</f>
        <v>1500</v>
      </c>
      <c r="C40" s="148"/>
      <c r="D40" s="8"/>
      <c r="E40" s="9"/>
      <c r="F40" s="136"/>
      <c r="G40" s="102"/>
      <c r="H40" s="9"/>
      <c r="I40" s="10"/>
      <c r="J40" s="53" t="s">
        <v>54</v>
      </c>
    </row>
    <row r="41" spans="1:10">
      <c r="A41" s="202" t="s">
        <v>29</v>
      </c>
      <c r="B41" s="199">
        <f>SUM(I41:I45)</f>
        <v>440000</v>
      </c>
      <c r="C41" s="23" t="s">
        <v>71</v>
      </c>
      <c r="D41" s="8">
        <v>440000</v>
      </c>
      <c r="E41" s="9" t="s">
        <v>27</v>
      </c>
      <c r="F41" s="144">
        <v>1</v>
      </c>
      <c r="G41" s="102" t="s">
        <v>84</v>
      </c>
      <c r="H41" s="9" t="s">
        <v>28</v>
      </c>
      <c r="I41" s="10">
        <f>D41*F41</f>
        <v>440000</v>
      </c>
    </row>
    <row r="42" spans="1:10">
      <c r="A42" s="202"/>
      <c r="B42" s="199"/>
      <c r="C42" s="23"/>
      <c r="D42" s="8"/>
      <c r="E42" s="9" t="s">
        <v>27</v>
      </c>
      <c r="F42" s="130"/>
      <c r="G42" s="102"/>
      <c r="H42" s="9" t="s">
        <v>28</v>
      </c>
      <c r="I42" s="10">
        <f>D42*F42</f>
        <v>0</v>
      </c>
    </row>
    <row r="43" spans="1:10">
      <c r="A43" s="202"/>
      <c r="B43" s="199"/>
      <c r="C43" s="23"/>
      <c r="D43" s="8"/>
      <c r="E43" s="9" t="s">
        <v>27</v>
      </c>
      <c r="F43" s="24"/>
      <c r="G43" s="102"/>
      <c r="H43" s="9" t="s">
        <v>28</v>
      </c>
      <c r="I43" s="10">
        <f>D43*F43</f>
        <v>0</v>
      </c>
    </row>
    <row r="44" spans="1:10">
      <c r="A44" s="202"/>
      <c r="B44" s="199"/>
      <c r="C44" s="23"/>
      <c r="D44" s="8"/>
      <c r="E44" s="9" t="s">
        <v>27</v>
      </c>
      <c r="F44" s="24"/>
      <c r="G44" s="24"/>
      <c r="H44" s="9" t="s">
        <v>28</v>
      </c>
      <c r="I44" s="10">
        <f>D44*F44</f>
        <v>0</v>
      </c>
    </row>
    <row r="45" spans="1:10">
      <c r="A45" s="203"/>
      <c r="B45" s="204"/>
      <c r="C45" s="26"/>
      <c r="D45" s="27"/>
      <c r="E45" s="28" t="s">
        <v>27</v>
      </c>
      <c r="F45" s="29"/>
      <c r="G45" s="29"/>
      <c r="H45" s="28" t="s">
        <v>28</v>
      </c>
      <c r="I45" s="30">
        <f>D45*F45</f>
        <v>0</v>
      </c>
    </row>
    <row r="46" spans="1:10" ht="21.65" customHeight="1">
      <c r="A46" s="32" t="s">
        <v>37</v>
      </c>
      <c r="B46" s="11">
        <f>ROUNDDOWN((B11+B15+B23+B35+B40)*0.1,0)</f>
        <v>415200</v>
      </c>
      <c r="C46" s="207" t="s">
        <v>40</v>
      </c>
      <c r="D46" s="208"/>
      <c r="E46" s="208"/>
      <c r="F46" s="208"/>
      <c r="G46" s="208"/>
      <c r="H46" s="208"/>
      <c r="I46" s="209"/>
    </row>
    <row r="47" spans="1:10" ht="21.65" customHeight="1">
      <c r="A47" s="31" t="s">
        <v>32</v>
      </c>
      <c r="B47" s="11">
        <f>ROUNDDOWN(C47*D47,0)</f>
        <v>1044382</v>
      </c>
      <c r="C47" s="140">
        <f>B7+B12+B16+B24+B28+B29+B30+B31+B32+B33+B36+B46</f>
        <v>6962550</v>
      </c>
      <c r="D47" s="214">
        <v>0.15</v>
      </c>
      <c r="E47" s="214"/>
      <c r="F47" s="214"/>
      <c r="G47" s="214"/>
      <c r="H47" s="214"/>
      <c r="I47" s="215"/>
    </row>
    <row r="48" spans="1:10" ht="21.65" customHeight="1">
      <c r="A48" s="31" t="s">
        <v>33</v>
      </c>
      <c r="B48" s="11">
        <f>B7+B12+B16+B24+B28+B29+B30+B31+B32+B33+B36+B41+B46+B47</f>
        <v>8446932</v>
      </c>
      <c r="C48" s="182"/>
      <c r="D48" s="183"/>
      <c r="E48" s="183"/>
      <c r="F48" s="183"/>
      <c r="G48" s="183"/>
      <c r="H48" s="183"/>
      <c r="I48" s="184"/>
    </row>
    <row r="49" spans="1:9" ht="24" customHeight="1">
      <c r="A49" s="190"/>
      <c r="B49" s="190"/>
      <c r="C49" s="190"/>
      <c r="D49" s="190"/>
      <c r="E49" s="190"/>
      <c r="F49" s="190"/>
      <c r="G49" s="190"/>
      <c r="H49" s="190"/>
      <c r="I49" s="190"/>
    </row>
    <row r="50" spans="1:9">
      <c r="A50" s="1"/>
    </row>
    <row r="51" spans="1:9">
      <c r="A51" s="1"/>
      <c r="G51" s="15"/>
    </row>
    <row r="52" spans="1:9" ht="13">
      <c r="A52" s="172"/>
      <c r="B52" s="210"/>
      <c r="C52" s="210"/>
      <c r="D52" s="210"/>
      <c r="E52" s="210"/>
      <c r="F52" s="210"/>
      <c r="G52" s="210"/>
      <c r="H52" s="210"/>
      <c r="I52" s="210"/>
    </row>
    <row r="53" spans="1:9">
      <c r="A53" s="12"/>
      <c r="F53" s="15"/>
      <c r="H53" s="15"/>
    </row>
    <row r="54" spans="1:9">
      <c r="A54" s="12"/>
      <c r="D54" s="16"/>
      <c r="E54" s="14"/>
    </row>
    <row r="55" spans="1:9">
      <c r="A55" s="12"/>
      <c r="D55" s="16"/>
      <c r="E55" s="14"/>
    </row>
    <row r="56" spans="1:9">
      <c r="A56" s="12"/>
      <c r="D56" s="16"/>
      <c r="E56" s="14"/>
    </row>
    <row r="57" spans="1:9">
      <c r="A57" s="12"/>
      <c r="D57" s="16"/>
      <c r="E57" s="14"/>
    </row>
    <row r="58" spans="1:9">
      <c r="A58" s="12"/>
      <c r="D58" s="16"/>
      <c r="E58" s="14"/>
    </row>
    <row r="59" spans="1:9">
      <c r="A59" s="12"/>
      <c r="D59" s="16"/>
      <c r="E59" s="14"/>
    </row>
    <row r="60" spans="1:9" ht="24" customHeight="1">
      <c r="A60" s="12"/>
      <c r="B60" s="17"/>
      <c r="C60" s="18"/>
      <c r="D60" s="19"/>
      <c r="E60" s="14"/>
    </row>
    <row r="61" spans="1:9">
      <c r="A61" s="12"/>
      <c r="D61" s="16"/>
      <c r="I61" s="20"/>
    </row>
    <row r="62" spans="1:9">
      <c r="A62" s="172"/>
      <c r="B62" s="172"/>
      <c r="C62" s="172"/>
      <c r="D62" s="172"/>
      <c r="E62" s="172"/>
      <c r="F62" s="172"/>
      <c r="G62" s="172"/>
      <c r="H62" s="172"/>
      <c r="I62" s="172"/>
    </row>
    <row r="63" spans="1:9">
      <c r="A63" s="12"/>
    </row>
    <row r="64" spans="1:9">
      <c r="A64" s="12"/>
    </row>
    <row r="65" spans="1:5">
      <c r="A65" s="12"/>
    </row>
    <row r="66" spans="1:5">
      <c r="A66" s="12"/>
      <c r="D66" s="15"/>
      <c r="E66" s="14"/>
    </row>
    <row r="67" spans="1:5">
      <c r="A67" s="12"/>
      <c r="D67" s="15"/>
      <c r="E67" s="14"/>
    </row>
    <row r="68" spans="1:5">
      <c r="A68" s="12"/>
    </row>
    <row r="69" spans="1:5">
      <c r="A69" s="12"/>
    </row>
    <row r="70" spans="1:5">
      <c r="A70" s="12"/>
    </row>
    <row r="71" spans="1:5">
      <c r="A71" s="12"/>
    </row>
    <row r="72" spans="1:5">
      <c r="A72" s="12"/>
    </row>
    <row r="73" spans="1:5">
      <c r="A73" s="12"/>
    </row>
    <row r="74" spans="1:5">
      <c r="A74" s="12"/>
    </row>
    <row r="75" spans="1:5">
      <c r="A75" s="12"/>
    </row>
  </sheetData>
  <mergeCells count="23">
    <mergeCell ref="A41:A45"/>
    <mergeCell ref="B41:B45"/>
    <mergeCell ref="A16:A22"/>
    <mergeCell ref="B16:B22"/>
    <mergeCell ref="A62:I62"/>
    <mergeCell ref="C46:I46"/>
    <mergeCell ref="C48:I48"/>
    <mergeCell ref="A49:I49"/>
    <mergeCell ref="A52:I52"/>
    <mergeCell ref="A24:A27"/>
    <mergeCell ref="B24:B27"/>
    <mergeCell ref="D47:I47"/>
    <mergeCell ref="J2:P3"/>
    <mergeCell ref="B36:B39"/>
    <mergeCell ref="B5:B6"/>
    <mergeCell ref="B33:B34"/>
    <mergeCell ref="A1:I1"/>
    <mergeCell ref="A2:I2"/>
    <mergeCell ref="H3:I3"/>
    <mergeCell ref="C5:I5"/>
    <mergeCell ref="B12:B14"/>
    <mergeCell ref="A5:A6"/>
    <mergeCell ref="B7:B10"/>
  </mergeCells>
  <phoneticPr fontId="1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7B5ECCF2DABF4FADBCA080E18095CB" ma:contentTypeVersion="13" ma:contentTypeDescription="新しいドキュメントを作成します。" ma:contentTypeScope="" ma:versionID="1c8346dc0dbebef0708dfe14af3bb060">
  <xsd:schema xmlns:xsd="http://www.w3.org/2001/XMLSchema" xmlns:xs="http://www.w3.org/2001/XMLSchema" xmlns:p="http://schemas.microsoft.com/office/2006/metadata/properties" xmlns:ns2="7a81730c-75b0-46bf-8b79-c161c8e1bfab" xmlns:ns3="33eeb9c4-f998-4868-a19b-dc9759a18327" targetNamespace="http://schemas.microsoft.com/office/2006/metadata/properties" ma:root="true" ma:fieldsID="ec35b019095736f901815b86e78a741c" ns2:_="" ns3:_="">
    <xsd:import namespace="7a81730c-75b0-46bf-8b79-c161c8e1bfab"/>
    <xsd:import namespace="33eeb9c4-f998-4868-a19b-dc9759a183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1730c-75b0-46bf-8b79-c161c8e1bf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5efdd6c-03b1-4a34-9893-848b4e1185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eb9c4-f998-4868-a19b-dc9759a1832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267194c-aa2e-4496-b22a-65d249c0f652}" ma:internalName="TaxCatchAll" ma:showField="CatchAllData" ma:web="33eeb9c4-f998-4868-a19b-dc9759a183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81730c-75b0-46bf-8b79-c161c8e1bfab">
      <Terms xmlns="http://schemas.microsoft.com/office/infopath/2007/PartnerControls"/>
    </lcf76f155ced4ddcb4097134ff3c332f>
    <TaxCatchAll xmlns="33eeb9c4-f998-4868-a19b-dc9759a18327" xsi:nil="true"/>
  </documentManagement>
</p:properties>
</file>

<file path=customXml/itemProps1.xml><?xml version="1.0" encoding="utf-8"?>
<ds:datastoreItem xmlns:ds="http://schemas.openxmlformats.org/officeDocument/2006/customXml" ds:itemID="{8C317173-30C5-493A-885B-51C7BB5F0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81730c-75b0-46bf-8b79-c161c8e1bfab"/>
    <ds:schemaRef ds:uri="33eeb9c4-f998-4868-a19b-dc9759a183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C6FCF-380F-4DDF-9801-74FB221A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ACA775-471B-45BD-B21A-C6AE7AC1CBD2}">
  <ds:schemaRefs>
    <ds:schemaRef ds:uri="http://schemas.microsoft.com/office/2006/metadata/properties"/>
    <ds:schemaRef ds:uri="http://schemas.microsoft.com/office/infopath/2007/PartnerControls"/>
    <ds:schemaRef ds:uri="7ad88237-1cb1-43dd-ba70-c19b8d1d1f16"/>
    <ds:schemaRef ds:uri="966bae3d-97f9-4aec-8089-9e02b58674d2"/>
    <ds:schemaRef ds:uri="1a57ed2f-0b4d-4659-9963-a866a6f697ba"/>
    <ds:schemaRef ds:uri="50362117-b65c-423f-9d92-38d7ba1affb4"/>
    <ds:schemaRef ds:uri="cca16ebf-90fb-4573-ab03-9d1f2986f9cc"/>
    <ds:schemaRef ds:uri="7a81730c-75b0-46bf-8b79-c161c8e1bfab"/>
    <ds:schemaRef ds:uri="33eeb9c4-f998-4868-a19b-dc9759a183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①各年度の研究経費</vt:lpstr>
      <vt:lpstr>②R6年度研究経費の内訳詳細（主任研究者）</vt:lpstr>
      <vt:lpstr>③R6年度研究経費の内訳詳細（分担研究者）</vt:lpstr>
      <vt:lpstr>②③の入力例</vt:lpstr>
      <vt:lpstr>①各年度の研究経費!Print_Area</vt:lpstr>
      <vt:lpstr>②③の入力例!Print_Area</vt:lpstr>
      <vt:lpstr>'②R6年度研究経費の内訳詳細（主任研究者）'!Print_Area</vt:lpstr>
      <vt:lpstr>'③R6年度研究経費の内訳詳細（分担研究者）'!Print_Area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0x010100DB7B5ECCF2DABF4FADBCA080E18095CB</vt:lpwstr>
  </property>
  <property fmtid="{D5CDD505-2E9C-101B-9397-08002B2CF9AE}" pid="3" name="MediaServiceImageTags">
    <vt:lpwstr/>
  </property>
</Properties>
</file>