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ox\（部局内）大臣官房会計課\予算執行係\R5年度\作業依頼\■基金シート\13公表\"/>
    </mc:Choice>
  </mc:AlternateContent>
  <xr:revisionPtr revIDLastSave="0" documentId="13_ncr:1_{8F4528BC-563E-4FBB-B1E9-CF7C89FFE46C}" xr6:coauthVersionLast="47" xr6:coauthVersionMax="47" xr10:uidLastSave="{00000000-0000-0000-0000-000000000000}"/>
  <bookViews>
    <workbookView xWindow="-110" yWindow="-110" windowWidth="19420" windowHeight="10420"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'総括表B-1'!$A$1:$Y$22</definedName>
    <definedName name="_xlnm._FilterDatabase" localSheetId="2" hidden="1">'総括表B-2'!$A$1:$Y$16</definedName>
    <definedName name="_xlnm.Print_Area" localSheetId="0">'総括表A（基礎情報）'!$A$1:$R$12</definedName>
    <definedName name="_xlnm.Print_Area" localSheetId="1">'総括表B-1'!$A$1:$X$33</definedName>
    <definedName name="_xlnm.Print_Area" localSheetId="2">'総括表B-2'!$A$1:$X$17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5" l="1"/>
  <c r="C21" i="5"/>
  <c r="D11" i="7"/>
  <c r="E19" i="5"/>
  <c r="N19" i="5" s="1"/>
  <c r="N17" i="5"/>
  <c r="E15" i="5"/>
  <c r="N15" i="5" s="1"/>
  <c r="P21" i="5" l="1"/>
  <c r="P22" i="5" l="1"/>
  <c r="Q22" i="5"/>
  <c r="R22" i="5"/>
  <c r="S22" i="5"/>
  <c r="T22" i="5"/>
  <c r="U22" i="5"/>
  <c r="V22" i="5"/>
  <c r="W22" i="5"/>
  <c r="W21" i="5" l="1"/>
  <c r="G21" i="5"/>
  <c r="H21" i="5"/>
  <c r="I21" i="5"/>
  <c r="K21" i="5"/>
  <c r="V21" i="5" l="1"/>
  <c r="U21" i="5"/>
  <c r="T21" i="5"/>
  <c r="S21" i="5"/>
  <c r="R21" i="5"/>
  <c r="Q21" i="5"/>
  <c r="O21" i="5"/>
  <c r="M21" i="5"/>
  <c r="F21" i="5"/>
  <c r="E21" i="5"/>
  <c r="D21" i="5"/>
  <c r="L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7"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<sst xmlns="http://schemas.openxmlformats.org/spreadsheetml/2006/main" count="228" uniqueCount="156">
  <si>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</si>
  <si>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</si>
  <si>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</si>
  <si>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</si>
  <si>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</si>
  <si>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</si>
  <si>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</si>
  <si>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</si>
  <si>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</si>
  <si>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</si>
  <si>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</si>
  <si>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</si>
  <si>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</si>
  <si>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</si>
  <si>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</si>
  <si>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</si>
  <si>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</si>
  <si>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</si>
  <si>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</si>
  <si>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</si>
  <si>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</si>
  <si>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</si>
  <si>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</si>
  <si>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</si>
  <si>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</si>
  <si>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</si>
  <si>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</si>
  <si>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</si>
  <si>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</si>
  <si>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</si>
  <si>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</si>
  <si>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</si>
  <si>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</si>
  <si>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</si>
  <si>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</si>
  <si>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</si>
  <si>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</si>
  <si>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</si>
  <si>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</si>
  <si>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</si>
  <si>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</si>
  <si>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</si>
  <si>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</si>
  <si>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</si>
  <si>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</si>
  <si>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</si>
  <si>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</si>
  <si>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</si>
  <si>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</si>
  <si>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</si>
  <si>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</si>
  <si>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</si>
  <si>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</si>
  <si>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</si>
  <si>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</si>
  <si>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</si>
  <si>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</si>
  <si>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</si>
  <si>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</si>
  <si>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</si>
  <si>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</si>
  <si>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</si>
  <si>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</si>
  <si>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令和４年度末基金造成団体数</t>
    <rPh sb="0" eb="2">
      <t>レイワ</t>
    </rPh>
    <rPh sb="8" eb="10">
      <t>ゾウセイ</t>
    </rPh>
    <rPh sb="10" eb="12">
      <t>ダンタイ</t>
    </rPh>
    <phoneticPr fontId="1"/>
  </si>
  <si>
    <t>令和４年度</t>
    <rPh sb="0" eb="2">
      <t>レイワ</t>
    </rPh>
    <rPh sb="3" eb="5">
      <t>ネンド</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</si>
  <si>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</si>
  <si>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</si>
  <si>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</si>
  <si>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</si>
  <si>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</si>
  <si>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</si>
  <si>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</si>
  <si>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有</t>
    <rPh sb="0" eb="1">
      <t>アリ</t>
    </rPh>
    <phoneticPr fontId="1"/>
  </si>
  <si>
    <t>無</t>
    <rPh sb="0" eb="1">
      <t>ナ</t>
    </rPh>
    <phoneticPr fontId="1"/>
  </si>
  <si>
    <t>-</t>
  </si>
  <si>
    <t>地域環境保全基金
（平成元年地域環境保全対策費補助金）</t>
    <phoneticPr fontId="1"/>
  </si>
  <si>
    <t>有</t>
    <rPh sb="0" eb="1">
      <t>ア</t>
    </rPh>
    <phoneticPr fontId="1"/>
  </si>
  <si>
    <t>H元</t>
    <rPh sb="1" eb="2">
      <t>ガン</t>
    </rPh>
    <phoneticPr fontId="1"/>
  </si>
  <si>
    <t>R9年度末</t>
    <rPh sb="2" eb="4">
      <t>ネンド</t>
    </rPh>
    <rPh sb="4" eb="5">
      <t>スエ</t>
    </rPh>
    <phoneticPr fontId="1"/>
  </si>
  <si>
    <t>未定</t>
    <rPh sb="0" eb="2">
      <t>ミテイ</t>
    </rPh>
    <phoneticPr fontId="1"/>
  </si>
  <si>
    <t>運用型</t>
    <rPh sb="0" eb="3">
      <t>ウンヨウガタ</t>
    </rPh>
    <phoneticPr fontId="1"/>
  </si>
  <si>
    <t>本基金は、地球環境問題に対する国際的な取組の急速な展開等を受けて、国のみならず地域に根ざした環境保全への取組を全国的かつ強力に展開することが緊急の課題となっていることにかんがみ、地域環境保全活動に要する財源を安定的に確保し、必要な事業を継続的かつ着実に実施するために設置されたもの。</t>
    <phoneticPr fontId="1"/>
  </si>
  <si>
    <t>各基金事業団体毎に設定</t>
    <rPh sb="0" eb="3">
      <t>カクキキン</t>
    </rPh>
    <rPh sb="3" eb="5">
      <t>ジギョウ</t>
    </rPh>
    <rPh sb="5" eb="7">
      <t>ダンタイ</t>
    </rPh>
    <rPh sb="7" eb="8">
      <t>ゴト</t>
    </rPh>
    <rPh sb="9" eb="11">
      <t>セッテイ</t>
    </rPh>
    <phoneticPr fontId="1"/>
  </si>
  <si>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</si>
  <si>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各基金事業団体毎に設定
最終年度:R9</t>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</si>
  <si>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phoneticPr fontId="1"/>
  </si>
  <si>
    <t>基金事業に係る成果目標、達成度等の報告を求め、随時把握・確認している。引き続き、指導監督を継続し、適切な対応が行われるよう図る。</t>
    <phoneticPr fontId="1"/>
  </si>
  <si>
    <t>実績等を精査した結果、個別表等において、昨年度公表した数値と相違している箇所がある。</t>
    <phoneticPr fontId="1"/>
  </si>
  <si>
    <t>大臣官房地域政策課　
課長　細川 真宏</t>
    <rPh sb="4" eb="6">
      <t>チイキ</t>
    </rPh>
    <rPh sb="6" eb="9">
      <t>セイサクカ</t>
    </rPh>
    <rPh sb="11" eb="13">
      <t>カチョウ</t>
    </rPh>
    <rPh sb="15" eb="16">
      <t>カワ</t>
    </rPh>
    <phoneticPr fontId="1"/>
  </si>
  <si>
    <t>【総括表】令和５年度地方公共団体等保有基金執行状況表（環境省）-----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カンキョウ</t>
    </rPh>
    <rPh sb="29" eb="30">
      <t>ショウ</t>
    </rPh>
    <rPh sb="38" eb="39">
      <t>ヒョウ</t>
    </rPh>
    <rPh sb="40" eb="42">
      <t>キソ</t>
    </rPh>
    <rPh sb="42" eb="44">
      <t>ジョウホウ</t>
    </rPh>
    <phoneticPr fontId="1"/>
  </si>
  <si>
    <t>【総括表】令和５年度地方公共団体等保有基金執行状況表（環境省）----- Ｂ‐１表</t>
    <rPh sb="5" eb="7">
      <t>レイワ</t>
    </rPh>
    <rPh sb="8" eb="10">
      <t>ネンド</t>
    </rPh>
    <rPh sb="9" eb="10">
      <t>ド</t>
    </rPh>
    <rPh sb="10" eb="12">
      <t>ヘイネンド</t>
    </rPh>
    <rPh sb="27" eb="29">
      <t>カンキョウ</t>
    </rPh>
    <rPh sb="29" eb="30">
      <t>ショウ</t>
    </rPh>
    <phoneticPr fontId="1"/>
  </si>
  <si>
    <t>【総括表】令和５年度地方公共団体等保有基金執行状況表（環境省）----- Ｂ‐２表</t>
    <rPh sb="5" eb="7">
      <t>レイワ</t>
    </rPh>
    <rPh sb="27" eb="29">
      <t>カンキョウ</t>
    </rPh>
    <phoneticPr fontId="1"/>
  </si>
  <si>
    <t>福島県民健康管理基金（原子力被災者健康確保・管理関連交付金）</t>
    <rPh sb="0" eb="4">
      <t>フクシマケンミン</t>
    </rPh>
    <rPh sb="4" eb="6">
      <t>ケンコウ</t>
    </rPh>
    <rPh sb="6" eb="8">
      <t>カンリ</t>
    </rPh>
    <rPh sb="8" eb="10">
      <t>キキン</t>
    </rPh>
    <rPh sb="11" eb="14">
      <t>ゲンシリョク</t>
    </rPh>
    <rPh sb="14" eb="17">
      <t>ヒサイシャ</t>
    </rPh>
    <rPh sb="17" eb="19">
      <t>ケンコウ</t>
    </rPh>
    <rPh sb="19" eb="21">
      <t>カクホ</t>
    </rPh>
    <rPh sb="22" eb="24">
      <t>カンリ</t>
    </rPh>
    <rPh sb="24" eb="26">
      <t>カンレン</t>
    </rPh>
    <rPh sb="26" eb="29">
      <t>コウフキン</t>
    </rPh>
    <phoneticPr fontId="1"/>
  </si>
  <si>
    <t>H23</t>
  </si>
  <si>
    <t>R22年度末</t>
    <rPh sb="3" eb="4">
      <t>ネン</t>
    </rPh>
    <rPh sb="4" eb="5">
      <t>ド</t>
    </rPh>
    <rPh sb="5" eb="6">
      <t>マツ</t>
    </rPh>
    <phoneticPr fontId="1"/>
  </si>
  <si>
    <t>取崩し型</t>
    <rPh sb="0" eb="2">
      <t>トリクズ</t>
    </rPh>
    <rPh sb="3" eb="4">
      <t>ガタ</t>
    </rPh>
    <phoneticPr fontId="1"/>
  </si>
  <si>
    <t>補助等、調査等、その他</t>
    <rPh sb="0" eb="2">
      <t>ホジョ</t>
    </rPh>
    <rPh sb="2" eb="3">
      <t>トウ</t>
    </rPh>
    <rPh sb="4" eb="6">
      <t>チョウサ</t>
    </rPh>
    <rPh sb="6" eb="7">
      <t>トウ</t>
    </rPh>
    <rPh sb="10" eb="11">
      <t>タ</t>
    </rPh>
    <phoneticPr fontId="1"/>
  </si>
  <si>
    <t>福島県民健康調査の実施等、原子力被災者及び子ども等に対する長期及び短期の健康管理・調査事業等を実施する。</t>
    <rPh sb="0" eb="4">
      <t>フクシマケンミン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</si>
  <si>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甲状腺検査受診者数
（人）</t>
    <phoneticPr fontId="1"/>
  </si>
  <si>
    <t>-</t>
    <phoneticPr fontId="1"/>
  </si>
  <si>
    <t>放射線による健康影響に対して中長期の健康調査等を実施するものであり、定量的な指標は困難であるが、原子力被災者の健康確保、不安解消を目標としている。</t>
    <phoneticPr fontId="1"/>
  </si>
  <si>
    <t>県民健康調査甲状腺検査について、平成4年4月2日から平成24年4月1日までに生まれた全県民を対象に５回目検査を実施。</t>
  </si>
  <si>
    <t>計画通り実施した。</t>
    <phoneticPr fontId="1"/>
  </si>
  <si>
    <t>福島県民健康調査を実施し、原子力被災者の健康確保、不安解消する。
令和22年度</t>
    <phoneticPr fontId="1"/>
  </si>
  <si>
    <t>福島県民健康管理基金（原子力被災者健康確保・管理関連交付金）</t>
  </si>
  <si>
    <t>⑤その他
各年度の所要額が見込み難く、弾力的な支出が必要であるといった事情があり、長期にわたる財源を十分に確保しておく必要がある。</t>
    <phoneticPr fontId="1"/>
  </si>
  <si>
    <t>福島県民健康管理基金
（原子力被災者健康確保・管理関連交付金）</t>
    <phoneticPr fontId="1"/>
  </si>
  <si>
    <t>大臣官房環境保健部
放射線健康管理担当参事官室
海老名　英治</t>
    <rPh sb="24" eb="27">
      <t>エビナ</t>
    </rPh>
    <rPh sb="28" eb="30">
      <t>エイジ</t>
    </rPh>
    <phoneticPr fontId="1"/>
  </si>
  <si>
    <t>福島県民健康調査の実施等、原子力被災者及び子ども等に対する長期及び短期の健康管理・調査事業等を着実に実施しており、引き続き本事業を実施するために基金規模は適切なものとなっている。</t>
    <phoneticPr fontId="1"/>
  </si>
  <si>
    <t>※令和３年度末基金残高のうち国費相当額について、会計検査院の指摘により、令和５年の福島県の報告から計算方法を変更した。</t>
    <rPh sb="1" eb="3">
      <t>レイワ</t>
    </rPh>
    <rPh sb="4" eb="6">
      <t>ネンド</t>
    </rPh>
    <rPh sb="24" eb="26">
      <t>カイケイ</t>
    </rPh>
    <rPh sb="26" eb="29">
      <t>ケンサイン</t>
    </rPh>
    <rPh sb="30" eb="32">
      <t>シテキ</t>
    </rPh>
    <rPh sb="36" eb="38">
      <t>レイワ</t>
    </rPh>
    <rPh sb="39" eb="40">
      <t>ネン</t>
    </rPh>
    <rPh sb="41" eb="44">
      <t>フクシマケン</t>
    </rPh>
    <rPh sb="45" eb="47">
      <t>ホウコク</t>
    </rPh>
    <rPh sb="49" eb="51">
      <t>ケイサン</t>
    </rPh>
    <rPh sb="51" eb="53">
      <t>ホウホウ</t>
    </rPh>
    <rPh sb="54" eb="56">
      <t>ヘンコウ</t>
    </rPh>
    <phoneticPr fontId="1"/>
  </si>
  <si>
    <t>茨城県原子力安全等推進基金（放射線影響調査等交付金）</t>
    <rPh sb="0" eb="3">
      <t>イバラキケン</t>
    </rPh>
    <rPh sb="3" eb="6">
      <t>ゲンシリョク</t>
    </rPh>
    <rPh sb="6" eb="9">
      <t>アンゼントウ</t>
    </rPh>
    <rPh sb="9" eb="11">
      <t>スイシン</t>
    </rPh>
    <rPh sb="11" eb="13">
      <t>キキン</t>
    </rPh>
    <rPh sb="14" eb="17">
      <t>ホウシャセン</t>
    </rPh>
    <rPh sb="17" eb="19">
      <t>エイキョウ</t>
    </rPh>
    <rPh sb="19" eb="21">
      <t>チョウサ</t>
    </rPh>
    <rPh sb="21" eb="22">
      <t>トウ</t>
    </rPh>
    <rPh sb="22" eb="25">
      <t>コウフキン</t>
    </rPh>
    <phoneticPr fontId="1"/>
  </si>
  <si>
    <t>H11</t>
  </si>
  <si>
    <t>調査等、その他</t>
    <rPh sb="0" eb="2">
      <t>チョウサ</t>
    </rPh>
    <rPh sb="2" eb="3">
      <t>トウ</t>
    </rPh>
    <rPh sb="6" eb="7">
      <t>タ</t>
    </rPh>
    <phoneticPr fontId="1"/>
  </si>
  <si>
    <t>平成11年に発生した東海村ウラン加工施設の臨界事故による周辺住民の健康不安に対応するため、東海村及び那珂市において希望者に対する健康相談及び心のケア相談等を行う。</t>
    <rPh sb="0" eb="2">
      <t>ヘイセイ</t>
    </rPh>
    <rPh sb="4" eb="5">
      <t>ネン</t>
    </rPh>
    <rPh sb="6" eb="8">
      <t>ハッセイ</t>
    </rPh>
    <rPh sb="10" eb="13">
      <t>トウカイムラ</t>
    </rPh>
    <rPh sb="16" eb="18">
      <t>カコウ</t>
    </rPh>
    <rPh sb="18" eb="20">
      <t>シセツ</t>
    </rPh>
    <rPh sb="21" eb="23">
      <t>リンカイ</t>
    </rPh>
    <rPh sb="23" eb="25">
      <t>ジコ</t>
    </rPh>
    <rPh sb="28" eb="30">
      <t>シュウヘン</t>
    </rPh>
    <rPh sb="30" eb="32">
      <t>ジュウミン</t>
    </rPh>
    <rPh sb="33" eb="35">
      <t>ケンコウ</t>
    </rPh>
    <rPh sb="35" eb="37">
      <t>フアン</t>
    </rPh>
    <rPh sb="38" eb="40">
      <t>タイオウ</t>
    </rPh>
    <rPh sb="45" eb="48">
      <t>トウカイムラ</t>
    </rPh>
    <rPh sb="48" eb="49">
      <t>オヨ</t>
    </rPh>
    <rPh sb="50" eb="53">
      <t>ナカシ</t>
    </rPh>
    <rPh sb="57" eb="60">
      <t>キボウシャ</t>
    </rPh>
    <rPh sb="61" eb="62">
      <t>タイ</t>
    </rPh>
    <rPh sb="64" eb="66">
      <t>ケンコウ</t>
    </rPh>
    <rPh sb="66" eb="68">
      <t>ソウダン</t>
    </rPh>
    <rPh sb="68" eb="69">
      <t>オヨ</t>
    </rPh>
    <rPh sb="70" eb="71">
      <t>ココロ</t>
    </rPh>
    <rPh sb="74" eb="76">
      <t>ソウダン</t>
    </rPh>
    <rPh sb="76" eb="77">
      <t>トウ</t>
    </rPh>
    <rPh sb="78" eb="79">
      <t>オコナ</t>
    </rPh>
    <phoneticPr fontId="1"/>
  </si>
  <si>
    <t>健康診断実施数
（回）</t>
    <phoneticPr fontId="1"/>
  </si>
  <si>
    <t>東海村ウラン加工施設周辺住民の放射線健康不安の解消を図ることを目的としており、定量的な指標による算出は困難であるが、周辺住民の健康確保、不安解消を目標としている。</t>
    <phoneticPr fontId="1"/>
  </si>
  <si>
    <t>一定の条件に該当する住民を対象に健康診断を実施するとともに、専門医師による健康相談を実施。</t>
  </si>
  <si>
    <t>一定の条件に該当する住民を対象に健康診断を実施するとともに、専門医師による健康相談を実施し、東海村ウラン加工施設周辺住民の健康確保、不安解消をする。
終了時期未定</t>
    <phoneticPr fontId="1"/>
  </si>
  <si>
    <t>茨城県原子力安全等推進基金（放射線影響調査等交付金）</t>
  </si>
  <si>
    <t>茨城県原子力安全等推進基金（放射線影響調査等交付金）</t>
    <phoneticPr fontId="1"/>
  </si>
  <si>
    <t>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phoneticPr fontId="1"/>
  </si>
  <si>
    <t>令和２年７月豪雨における災害廃棄物処理基金（災害等廃棄物処理促進費補助金）</t>
  </si>
  <si>
    <t>環境再生・資源循環局
廃棄物適正処理推進課　
課長　松﨑　裕司</t>
    <rPh sb="26" eb="28">
      <t>マツザキ</t>
    </rPh>
    <rPh sb="29" eb="31">
      <t>ユウジ</t>
    </rPh>
    <phoneticPr fontId="1"/>
  </si>
  <si>
    <t>令和２年７月豪雨における災害廃棄物処理基金事業（災害等廃棄物処理促進費補助金）</t>
  </si>
  <si>
    <t>ポリ塩化ビフェニル廃棄物対策推進基金(災害廃棄物適正処理推進費補助金)</t>
    <rPh sb="19" eb="21">
      <t>サイガイ</t>
    </rPh>
    <rPh sb="21" eb="24">
      <t>ハイキブツ</t>
    </rPh>
    <rPh sb="24" eb="26">
      <t>テキセイ</t>
    </rPh>
    <rPh sb="26" eb="28">
      <t>ショリ</t>
    </rPh>
    <rPh sb="28" eb="31">
      <t>スイシンヒ</t>
    </rPh>
    <rPh sb="31" eb="34">
      <t>ホジョキン</t>
    </rPh>
    <phoneticPr fontId="1"/>
  </si>
  <si>
    <t>環境再生・資源循環局
環境再生施設整備担当参事官付
ポリ塩化ビフェニル廃棄物処理推進室
室長　鈴木　清彦</t>
    <rPh sb="0" eb="2">
      <t>カンキョウ</t>
    </rPh>
    <rPh sb="2" eb="4">
      <t>サイセイ</t>
    </rPh>
    <rPh sb="5" eb="7">
      <t>シゲン</t>
    </rPh>
    <rPh sb="7" eb="9">
      <t>ジュンカン</t>
    </rPh>
    <rPh sb="9" eb="10">
      <t>キョク</t>
    </rPh>
    <rPh sb="47" eb="49">
      <t>スズキ</t>
    </rPh>
    <rPh sb="50" eb="52">
      <t>キヨヒコ</t>
    </rPh>
    <phoneticPr fontId="1"/>
  </si>
  <si>
    <t>各地方公共団体で適正に事業が実施され、想定された成果を得られていることを随時把握・確認している。引き続き、指導監督を継続し、適切な対応が行われるよう図る。</t>
    <phoneticPr fontId="1"/>
  </si>
  <si>
    <t>令和元年房総半島台風および令和元年東日本台風における災害廃棄物処理基金（災害等廃棄物処理促進費補助金）</t>
  </si>
  <si>
    <t>令和元年房総半島台風および令和元年東日本台風における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phoneticPr fontId="1"/>
  </si>
  <si>
    <t>③事業の進捗が他の事業の進捗に依存するもの
令和２年７月豪雨に係る市町村が行う災害等廃棄物処理事業の進捗等に応じて事業を実施する必要がある。</t>
    <phoneticPr fontId="1"/>
  </si>
  <si>
    <t>④その他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
さらに、PCB廃棄物については期限内処理の履行に向けた取組を早急に行う必要があるが、環境整備に関する事業に係るベース財源を確保することで、安定的かつ効率的にPCB含有廃蛍光灯安定器の処理を推進することが可能となる。</t>
    <phoneticPr fontId="1"/>
  </si>
  <si>
    <t>③事業の進捗が他の事業の進捗に依存するもの
令和元年房総半島台風および令和元年東日本台風に係る市町村が行う災害等廃棄物処理事業の進捗等に応じて事業を実施する必要がある。</t>
    <phoneticPr fontId="1"/>
  </si>
  <si>
    <t>令和２年７月豪雨における災害廃棄物処理基金事業（災害等廃棄物処理促進費補助金）</t>
    <rPh sb="0" eb="2">
      <t>レイワ</t>
    </rPh>
    <rPh sb="3" eb="4">
      <t>ネン</t>
    </rPh>
    <rPh sb="5" eb="6">
      <t>ガツ</t>
    </rPh>
    <rPh sb="6" eb="8">
      <t>ゴウウ</t>
    </rPh>
    <rPh sb="12" eb="14">
      <t>サイガイ</t>
    </rPh>
    <rPh sb="14" eb="17">
      <t>ハイキブツ</t>
    </rPh>
    <rPh sb="17" eb="19">
      <t>ショリ</t>
    </rPh>
    <rPh sb="19" eb="21">
      <t>キキン</t>
    </rPh>
    <rPh sb="21" eb="23">
      <t>ジギョウ</t>
    </rPh>
    <phoneticPr fontId="1"/>
  </si>
  <si>
    <t>R3</t>
  </si>
  <si>
    <t>R4年度末</t>
    <rPh sb="2" eb="4">
      <t>ネンド</t>
    </rPh>
    <rPh sb="4" eb="5">
      <t>マツ</t>
    </rPh>
    <phoneticPr fontId="1"/>
  </si>
  <si>
    <t>R4年3月末</t>
    <rPh sb="2" eb="3">
      <t>ネン</t>
    </rPh>
    <rPh sb="4" eb="5">
      <t>ガツ</t>
    </rPh>
    <rPh sb="5" eb="6">
      <t>マツ</t>
    </rPh>
    <phoneticPr fontId="1"/>
  </si>
  <si>
    <t>補助</t>
    <rPh sb="0" eb="2">
      <t>ホジョ</t>
    </rPh>
    <phoneticPr fontId="1"/>
  </si>
  <si>
    <t>令和２年７月豪雨による被害が甚大であり、社会的経済的影響が極めて大きいことに鑑み、令和２年７月豪雨により被害を受けた市町村が当該市町村の財政力に比して特に過大な負担が生じる場合、本基金を活用し地方負担額をさらに軽減するもの。</t>
  </si>
  <si>
    <t>事業実施主体数
（単位：都道府県数）</t>
  </si>
  <si>
    <t>令和２年７月豪雨において実施する災害廃棄物処理事業の完了
（成果指標：事業完了件数）</t>
  </si>
  <si>
    <t xml:space="preserve">令和4年度
8件
</t>
    <rPh sb="0" eb="2">
      <t>レイワ</t>
    </rPh>
    <rPh sb="3" eb="5">
      <t>ネンド</t>
    </rPh>
    <rPh sb="7" eb="8">
      <t>ケン</t>
    </rPh>
    <phoneticPr fontId="1"/>
  </si>
  <si>
    <t>H26</t>
    <phoneticPr fontId="1"/>
  </si>
  <si>
    <t>R7年度末</t>
    <rPh sb="2" eb="5">
      <t>ネンドマツ</t>
    </rPh>
    <phoneticPr fontId="1"/>
  </si>
  <si>
    <t>R7年度末</t>
    <rPh sb="2" eb="4">
      <t>ネンド</t>
    </rPh>
    <rPh sb="4" eb="5">
      <t>マツ</t>
    </rPh>
    <phoneticPr fontId="1"/>
  </si>
  <si>
    <t>補助等</t>
    <rPh sb="0" eb="2">
      <t>ホジョ</t>
    </rPh>
    <rPh sb="2" eb="3">
      <t>ナド</t>
    </rPh>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</si>
  <si>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</si>
  <si>
    <t>環境整備事業実施件数
（単位：件数）</t>
    <rPh sb="0" eb="2">
      <t>カンキョウ</t>
    </rPh>
    <rPh sb="2" eb="4">
      <t>セイビ</t>
    </rPh>
    <rPh sb="4" eb="6">
      <t>ジギョウ</t>
    </rPh>
    <rPh sb="6" eb="8">
      <t>ジッシ</t>
    </rPh>
    <rPh sb="8" eb="10">
      <t>ケンスウ</t>
    </rPh>
    <rPh sb="12" eb="14">
      <t>タンイ</t>
    </rPh>
    <rPh sb="15" eb="17">
      <t>ケンスウ</t>
    </rPh>
    <phoneticPr fontId="1"/>
  </si>
  <si>
    <t>令和７年度末までに、安定器を全数（22,200t）処理する。
（成果指標：安定器の累積処理数量(t)）</t>
    <rPh sb="0" eb="2">
      <t>レイワ</t>
    </rPh>
    <rPh sb="3" eb="5">
      <t>ネンド</t>
    </rPh>
    <rPh sb="5" eb="6">
      <t>マツ</t>
    </rPh>
    <rPh sb="10" eb="13">
      <t>アンテイキ</t>
    </rPh>
    <rPh sb="14" eb="16">
      <t>ゼンスウ</t>
    </rPh>
    <rPh sb="25" eb="27">
      <t>ショリ</t>
    </rPh>
    <rPh sb="32" eb="34">
      <t>セイカ</t>
    </rPh>
    <rPh sb="34" eb="36">
      <t>シヒョウ</t>
    </rPh>
    <rPh sb="37" eb="40">
      <t>アンテイキ</t>
    </rPh>
    <rPh sb="41" eb="43">
      <t>ルイセキ</t>
    </rPh>
    <rPh sb="43" eb="45">
      <t>ショリ</t>
    </rPh>
    <rPh sb="45" eb="47">
      <t>スウリョウ</t>
    </rPh>
    <phoneticPr fontId="1"/>
  </si>
  <si>
    <t>令和７年度
22,200t</t>
    <rPh sb="0" eb="2">
      <t>レイワ</t>
    </rPh>
    <rPh sb="3" eb="5">
      <t>ネンド</t>
    </rPh>
    <phoneticPr fontId="1"/>
  </si>
  <si>
    <t>令和元年房総半島台風および令和元年東日本台風における災害廃棄物処理基金（災害等廃棄物処理促進費補助金）</t>
    <phoneticPr fontId="1"/>
  </si>
  <si>
    <t>R2</t>
  </si>
  <si>
    <t>R5年度末</t>
    <phoneticPr fontId="1"/>
  </si>
  <si>
    <t>R3年3月末</t>
  </si>
  <si>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phoneticPr fontId="1"/>
  </si>
  <si>
    <t>令和元年房総半島台風および令和元年東日本台風において実施する災害廃棄物処理事業の完了
（成果指標：事業完了件数）</t>
  </si>
  <si>
    <t>令和5年度
20件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</si>
</sst>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
    <numFmt numFmtId="177" formatCode="* #,##0;* \-#,##0;* &quot;-&quot;_ ;@\ "/>
    <numFmt numFmtId="178" formatCode="\(#,##0\);\(* \-#,##0\);\(* \ &quot;-&quot;\ \);@\ "/>
    <numFmt numFmtId="179" formatCode="0.0%"/>
    <numFmt numFmtId="180" formatCode="0_);[Red]\(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Border="1">
      <alignment vertical="center"/>
    </xf>
    <xf numFmtId="177" fontId="0" fillId="0" borderId="0" xfId="0" applyNumberForma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65" xfId="0" applyFont="1" applyBorder="1">
      <alignment vertical="center"/>
    </xf>
    <xf numFmtId="0" fontId="21" fillId="0" borderId="58" xfId="0" applyFont="1" applyBorder="1" applyAlignment="1">
      <alignment horizontal="right"/>
    </xf>
    <xf numFmtId="0" fontId="3" fillId="2" borderId="15" xfId="0" applyFont="1" applyFill="1" applyBorder="1" applyAlignment="1">
      <alignment horizontal="center" vertical="center"/>
    </xf>
    <xf numFmtId="41" fontId="3" fillId="0" borderId="48" xfId="0" applyNumberFormat="1" applyFont="1" applyBorder="1" applyAlignment="1">
      <alignment vertical="center" wrapText="1"/>
    </xf>
    <xf numFmtId="41" fontId="3" fillId="0" borderId="60" xfId="0" applyNumberFormat="1" applyFont="1" applyBorder="1" applyAlignment="1">
      <alignment vertical="center" wrapText="1"/>
    </xf>
    <xf numFmtId="0" fontId="3" fillId="0" borderId="66"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0" borderId="65" xfId="0" applyFont="1" applyBorder="1" applyAlignment="1">
      <alignment horizontal="center" vertical="center"/>
    </xf>
    <xf numFmtId="178" fontId="23" fillId="0" borderId="1" xfId="0" applyNumberFormat="1" applyFont="1" applyBorder="1" applyAlignment="1">
      <alignment horizontal="right" vertical="center"/>
    </xf>
    <xf numFmtId="178" fontId="23" fillId="0" borderId="29"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22" xfId="0" applyNumberFormat="1" applyFont="1" applyBorder="1" applyAlignment="1">
      <alignment horizontal="right" vertical="center"/>
    </xf>
    <xf numFmtId="0" fontId="4" fillId="0" borderId="48" xfId="0" applyFont="1" applyBorder="1" applyAlignment="1">
      <alignment horizontal="left" vertical="center" wrapText="1"/>
    </xf>
    <xf numFmtId="0" fontId="3" fillId="0" borderId="7" xfId="0" applyFont="1" applyBorder="1" applyAlignment="1">
      <alignment horizontal="center" vertical="center"/>
    </xf>
    <xf numFmtId="0" fontId="5" fillId="0" borderId="7" xfId="0" applyFont="1" applyBorder="1" applyAlignment="1">
      <alignment horizontal="left" vertical="center" wrapText="1"/>
    </xf>
    <xf numFmtId="179" fontId="3" fillId="0" borderId="50" xfId="1" applyNumberFormat="1" applyFont="1" applyFill="1" applyBorder="1">
      <alignment vertical="center"/>
    </xf>
    <xf numFmtId="0" fontId="6" fillId="0" borderId="4"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41" fontId="3" fillId="0" borderId="9" xfId="0" applyNumberFormat="1" applyFont="1" applyBorder="1" applyAlignment="1">
      <alignment vertical="center" wrapText="1"/>
    </xf>
    <xf numFmtId="0" fontId="3" fillId="0" borderId="9" xfId="0" applyFont="1" applyBorder="1" applyAlignment="1">
      <alignment horizontal="center" vertical="center"/>
    </xf>
    <xf numFmtId="0" fontId="3" fillId="0" borderId="67"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3" fillId="0" borderId="68" xfId="0" applyFont="1" applyBorder="1" applyAlignment="1">
      <alignment vertical="center" wrapText="1"/>
    </xf>
    <xf numFmtId="0" fontId="4" fillId="0" borderId="17" xfId="0" applyFont="1" applyBorder="1" applyAlignment="1">
      <alignment horizontal="left" vertical="center" wrapText="1"/>
    </xf>
    <xf numFmtId="176" fontId="16" fillId="2" borderId="0" xfId="0" applyNumberFormat="1" applyFont="1" applyFill="1" applyAlignment="1">
      <alignment horizontal="center" vertic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10" fillId="0" borderId="48" xfId="0" applyFont="1" applyBorder="1" applyAlignment="1">
      <alignment horizontal="center" vertical="center" wrapText="1"/>
    </xf>
    <xf numFmtId="0" fontId="4" fillId="0" borderId="26" xfId="0" applyFont="1" applyBorder="1" applyAlignment="1">
      <alignment horizontal="left" vertical="center" wrapText="1"/>
    </xf>
    <xf numFmtId="0" fontId="4" fillId="0" borderId="7" xfId="0" applyFont="1" applyBorder="1" applyAlignment="1">
      <alignment vertical="center" wrapText="1"/>
    </xf>
    <xf numFmtId="0" fontId="3" fillId="0" borderId="50" xfId="0" applyFont="1" applyBorder="1" applyAlignment="1">
      <alignment vertical="center" wrapText="1"/>
    </xf>
    <xf numFmtId="180" fontId="3" fillId="0" borderId="26" xfId="2" applyNumberFormat="1" applyFont="1" applyBorder="1" applyAlignment="1">
      <alignment horizontal="right" vertical="center"/>
    </xf>
    <xf numFmtId="180" fontId="3" fillId="0" borderId="52" xfId="2" applyNumberFormat="1" applyFont="1" applyBorder="1" applyAlignment="1">
      <alignment horizontal="right" vertical="center"/>
    </xf>
    <xf numFmtId="180" fontId="3" fillId="0" borderId="26" xfId="0" applyNumberFormat="1" applyFont="1" applyBorder="1" applyAlignment="1">
      <alignment horizontal="right" vertical="center"/>
    </xf>
    <xf numFmtId="180" fontId="3" fillId="0" borderId="7" xfId="0" applyNumberFormat="1" applyFont="1" applyBorder="1" applyAlignment="1">
      <alignment horizontal="right" vertical="center"/>
    </xf>
    <xf numFmtId="9" fontId="3" fillId="0" borderId="50" xfId="0" applyNumberFormat="1" applyFont="1" applyBorder="1" applyAlignment="1">
      <alignment horizontal="right" vertical="center"/>
    </xf>
    <xf numFmtId="0" fontId="3" fillId="0" borderId="52" xfId="0" applyFont="1" applyBorder="1" applyAlignment="1">
      <alignment horizontal="center" vertical="center" wrapText="1"/>
    </xf>
    <xf numFmtId="0" fontId="10" fillId="0" borderId="9" xfId="0" applyFont="1" applyBorder="1" applyAlignment="1">
      <alignment horizontal="center" vertical="center"/>
    </xf>
    <xf numFmtId="0" fontId="3" fillId="0" borderId="17" xfId="0" applyFont="1" applyBorder="1" applyAlignment="1">
      <alignment horizontal="center" vertical="center" wrapText="1"/>
    </xf>
    <xf numFmtId="9" fontId="3" fillId="0" borderId="51" xfId="0" applyNumberFormat="1" applyFont="1" applyBorder="1" applyAlignment="1">
      <alignment horizontal="right" vertical="center" wrapText="1"/>
    </xf>
    <xf numFmtId="0" fontId="3" fillId="0" borderId="26" xfId="0" applyFont="1" applyBorder="1" applyAlignment="1">
      <alignment horizontal="right" vertical="center"/>
    </xf>
    <xf numFmtId="0" fontId="3" fillId="0" borderId="52" xfId="0" applyFont="1" applyBorder="1" applyAlignment="1">
      <alignment horizontal="right" vertical="center"/>
    </xf>
    <xf numFmtId="3" fontId="4" fillId="0" borderId="26" xfId="0" applyNumberFormat="1" applyFont="1" applyBorder="1" applyAlignment="1">
      <alignment horizontal="right" vertical="center" wrapText="1"/>
    </xf>
    <xf numFmtId="0" fontId="4" fillId="0" borderId="52" xfId="0" applyFont="1" applyBorder="1" applyAlignment="1">
      <alignment horizontal="right" vertical="center" wrapText="1"/>
    </xf>
    <xf numFmtId="0" fontId="4" fillId="0" borderId="0" xfId="0" applyFont="1" applyAlignment="1">
      <alignment horizontal="right" vertical="center" wrapText="1"/>
    </xf>
    <xf numFmtId="0" fontId="4" fillId="0" borderId="17" xfId="0" applyFont="1" applyBorder="1" applyAlignment="1">
      <alignment horizontal="right" vertical="center" wrapText="1"/>
    </xf>
    <xf numFmtId="0" fontId="3" fillId="0" borderId="0" xfId="0" applyFont="1" applyAlignment="1">
      <alignment horizontal="right" vertical="center"/>
    </xf>
    <xf numFmtId="0" fontId="3" fillId="0" borderId="17" xfId="0" applyFont="1" applyBorder="1" applyAlignment="1">
      <alignment horizontal="right" vertical="center"/>
    </xf>
    <xf numFmtId="38" fontId="3" fillId="0" borderId="0" xfId="2" applyFont="1" applyAlignment="1">
      <alignment horizontal="right" vertical="center"/>
    </xf>
    <xf numFmtId="0" fontId="3" fillId="0" borderId="14" xfId="0" applyFont="1" applyBorder="1" applyAlignment="1">
      <alignment horizontal="right" vertical="center"/>
    </xf>
    <xf numFmtId="10" fontId="3" fillId="0" borderId="68"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26" xfId="0" applyBorder="1" applyAlignment="1">
      <alignment horizontal="center" vertical="center"/>
    </xf>
    <xf numFmtId="0" fontId="0" fillId="0" borderId="59"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23" fillId="0" borderId="31"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3" borderId="20"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31" xfId="0" applyNumberFormat="1" applyFont="1" applyBorder="1" applyAlignment="1">
      <alignment horizontal="right" vertical="center"/>
    </xf>
    <xf numFmtId="41" fontId="0" fillId="0" borderId="15" xfId="0" applyNumberFormat="1" applyBorder="1" applyAlignment="1">
      <alignment horizontal="right"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lignment vertical="center"/>
    </xf>
    <xf numFmtId="0" fontId="6" fillId="2" borderId="24" xfId="0" applyFont="1" applyFill="1" applyBorder="1" applyAlignment="1">
      <alignment horizontal="center" vertical="center" wrapText="1"/>
    </xf>
    <xf numFmtId="0" fontId="0" fillId="0" borderId="5" xfId="0" applyBorder="1">
      <alignment vertical="center"/>
    </xf>
    <xf numFmtId="0" fontId="0" fillId="0" borderId="41" xfId="0" applyBorder="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lignment vertical="center"/>
    </xf>
    <xf numFmtId="0" fontId="12" fillId="2" borderId="4" xfId="0" applyFont="1" applyFill="1" applyBorder="1" applyAlignment="1">
      <alignment vertical="center" wrapText="1"/>
    </xf>
    <xf numFmtId="0" fontId="13" fillId="2" borderId="38" xfId="0" applyFont="1" applyFill="1" applyBorder="1">
      <alignmen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lignment vertical="center"/>
    </xf>
    <xf numFmtId="41" fontId="26" fillId="0" borderId="15" xfId="0" applyNumberFormat="1" applyFont="1" applyBorder="1" applyAlignment="1">
      <alignment horizontal="right" vertical="center"/>
    </xf>
    <xf numFmtId="41" fontId="23" fillId="0" borderId="44" xfId="0" applyNumberFormat="1" applyFont="1" applyBorder="1">
      <alignment vertical="center"/>
    </xf>
    <xf numFmtId="41" fontId="26" fillId="0" borderId="20" xfId="0" applyNumberFormat="1" applyFont="1" applyBorder="1">
      <alignment vertical="center"/>
    </xf>
    <xf numFmtId="41" fontId="23" fillId="0" borderId="19" xfId="0" applyNumberFormat="1" applyFont="1" applyBorder="1" applyAlignment="1">
      <alignment horizontal="center" vertical="center"/>
    </xf>
    <xf numFmtId="41" fontId="23" fillId="0" borderId="18" xfId="0" applyNumberFormat="1" applyFont="1" applyBorder="1" applyAlignment="1">
      <alignment horizontal="center" vertical="center"/>
    </xf>
    <xf numFmtId="41" fontId="23" fillId="0" borderId="19" xfId="0" applyNumberFormat="1" applyFont="1" applyBorder="1">
      <alignment vertical="center"/>
    </xf>
    <xf numFmtId="41" fontId="26" fillId="0" borderId="18" xfId="0" applyNumberFormat="1" applyFont="1" applyBorder="1">
      <alignment vertical="center"/>
    </xf>
    <xf numFmtId="41" fontId="23" fillId="0" borderId="44" xfId="0" applyNumberFormat="1" applyFont="1" applyBorder="1" applyAlignment="1">
      <alignment horizontal="right" vertical="center"/>
    </xf>
    <xf numFmtId="41" fontId="26" fillId="0" borderId="20" xfId="0" applyNumberFormat="1"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3" fillId="0" borderId="10" xfId="0" applyFont="1" applyBorder="1" applyAlignment="1">
      <alignment vertical="center" wrapText="1"/>
    </xf>
    <xf numFmtId="41" fontId="3" fillId="0" borderId="44" xfId="0" applyNumberFormat="1" applyFont="1" applyBorder="1">
      <alignment vertical="center"/>
    </xf>
    <xf numFmtId="41" fontId="0" fillId="0" borderId="20" xfId="0" applyNumberFormat="1" applyBorder="1">
      <alignment vertical="center"/>
    </xf>
    <xf numFmtId="41" fontId="3" fillId="0" borderId="19" xfId="0" applyNumberFormat="1" applyFont="1" applyBorder="1">
      <alignment vertical="center"/>
    </xf>
    <xf numFmtId="41" fontId="0" fillId="0" borderId="18" xfId="0" applyNumberFormat="1" applyBorder="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41" fontId="23" fillId="3" borderId="44" xfId="0" applyNumberFormat="1" applyFont="1" applyFill="1" applyBorder="1" applyAlignment="1">
      <alignment horizontal="right" vertical="center"/>
    </xf>
    <xf numFmtId="41" fontId="26" fillId="3" borderId="20" xfId="0" applyNumberFormat="1" applyFont="1" applyFill="1" applyBorder="1" applyAlignment="1">
      <alignment horizontal="right" vertical="center"/>
    </xf>
    <xf numFmtId="41" fontId="23" fillId="0" borderId="19" xfId="0" applyNumberFormat="1" applyFont="1" applyBorder="1" applyAlignment="1">
      <alignment horizontal="right" vertical="center"/>
    </xf>
    <xf numFmtId="41" fontId="26" fillId="0" borderId="18" xfId="0" applyNumberFormat="1" applyFont="1" applyBorder="1" applyAlignment="1">
      <alignment horizontal="right" vertical="center"/>
    </xf>
    <xf numFmtId="41" fontId="3" fillId="3" borderId="44" xfId="0" applyNumberFormat="1" applyFont="1" applyFill="1" applyBorder="1">
      <alignment vertical="center"/>
    </xf>
    <xf numFmtId="41" fontId="0" fillId="3" borderId="20" xfId="0" applyNumberFormat="1" applyFill="1" applyBorder="1">
      <alignment vertical="center"/>
    </xf>
    <xf numFmtId="41" fontId="3" fillId="3" borderId="19" xfId="0" applyNumberFormat="1" applyFont="1" applyFill="1" applyBorder="1">
      <alignment vertical="center"/>
    </xf>
    <xf numFmtId="41" fontId="0" fillId="3" borderId="18" xfId="0" applyNumberFormat="1" applyFill="1" applyBorder="1">
      <alignmen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8"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6" xfId="0" applyFont="1" applyBorder="1" applyAlignment="1">
      <alignment horizontal="left" vertical="center" wrapText="1"/>
    </xf>
    <xf numFmtId="0" fontId="25" fillId="0" borderId="58" xfId="0" applyFont="1" applyBorder="1" applyAlignment="1">
      <alignment horizontal="left" vertical="center" wrapText="1"/>
    </xf>
    <xf numFmtId="0" fontId="25" fillId="0" borderId="22" xfId="0" applyFont="1" applyBorder="1" applyAlignment="1">
      <alignment horizontal="left" vertical="center" wrapText="1"/>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8"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0" fontId="24" fillId="0" borderId="1" xfId="0" applyFont="1" applyBorder="1" applyAlignment="1">
      <alignment horizontal="left"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8" xfId="0" applyBorder="1" applyAlignment="1">
      <alignment horizontal="left" vertical="center" wrapText="1"/>
    </xf>
    <xf numFmtId="0" fontId="0" fillId="0" borderId="22" xfId="0" applyBorder="1" applyAlignment="1">
      <alignment horizontal="left" vertical="center" wrapText="1"/>
    </xf>
    <xf numFmtId="41" fontId="2" fillId="0" borderId="1" xfId="0" applyNumberFormat="1" applyFont="1" applyBorder="1" applyAlignment="1">
      <alignment horizontal="left" vertical="center" wrapText="1"/>
    </xf>
    <xf numFmtId="41" fontId="2" fillId="0" borderId="2" xfId="0" applyNumberFormat="1" applyFont="1" applyBorder="1" applyAlignment="1">
      <alignment horizontal="left" vertical="center" wrapText="1"/>
    </xf>
    <xf numFmtId="41" fontId="2" fillId="0" borderId="3" xfId="0" applyNumberFormat="1" applyFont="1" applyBorder="1" applyAlignment="1">
      <alignment horizontal="left" vertical="center" wrapText="1"/>
    </xf>
    <xf numFmtId="41" fontId="2" fillId="0" borderId="6" xfId="0" applyNumberFormat="1" applyFont="1" applyBorder="1" applyAlignment="1">
      <alignment horizontal="left" vertical="center" wrapText="1"/>
    </xf>
    <xf numFmtId="41" fontId="2" fillId="0" borderId="58" xfId="0" applyNumberFormat="1" applyFont="1" applyBorder="1" applyAlignment="1">
      <alignment horizontal="left" vertical="center" wrapText="1"/>
    </xf>
    <xf numFmtId="41" fontId="2" fillId="0" borderId="22" xfId="0" applyNumberFormat="1"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5"/>
  <sheetViews>
    <sheetView tabSelected="1" view="pageBreakPreview" zoomScale="80" zoomScaleNormal="100" zoomScaleSheetLayoutView="80" workbookViewId="0">
      <selection activeCell="D12" sqref="D12"/>
    </sheetView>
  </sheetViews>
  <sheetFormatPr defaultColWidth="9" defaultRowHeight="13" x14ac:dyDescent="0.2"/>
  <cols>
    <col min="1" max="1" width="4.08984375" style="1" customWidth="1"/>
    <col min="2" max="2" width="22.6328125" style="1" customWidth="1"/>
    <col min="3" max="3" width="7.6328125" style="1" customWidth="1"/>
    <col min="4" max="4" width="9.7265625" style="1" customWidth="1"/>
    <col min="5" max="5" width="6.08984375" style="1" customWidth="1"/>
    <col min="6" max="7" width="9" style="1"/>
    <col min="8" max="9" width="8.453125" style="1" customWidth="1"/>
    <col min="10" max="10" width="47.6328125" style="1" customWidth="1"/>
    <col min="11" max="11" width="23.90625" style="1" customWidth="1"/>
    <col min="12" max="13" width="12.453125" style="1" customWidth="1"/>
    <col min="14" max="14" width="23.90625" style="1" customWidth="1"/>
    <col min="15" max="18" width="12.453125" style="1" customWidth="1"/>
    <col min="19" max="16384" width="9" style="1"/>
  </cols>
  <sheetData>
    <row r="1" spans="1:18" ht="20.25" customHeight="1" thickBot="1" x14ac:dyDescent="0.25">
      <c r="A1" s="4" t="s">
        <v>89</v>
      </c>
    </row>
    <row r="2" spans="1:18" s="2" customFormat="1" ht="12.75" customHeight="1" x14ac:dyDescent="0.2">
      <c r="A2" s="140" t="s">
        <v>4</v>
      </c>
      <c r="B2" s="140" t="s">
        <v>25</v>
      </c>
      <c r="C2" s="146" t="s">
        <v>29</v>
      </c>
      <c r="D2" s="140" t="s">
        <v>63</v>
      </c>
      <c r="E2" s="140" t="s">
        <v>50</v>
      </c>
      <c r="F2" s="140" t="s">
        <v>0</v>
      </c>
      <c r="G2" s="140" t="s">
        <v>51</v>
      </c>
      <c r="H2" s="140" t="s">
        <v>36</v>
      </c>
      <c r="I2" s="140" t="s">
        <v>1</v>
      </c>
      <c r="J2" s="140" t="s">
        <v>49</v>
      </c>
      <c r="K2" s="134" t="s">
        <v>24</v>
      </c>
      <c r="L2" s="135"/>
      <c r="M2" s="136"/>
      <c r="N2" s="134" t="s">
        <v>23</v>
      </c>
      <c r="O2" s="135"/>
      <c r="P2" s="135"/>
      <c r="Q2" s="135"/>
      <c r="R2" s="136"/>
    </row>
    <row r="3" spans="1:18" s="2" customFormat="1" ht="24" x14ac:dyDescent="0.2">
      <c r="A3" s="141"/>
      <c r="B3" s="141"/>
      <c r="C3" s="147"/>
      <c r="D3" s="145"/>
      <c r="E3" s="141"/>
      <c r="F3" s="141"/>
      <c r="G3" s="141"/>
      <c r="H3" s="143"/>
      <c r="I3" s="143"/>
      <c r="J3" s="141"/>
      <c r="K3" s="63" t="s">
        <v>20</v>
      </c>
      <c r="L3" s="137" t="s">
        <v>64</v>
      </c>
      <c r="M3" s="139"/>
      <c r="N3" s="63" t="s">
        <v>22</v>
      </c>
      <c r="O3" s="137" t="s">
        <v>64</v>
      </c>
      <c r="P3" s="138"/>
      <c r="Q3" s="138"/>
      <c r="R3" s="48" t="s">
        <v>30</v>
      </c>
    </row>
    <row r="4" spans="1:18" s="2" customFormat="1" ht="24" customHeight="1" thickBot="1" x14ac:dyDescent="0.25">
      <c r="A4" s="142"/>
      <c r="B4" s="142"/>
      <c r="C4" s="148"/>
      <c r="D4" s="144"/>
      <c r="E4" s="142"/>
      <c r="F4" s="142"/>
      <c r="G4" s="142"/>
      <c r="H4" s="144"/>
      <c r="I4" s="144"/>
      <c r="J4" s="142"/>
      <c r="K4" s="64" t="s">
        <v>35</v>
      </c>
      <c r="L4" s="78" t="s">
        <v>21</v>
      </c>
      <c r="M4" s="17" t="s">
        <v>28</v>
      </c>
      <c r="N4" s="64" t="s">
        <v>34</v>
      </c>
      <c r="O4" s="78" t="s">
        <v>16</v>
      </c>
      <c r="P4" s="78" t="s">
        <v>17</v>
      </c>
      <c r="Q4" s="78" t="s">
        <v>18</v>
      </c>
      <c r="R4" s="82" t="s">
        <v>52</v>
      </c>
    </row>
    <row r="5" spans="1:18" s="2" customFormat="1" ht="82.5" customHeight="1" x14ac:dyDescent="0.2">
      <c r="A5" s="33">
        <v>1</v>
      </c>
      <c r="B5" s="34" t="s">
        <v>75</v>
      </c>
      <c r="C5" s="36" t="s">
        <v>76</v>
      </c>
      <c r="D5" s="34">
        <v>53</v>
      </c>
      <c r="E5" s="35" t="s">
        <v>77</v>
      </c>
      <c r="F5" s="101" t="s">
        <v>78</v>
      </c>
      <c r="G5" s="101" t="s">
        <v>79</v>
      </c>
      <c r="H5" s="37" t="s">
        <v>80</v>
      </c>
      <c r="I5" s="38" t="s">
        <v>13</v>
      </c>
      <c r="J5" s="92" t="s">
        <v>81</v>
      </c>
      <c r="K5" s="39" t="s">
        <v>83</v>
      </c>
      <c r="L5" s="123">
        <v>308</v>
      </c>
      <c r="M5" s="124">
        <v>308</v>
      </c>
      <c r="N5" s="39" t="s">
        <v>82</v>
      </c>
      <c r="O5" s="40" t="s">
        <v>74</v>
      </c>
      <c r="P5" s="93" t="s">
        <v>74</v>
      </c>
      <c r="Q5" s="95">
        <v>0.60799999999999998</v>
      </c>
      <c r="R5" s="94" t="s">
        <v>84</v>
      </c>
    </row>
    <row r="6" spans="1:18" s="2" customFormat="1" ht="82.5" customHeight="1" x14ac:dyDescent="0.2">
      <c r="A6" s="33">
        <v>2</v>
      </c>
      <c r="B6" s="34" t="s">
        <v>92</v>
      </c>
      <c r="C6" s="36" t="s">
        <v>72</v>
      </c>
      <c r="D6" s="79">
        <v>1</v>
      </c>
      <c r="E6" s="35" t="s">
        <v>93</v>
      </c>
      <c r="F6" s="36" t="s">
        <v>94</v>
      </c>
      <c r="G6" s="36" t="s">
        <v>94</v>
      </c>
      <c r="H6" s="37" t="s">
        <v>95</v>
      </c>
      <c r="I6" s="110" t="s">
        <v>96</v>
      </c>
      <c r="J6" s="92" t="s">
        <v>97</v>
      </c>
      <c r="K6" s="39" t="s">
        <v>98</v>
      </c>
      <c r="L6" s="125">
        <v>42696</v>
      </c>
      <c r="M6" s="126" t="s">
        <v>99</v>
      </c>
      <c r="N6" s="39" t="s">
        <v>100</v>
      </c>
      <c r="O6" s="111" t="s">
        <v>101</v>
      </c>
      <c r="P6" s="112" t="s">
        <v>101</v>
      </c>
      <c r="Q6" s="113" t="s">
        <v>102</v>
      </c>
      <c r="R6" s="106" t="s">
        <v>103</v>
      </c>
    </row>
    <row r="7" spans="1:18" s="2" customFormat="1" ht="87" customHeight="1" x14ac:dyDescent="0.2">
      <c r="A7" s="33">
        <v>3</v>
      </c>
      <c r="B7" s="97" t="s">
        <v>110</v>
      </c>
      <c r="C7" s="98" t="s">
        <v>72</v>
      </c>
      <c r="D7" s="99">
        <v>1</v>
      </c>
      <c r="E7" s="100" t="s">
        <v>111</v>
      </c>
      <c r="F7" s="81" t="s">
        <v>79</v>
      </c>
      <c r="G7" s="81" t="s">
        <v>79</v>
      </c>
      <c r="H7" s="96" t="s">
        <v>95</v>
      </c>
      <c r="I7" s="102" t="s">
        <v>112</v>
      </c>
      <c r="J7" s="103" t="s">
        <v>113</v>
      </c>
      <c r="K7" s="104" t="s">
        <v>114</v>
      </c>
      <c r="L7" s="127">
        <v>2</v>
      </c>
      <c r="M7" s="128">
        <v>2</v>
      </c>
      <c r="N7" s="104" t="s">
        <v>115</v>
      </c>
      <c r="O7" s="108" t="s">
        <v>116</v>
      </c>
      <c r="P7" s="109" t="s">
        <v>116</v>
      </c>
      <c r="Q7" s="105" t="s">
        <v>102</v>
      </c>
      <c r="R7" s="106" t="s">
        <v>117</v>
      </c>
    </row>
    <row r="8" spans="1:18" s="2" customFormat="1" ht="82.5" customHeight="1" x14ac:dyDescent="0.2">
      <c r="A8" s="33">
        <v>4</v>
      </c>
      <c r="B8" s="34" t="s">
        <v>132</v>
      </c>
      <c r="C8" s="36" t="s">
        <v>72</v>
      </c>
      <c r="D8" s="79">
        <v>1</v>
      </c>
      <c r="E8" s="35" t="s">
        <v>133</v>
      </c>
      <c r="F8" s="36" t="s">
        <v>134</v>
      </c>
      <c r="G8" s="36" t="s">
        <v>135</v>
      </c>
      <c r="H8" s="37" t="s">
        <v>95</v>
      </c>
      <c r="I8" s="38" t="s">
        <v>136</v>
      </c>
      <c r="J8" s="92" t="s">
        <v>137</v>
      </c>
      <c r="K8" s="39" t="s">
        <v>138</v>
      </c>
      <c r="L8" s="114">
        <v>1</v>
      </c>
      <c r="M8" s="115">
        <v>1</v>
      </c>
      <c r="N8" s="39" t="s">
        <v>139</v>
      </c>
      <c r="O8" s="116">
        <v>5</v>
      </c>
      <c r="P8" s="117">
        <v>5</v>
      </c>
      <c r="Q8" s="118">
        <v>1</v>
      </c>
      <c r="R8" s="119" t="s">
        <v>140</v>
      </c>
    </row>
    <row r="9" spans="1:18" s="2" customFormat="1" ht="82.5" customHeight="1" x14ac:dyDescent="0.2">
      <c r="A9" s="33">
        <v>5</v>
      </c>
      <c r="B9" s="97" t="s">
        <v>124</v>
      </c>
      <c r="C9" s="98" t="s">
        <v>72</v>
      </c>
      <c r="D9" s="99">
        <v>1</v>
      </c>
      <c r="E9" s="35" t="s">
        <v>141</v>
      </c>
      <c r="F9" s="81" t="s">
        <v>142</v>
      </c>
      <c r="G9" s="81" t="s">
        <v>143</v>
      </c>
      <c r="H9" s="96" t="s">
        <v>95</v>
      </c>
      <c r="I9" s="120" t="s">
        <v>144</v>
      </c>
      <c r="J9" s="103" t="s">
        <v>145</v>
      </c>
      <c r="K9" s="104" t="s">
        <v>146</v>
      </c>
      <c r="L9" s="129">
        <v>9</v>
      </c>
      <c r="M9" s="130">
        <v>5</v>
      </c>
      <c r="N9" s="104" t="s">
        <v>147</v>
      </c>
      <c r="O9" s="131">
        <v>19687</v>
      </c>
      <c r="P9" s="132" t="s">
        <v>99</v>
      </c>
      <c r="Q9" s="133">
        <v>0.88680000000000003</v>
      </c>
      <c r="R9" s="121" t="s">
        <v>148</v>
      </c>
    </row>
    <row r="10" spans="1:18" s="2" customFormat="1" ht="79.5" customHeight="1" x14ac:dyDescent="0.2">
      <c r="A10" s="33">
        <v>6</v>
      </c>
      <c r="B10" s="34" t="s">
        <v>149</v>
      </c>
      <c r="C10" s="36" t="s">
        <v>72</v>
      </c>
      <c r="D10" s="79">
        <v>2</v>
      </c>
      <c r="E10" s="35" t="s">
        <v>150</v>
      </c>
      <c r="F10" s="81" t="s">
        <v>151</v>
      </c>
      <c r="G10" s="81" t="s">
        <v>152</v>
      </c>
      <c r="H10" s="37" t="s">
        <v>95</v>
      </c>
      <c r="I10" s="38" t="s">
        <v>136</v>
      </c>
      <c r="J10" s="92" t="s">
        <v>153</v>
      </c>
      <c r="K10" s="39" t="s">
        <v>138</v>
      </c>
      <c r="L10" s="114">
        <v>2</v>
      </c>
      <c r="M10" s="115">
        <v>2</v>
      </c>
      <c r="N10" s="39" t="s">
        <v>154</v>
      </c>
      <c r="O10" s="116">
        <v>0</v>
      </c>
      <c r="P10" s="117">
        <v>1</v>
      </c>
      <c r="Q10" s="122">
        <v>0</v>
      </c>
      <c r="R10" s="119" t="s">
        <v>155</v>
      </c>
    </row>
    <row r="11" spans="1:18" s="2" customFormat="1" ht="38.25" customHeight="1" thickBot="1" x14ac:dyDescent="0.25">
      <c r="A11" s="66"/>
      <c r="B11" s="67" t="s">
        <v>26</v>
      </c>
      <c r="C11" s="67"/>
      <c r="D11" s="80">
        <f>SUM(D5:D10)</f>
        <v>59</v>
      </c>
      <c r="E11" s="68"/>
      <c r="F11" s="67"/>
      <c r="G11" s="67"/>
      <c r="H11" s="69"/>
      <c r="I11" s="70"/>
      <c r="J11" s="71"/>
      <c r="K11" s="72"/>
      <c r="L11" s="73"/>
      <c r="M11" s="76"/>
      <c r="N11" s="72"/>
      <c r="O11" s="73"/>
      <c r="P11" s="74"/>
      <c r="Q11" s="75"/>
      <c r="R11" s="83"/>
    </row>
    <row r="14" spans="1:18" x14ac:dyDescent="0.2">
      <c r="C14" s="1" t="s">
        <v>72</v>
      </c>
    </row>
    <row r="15" spans="1:18" x14ac:dyDescent="0.2">
      <c r="C15" s="1" t="s">
        <v>73</v>
      </c>
    </row>
  </sheetData>
  <mergeCells count="14">
    <mergeCell ref="H2:H4"/>
    <mergeCell ref="I2:I4"/>
    <mergeCell ref="A2:A4"/>
    <mergeCell ref="B2:B4"/>
    <mergeCell ref="E2:E4"/>
    <mergeCell ref="F2:F4"/>
    <mergeCell ref="G2:G4"/>
    <mergeCell ref="D2:D4"/>
    <mergeCell ref="C2:C4"/>
    <mergeCell ref="N2:R2"/>
    <mergeCell ref="O3:Q3"/>
    <mergeCell ref="K2:M2"/>
    <mergeCell ref="L3:M3"/>
    <mergeCell ref="J2:J4"/>
  </mergeCells>
  <phoneticPr fontId="1"/>
  <dataValidations count="2">
    <dataValidation type="list" allowBlank="1" showInputMessage="1" showErrorMessage="1" sqref="C5" xr:uid="{00000000-0002-0000-0000-000000000000}">
      <formula1>$C$14:$C$15</formula1>
    </dataValidation>
    <dataValidation type="list" allowBlank="1" showInputMessage="1" showErrorMessage="1" sqref="C6:C10" xr:uid="{8202439C-3A2B-4500-B84B-E63CB2575D41}">
      <formula1>$C$15:$C$16</formula1>
    </dataValidation>
  </dataValidations>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34"/>
  <sheetViews>
    <sheetView view="pageBreakPreview" zoomScale="80" zoomScaleNormal="100" zoomScaleSheetLayoutView="80" workbookViewId="0">
      <selection activeCell="N23" sqref="N23"/>
    </sheetView>
  </sheetViews>
  <sheetFormatPr defaultColWidth="9" defaultRowHeight="13" x14ac:dyDescent="0.2"/>
  <cols>
    <col min="1" max="1" width="4.08984375" style="1" customWidth="1"/>
    <col min="2" max="2" width="22.6328125" style="1" customWidth="1"/>
    <col min="3" max="4" width="9.453125" style="1" customWidth="1"/>
    <col min="5" max="12" width="9" style="1" customWidth="1"/>
    <col min="13" max="13" width="10" style="1" customWidth="1"/>
    <col min="14" max="15" width="9.6328125" style="1" customWidth="1"/>
    <col min="16" max="23" width="8" style="1" customWidth="1"/>
    <col min="24" max="24" width="42" style="1" customWidth="1"/>
    <col min="25" max="25" width="9" style="41"/>
    <col min="26" max="16384" width="9" style="1"/>
  </cols>
  <sheetData>
    <row r="1" spans="1:25" ht="20.25" customHeight="1" x14ac:dyDescent="0.2">
      <c r="A1" s="4" t="s">
        <v>90</v>
      </c>
    </row>
    <row r="2" spans="1:25" ht="14.5" thickBot="1" x14ac:dyDescent="0.25">
      <c r="A2" s="4"/>
      <c r="W2" s="77" t="s">
        <v>59</v>
      </c>
    </row>
    <row r="3" spans="1:25" s="2" customFormat="1" ht="12.75" customHeight="1" x14ac:dyDescent="0.2">
      <c r="A3" s="140" t="s">
        <v>4</v>
      </c>
      <c r="B3" s="140" t="s">
        <v>25</v>
      </c>
      <c r="C3" s="134" t="s">
        <v>65</v>
      </c>
      <c r="D3" s="197"/>
      <c r="E3" s="134" t="s">
        <v>66</v>
      </c>
      <c r="F3" s="203"/>
      <c r="G3" s="203"/>
      <c r="H3" s="203"/>
      <c r="I3" s="203"/>
      <c r="J3" s="203"/>
      <c r="K3" s="203"/>
      <c r="L3" s="203"/>
      <c r="M3" s="206" t="s">
        <v>67</v>
      </c>
      <c r="N3" s="134" t="s">
        <v>68</v>
      </c>
      <c r="O3" s="197"/>
      <c r="P3" s="134" t="s">
        <v>69</v>
      </c>
      <c r="Q3" s="165"/>
      <c r="R3" s="165"/>
      <c r="S3" s="165"/>
      <c r="T3" s="165"/>
      <c r="U3" s="134" t="s">
        <v>70</v>
      </c>
      <c r="V3" s="165"/>
      <c r="W3" s="166"/>
      <c r="X3" s="47" t="s">
        <v>27</v>
      </c>
      <c r="Y3" s="42"/>
    </row>
    <row r="4" spans="1:25" s="2" customFormat="1" ht="12" customHeight="1" x14ac:dyDescent="0.2">
      <c r="A4" s="141"/>
      <c r="B4" s="141"/>
      <c r="C4" s="198"/>
      <c r="D4" s="199"/>
      <c r="E4" s="204"/>
      <c r="F4" s="205"/>
      <c r="G4" s="205"/>
      <c r="H4" s="205"/>
      <c r="I4" s="205"/>
      <c r="J4" s="205"/>
      <c r="K4" s="205"/>
      <c r="L4" s="205"/>
      <c r="M4" s="207"/>
      <c r="N4" s="198"/>
      <c r="O4" s="199"/>
      <c r="P4" s="18" t="s">
        <v>13</v>
      </c>
      <c r="Q4" s="167" t="s">
        <v>3</v>
      </c>
      <c r="R4" s="167" t="s">
        <v>11</v>
      </c>
      <c r="S4" s="170" t="s">
        <v>2</v>
      </c>
      <c r="T4" s="173" t="s">
        <v>15</v>
      </c>
      <c r="U4" s="176" t="s">
        <v>3</v>
      </c>
      <c r="V4" s="170" t="s">
        <v>11</v>
      </c>
      <c r="W4" s="179" t="s">
        <v>2</v>
      </c>
      <c r="X4" s="244" t="s">
        <v>71</v>
      </c>
      <c r="Y4" s="42"/>
    </row>
    <row r="5" spans="1:25" s="2" customFormat="1" ht="13.5" customHeight="1" x14ac:dyDescent="0.2">
      <c r="A5" s="141"/>
      <c r="B5" s="141"/>
      <c r="C5" s="24"/>
      <c r="D5" s="23"/>
      <c r="E5" s="8" t="s">
        <v>8</v>
      </c>
      <c r="F5" s="9"/>
      <c r="G5" s="9"/>
      <c r="H5" s="9"/>
      <c r="I5" s="9"/>
      <c r="J5" s="9"/>
      <c r="K5" s="9"/>
      <c r="L5" s="211" t="s">
        <v>9</v>
      </c>
      <c r="M5" s="207"/>
      <c r="N5" s="24"/>
      <c r="O5" s="23"/>
      <c r="P5" s="182" t="s">
        <v>12</v>
      </c>
      <c r="Q5" s="168"/>
      <c r="R5" s="168"/>
      <c r="S5" s="171"/>
      <c r="T5" s="174"/>
      <c r="U5" s="177"/>
      <c r="V5" s="171"/>
      <c r="W5" s="180"/>
      <c r="X5" s="245"/>
      <c r="Y5" s="42"/>
    </row>
    <row r="6" spans="1:25" s="2" customFormat="1" ht="12" customHeight="1" x14ac:dyDescent="0.2">
      <c r="A6" s="141"/>
      <c r="B6" s="141"/>
      <c r="C6" s="24"/>
      <c r="D6" s="200" t="s">
        <v>6</v>
      </c>
      <c r="E6" s="24"/>
      <c r="F6" s="6" t="s">
        <v>5</v>
      </c>
      <c r="G6" s="49"/>
      <c r="H6" s="49"/>
      <c r="I6" s="49"/>
      <c r="J6" s="49"/>
      <c r="K6" s="50"/>
      <c r="L6" s="212"/>
      <c r="M6" s="207"/>
      <c r="N6" s="24"/>
      <c r="O6" s="200" t="s">
        <v>6</v>
      </c>
      <c r="P6" s="183"/>
      <c r="Q6" s="169"/>
      <c r="R6" s="169"/>
      <c r="S6" s="172"/>
      <c r="T6" s="175"/>
      <c r="U6" s="178"/>
      <c r="V6" s="172"/>
      <c r="W6" s="181"/>
      <c r="X6" s="245"/>
      <c r="Y6" s="42"/>
    </row>
    <row r="7" spans="1:25" s="2" customFormat="1" ht="12" customHeight="1" x14ac:dyDescent="0.2">
      <c r="A7" s="141"/>
      <c r="B7" s="141"/>
      <c r="C7" s="24"/>
      <c r="D7" s="201"/>
      <c r="E7" s="24"/>
      <c r="F7" s="22" t="s">
        <v>7</v>
      </c>
      <c r="G7" s="214" t="s">
        <v>47</v>
      </c>
      <c r="H7" s="215"/>
      <c r="I7" s="215"/>
      <c r="J7" s="216"/>
      <c r="K7" s="209" t="s">
        <v>33</v>
      </c>
      <c r="L7" s="212"/>
      <c r="M7" s="207"/>
      <c r="N7" s="24"/>
      <c r="O7" s="201"/>
      <c r="P7" s="13" t="s">
        <v>14</v>
      </c>
      <c r="Q7" s="14" t="s">
        <v>14</v>
      </c>
      <c r="R7" s="14" t="s">
        <v>14</v>
      </c>
      <c r="S7" s="15" t="s">
        <v>14</v>
      </c>
      <c r="T7" s="16" t="s">
        <v>14</v>
      </c>
      <c r="U7" s="20" t="s">
        <v>14</v>
      </c>
      <c r="V7" s="15" t="s">
        <v>14</v>
      </c>
      <c r="W7" s="16" t="s">
        <v>14</v>
      </c>
      <c r="X7" s="245"/>
      <c r="Y7" s="43" t="s">
        <v>14</v>
      </c>
    </row>
    <row r="8" spans="1:25" s="2" customFormat="1" ht="12.75" customHeight="1" thickBot="1" x14ac:dyDescent="0.25">
      <c r="A8" s="142"/>
      <c r="B8" s="142"/>
      <c r="C8" s="5"/>
      <c r="D8" s="202"/>
      <c r="E8" s="5"/>
      <c r="F8" s="7"/>
      <c r="G8" s="53" t="s">
        <v>31</v>
      </c>
      <c r="H8" s="53" t="s">
        <v>32</v>
      </c>
      <c r="I8" s="53" t="s">
        <v>60</v>
      </c>
      <c r="J8" s="54" t="s">
        <v>48</v>
      </c>
      <c r="K8" s="210"/>
      <c r="L8" s="213"/>
      <c r="M8" s="208"/>
      <c r="N8" s="5"/>
      <c r="O8" s="202"/>
      <c r="P8" s="10" t="s">
        <v>10</v>
      </c>
      <c r="Q8" s="11" t="s">
        <v>10</v>
      </c>
      <c r="R8" s="11" t="s">
        <v>10</v>
      </c>
      <c r="S8" s="12" t="s">
        <v>10</v>
      </c>
      <c r="T8" s="17" t="s">
        <v>10</v>
      </c>
      <c r="U8" s="19" t="s">
        <v>10</v>
      </c>
      <c r="V8" s="12" t="s">
        <v>10</v>
      </c>
      <c r="W8" s="21" t="s">
        <v>10</v>
      </c>
      <c r="X8" s="246"/>
      <c r="Y8" s="44" t="s">
        <v>10</v>
      </c>
    </row>
    <row r="9" spans="1:25" s="2" customFormat="1" ht="42" customHeight="1" x14ac:dyDescent="0.2">
      <c r="A9" s="184">
        <v>1</v>
      </c>
      <c r="B9" s="186" t="s">
        <v>75</v>
      </c>
      <c r="C9" s="189">
        <v>19892.159</v>
      </c>
      <c r="D9" s="193">
        <v>8070.9820000000009</v>
      </c>
      <c r="E9" s="195">
        <v>1219.9639999999999</v>
      </c>
      <c r="F9" s="149">
        <v>12.171899474221</v>
      </c>
      <c r="G9" s="149">
        <v>0</v>
      </c>
      <c r="H9" s="149">
        <v>0</v>
      </c>
      <c r="I9" s="149">
        <v>0</v>
      </c>
      <c r="J9" s="149">
        <v>0</v>
      </c>
      <c r="K9" s="149">
        <v>12.171899474221</v>
      </c>
      <c r="L9" s="191">
        <v>2187.3935070000002</v>
      </c>
      <c r="M9" s="189">
        <v>0</v>
      </c>
      <c r="N9" s="230">
        <v>18924.729492999999</v>
      </c>
      <c r="O9" s="232">
        <v>7339.755000000001</v>
      </c>
      <c r="P9" s="84">
        <v>34</v>
      </c>
      <c r="Q9" s="85">
        <v>0</v>
      </c>
      <c r="R9" s="85">
        <v>0</v>
      </c>
      <c r="S9" s="86">
        <v>0</v>
      </c>
      <c r="T9" s="85">
        <v>274</v>
      </c>
      <c r="U9" s="84">
        <v>0</v>
      </c>
      <c r="V9" s="86">
        <v>0</v>
      </c>
      <c r="W9" s="87">
        <v>0</v>
      </c>
      <c r="X9" s="247" t="s">
        <v>85</v>
      </c>
      <c r="Y9" s="45" t="s">
        <v>14</v>
      </c>
    </row>
    <row r="10" spans="1:25" s="2" customFormat="1" ht="42" customHeight="1" thickBot="1" x14ac:dyDescent="0.25">
      <c r="A10" s="185"/>
      <c r="B10" s="187"/>
      <c r="C10" s="190"/>
      <c r="D10" s="194"/>
      <c r="E10" s="196"/>
      <c r="F10" s="188"/>
      <c r="G10" s="150"/>
      <c r="H10" s="150"/>
      <c r="I10" s="150"/>
      <c r="J10" s="150"/>
      <c r="K10" s="188"/>
      <c r="L10" s="192"/>
      <c r="M10" s="190"/>
      <c r="N10" s="231"/>
      <c r="O10" s="233"/>
      <c r="P10" s="89">
        <v>81</v>
      </c>
      <c r="Q10" s="90">
        <v>0</v>
      </c>
      <c r="R10" s="90">
        <v>0</v>
      </c>
      <c r="S10" s="88">
        <v>0</v>
      </c>
      <c r="T10" s="90">
        <v>2106</v>
      </c>
      <c r="U10" s="89">
        <v>0</v>
      </c>
      <c r="V10" s="88">
        <v>0</v>
      </c>
      <c r="W10" s="91">
        <v>0</v>
      </c>
      <c r="X10" s="243"/>
      <c r="Y10" s="46" t="s">
        <v>10</v>
      </c>
    </row>
    <row r="11" spans="1:25" s="2" customFormat="1" ht="37.5" customHeight="1" x14ac:dyDescent="0.2">
      <c r="A11" s="184">
        <v>2</v>
      </c>
      <c r="B11" s="186" t="s">
        <v>104</v>
      </c>
      <c r="C11" s="218">
        <v>50630.744005</v>
      </c>
      <c r="D11" s="220">
        <v>42370.310164000002</v>
      </c>
      <c r="E11" s="222">
        <v>22.946228999999999</v>
      </c>
      <c r="F11" s="153">
        <v>17.386602</v>
      </c>
      <c r="G11" s="153"/>
      <c r="H11" s="153"/>
      <c r="I11" s="153"/>
      <c r="J11" s="151"/>
      <c r="K11" s="153">
        <v>17.386602</v>
      </c>
      <c r="L11" s="161">
        <v>3175.8324050000001</v>
      </c>
      <c r="M11" s="218" t="s">
        <v>99</v>
      </c>
      <c r="N11" s="157">
        <v>47478.286507999997</v>
      </c>
      <c r="O11" s="155">
        <v>40063.360911999996</v>
      </c>
      <c r="P11" s="25">
        <v>0</v>
      </c>
      <c r="Q11" s="26">
        <v>0</v>
      </c>
      <c r="R11" s="26">
        <v>0</v>
      </c>
      <c r="S11" s="27">
        <v>0</v>
      </c>
      <c r="T11" s="26">
        <v>0</v>
      </c>
      <c r="U11" s="25">
        <v>0</v>
      </c>
      <c r="V11" s="27">
        <v>0</v>
      </c>
      <c r="W11" s="28">
        <v>0</v>
      </c>
      <c r="X11" s="247" t="s">
        <v>105</v>
      </c>
      <c r="Y11" s="45" t="s">
        <v>14</v>
      </c>
    </row>
    <row r="12" spans="1:25" s="2" customFormat="1" ht="37.5" customHeight="1" thickBot="1" x14ac:dyDescent="0.25">
      <c r="A12" s="185"/>
      <c r="B12" s="187"/>
      <c r="C12" s="219"/>
      <c r="D12" s="221"/>
      <c r="E12" s="223"/>
      <c r="F12" s="160"/>
      <c r="G12" s="160"/>
      <c r="H12" s="160"/>
      <c r="I12" s="160"/>
      <c r="J12" s="152"/>
      <c r="K12" s="160"/>
      <c r="L12" s="162"/>
      <c r="M12" s="219"/>
      <c r="N12" s="158"/>
      <c r="O12" s="156"/>
      <c r="P12" s="55">
        <v>0</v>
      </c>
      <c r="Q12" s="56">
        <v>0</v>
      </c>
      <c r="R12" s="56">
        <v>0</v>
      </c>
      <c r="S12" s="57">
        <v>0</v>
      </c>
      <c r="T12" s="56">
        <v>3175.8324050000001</v>
      </c>
      <c r="U12" s="55">
        <v>0</v>
      </c>
      <c r="V12" s="57">
        <v>0</v>
      </c>
      <c r="W12" s="58">
        <v>0</v>
      </c>
      <c r="X12" s="243"/>
      <c r="Y12" s="46" t="s">
        <v>10</v>
      </c>
    </row>
    <row r="13" spans="1:25" s="2" customFormat="1" ht="39" customHeight="1" x14ac:dyDescent="0.2">
      <c r="A13" s="184">
        <v>3</v>
      </c>
      <c r="B13" s="186" t="s">
        <v>118</v>
      </c>
      <c r="C13" s="218">
        <v>192.398944</v>
      </c>
      <c r="D13" s="220">
        <v>192.398944</v>
      </c>
      <c r="E13" s="222">
        <v>3.8400000000000001E-3</v>
      </c>
      <c r="F13" s="153">
        <v>0</v>
      </c>
      <c r="G13" s="153"/>
      <c r="H13" s="153"/>
      <c r="I13" s="153"/>
      <c r="J13" s="151"/>
      <c r="K13" s="153">
        <v>3.8470000000000002E-3</v>
      </c>
      <c r="L13" s="161">
        <v>7.9167810000000003</v>
      </c>
      <c r="M13" s="218" t="s">
        <v>99</v>
      </c>
      <c r="N13" s="157">
        <v>184.48600999999999</v>
      </c>
      <c r="O13" s="155">
        <v>184.48600999999999</v>
      </c>
      <c r="P13" s="25">
        <v>0</v>
      </c>
      <c r="Q13" s="26">
        <v>0</v>
      </c>
      <c r="R13" s="26">
        <v>0</v>
      </c>
      <c r="S13" s="27">
        <v>0</v>
      </c>
      <c r="T13" s="26">
        <v>0</v>
      </c>
      <c r="U13" s="25">
        <v>0</v>
      </c>
      <c r="V13" s="27">
        <v>0</v>
      </c>
      <c r="W13" s="28">
        <v>0</v>
      </c>
      <c r="X13" s="247" t="s">
        <v>105</v>
      </c>
      <c r="Y13" s="45" t="s">
        <v>14</v>
      </c>
    </row>
    <row r="14" spans="1:25" s="2" customFormat="1" ht="39" customHeight="1" thickBot="1" x14ac:dyDescent="0.25">
      <c r="A14" s="185"/>
      <c r="B14" s="187"/>
      <c r="C14" s="219"/>
      <c r="D14" s="221"/>
      <c r="E14" s="223"/>
      <c r="F14" s="160"/>
      <c r="G14" s="160"/>
      <c r="H14" s="160"/>
      <c r="I14" s="160"/>
      <c r="J14" s="152"/>
      <c r="K14" s="160"/>
      <c r="L14" s="162"/>
      <c r="M14" s="219"/>
      <c r="N14" s="158"/>
      <c r="O14" s="156"/>
      <c r="P14" s="55">
        <v>0</v>
      </c>
      <c r="Q14" s="56">
        <v>0</v>
      </c>
      <c r="R14" s="56">
        <v>0</v>
      </c>
      <c r="S14" s="57">
        <v>0</v>
      </c>
      <c r="T14" s="56">
        <v>7.9167810000000003</v>
      </c>
      <c r="U14" s="55">
        <v>0</v>
      </c>
      <c r="V14" s="57">
        <v>0</v>
      </c>
      <c r="W14" s="58">
        <v>0</v>
      </c>
      <c r="X14" s="243"/>
      <c r="Y14" s="46" t="s">
        <v>10</v>
      </c>
    </row>
    <row r="15" spans="1:25" s="2" customFormat="1" ht="37.5" customHeight="1" x14ac:dyDescent="0.2">
      <c r="A15" s="184">
        <v>4</v>
      </c>
      <c r="B15" s="186" t="s">
        <v>121</v>
      </c>
      <c r="C15" s="218">
        <v>367.01344799999998</v>
      </c>
      <c r="D15" s="220">
        <v>367.01344799999998</v>
      </c>
      <c r="E15" s="222">
        <f>K15</f>
        <v>1.5454870000000001</v>
      </c>
      <c r="F15" s="153">
        <v>1.5454870000000001</v>
      </c>
      <c r="G15" s="153">
        <v>0</v>
      </c>
      <c r="H15" s="153">
        <v>0</v>
      </c>
      <c r="I15" s="153">
        <v>0</v>
      </c>
      <c r="J15" s="153">
        <v>0</v>
      </c>
      <c r="K15" s="153">
        <v>1.5454870000000001</v>
      </c>
      <c r="L15" s="163">
        <v>332.27</v>
      </c>
      <c r="M15" s="218">
        <v>36.288935000000002</v>
      </c>
      <c r="N15" s="157">
        <f>+(+C15+E15)-(L15+M15)</f>
        <v>0</v>
      </c>
      <c r="O15" s="155">
        <v>0</v>
      </c>
      <c r="P15" s="25">
        <v>5</v>
      </c>
      <c r="Q15" s="26">
        <v>0</v>
      </c>
      <c r="R15" s="26">
        <v>0</v>
      </c>
      <c r="S15" s="27">
        <v>0</v>
      </c>
      <c r="T15" s="26">
        <v>0</v>
      </c>
      <c r="U15" s="25">
        <v>0</v>
      </c>
      <c r="V15" s="27">
        <v>0</v>
      </c>
      <c r="W15" s="28">
        <v>0</v>
      </c>
      <c r="X15" s="247" t="s">
        <v>129</v>
      </c>
      <c r="Y15" s="45" t="s">
        <v>14</v>
      </c>
    </row>
    <row r="16" spans="1:25" s="2" customFormat="1" ht="37.5" customHeight="1" thickBot="1" x14ac:dyDescent="0.25">
      <c r="A16" s="185"/>
      <c r="B16" s="187" t="s">
        <v>123</v>
      </c>
      <c r="C16" s="219"/>
      <c r="D16" s="221"/>
      <c r="E16" s="223"/>
      <c r="F16" s="160"/>
      <c r="G16" s="154"/>
      <c r="H16" s="154">
        <v>371.91899999999998</v>
      </c>
      <c r="I16" s="154"/>
      <c r="J16" s="154"/>
      <c r="K16" s="154"/>
      <c r="L16" s="164"/>
      <c r="M16" s="219"/>
      <c r="N16" s="159"/>
      <c r="O16" s="156"/>
      <c r="P16" s="55">
        <v>332.27</v>
      </c>
      <c r="Q16" s="56">
        <v>0</v>
      </c>
      <c r="R16" s="56">
        <v>0</v>
      </c>
      <c r="S16" s="57">
        <v>0</v>
      </c>
      <c r="T16" s="56">
        <v>0</v>
      </c>
      <c r="U16" s="55">
        <v>0</v>
      </c>
      <c r="V16" s="57">
        <v>0</v>
      </c>
      <c r="W16" s="58">
        <v>0</v>
      </c>
      <c r="X16" s="248"/>
      <c r="Y16" s="46" t="s">
        <v>10</v>
      </c>
    </row>
    <row r="17" spans="1:25" s="2" customFormat="1" ht="37.5" customHeight="1" x14ac:dyDescent="0.2">
      <c r="A17" s="184">
        <v>5</v>
      </c>
      <c r="B17" s="186" t="s">
        <v>124</v>
      </c>
      <c r="C17" s="218">
        <v>79.447000000000003</v>
      </c>
      <c r="D17" s="220">
        <v>79.447000000000003</v>
      </c>
      <c r="E17" s="222">
        <v>0.01</v>
      </c>
      <c r="F17" s="153">
        <v>0.01</v>
      </c>
      <c r="G17" s="153">
        <v>0</v>
      </c>
      <c r="H17" s="153">
        <v>0</v>
      </c>
      <c r="I17" s="153">
        <v>0</v>
      </c>
      <c r="J17" s="151">
        <v>0</v>
      </c>
      <c r="K17" s="153">
        <v>0.01</v>
      </c>
      <c r="L17" s="161">
        <v>34.659999999999997</v>
      </c>
      <c r="M17" s="218">
        <v>0</v>
      </c>
      <c r="N17" s="157">
        <f>+(+C17+E17)-(L17+M17)</f>
        <v>44.797000000000011</v>
      </c>
      <c r="O17" s="155">
        <v>44.787999999999997</v>
      </c>
      <c r="P17" s="25">
        <v>0</v>
      </c>
      <c r="Q17" s="26">
        <v>0</v>
      </c>
      <c r="R17" s="26">
        <v>0</v>
      </c>
      <c r="S17" s="27">
        <v>0</v>
      </c>
      <c r="T17" s="26">
        <v>9</v>
      </c>
      <c r="U17" s="25">
        <v>0</v>
      </c>
      <c r="V17" s="27">
        <v>0</v>
      </c>
      <c r="W17" s="28">
        <v>0</v>
      </c>
      <c r="X17" s="247" t="s">
        <v>130</v>
      </c>
      <c r="Y17" s="45" t="s">
        <v>14</v>
      </c>
    </row>
    <row r="18" spans="1:25" s="2" customFormat="1" ht="37.5" customHeight="1" thickBot="1" x14ac:dyDescent="0.25">
      <c r="A18" s="185"/>
      <c r="B18" s="217"/>
      <c r="C18" s="219"/>
      <c r="D18" s="221"/>
      <c r="E18" s="223"/>
      <c r="F18" s="160"/>
      <c r="G18" s="160"/>
      <c r="H18" s="160"/>
      <c r="I18" s="160"/>
      <c r="J18" s="152"/>
      <c r="K18" s="160"/>
      <c r="L18" s="162"/>
      <c r="M18" s="219"/>
      <c r="N18" s="158"/>
      <c r="O18" s="156"/>
      <c r="P18" s="55">
        <v>0</v>
      </c>
      <c r="Q18" s="56">
        <v>0</v>
      </c>
      <c r="R18" s="56">
        <v>0</v>
      </c>
      <c r="S18" s="57">
        <v>0</v>
      </c>
      <c r="T18" s="56">
        <v>34.659999999999997</v>
      </c>
      <c r="U18" s="55">
        <v>0</v>
      </c>
      <c r="V18" s="57">
        <v>0</v>
      </c>
      <c r="W18" s="58">
        <v>0</v>
      </c>
      <c r="X18" s="243"/>
      <c r="Y18" s="46" t="s">
        <v>10</v>
      </c>
    </row>
    <row r="19" spans="1:25" s="2" customFormat="1" ht="37.5" customHeight="1" x14ac:dyDescent="0.2">
      <c r="A19" s="184">
        <v>6</v>
      </c>
      <c r="B19" s="186" t="s">
        <v>127</v>
      </c>
      <c r="C19" s="218">
        <v>93.687387000000001</v>
      </c>
      <c r="D19" s="220">
        <v>93.687387000000001</v>
      </c>
      <c r="E19" s="222">
        <f>F19</f>
        <v>6.7900000000000002E-4</v>
      </c>
      <c r="F19" s="153">
        <v>6.7900000000000002E-4</v>
      </c>
      <c r="G19" s="153">
        <v>0</v>
      </c>
      <c r="H19" s="153">
        <v>0</v>
      </c>
      <c r="I19" s="153">
        <v>0</v>
      </c>
      <c r="J19" s="151">
        <v>0</v>
      </c>
      <c r="K19" s="153">
        <v>6.7900000000000002E-4</v>
      </c>
      <c r="L19" s="163">
        <v>0</v>
      </c>
      <c r="M19" s="218">
        <v>59.692</v>
      </c>
      <c r="N19" s="157">
        <f>+(+C19+E19)-(L19+M19)</f>
        <v>33.996066000000006</v>
      </c>
      <c r="O19" s="155">
        <v>33.996066000000006</v>
      </c>
      <c r="P19" s="25">
        <v>0</v>
      </c>
      <c r="Q19" s="26">
        <v>0</v>
      </c>
      <c r="R19" s="26">
        <v>0</v>
      </c>
      <c r="S19" s="27">
        <v>0</v>
      </c>
      <c r="T19" s="26">
        <v>0</v>
      </c>
      <c r="U19" s="25">
        <v>0</v>
      </c>
      <c r="V19" s="27">
        <v>0</v>
      </c>
      <c r="W19" s="28">
        <v>0</v>
      </c>
      <c r="X19" s="247" t="s">
        <v>131</v>
      </c>
      <c r="Y19" s="45" t="s">
        <v>14</v>
      </c>
    </row>
    <row r="20" spans="1:25" s="2" customFormat="1" ht="37.5" customHeight="1" thickBot="1" x14ac:dyDescent="0.25">
      <c r="A20" s="185"/>
      <c r="B20" s="187"/>
      <c r="C20" s="219"/>
      <c r="D20" s="221"/>
      <c r="E20" s="223"/>
      <c r="F20" s="160"/>
      <c r="G20" s="154"/>
      <c r="H20" s="154"/>
      <c r="I20" s="154"/>
      <c r="J20" s="152"/>
      <c r="K20" s="154"/>
      <c r="L20" s="164"/>
      <c r="M20" s="219"/>
      <c r="N20" s="159"/>
      <c r="O20" s="156"/>
      <c r="P20" s="55">
        <v>0</v>
      </c>
      <c r="Q20" s="56">
        <v>0</v>
      </c>
      <c r="R20" s="56">
        <v>0</v>
      </c>
      <c r="S20" s="57">
        <v>0</v>
      </c>
      <c r="T20" s="56">
        <v>0</v>
      </c>
      <c r="U20" s="55">
        <v>0</v>
      </c>
      <c r="V20" s="57">
        <v>0</v>
      </c>
      <c r="W20" s="58">
        <v>0</v>
      </c>
      <c r="X20" s="248"/>
      <c r="Y20" s="46" t="s">
        <v>10</v>
      </c>
    </row>
    <row r="21" spans="1:25" s="3" customFormat="1" ht="22" customHeight="1" x14ac:dyDescent="0.2">
      <c r="A21" s="184"/>
      <c r="B21" s="224" t="s">
        <v>19</v>
      </c>
      <c r="C21" s="234">
        <f t="shared" ref="C21:I21" si="0">SUM(C9:C20)</f>
        <v>71255.449783999997</v>
      </c>
      <c r="D21" s="236">
        <f t="shared" si="0"/>
        <v>51173.838943000002</v>
      </c>
      <c r="E21" s="157">
        <f t="shared" si="0"/>
        <v>1244.470235</v>
      </c>
      <c r="F21" s="226">
        <f t="shared" si="0"/>
        <v>31.114667474221005</v>
      </c>
      <c r="G21" s="226">
        <f t="shared" si="0"/>
        <v>0</v>
      </c>
      <c r="H21" s="226">
        <f t="shared" si="0"/>
        <v>371.91899999999998</v>
      </c>
      <c r="I21" s="226">
        <f t="shared" si="0"/>
        <v>0</v>
      </c>
      <c r="J21" s="228"/>
      <c r="K21" s="226">
        <f>SUM(K9:K20)</f>
        <v>31.118514474221005</v>
      </c>
      <c r="L21" s="226">
        <f>SUM(L9:L20)</f>
        <v>5738.0726930000001</v>
      </c>
      <c r="M21" s="238">
        <f>SUM(M9:M20)</f>
        <v>95.980935000000002</v>
      </c>
      <c r="N21" s="157">
        <f>SUM(N9:N20)</f>
        <v>66666.295077000002</v>
      </c>
      <c r="O21" s="240">
        <f>SUM(O9:O20)</f>
        <v>47666.385987999995</v>
      </c>
      <c r="P21" s="29">
        <f t="shared" ref="P21:W21" si="1">SUMIF($Y$9:$Y$20,$Y$7,P9:P20)</f>
        <v>39</v>
      </c>
      <c r="Q21" s="30">
        <f t="shared" si="1"/>
        <v>0</v>
      </c>
      <c r="R21" s="30">
        <f t="shared" si="1"/>
        <v>0</v>
      </c>
      <c r="S21" s="31">
        <f t="shared" si="1"/>
        <v>0</v>
      </c>
      <c r="T21" s="30">
        <f t="shared" si="1"/>
        <v>283</v>
      </c>
      <c r="U21" s="29">
        <f t="shared" si="1"/>
        <v>0</v>
      </c>
      <c r="V21" s="31">
        <f t="shared" si="1"/>
        <v>0</v>
      </c>
      <c r="W21" s="32">
        <f t="shared" si="1"/>
        <v>0</v>
      </c>
      <c r="X21" s="242"/>
      <c r="Y21" s="45" t="s">
        <v>14</v>
      </c>
    </row>
    <row r="22" spans="1:25" s="3" customFormat="1" ht="22" customHeight="1" thickBot="1" x14ac:dyDescent="0.25">
      <c r="A22" s="185"/>
      <c r="B22" s="225"/>
      <c r="C22" s="235"/>
      <c r="D22" s="237"/>
      <c r="E22" s="158"/>
      <c r="F22" s="227"/>
      <c r="G22" s="227"/>
      <c r="H22" s="227"/>
      <c r="I22" s="227"/>
      <c r="J22" s="229"/>
      <c r="K22" s="227"/>
      <c r="L22" s="227"/>
      <c r="M22" s="239"/>
      <c r="N22" s="158"/>
      <c r="O22" s="241"/>
      <c r="P22" s="59">
        <f t="shared" ref="P22:W22" si="2">SUMIF($Y$9:$Y$20,$Y$8,P9:P20)</f>
        <v>413.27</v>
      </c>
      <c r="Q22" s="60">
        <f t="shared" si="2"/>
        <v>0</v>
      </c>
      <c r="R22" s="60">
        <f t="shared" si="2"/>
        <v>0</v>
      </c>
      <c r="S22" s="61">
        <f t="shared" si="2"/>
        <v>0</v>
      </c>
      <c r="T22" s="60">
        <f t="shared" si="2"/>
        <v>5324.4091859999999</v>
      </c>
      <c r="U22" s="59">
        <f t="shared" si="2"/>
        <v>0</v>
      </c>
      <c r="V22" s="61">
        <f t="shared" si="2"/>
        <v>0</v>
      </c>
      <c r="W22" s="62">
        <f t="shared" si="2"/>
        <v>0</v>
      </c>
      <c r="X22" s="243"/>
      <c r="Y22" s="46" t="s">
        <v>10</v>
      </c>
    </row>
    <row r="23" spans="1:25" x14ac:dyDescent="0.2">
      <c r="A23" s="1" t="s">
        <v>37</v>
      </c>
    </row>
    <row r="24" spans="1:25" x14ac:dyDescent="0.2">
      <c r="B24" s="1" t="s">
        <v>38</v>
      </c>
      <c r="E24" s="1" t="s">
        <v>53</v>
      </c>
      <c r="N24" s="52"/>
    </row>
    <row r="25" spans="1:25" x14ac:dyDescent="0.2">
      <c r="B25" s="1" t="s">
        <v>61</v>
      </c>
      <c r="E25" s="1" t="s">
        <v>56</v>
      </c>
    </row>
    <row r="26" spans="1:25" x14ac:dyDescent="0.2">
      <c r="B26" s="1" t="s">
        <v>39</v>
      </c>
      <c r="E26" s="1" t="s">
        <v>57</v>
      </c>
    </row>
    <row r="27" spans="1:25" x14ac:dyDescent="0.2">
      <c r="B27" s="1" t="s">
        <v>40</v>
      </c>
      <c r="E27" s="1" t="s">
        <v>58</v>
      </c>
    </row>
    <row r="28" spans="1:25" x14ac:dyDescent="0.2">
      <c r="B28" s="1" t="s">
        <v>41</v>
      </c>
    </row>
    <row r="29" spans="1:25" x14ac:dyDescent="0.2">
      <c r="B29" s="1" t="s">
        <v>42</v>
      </c>
    </row>
    <row r="30" spans="1:25" x14ac:dyDescent="0.2">
      <c r="B30" s="1" t="s">
        <v>43</v>
      </c>
    </row>
    <row r="31" spans="1:25" x14ac:dyDescent="0.2">
      <c r="B31" s="1" t="s">
        <v>44</v>
      </c>
    </row>
    <row r="32" spans="1:25" x14ac:dyDescent="0.2">
      <c r="B32" s="1" t="s">
        <v>45</v>
      </c>
    </row>
    <row r="33" spans="2:14" ht="13.5" thickBot="1" x14ac:dyDescent="0.25">
      <c r="B33" s="1" t="s">
        <v>46</v>
      </c>
    </row>
    <row r="34" spans="2:14" x14ac:dyDescent="0.2">
      <c r="N34" s="51"/>
    </row>
  </sheetData>
  <mergeCells count="134">
    <mergeCell ref="M21:M22"/>
    <mergeCell ref="N21:N22"/>
    <mergeCell ref="O21:O22"/>
    <mergeCell ref="X21:X22"/>
    <mergeCell ref="X4:X8"/>
    <mergeCell ref="X9:X10"/>
    <mergeCell ref="X11:X12"/>
    <mergeCell ref="X13:X14"/>
    <mergeCell ref="X15:X16"/>
    <mergeCell ref="X17:X18"/>
    <mergeCell ref="X19:X20"/>
    <mergeCell ref="A19:A20"/>
    <mergeCell ref="B19:B20"/>
    <mergeCell ref="G19:G20"/>
    <mergeCell ref="L19:L20"/>
    <mergeCell ref="A21:A22"/>
    <mergeCell ref="B21:B22"/>
    <mergeCell ref="G21:G22"/>
    <mergeCell ref="H21:H22"/>
    <mergeCell ref="K21:K22"/>
    <mergeCell ref="J21:J22"/>
    <mergeCell ref="I21:I22"/>
    <mergeCell ref="C21:C22"/>
    <mergeCell ref="D21:D22"/>
    <mergeCell ref="E21:E22"/>
    <mergeCell ref="F21:F22"/>
    <mergeCell ref="L21:L22"/>
    <mergeCell ref="C17:C18"/>
    <mergeCell ref="D17:D18"/>
    <mergeCell ref="E17:E18"/>
    <mergeCell ref="G15:G16"/>
    <mergeCell ref="G17:G18"/>
    <mergeCell ref="N19:N20"/>
    <mergeCell ref="O19:O20"/>
    <mergeCell ref="C19:C20"/>
    <mergeCell ref="D19:D20"/>
    <mergeCell ref="E19:E20"/>
    <mergeCell ref="C15:C16"/>
    <mergeCell ref="D15:D16"/>
    <mergeCell ref="E15:E16"/>
    <mergeCell ref="O15:O16"/>
    <mergeCell ref="N17:N18"/>
    <mergeCell ref="H17:H18"/>
    <mergeCell ref="K17:K18"/>
    <mergeCell ref="H19:H20"/>
    <mergeCell ref="K19:K20"/>
    <mergeCell ref="I17:I18"/>
    <mergeCell ref="I19:I20"/>
    <mergeCell ref="F19:F20"/>
    <mergeCell ref="M19:M20"/>
    <mergeCell ref="L17:L18"/>
    <mergeCell ref="A17:A18"/>
    <mergeCell ref="B17:B18"/>
    <mergeCell ref="F15:F16"/>
    <mergeCell ref="M15:M16"/>
    <mergeCell ref="A15:A16"/>
    <mergeCell ref="B15:B16"/>
    <mergeCell ref="F17:F18"/>
    <mergeCell ref="M17:M18"/>
    <mergeCell ref="C11:C12"/>
    <mergeCell ref="D11:D12"/>
    <mergeCell ref="E11:E12"/>
    <mergeCell ref="A13:A14"/>
    <mergeCell ref="B13:B14"/>
    <mergeCell ref="F11:F12"/>
    <mergeCell ref="M11:M12"/>
    <mergeCell ref="A11:A12"/>
    <mergeCell ref="B11:B12"/>
    <mergeCell ref="F13:F14"/>
    <mergeCell ref="M13:M14"/>
    <mergeCell ref="C13:C14"/>
    <mergeCell ref="D13:D14"/>
    <mergeCell ref="E13:E14"/>
    <mergeCell ref="G11:G12"/>
    <mergeCell ref="G13:G14"/>
    <mergeCell ref="A3:A8"/>
    <mergeCell ref="B3:B8"/>
    <mergeCell ref="N3:O4"/>
    <mergeCell ref="D6:D8"/>
    <mergeCell ref="O6:O8"/>
    <mergeCell ref="C3:D4"/>
    <mergeCell ref="E3:L4"/>
    <mergeCell ref="M3:M8"/>
    <mergeCell ref="K7:K8"/>
    <mergeCell ref="L5:L8"/>
    <mergeCell ref="G7:J7"/>
    <mergeCell ref="A9:A10"/>
    <mergeCell ref="B9:B10"/>
    <mergeCell ref="F9:F10"/>
    <mergeCell ref="M9:M10"/>
    <mergeCell ref="C9:C10"/>
    <mergeCell ref="L9:L10"/>
    <mergeCell ref="D9:D10"/>
    <mergeCell ref="E9:E10"/>
    <mergeCell ref="G9:G10"/>
    <mergeCell ref="H9:H10"/>
    <mergeCell ref="K9:K10"/>
    <mergeCell ref="I9:I10"/>
    <mergeCell ref="P3:T3"/>
    <mergeCell ref="U3:W3"/>
    <mergeCell ref="Q4:Q6"/>
    <mergeCell ref="R4:R6"/>
    <mergeCell ref="S4:S6"/>
    <mergeCell ref="T4:T6"/>
    <mergeCell ref="U4:U6"/>
    <mergeCell ref="V4:V6"/>
    <mergeCell ref="W4:W6"/>
    <mergeCell ref="P5:P6"/>
    <mergeCell ref="H13:H14"/>
    <mergeCell ref="K13:K14"/>
    <mergeCell ref="H15:H16"/>
    <mergeCell ref="K15:K16"/>
    <mergeCell ref="I11:I12"/>
    <mergeCell ref="I13:I14"/>
    <mergeCell ref="I15:I16"/>
    <mergeCell ref="L11:L12"/>
    <mergeCell ref="L13:L14"/>
    <mergeCell ref="L15:L16"/>
    <mergeCell ref="H11:H12"/>
    <mergeCell ref="J9:J10"/>
    <mergeCell ref="J11:J12"/>
    <mergeCell ref="J13:J14"/>
    <mergeCell ref="J15:J16"/>
    <mergeCell ref="J17:J18"/>
    <mergeCell ref="J19:J20"/>
    <mergeCell ref="O11:O12"/>
    <mergeCell ref="N13:N14"/>
    <mergeCell ref="O13:O14"/>
    <mergeCell ref="N15:N16"/>
    <mergeCell ref="K11:K12"/>
    <mergeCell ref="O17:O18"/>
    <mergeCell ref="N9:N10"/>
    <mergeCell ref="O9:O10"/>
    <mergeCell ref="N11:N12"/>
  </mergeCells>
  <phoneticPr fontId="1"/>
  <pageMargins left="0.51181102362204722" right="0.31496062992125984" top="0.55118110236220474" bottom="0.55118110236220474" header="0.31496062992125984" footer="0.31496062992125984"/>
  <pageSetup paperSize="9"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27"/>
  <sheetViews>
    <sheetView view="pageBreakPreview" zoomScale="85" zoomScaleNormal="100" zoomScaleSheetLayoutView="85" workbookViewId="0">
      <selection activeCell="X23" sqref="X23"/>
    </sheetView>
  </sheetViews>
  <sheetFormatPr defaultColWidth="9" defaultRowHeight="13" x14ac:dyDescent="0.2"/>
  <cols>
    <col min="1" max="1" width="4.08984375" style="1" customWidth="1"/>
    <col min="2" max="2" width="22.6328125" style="1" customWidth="1"/>
    <col min="3" max="15" width="9" style="1" customWidth="1"/>
    <col min="16" max="23" width="8" style="1" customWidth="1"/>
    <col min="24" max="24" width="37.6328125" style="1" customWidth="1"/>
    <col min="25" max="25" width="9" style="41"/>
    <col min="26" max="16384" width="9" style="1"/>
  </cols>
  <sheetData>
    <row r="1" spans="1:25" ht="20.25" customHeight="1" thickBot="1" x14ac:dyDescent="0.25">
      <c r="A1" s="4" t="s">
        <v>91</v>
      </c>
    </row>
    <row r="2" spans="1:25" s="2" customFormat="1" ht="12.75" customHeight="1" x14ac:dyDescent="0.2">
      <c r="A2" s="140" t="s">
        <v>4</v>
      </c>
      <c r="B2" s="140" t="s">
        <v>25</v>
      </c>
      <c r="C2" s="249" t="s">
        <v>54</v>
      </c>
      <c r="D2" s="250"/>
      <c r="E2" s="250"/>
      <c r="F2" s="251"/>
      <c r="G2" s="279" t="s">
        <v>62</v>
      </c>
      <c r="H2" s="280"/>
      <c r="I2" s="280"/>
      <c r="J2" s="280"/>
      <c r="K2" s="280"/>
      <c r="L2" s="280"/>
      <c r="M2" s="280"/>
      <c r="N2" s="280"/>
      <c r="O2" s="280"/>
      <c r="P2" s="280"/>
      <c r="Q2" s="280"/>
      <c r="R2" s="280"/>
      <c r="S2" s="281"/>
      <c r="T2" s="288" t="s">
        <v>55</v>
      </c>
      <c r="U2" s="288"/>
      <c r="V2" s="288"/>
      <c r="W2" s="288"/>
      <c r="X2" s="289"/>
      <c r="Y2" s="42"/>
    </row>
    <row r="3" spans="1:25" s="2" customFormat="1" ht="12" customHeight="1" x14ac:dyDescent="0.2">
      <c r="A3" s="141"/>
      <c r="B3" s="141"/>
      <c r="C3" s="252"/>
      <c r="D3" s="253"/>
      <c r="E3" s="253"/>
      <c r="F3" s="254"/>
      <c r="G3" s="282"/>
      <c r="H3" s="283"/>
      <c r="I3" s="283"/>
      <c r="J3" s="283"/>
      <c r="K3" s="283"/>
      <c r="L3" s="283"/>
      <c r="M3" s="283"/>
      <c r="N3" s="283"/>
      <c r="O3" s="283"/>
      <c r="P3" s="283"/>
      <c r="Q3" s="283"/>
      <c r="R3" s="283"/>
      <c r="S3" s="284"/>
      <c r="T3" s="290"/>
      <c r="U3" s="290"/>
      <c r="V3" s="290"/>
      <c r="W3" s="290"/>
      <c r="X3" s="291"/>
      <c r="Y3" s="42"/>
    </row>
    <row r="4" spans="1:25" s="2" customFormat="1" ht="13.5" customHeight="1" thickBot="1" x14ac:dyDescent="0.25">
      <c r="A4" s="141"/>
      <c r="B4" s="141"/>
      <c r="C4" s="255"/>
      <c r="D4" s="256"/>
      <c r="E4" s="256"/>
      <c r="F4" s="257"/>
      <c r="G4" s="285"/>
      <c r="H4" s="286"/>
      <c r="I4" s="286"/>
      <c r="J4" s="286"/>
      <c r="K4" s="286"/>
      <c r="L4" s="286"/>
      <c r="M4" s="286"/>
      <c r="N4" s="286"/>
      <c r="O4" s="286"/>
      <c r="P4" s="286"/>
      <c r="Q4" s="286"/>
      <c r="R4" s="286"/>
      <c r="S4" s="287"/>
      <c r="T4" s="292"/>
      <c r="U4" s="292"/>
      <c r="V4" s="292"/>
      <c r="W4" s="292"/>
      <c r="X4" s="293"/>
      <c r="Y4" s="42"/>
    </row>
    <row r="5" spans="1:25" s="2" customFormat="1" ht="35" customHeight="1" x14ac:dyDescent="0.2">
      <c r="A5" s="184">
        <v>1</v>
      </c>
      <c r="B5" s="186" t="s">
        <v>75</v>
      </c>
      <c r="C5" s="258" t="s">
        <v>88</v>
      </c>
      <c r="D5" s="264"/>
      <c r="E5" s="264"/>
      <c r="F5" s="265"/>
      <c r="G5" s="312" t="s">
        <v>86</v>
      </c>
      <c r="H5" s="295"/>
      <c r="I5" s="295"/>
      <c r="J5" s="295"/>
      <c r="K5" s="295"/>
      <c r="L5" s="295"/>
      <c r="M5" s="295"/>
      <c r="N5" s="295"/>
      <c r="O5" s="295"/>
      <c r="P5" s="295"/>
      <c r="Q5" s="295"/>
      <c r="R5" s="295"/>
      <c r="S5" s="296"/>
      <c r="T5" s="294" t="s">
        <v>87</v>
      </c>
      <c r="U5" s="295"/>
      <c r="V5" s="295"/>
      <c r="W5" s="295"/>
      <c r="X5" s="296"/>
      <c r="Y5" s="107"/>
    </row>
    <row r="6" spans="1:25" s="2" customFormat="1" ht="35" customHeight="1" thickBot="1" x14ac:dyDescent="0.25">
      <c r="A6" s="185"/>
      <c r="B6" s="187"/>
      <c r="C6" s="266"/>
      <c r="D6" s="267"/>
      <c r="E6" s="267"/>
      <c r="F6" s="268"/>
      <c r="G6" s="297"/>
      <c r="H6" s="298"/>
      <c r="I6" s="298"/>
      <c r="J6" s="298"/>
      <c r="K6" s="298"/>
      <c r="L6" s="298"/>
      <c r="M6" s="298"/>
      <c r="N6" s="298"/>
      <c r="O6" s="298"/>
      <c r="P6" s="298"/>
      <c r="Q6" s="298"/>
      <c r="R6" s="298"/>
      <c r="S6" s="299"/>
      <c r="T6" s="297"/>
      <c r="U6" s="298"/>
      <c r="V6" s="298"/>
      <c r="W6" s="298"/>
      <c r="X6" s="299"/>
      <c r="Y6" s="46"/>
    </row>
    <row r="7" spans="1:25" s="2" customFormat="1" ht="35" customHeight="1" x14ac:dyDescent="0.2">
      <c r="A7" s="184">
        <v>2</v>
      </c>
      <c r="B7" s="186" t="s">
        <v>106</v>
      </c>
      <c r="C7" s="258" t="s">
        <v>107</v>
      </c>
      <c r="D7" s="264"/>
      <c r="E7" s="264"/>
      <c r="F7" s="265"/>
      <c r="G7" s="313" t="s">
        <v>108</v>
      </c>
      <c r="H7" s="314"/>
      <c r="I7" s="314"/>
      <c r="J7" s="314"/>
      <c r="K7" s="314"/>
      <c r="L7" s="314"/>
      <c r="M7" s="314"/>
      <c r="N7" s="314"/>
      <c r="O7" s="314"/>
      <c r="P7" s="314"/>
      <c r="Q7" s="314"/>
      <c r="R7" s="314"/>
      <c r="S7" s="315"/>
      <c r="T7" s="300" t="s">
        <v>109</v>
      </c>
      <c r="U7" s="301"/>
      <c r="V7" s="301"/>
      <c r="W7" s="301"/>
      <c r="X7" s="302"/>
      <c r="Y7" s="45"/>
    </row>
    <row r="8" spans="1:25" s="2" customFormat="1" ht="35" customHeight="1" thickBot="1" x14ac:dyDescent="0.25">
      <c r="A8" s="185"/>
      <c r="B8" s="187"/>
      <c r="C8" s="266"/>
      <c r="D8" s="267"/>
      <c r="E8" s="267"/>
      <c r="F8" s="268"/>
      <c r="G8" s="316"/>
      <c r="H8" s="317"/>
      <c r="I8" s="317"/>
      <c r="J8" s="317"/>
      <c r="K8" s="317"/>
      <c r="L8" s="317"/>
      <c r="M8" s="317"/>
      <c r="N8" s="317"/>
      <c r="O8" s="317"/>
      <c r="P8" s="317"/>
      <c r="Q8" s="317"/>
      <c r="R8" s="317"/>
      <c r="S8" s="318"/>
      <c r="T8" s="303"/>
      <c r="U8" s="304"/>
      <c r="V8" s="304"/>
      <c r="W8" s="304"/>
      <c r="X8" s="305"/>
      <c r="Y8" s="46"/>
    </row>
    <row r="9" spans="1:25" s="2" customFormat="1" ht="35" customHeight="1" x14ac:dyDescent="0.2">
      <c r="A9" s="184">
        <v>3</v>
      </c>
      <c r="B9" s="186" t="s">
        <v>119</v>
      </c>
      <c r="C9" s="258" t="s">
        <v>107</v>
      </c>
      <c r="D9" s="264"/>
      <c r="E9" s="264"/>
      <c r="F9" s="265"/>
      <c r="G9" s="319" t="s">
        <v>120</v>
      </c>
      <c r="H9" s="320"/>
      <c r="I9" s="320"/>
      <c r="J9" s="320"/>
      <c r="K9" s="320"/>
      <c r="L9" s="320"/>
      <c r="M9" s="320"/>
      <c r="N9" s="320"/>
      <c r="O9" s="320"/>
      <c r="P9" s="320"/>
      <c r="Q9" s="320"/>
      <c r="R9" s="320"/>
      <c r="S9" s="321"/>
      <c r="T9" s="306"/>
      <c r="U9" s="307"/>
      <c r="V9" s="307"/>
      <c r="W9" s="307"/>
      <c r="X9" s="308"/>
      <c r="Y9" s="45"/>
    </row>
    <row r="10" spans="1:25" s="2" customFormat="1" ht="35" customHeight="1" thickBot="1" x14ac:dyDescent="0.25">
      <c r="A10" s="185"/>
      <c r="B10" s="187"/>
      <c r="C10" s="266"/>
      <c r="D10" s="267"/>
      <c r="E10" s="267"/>
      <c r="F10" s="268"/>
      <c r="G10" s="322"/>
      <c r="H10" s="323"/>
      <c r="I10" s="323"/>
      <c r="J10" s="323"/>
      <c r="K10" s="323"/>
      <c r="L10" s="323"/>
      <c r="M10" s="323"/>
      <c r="N10" s="323"/>
      <c r="O10" s="323"/>
      <c r="P10" s="323"/>
      <c r="Q10" s="323"/>
      <c r="R10" s="323"/>
      <c r="S10" s="324"/>
      <c r="T10" s="309"/>
      <c r="U10" s="310"/>
      <c r="V10" s="310"/>
      <c r="W10" s="310"/>
      <c r="X10" s="311"/>
      <c r="Y10" s="46"/>
    </row>
    <row r="11" spans="1:25" s="2" customFormat="1" ht="35" customHeight="1" x14ac:dyDescent="0.2">
      <c r="A11" s="184">
        <v>4</v>
      </c>
      <c r="B11" s="186" t="s">
        <v>121</v>
      </c>
      <c r="C11" s="258" t="s">
        <v>122</v>
      </c>
      <c r="D11" s="264"/>
      <c r="E11" s="264"/>
      <c r="F11" s="265"/>
      <c r="G11" s="273" t="s">
        <v>99</v>
      </c>
      <c r="H11" s="274"/>
      <c r="I11" s="274"/>
      <c r="J11" s="274"/>
      <c r="K11" s="274"/>
      <c r="L11" s="274"/>
      <c r="M11" s="274"/>
      <c r="N11" s="274"/>
      <c r="O11" s="274"/>
      <c r="P11" s="274"/>
      <c r="Q11" s="274"/>
      <c r="R11" s="274"/>
      <c r="S11" s="275"/>
      <c r="T11" s="269"/>
      <c r="U11" s="165"/>
      <c r="V11" s="165"/>
      <c r="W11" s="165"/>
      <c r="X11" s="166"/>
      <c r="Y11" s="45"/>
    </row>
    <row r="12" spans="1:25" s="2" customFormat="1" ht="35" customHeight="1" thickBot="1" x14ac:dyDescent="0.25">
      <c r="A12" s="185"/>
      <c r="B12" s="217" t="s">
        <v>123</v>
      </c>
      <c r="C12" s="266"/>
      <c r="D12" s="267"/>
      <c r="E12" s="267"/>
      <c r="F12" s="268"/>
      <c r="G12" s="276"/>
      <c r="H12" s="277"/>
      <c r="I12" s="277"/>
      <c r="J12" s="277"/>
      <c r="K12" s="277"/>
      <c r="L12" s="277"/>
      <c r="M12" s="277"/>
      <c r="N12" s="277"/>
      <c r="O12" s="277"/>
      <c r="P12" s="277"/>
      <c r="Q12" s="277"/>
      <c r="R12" s="277"/>
      <c r="S12" s="278"/>
      <c r="T12" s="270"/>
      <c r="U12" s="271"/>
      <c r="V12" s="271"/>
      <c r="W12" s="271"/>
      <c r="X12" s="272"/>
      <c r="Y12" s="46"/>
    </row>
    <row r="13" spans="1:25" s="2" customFormat="1" ht="35" customHeight="1" x14ac:dyDescent="0.2">
      <c r="A13" s="184">
        <v>5</v>
      </c>
      <c r="B13" s="186" t="s">
        <v>124</v>
      </c>
      <c r="C13" s="258" t="s">
        <v>125</v>
      </c>
      <c r="D13" s="259"/>
      <c r="E13" s="259"/>
      <c r="F13" s="260"/>
      <c r="G13" s="325" t="s">
        <v>126</v>
      </c>
      <c r="H13" s="326"/>
      <c r="I13" s="326"/>
      <c r="J13" s="326"/>
      <c r="K13" s="326"/>
      <c r="L13" s="326"/>
      <c r="M13" s="326"/>
      <c r="N13" s="326"/>
      <c r="O13" s="326"/>
      <c r="P13" s="326"/>
      <c r="Q13" s="326"/>
      <c r="R13" s="326"/>
      <c r="S13" s="327"/>
      <c r="T13" s="269"/>
      <c r="U13" s="165"/>
      <c r="V13" s="165"/>
      <c r="W13" s="165"/>
      <c r="X13" s="166"/>
      <c r="Y13" s="45"/>
    </row>
    <row r="14" spans="1:25" s="2" customFormat="1" ht="35" customHeight="1" thickBot="1" x14ac:dyDescent="0.25">
      <c r="A14" s="185"/>
      <c r="B14" s="217"/>
      <c r="C14" s="261"/>
      <c r="D14" s="262"/>
      <c r="E14" s="262"/>
      <c r="F14" s="263"/>
      <c r="G14" s="328"/>
      <c r="H14" s="329"/>
      <c r="I14" s="329"/>
      <c r="J14" s="329"/>
      <c r="K14" s="329"/>
      <c r="L14" s="329"/>
      <c r="M14" s="329"/>
      <c r="N14" s="329"/>
      <c r="O14" s="329"/>
      <c r="P14" s="329"/>
      <c r="Q14" s="329"/>
      <c r="R14" s="329"/>
      <c r="S14" s="330"/>
      <c r="T14" s="270"/>
      <c r="U14" s="271"/>
      <c r="V14" s="271"/>
      <c r="W14" s="271"/>
      <c r="X14" s="272"/>
      <c r="Y14" s="46"/>
    </row>
    <row r="15" spans="1:25" s="2" customFormat="1" ht="35" customHeight="1" x14ac:dyDescent="0.2">
      <c r="A15" s="184">
        <v>6</v>
      </c>
      <c r="B15" s="186" t="s">
        <v>127</v>
      </c>
      <c r="C15" s="258" t="s">
        <v>122</v>
      </c>
      <c r="D15" s="264"/>
      <c r="E15" s="264"/>
      <c r="F15" s="265"/>
      <c r="G15" s="319" t="s">
        <v>128</v>
      </c>
      <c r="H15" s="320"/>
      <c r="I15" s="320"/>
      <c r="J15" s="320"/>
      <c r="K15" s="320"/>
      <c r="L15" s="320"/>
      <c r="M15" s="320"/>
      <c r="N15" s="320"/>
      <c r="O15" s="320"/>
      <c r="P15" s="320"/>
      <c r="Q15" s="320"/>
      <c r="R15" s="320"/>
      <c r="S15" s="321"/>
      <c r="T15" s="269"/>
      <c r="U15" s="165"/>
      <c r="V15" s="165"/>
      <c r="W15" s="165"/>
      <c r="X15" s="166"/>
      <c r="Y15" s="45"/>
    </row>
    <row r="16" spans="1:25" s="2" customFormat="1" ht="35" customHeight="1" thickBot="1" x14ac:dyDescent="0.25">
      <c r="A16" s="185"/>
      <c r="B16" s="187"/>
      <c r="C16" s="266"/>
      <c r="D16" s="267"/>
      <c r="E16" s="267"/>
      <c r="F16" s="268"/>
      <c r="G16" s="322"/>
      <c r="H16" s="323"/>
      <c r="I16" s="323"/>
      <c r="J16" s="323"/>
      <c r="K16" s="323"/>
      <c r="L16" s="323"/>
      <c r="M16" s="323"/>
      <c r="N16" s="323"/>
      <c r="O16" s="323"/>
      <c r="P16" s="323"/>
      <c r="Q16" s="323"/>
      <c r="R16" s="323"/>
      <c r="S16" s="324"/>
      <c r="T16" s="270"/>
      <c r="U16" s="271"/>
      <c r="V16" s="271"/>
      <c r="W16" s="271"/>
      <c r="X16" s="272"/>
      <c r="Y16" s="46"/>
    </row>
    <row r="17" spans="14:14" x14ac:dyDescent="0.2">
      <c r="N17" s="52"/>
    </row>
    <row r="27" spans="14:14" x14ac:dyDescent="0.2">
      <c r="N27" s="65"/>
    </row>
  </sheetData>
  <mergeCells count="35">
    <mergeCell ref="C15:F16"/>
    <mergeCell ref="T13:X14"/>
    <mergeCell ref="T15:X16"/>
    <mergeCell ref="G5:S6"/>
    <mergeCell ref="G7:S8"/>
    <mergeCell ref="G9:S10"/>
    <mergeCell ref="G13:S14"/>
    <mergeCell ref="G15:S16"/>
    <mergeCell ref="G2:S4"/>
    <mergeCell ref="T2:X4"/>
    <mergeCell ref="T5:X6"/>
    <mergeCell ref="T7:X8"/>
    <mergeCell ref="T9:X10"/>
    <mergeCell ref="C5:F6"/>
    <mergeCell ref="C7:F8"/>
    <mergeCell ref="C9:F10"/>
    <mergeCell ref="T11:X12"/>
    <mergeCell ref="C11:F12"/>
    <mergeCell ref="G11:S12"/>
    <mergeCell ref="C2:F4"/>
    <mergeCell ref="A2:A4"/>
    <mergeCell ref="B2:B4"/>
    <mergeCell ref="A15:A16"/>
    <mergeCell ref="B15:B16"/>
    <mergeCell ref="A13:A14"/>
    <mergeCell ref="B13:B14"/>
    <mergeCell ref="A11:A12"/>
    <mergeCell ref="A7:A8"/>
    <mergeCell ref="B7:B8"/>
    <mergeCell ref="C13:F14"/>
    <mergeCell ref="A5:A6"/>
    <mergeCell ref="B5:B6"/>
    <mergeCell ref="B11:B12"/>
    <mergeCell ref="A9:A10"/>
    <mergeCell ref="B9:B10"/>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