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D:\Box\（部局内）大臣官房会計課\予算執行係\R5年度\作業依頼\■基金シート\13公表\（様式４）個別表\"/>
    </mc:Choice>
  </mc:AlternateContent>
  <xr:revisionPtr revIDLastSave="0" documentId="13_ncr:1_{2C96EB81-229F-4A5D-94FD-4F12096D774A}" xr6:coauthVersionLast="47" xr6:coauthVersionMax="47" xr10:uidLastSave="{00000000-0000-0000-0000-000000000000}"/>
  <bookViews>
    <workbookView xWindow="-110" yWindow="-110" windowWidth="19420" windowHeight="10420" tabRatio="774" xr2:uid="{00000000-000D-0000-FFFF-FFFF00000000}"/>
  </bookViews>
  <sheets>
    <sheet name="個別表 " sheetId="8" r:id="rId1"/>
  </sheets>
  <definedNames>
    <definedName name="_xlnm._FilterDatabase" localSheetId="0" hidden="1">'個別表 '!$A$1:$Y$12</definedName>
    <definedName name="_xlnm.Print_Area" localSheetId="0">'個別表 '!$A$1:$X$12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 i="8" l="1"/>
  <c r="H9" i="8" l="1"/>
  <c r="F11" i="8"/>
  <c r="X12" i="8" l="1"/>
  <c r="W12" i="8"/>
  <c r="V12" i="8"/>
  <c r="U12" i="8"/>
  <c r="T12" i="8"/>
  <c r="S12" i="8"/>
  <c r="R12" i="8"/>
  <c r="Q12" i="8"/>
  <c r="X11" i="8" l="1"/>
  <c r="Q11" i="8"/>
  <c r="W11" i="8"/>
  <c r="V11" i="8"/>
  <c r="U11" i="8"/>
  <c r="T11" i="8"/>
  <c r="S11" i="8"/>
  <c r="R11" i="8"/>
  <c r="P11" i="8"/>
  <c r="N11" i="8"/>
  <c r="M11" i="8"/>
  <c r="L11" i="8"/>
  <c r="K11" i="8"/>
  <c r="J11" i="8"/>
  <c r="I11" i="8"/>
  <c r="H11" i="8"/>
  <c r="G11" i="8"/>
  <c r="E11" i="8"/>
  <c r="O11"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L7" authorId="0" shapeId="0" xr:uid="{00000000-0006-0000-0300-00000100000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<sst xmlns="http://schemas.openxmlformats.org/spreadsheetml/2006/main" count="58" uniqueCount="34">
  <si>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</si>
  <si>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</si>
  <si>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</si>
  <si>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</si>
  <si>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</si>
  <si>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</si>
  <si>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</si>
  <si>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</si>
  <si>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</si>
  <si>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</si>
  <si>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</si>
  <si>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</si>
  <si>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</si>
  <si>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</si>
  <si>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</si>
  <si>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</si>
  <si>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</si>
  <si>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</si>
  <si>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</si>
  <si>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</si>
  <si>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</si>
  <si>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</si>
  <si>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（単位：百万円）</t>
    <rPh sb="1" eb="3">
      <t>タンイ</t>
    </rPh>
    <rPh sb="4" eb="7">
      <t>ヒャクマンエン</t>
    </rPh>
    <phoneticPr fontId="1"/>
  </si>
  <si>
    <t>予備費等</t>
    <rPh sb="0" eb="3">
      <t>ヨビヒ</t>
    </rPh>
    <rPh sb="3" eb="4">
      <t>トウ</t>
    </rPh>
    <phoneticPr fontId="1"/>
  </si>
  <si>
    <t>令　和　４　年　度　収　入　支　出</t>
    <rPh sb="0" eb="1">
      <t>レイ</t>
    </rPh>
    <rPh sb="2" eb="3">
      <t>ワ</t>
    </rPh>
    <rPh sb="6" eb="7">
      <t>トシ</t>
    </rPh>
    <rPh sb="8" eb="9">
      <t>ド</t>
    </rPh>
    <rPh sb="10" eb="11">
      <t>オサム</t>
    </rPh>
    <rPh sb="12" eb="13">
      <t>イ</t>
    </rPh>
    <rPh sb="14" eb="15">
      <t>シ</t>
    </rPh>
    <rPh sb="16" eb="17">
      <t>デ</t>
    </rPh>
    <phoneticPr fontId="1"/>
  </si>
  <si>
    <t>令和４年度
国庫返納額
（ｄ）</t>
    <rPh sb="0" eb="2">
      <t>レイワ</t>
    </rPh>
    <rPh sb="3" eb="5">
      <t>ネンド</t>
    </rPh>
    <rPh sb="8" eb="10">
      <t>ヘンノウ</t>
    </rPh>
    <phoneticPr fontId="1"/>
  </si>
  <si>
    <t>令和４年度末基金残高
(ｅ=ａ+ｂ-ｃ-ｄ)</t>
    <rPh sb="0" eb="2">
      <t>レイワ</t>
    </rPh>
    <rPh sb="3" eb="5">
      <t>ネンド</t>
    </rPh>
    <rPh sb="5" eb="6">
      <t>マツ</t>
    </rPh>
    <rPh sb="6" eb="8">
      <t>キキン</t>
    </rPh>
    <rPh sb="8" eb="10">
      <t>ザンダカ</t>
    </rPh>
    <phoneticPr fontId="1"/>
  </si>
  <si>
    <t>令和４年度　事業実施決定等</t>
    <rPh sb="0" eb="2">
      <t>レイワ</t>
    </rPh>
    <rPh sb="3" eb="5">
      <t>ネンド</t>
    </rPh>
    <rPh sb="6" eb="8">
      <t>ジギョウ</t>
    </rPh>
    <rPh sb="8" eb="10">
      <t>ジッシ</t>
    </rPh>
    <rPh sb="10" eb="12">
      <t>ケッテイ</t>
    </rPh>
    <rPh sb="12" eb="13">
      <t>トウ</t>
    </rPh>
    <phoneticPr fontId="1"/>
  </si>
  <si>
    <t>令和４年度末　貸付残高等</t>
    <rPh sb="0" eb="2">
      <t>レイワ</t>
    </rPh>
    <rPh sb="3" eb="5">
      <t>ネンド</t>
    </rPh>
    <rPh sb="5" eb="6">
      <t>マツ</t>
    </rPh>
    <rPh sb="7" eb="9">
      <t>カシツ</t>
    </rPh>
    <rPh sb="9" eb="11">
      <t>ザンダカ</t>
    </rPh>
    <rPh sb="11" eb="12">
      <t>トウ</t>
    </rPh>
    <phoneticPr fontId="1"/>
  </si>
  <si>
    <t>令和３年度末基金残高
（ａ）</t>
    <rPh sb="0" eb="2">
      <t>レイワ</t>
    </rPh>
    <rPh sb="3" eb="5">
      <t>ネンド</t>
    </rPh>
    <rPh sb="5" eb="6">
      <t>マツ</t>
    </rPh>
    <rPh sb="6" eb="8">
      <t>キキン</t>
    </rPh>
    <rPh sb="8" eb="10">
      <t>ザンダカ</t>
    </rPh>
    <phoneticPr fontId="1"/>
  </si>
  <si>
    <t>茨城県</t>
    <rPh sb="0" eb="2">
      <t>イバラキ</t>
    </rPh>
    <rPh sb="2" eb="3">
      <t>ケン</t>
    </rPh>
    <phoneticPr fontId="1"/>
  </si>
  <si>
    <t>平成11年に発生した東海村ウラン加工施設の臨界事故による周辺住民の健康不安に対応するため、東海村及び那珂市において希望者に対する健康相談及び心のケア相談等を行う。</t>
  </si>
  <si>
    <t>茨城県原子力安全等推進基金（放射線影響調査等交付金）</t>
    <phoneticPr fontId="1"/>
  </si>
  <si>
    <t>【個別表】令和５年度基金造成団体別基金執行状況表（茨城県原子力安全等推進基金（放射線影響調査等交付金））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</si>
</sst>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00"/>
    <numFmt numFmtId="177" formatCode="* #,##0;* \-#,##0;* &quot;-&quot;_ ;@\ "/>
    <numFmt numFmtId="178" formatCode="\(#,##0\);\(* \-#,##0\);\(* \ &quot;-&quot;\ \);@\ "/>
  </numFmts>
  <fonts count="20"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b/>
      <sz val="9"/>
      <color indexed="81"/>
      <name val="ＭＳ Ｐゴシック"/>
      <family val="3"/>
      <charset val="128"/>
    </font>
    <font>
      <sz val="12"/>
      <color theme="1"/>
      <name val="ＭＳ Ｐゴシック"/>
      <family val="2"/>
      <charset val="128"/>
      <scheme val="minor"/>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
      <left/>
      <right/>
      <top/>
      <bottom style="medium">
        <color auto="1"/>
      </bottom>
      <diagonal/>
    </border>
  </borders>
  <cellStyleXfs count="1">
    <xf numFmtId="0" fontId="0" fillId="0" borderId="0">
      <alignment vertical="center"/>
    </xf>
  </cellStyleXfs>
  <cellXfs count="126">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8" fillId="0" borderId="0" xfId="0" applyFont="1">
      <alignment vertical="center"/>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Alignment="1">
      <alignment horizontal="center" vertical="center"/>
    </xf>
    <xf numFmtId="0" fontId="17" fillId="2" borderId="0" xfId="0" applyFont="1" applyFill="1" applyAlignment="1">
      <alignment horizontal="center"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Border="1">
      <alignment vertical="center"/>
    </xf>
    <xf numFmtId="0" fontId="11" fillId="5" borderId="14" xfId="0" applyFont="1" applyFill="1" applyBorder="1" applyAlignment="1">
      <alignment horizontal="center" vertical="center" wrapText="1"/>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1" fillId="2" borderId="29" xfId="0" applyFont="1" applyFill="1" applyBorder="1" applyAlignment="1">
      <alignment horizontal="center" vertical="center" wrapText="1"/>
    </xf>
    <xf numFmtId="0" fontId="19" fillId="0" borderId="49" xfId="0" applyFont="1" applyBorder="1" applyAlignment="1">
      <alignment horizontal="right"/>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 xfId="0" applyFont="1" applyFill="1" applyBorder="1" applyAlignment="1">
      <alignment horizontal="center" vertical="center" wrapText="1"/>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3" fillId="0" borderId="18" xfId="0" applyNumberFormat="1" applyFont="1" applyBorder="1" applyAlignment="1">
      <alignment horizontal="right" vertical="center"/>
    </xf>
    <xf numFmtId="41" fontId="0" fillId="0" borderId="17" xfId="0" applyNumberFormat="1" applyBorder="1" applyAlignment="1">
      <alignment horizontal="right" vertical="center"/>
    </xf>
    <xf numFmtId="41" fontId="3" fillId="3" borderId="19" xfId="0" applyNumberFormat="1" applyFont="1" applyFill="1" applyBorder="1" applyAlignment="1">
      <alignment horizontal="right"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xf numFmtId="41" fontId="3" fillId="0" borderId="43" xfId="0" applyNumberFormat="1" applyFont="1" applyBorder="1" applyAlignment="1">
      <alignment horizontal="right" vertical="center"/>
    </xf>
    <xf numFmtId="41" fontId="0" fillId="0" borderId="19" xfId="0" applyNumberFormat="1" applyBorder="1" applyAlignment="1">
      <alignment horizontal="right" vertical="center"/>
    </xf>
    <xf numFmtId="41" fontId="3" fillId="4" borderId="30" xfId="0" applyNumberFormat="1" applyFont="1" applyFill="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41" fontId="0" fillId="4" borderId="14" xfId="0" applyNumberFormat="1" applyFill="1" applyBorder="1" applyAlignment="1">
      <alignment horizontal="right" vertical="center"/>
    </xf>
    <xf numFmtId="41" fontId="3" fillId="0" borderId="43" xfId="0" applyNumberFormat="1" applyFont="1" applyBorder="1">
      <alignment vertical="center"/>
    </xf>
    <xf numFmtId="41" fontId="0" fillId="0" borderId="19" xfId="0" applyNumberFormat="1" applyBorder="1">
      <alignment vertical="center"/>
    </xf>
    <xf numFmtId="0" fontId="3" fillId="0" borderId="7" xfId="0" applyFont="1" applyBorder="1" applyAlignment="1">
      <alignment vertical="center" wrapText="1"/>
    </xf>
    <xf numFmtId="0" fontId="3" fillId="0" borderId="9" xfId="0" applyFont="1" applyBorder="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41" fontId="3" fillId="0" borderId="30" xfId="0" applyNumberFormat="1" applyFont="1" applyBorder="1" applyAlignment="1">
      <alignment horizontal="right" vertical="center"/>
    </xf>
    <xf numFmtId="41" fontId="0" fillId="0" borderId="14" xfId="0" applyNumberFormat="1" applyBorder="1"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lignment vertical="center"/>
    </xf>
    <xf numFmtId="0" fontId="6" fillId="2" borderId="23" xfId="0" applyFont="1" applyFill="1" applyBorder="1" applyAlignment="1">
      <alignment horizontal="center" vertical="center" wrapText="1"/>
    </xf>
    <xf numFmtId="0" fontId="0" fillId="0" borderId="5" xfId="0" applyBorder="1">
      <alignment vertical="center"/>
    </xf>
    <xf numFmtId="0" fontId="0" fillId="0" borderId="40" xfId="0" applyBorder="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lignment vertical="center"/>
    </xf>
    <xf numFmtId="0" fontId="12" fillId="2" borderId="4" xfId="0" applyFont="1" applyFill="1" applyBorder="1" applyAlignment="1">
      <alignment vertical="center" wrapText="1"/>
    </xf>
    <xf numFmtId="0" fontId="13" fillId="2" borderId="37" xfId="0" applyFont="1" applyFill="1" applyBorder="1">
      <alignment vertical="center"/>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4" fillId="0" borderId="7" xfId="0" applyFont="1" applyBorder="1" applyAlignment="1">
      <alignment horizontal="left" vertical="center"/>
    </xf>
    <xf numFmtId="0" fontId="4" fillId="0" borderId="9" xfId="0" applyFont="1" applyBorder="1" applyAlignment="1">
      <alignment horizontal="left"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Y13"/>
  <sheetViews>
    <sheetView tabSelected="1" view="pageBreakPreview" zoomScaleNormal="100" zoomScaleSheetLayoutView="100" workbookViewId="0">
      <selection activeCell="E17" sqref="E17"/>
    </sheetView>
  </sheetViews>
  <sheetFormatPr defaultColWidth="9" defaultRowHeight="13" x14ac:dyDescent="0.2"/>
  <cols>
    <col min="1" max="1" width="4.08984375" style="1" customWidth="1"/>
    <col min="2" max="2" width="7.90625" style="1" customWidth="1"/>
    <col min="3" max="3" width="17.7265625" style="1" customWidth="1"/>
    <col min="4" max="4" width="33" style="1" customWidth="1"/>
    <col min="5" max="6" width="9.6328125" style="1" customWidth="1"/>
    <col min="7" max="12" width="9" style="1" customWidth="1"/>
    <col min="13" max="13" width="13.36328125" style="1" customWidth="1"/>
    <col min="14" max="14" width="10.36328125" style="1" customWidth="1"/>
    <col min="15" max="16" width="9.453125" style="1" customWidth="1"/>
    <col min="17" max="24" width="8" style="1" customWidth="1"/>
    <col min="25" max="25" width="9" style="32"/>
    <col min="26" max="16384" width="9" style="1"/>
  </cols>
  <sheetData>
    <row r="1" spans="1:25" ht="20.25" customHeight="1" x14ac:dyDescent="0.2">
      <c r="A1" s="4" t="s">
        <v>33</v>
      </c>
      <c r="B1" s="4"/>
    </row>
    <row r="2" spans="1:25" ht="20.25" customHeight="1" thickBot="1" x14ac:dyDescent="0.25">
      <c r="A2" s="4"/>
      <c r="B2" s="4"/>
      <c r="X2" s="51" t="s">
        <v>22</v>
      </c>
    </row>
    <row r="3" spans="1:25" s="2" customFormat="1" ht="12.75" customHeight="1" x14ac:dyDescent="0.2">
      <c r="A3" s="52" t="s">
        <v>2</v>
      </c>
      <c r="B3" s="52" t="s">
        <v>20</v>
      </c>
      <c r="C3" s="52" t="s">
        <v>15</v>
      </c>
      <c r="D3" s="52" t="s">
        <v>21</v>
      </c>
      <c r="E3" s="55" t="s">
        <v>29</v>
      </c>
      <c r="F3" s="79"/>
      <c r="G3" s="55" t="s">
        <v>24</v>
      </c>
      <c r="H3" s="85"/>
      <c r="I3" s="85"/>
      <c r="J3" s="85"/>
      <c r="K3" s="85"/>
      <c r="L3" s="85"/>
      <c r="M3" s="85"/>
      <c r="N3" s="88" t="s">
        <v>25</v>
      </c>
      <c r="O3" s="55" t="s">
        <v>26</v>
      </c>
      <c r="P3" s="79"/>
      <c r="Q3" s="55" t="s">
        <v>27</v>
      </c>
      <c r="R3" s="98"/>
      <c r="S3" s="98"/>
      <c r="T3" s="98"/>
      <c r="U3" s="98"/>
      <c r="V3" s="55" t="s">
        <v>28</v>
      </c>
      <c r="W3" s="98"/>
      <c r="X3" s="99"/>
      <c r="Y3" s="33"/>
    </row>
    <row r="4" spans="1:25" s="2" customFormat="1" ht="12" customHeight="1" x14ac:dyDescent="0.2">
      <c r="A4" s="53"/>
      <c r="B4" s="124"/>
      <c r="C4" s="53"/>
      <c r="D4" s="53"/>
      <c r="E4" s="80"/>
      <c r="F4" s="81"/>
      <c r="G4" s="86"/>
      <c r="H4" s="87"/>
      <c r="I4" s="87"/>
      <c r="J4" s="87"/>
      <c r="K4" s="87"/>
      <c r="L4" s="87"/>
      <c r="M4" s="87"/>
      <c r="N4" s="89"/>
      <c r="O4" s="80"/>
      <c r="P4" s="81"/>
      <c r="Q4" s="18" t="s">
        <v>11</v>
      </c>
      <c r="R4" s="100" t="s">
        <v>1</v>
      </c>
      <c r="S4" s="100" t="s">
        <v>9</v>
      </c>
      <c r="T4" s="103" t="s">
        <v>0</v>
      </c>
      <c r="U4" s="106" t="s">
        <v>13</v>
      </c>
      <c r="V4" s="109" t="s">
        <v>1</v>
      </c>
      <c r="W4" s="103" t="s">
        <v>9</v>
      </c>
      <c r="X4" s="112" t="s">
        <v>0</v>
      </c>
      <c r="Y4" s="33"/>
    </row>
    <row r="5" spans="1:25" s="2" customFormat="1" ht="13.5" customHeight="1" x14ac:dyDescent="0.2">
      <c r="A5" s="53"/>
      <c r="B5" s="124"/>
      <c r="C5" s="53"/>
      <c r="D5" s="53"/>
      <c r="E5" s="23"/>
      <c r="F5" s="22"/>
      <c r="G5" s="8" t="s">
        <v>6</v>
      </c>
      <c r="H5" s="9"/>
      <c r="I5" s="9"/>
      <c r="J5" s="9"/>
      <c r="K5" s="9"/>
      <c r="L5" s="9"/>
      <c r="M5" s="93" t="s">
        <v>7</v>
      </c>
      <c r="N5" s="89"/>
      <c r="O5" s="23"/>
      <c r="P5" s="22"/>
      <c r="Q5" s="115" t="s">
        <v>10</v>
      </c>
      <c r="R5" s="101"/>
      <c r="S5" s="101"/>
      <c r="T5" s="104"/>
      <c r="U5" s="107"/>
      <c r="V5" s="110"/>
      <c r="W5" s="104"/>
      <c r="X5" s="113"/>
      <c r="Y5" s="33"/>
    </row>
    <row r="6" spans="1:25" s="2" customFormat="1" ht="12" customHeight="1" x14ac:dyDescent="0.2">
      <c r="A6" s="53"/>
      <c r="B6" s="124"/>
      <c r="C6" s="53"/>
      <c r="D6" s="53"/>
      <c r="E6" s="23"/>
      <c r="F6" s="82" t="s">
        <v>4</v>
      </c>
      <c r="G6" s="23"/>
      <c r="H6" s="6" t="s">
        <v>3</v>
      </c>
      <c r="I6" s="38"/>
      <c r="J6" s="38"/>
      <c r="K6" s="38"/>
      <c r="L6" s="39"/>
      <c r="M6" s="94"/>
      <c r="N6" s="89"/>
      <c r="O6" s="23"/>
      <c r="P6" s="82" t="s">
        <v>4</v>
      </c>
      <c r="Q6" s="116"/>
      <c r="R6" s="102"/>
      <c r="S6" s="102"/>
      <c r="T6" s="105"/>
      <c r="U6" s="108"/>
      <c r="V6" s="111"/>
      <c r="W6" s="105"/>
      <c r="X6" s="114"/>
      <c r="Y6" s="33"/>
    </row>
    <row r="7" spans="1:25" s="2" customFormat="1" ht="12" customHeight="1" x14ac:dyDescent="0.2">
      <c r="A7" s="53"/>
      <c r="B7" s="124"/>
      <c r="C7" s="53"/>
      <c r="D7" s="53"/>
      <c r="E7" s="23"/>
      <c r="F7" s="83"/>
      <c r="G7" s="23"/>
      <c r="H7" s="50" t="s">
        <v>5</v>
      </c>
      <c r="I7" s="117" t="s">
        <v>19</v>
      </c>
      <c r="J7" s="118"/>
      <c r="K7" s="119"/>
      <c r="L7" s="91" t="s">
        <v>18</v>
      </c>
      <c r="M7" s="94"/>
      <c r="N7" s="89"/>
      <c r="O7" s="23"/>
      <c r="P7" s="83"/>
      <c r="Q7" s="13" t="s">
        <v>12</v>
      </c>
      <c r="R7" s="14" t="s">
        <v>12</v>
      </c>
      <c r="S7" s="14" t="s">
        <v>12</v>
      </c>
      <c r="T7" s="15" t="s">
        <v>12</v>
      </c>
      <c r="U7" s="16" t="s">
        <v>12</v>
      </c>
      <c r="V7" s="20" t="s">
        <v>12</v>
      </c>
      <c r="W7" s="15" t="s">
        <v>12</v>
      </c>
      <c r="X7" s="16" t="s">
        <v>12</v>
      </c>
      <c r="Y7" s="34" t="s">
        <v>12</v>
      </c>
    </row>
    <row r="8" spans="1:25" s="2" customFormat="1" ht="12.75" customHeight="1" thickBot="1" x14ac:dyDescent="0.25">
      <c r="A8" s="54"/>
      <c r="B8" s="125"/>
      <c r="C8" s="54"/>
      <c r="D8" s="54"/>
      <c r="E8" s="5"/>
      <c r="F8" s="84"/>
      <c r="G8" s="5"/>
      <c r="H8" s="7"/>
      <c r="I8" s="41" t="s">
        <v>16</v>
      </c>
      <c r="J8" s="41" t="s">
        <v>17</v>
      </c>
      <c r="K8" s="41" t="s">
        <v>23</v>
      </c>
      <c r="L8" s="92"/>
      <c r="M8" s="95"/>
      <c r="N8" s="90"/>
      <c r="O8" s="5"/>
      <c r="P8" s="84"/>
      <c r="Q8" s="10" t="s">
        <v>8</v>
      </c>
      <c r="R8" s="11" t="s">
        <v>8</v>
      </c>
      <c r="S8" s="11" t="s">
        <v>8</v>
      </c>
      <c r="T8" s="12" t="s">
        <v>8</v>
      </c>
      <c r="U8" s="17" t="s">
        <v>8</v>
      </c>
      <c r="V8" s="19" t="s">
        <v>8</v>
      </c>
      <c r="W8" s="12" t="s">
        <v>8</v>
      </c>
      <c r="X8" s="21" t="s">
        <v>8</v>
      </c>
      <c r="Y8" s="35" t="s">
        <v>8</v>
      </c>
    </row>
    <row r="9" spans="1:25" s="2" customFormat="1" ht="21" customHeight="1" x14ac:dyDescent="0.2">
      <c r="A9" s="70">
        <v>1</v>
      </c>
      <c r="B9" s="72" t="s">
        <v>30</v>
      </c>
      <c r="C9" s="77" t="s">
        <v>32</v>
      </c>
      <c r="D9" s="120" t="s">
        <v>31</v>
      </c>
      <c r="E9" s="67">
        <v>192.398944</v>
      </c>
      <c r="F9" s="60">
        <v>192.398944</v>
      </c>
      <c r="G9" s="67">
        <v>3.8470000000000002E-3</v>
      </c>
      <c r="H9" s="69">
        <f>L9</f>
        <v>3.8470000000000002E-3</v>
      </c>
      <c r="I9" s="69"/>
      <c r="J9" s="69"/>
      <c r="K9" s="69"/>
      <c r="L9" s="69">
        <v>3.8470000000000002E-3</v>
      </c>
      <c r="M9" s="96">
        <v>7.9167810000000003</v>
      </c>
      <c r="N9" s="75">
        <v>0</v>
      </c>
      <c r="O9" s="56">
        <v>184.48600999999999</v>
      </c>
      <c r="P9" s="60">
        <f>O9</f>
        <v>184.48600999999999</v>
      </c>
      <c r="Q9" s="24">
        <v>0</v>
      </c>
      <c r="R9" s="25">
        <v>0</v>
      </c>
      <c r="S9" s="25">
        <v>0</v>
      </c>
      <c r="T9" s="26">
        <v>0</v>
      </c>
      <c r="U9" s="25">
        <v>0</v>
      </c>
      <c r="V9" s="24">
        <v>0</v>
      </c>
      <c r="W9" s="26">
        <v>0</v>
      </c>
      <c r="X9" s="27">
        <v>0</v>
      </c>
      <c r="Y9" s="36" t="s">
        <v>12</v>
      </c>
    </row>
    <row r="10" spans="1:25" s="2" customFormat="1" ht="21" customHeight="1" thickBot="1" x14ac:dyDescent="0.25">
      <c r="A10" s="71"/>
      <c r="B10" s="73"/>
      <c r="C10" s="78"/>
      <c r="D10" s="121"/>
      <c r="E10" s="68"/>
      <c r="F10" s="61"/>
      <c r="G10" s="68"/>
      <c r="H10" s="74"/>
      <c r="I10" s="74"/>
      <c r="J10" s="74"/>
      <c r="K10" s="74"/>
      <c r="L10" s="74"/>
      <c r="M10" s="97"/>
      <c r="N10" s="76"/>
      <c r="O10" s="62"/>
      <c r="P10" s="61"/>
      <c r="Q10" s="42">
        <v>0</v>
      </c>
      <c r="R10" s="43">
        <v>0</v>
      </c>
      <c r="S10" s="43">
        <v>0</v>
      </c>
      <c r="T10" s="44">
        <v>0</v>
      </c>
      <c r="U10" s="43">
        <v>7.9167810000000003</v>
      </c>
      <c r="V10" s="42">
        <v>0</v>
      </c>
      <c r="W10" s="44">
        <v>0</v>
      </c>
      <c r="X10" s="45">
        <v>0</v>
      </c>
      <c r="Y10" s="37" t="s">
        <v>8</v>
      </c>
    </row>
    <row r="11" spans="1:25" s="3" customFormat="1" ht="20.149999999999999" customHeight="1" x14ac:dyDescent="0.2">
      <c r="A11" s="70" t="s">
        <v>14</v>
      </c>
      <c r="B11" s="70"/>
      <c r="C11" s="72"/>
      <c r="D11" s="122"/>
      <c r="E11" s="56">
        <f t="shared" ref="E11:P11" si="0">SUM(E9:E10)</f>
        <v>192.398944</v>
      </c>
      <c r="F11" s="58">
        <f t="shared" si="0"/>
        <v>192.398944</v>
      </c>
      <c r="G11" s="56">
        <f t="shared" si="0"/>
        <v>3.8470000000000002E-3</v>
      </c>
      <c r="H11" s="63">
        <f t="shared" si="0"/>
        <v>3.8470000000000002E-3</v>
      </c>
      <c r="I11" s="63">
        <f t="shared" si="0"/>
        <v>0</v>
      </c>
      <c r="J11" s="63">
        <f t="shared" si="0"/>
        <v>0</v>
      </c>
      <c r="K11" s="63">
        <f t="shared" si="0"/>
        <v>0</v>
      </c>
      <c r="L11" s="63">
        <f t="shared" si="0"/>
        <v>3.8470000000000002E-3</v>
      </c>
      <c r="M11" s="63">
        <f t="shared" si="0"/>
        <v>7.9167810000000003</v>
      </c>
      <c r="N11" s="65">
        <f t="shared" si="0"/>
        <v>0</v>
      </c>
      <c r="O11" s="56">
        <f t="shared" si="0"/>
        <v>184.48600999999999</v>
      </c>
      <c r="P11" s="58">
        <f t="shared" si="0"/>
        <v>184.48600999999999</v>
      </c>
      <c r="Q11" s="28">
        <f t="shared" ref="Q11:X11" si="1">SUMIF($Y$9:$Y$10,$Y$7,Q9:Q10)</f>
        <v>0</v>
      </c>
      <c r="R11" s="29">
        <f t="shared" si="1"/>
        <v>0</v>
      </c>
      <c r="S11" s="29">
        <f t="shared" si="1"/>
        <v>0</v>
      </c>
      <c r="T11" s="30">
        <f t="shared" si="1"/>
        <v>0</v>
      </c>
      <c r="U11" s="29">
        <f t="shared" si="1"/>
        <v>0</v>
      </c>
      <c r="V11" s="28">
        <f t="shared" si="1"/>
        <v>0</v>
      </c>
      <c r="W11" s="30">
        <f t="shared" si="1"/>
        <v>0</v>
      </c>
      <c r="X11" s="31">
        <f t="shared" si="1"/>
        <v>0</v>
      </c>
      <c r="Y11" s="36" t="s">
        <v>12</v>
      </c>
    </row>
    <row r="12" spans="1:25" s="3" customFormat="1" ht="20.149999999999999" customHeight="1" thickBot="1" x14ac:dyDescent="0.25">
      <c r="A12" s="71"/>
      <c r="B12" s="71"/>
      <c r="C12" s="73"/>
      <c r="D12" s="123"/>
      <c r="E12" s="57"/>
      <c r="F12" s="59"/>
      <c r="G12" s="57"/>
      <c r="H12" s="64"/>
      <c r="I12" s="64"/>
      <c r="J12" s="64"/>
      <c r="K12" s="64"/>
      <c r="L12" s="64"/>
      <c r="M12" s="64"/>
      <c r="N12" s="66"/>
      <c r="O12" s="57"/>
      <c r="P12" s="59"/>
      <c r="Q12" s="46">
        <f t="shared" ref="Q12:X12" si="2">SUMIF($Y$9:$Y$10,$Y$8,Q9:Q10)</f>
        <v>0</v>
      </c>
      <c r="R12" s="47">
        <f t="shared" si="2"/>
        <v>0</v>
      </c>
      <c r="S12" s="47">
        <f t="shared" si="2"/>
        <v>0</v>
      </c>
      <c r="T12" s="48">
        <f t="shared" si="2"/>
        <v>0</v>
      </c>
      <c r="U12" s="47">
        <f t="shared" si="2"/>
        <v>7.9167810000000003</v>
      </c>
      <c r="V12" s="46">
        <f t="shared" si="2"/>
        <v>0</v>
      </c>
      <c r="W12" s="48">
        <f t="shared" si="2"/>
        <v>0</v>
      </c>
      <c r="X12" s="49">
        <f t="shared" si="2"/>
        <v>0</v>
      </c>
      <c r="Y12" s="37" t="s">
        <v>8</v>
      </c>
    </row>
    <row r="13" spans="1:25" x14ac:dyDescent="0.2">
      <c r="O13" s="40"/>
    </row>
  </sheetData>
  <mergeCells count="55">
    <mergeCell ref="O11:O12"/>
    <mergeCell ref="P11:P12"/>
    <mergeCell ref="B3:B8"/>
    <mergeCell ref="B9:B10"/>
    <mergeCell ref="I11:I12"/>
    <mergeCell ref="J11:J12"/>
    <mergeCell ref="K11:K12"/>
    <mergeCell ref="L11:L12"/>
    <mergeCell ref="M11:M12"/>
    <mergeCell ref="N11:N12"/>
    <mergeCell ref="H11:H12"/>
    <mergeCell ref="I9:I10"/>
    <mergeCell ref="J9:J10"/>
    <mergeCell ref="K9:K10"/>
    <mergeCell ref="P9:P10"/>
    <mergeCell ref="F6:F8"/>
    <mergeCell ref="A11:A12"/>
    <mergeCell ref="C11:C12"/>
    <mergeCell ref="E11:E12"/>
    <mergeCell ref="F11:F12"/>
    <mergeCell ref="G11:G12"/>
    <mergeCell ref="B11:B12"/>
    <mergeCell ref="D11:D12"/>
    <mergeCell ref="V3:X3"/>
    <mergeCell ref="R4:R6"/>
    <mergeCell ref="S4:S6"/>
    <mergeCell ref="T4:T6"/>
    <mergeCell ref="U4:U6"/>
    <mergeCell ref="V4:V6"/>
    <mergeCell ref="W4:W6"/>
    <mergeCell ref="X4:X6"/>
    <mergeCell ref="Q3:U3"/>
    <mergeCell ref="Q5:Q6"/>
    <mergeCell ref="O9:O10"/>
    <mergeCell ref="A9:A10"/>
    <mergeCell ref="C9:C10"/>
    <mergeCell ref="E9:E10"/>
    <mergeCell ref="F9:F10"/>
    <mergeCell ref="G9:G10"/>
    <mergeCell ref="H9:H10"/>
    <mergeCell ref="D9:D10"/>
    <mergeCell ref="L9:L10"/>
    <mergeCell ref="M9:M10"/>
    <mergeCell ref="N9:N10"/>
    <mergeCell ref="A3:A8"/>
    <mergeCell ref="C3:C8"/>
    <mergeCell ref="E3:F4"/>
    <mergeCell ref="G3:M4"/>
    <mergeCell ref="D3:D8"/>
    <mergeCell ref="I7:K7"/>
    <mergeCell ref="N3:N8"/>
    <mergeCell ref="O3:P4"/>
    <mergeCell ref="M5:M8"/>
    <mergeCell ref="P6:P8"/>
    <mergeCell ref="L7:L8"/>
  </mergeCells>
  <phoneticPr fontId="1"/>
  <pageMargins left="0.51181102362204722" right="0.31496062992125984" top="0.55118110236220474" bottom="0.55118110236220474" header="0.31496062992125984" footer="0.31496062992125984"/>
  <pageSetup paperSize="9" scale="57" fitToHeight="0" orientation="landscape"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 </vt:lpstr>
      <vt:lpstr>'個別表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