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BC0B0D52-4391-4C1B-B62A-CFCB204EEF64}"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令和５年度!$A$1:$AY$326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3" i="6" l="1"/>
  <c r="AF163" i="6"/>
  <c r="AQ179" i="6"/>
  <c r="AH179" i="6"/>
  <c r="AH176" i="6"/>
  <c r="X176" i="6"/>
  <c r="O176" i="6" l="1"/>
  <c r="X180" i="6" l="1"/>
  <c r="X179" i="6"/>
  <c r="O180" i="6"/>
  <c r="O179" i="6"/>
  <c r="AN216" i="6" l="1"/>
  <c r="AN220" i="6"/>
  <c r="R221" i="6" s="1"/>
  <c r="R217" i="6" l="1"/>
  <c r="AN217" i="6" s="1"/>
  <c r="AQ188" i="6"/>
  <c r="AH188" i="6"/>
  <c r="X188" i="6"/>
  <c r="O188" i="6"/>
  <c r="AQ182" i="6"/>
  <c r="AH182" i="6"/>
  <c r="X182" i="6"/>
  <c r="O182" i="6"/>
  <c r="AQ177" i="6"/>
  <c r="AH177" i="6"/>
  <c r="X177" i="6"/>
  <c r="O177" i="6"/>
  <c r="O184" i="6" l="1"/>
  <c r="AN221" i="6"/>
  <c r="AV309" i="6" l="1"/>
  <c r="AV298" i="6"/>
  <c r="AV287" i="6"/>
  <c r="Y309" i="6"/>
  <c r="Y298" i="6"/>
  <c r="Y287" i="6"/>
  <c r="Y276" i="6"/>
  <c r="AL314" i="6" s="1"/>
  <c r="AB203" i="6"/>
  <c r="AL203" i="6" s="1"/>
  <c r="AU203" i="6" s="1"/>
  <c r="X170" i="6" l="1"/>
  <c r="X184" i="6" s="1"/>
  <c r="AV276" i="6"/>
  <c r="AB215" i="6"/>
  <c r="AL215" i="6" s="1"/>
  <c r="AU215" i="6" s="1"/>
  <c r="AB209" i="6"/>
  <c r="AL209" i="6" s="1"/>
  <c r="AU209" i="6" s="1"/>
  <c r="AH170" i="6" l="1"/>
  <c r="AH184" i="6" s="1"/>
  <c r="AQ170" i="6" l="1"/>
  <c r="AQ184" i="6" s="1"/>
  <c r="AQ185" i="6" s="1"/>
</calcChain>
</file>

<file path=xl/sharedStrings.xml><?xml version="1.0" encoding="utf-8"?>
<sst xmlns="http://schemas.openxmlformats.org/spreadsheetml/2006/main" count="1088" uniqueCount="429">
  <si>
    <t>基金シート番号</t>
    <rPh sb="0" eb="2">
      <t>キキン</t>
    </rPh>
    <rPh sb="5" eb="7">
      <t>バンゴウ</t>
    </rPh>
    <phoneticPr fontId="3"/>
  </si>
  <si>
    <t>05-002</t>
    <phoneticPr fontId="3"/>
  </si>
  <si>
    <t xml:space="preserve">　　　　　　　　　              　　　　　令和５年度基金シート  </t>
    <rPh sb="28" eb="30">
      <t>レイワ</t>
    </rPh>
    <rPh sb="31" eb="32">
      <t>ネン</t>
    </rPh>
    <rPh sb="32" eb="33">
      <t>ド</t>
    </rPh>
    <rPh sb="33" eb="35">
      <t>キキン</t>
    </rPh>
    <phoneticPr fontId="3"/>
  </si>
  <si>
    <t>（環境省）</t>
    <rPh sb="1" eb="3">
      <t>カンキョウ</t>
    </rPh>
    <rPh sb="3" eb="4">
      <t>ショウ</t>
    </rPh>
    <phoneticPr fontId="3"/>
  </si>
  <si>
    <t>基金の名称</t>
    <rPh sb="0" eb="2">
      <t>キキン</t>
    </rPh>
    <rPh sb="3" eb="5">
      <t>メイショウ</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</si>
  <si>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</si>
  <si>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担当部局</t>
    <rPh sb="0" eb="2">
      <t>タントウ</t>
    </rPh>
    <rPh sb="2" eb="4">
      <t>ブキョク</t>
    </rPh>
    <phoneticPr fontId="3"/>
  </si>
  <si>
    <t>環境再生・資源循環局</t>
    <rPh sb="0" eb="2">
      <t>カンキョウ</t>
    </rPh>
    <rPh sb="2" eb="4">
      <t>サイセイ</t>
    </rPh>
    <rPh sb="5" eb="7">
      <t>シゲン</t>
    </rPh>
    <rPh sb="7" eb="9">
      <t>ジュンカン</t>
    </rPh>
    <rPh sb="9" eb="10">
      <t>キョク</t>
    </rPh>
    <phoneticPr fontId="3"/>
  </si>
  <si>
    <t>基金事業の名称</t>
    <rPh sb="0" eb="2">
      <t>キキン</t>
    </rPh>
    <rPh sb="2" eb="4">
      <t>ジギョウ</t>
    </rPh>
    <rPh sb="5" eb="7">
      <t>メイショウ</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</si>
  <si>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</si>
  <si>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担当課室</t>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</si>
  <si>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</si>
  <si>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基金の造成法人等の名称</t>
    <rPh sb="0" eb="2">
      <t>キキン</t>
    </rPh>
    <rPh sb="3" eb="5">
      <t>ゾウセイ</t>
    </rPh>
    <rPh sb="5" eb="7">
      <t>ホウジン</t>
    </rPh>
    <rPh sb="7" eb="8">
      <t>トウ</t>
    </rPh>
    <rPh sb="9" eb="11">
      <t>メイショウ</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</si>
  <si>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</si>
  <si>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作成責任者</t>
    <rPh sb="0" eb="2">
      <t>サクセイ</t>
    </rPh>
    <rPh sb="2" eb="5">
      <t>セキニンシャ</t>
    </rPh>
    <phoneticPr fontId="3"/>
  </si>
  <si>
    <t>室長　松田　尚之</t>
    <rPh sb="0" eb="2">
      <t>シツチョウ</t>
    </rPh>
    <rPh sb="3" eb="5">
      <t>マツダ</t>
    </rPh>
    <rPh sb="6" eb="8">
      <t>ナオユキ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</si>
  <si>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</si>
  <si>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</si>
  <si>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</si>
  <si>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</si>
  <si>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</si>
  <si>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t>
    <phoneticPr fontId="3"/>
  </si>
  <si>
    <t>事業の目的</t>
    <rPh sb="0" eb="2">
      <t>ジギョウ</t>
    </rPh>
    <rPh sb="3" eb="5">
      <t>モクテキ</t>
    </rPh>
    <phoneticPr fontId="3"/>
  </si>
  <si>
    <t>不法投棄等に起因する生活環境保全上の支障等の除去を促進するため、都道府県等が実施する支障除去等事業を推進する。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</si>
  <si>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</si>
  <si>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</si>
  <si>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</si>
  <si>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</si>
  <si>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</si>
  <si>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</si>
  <si>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</si>
  <si>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</si>
  <si>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</si>
  <si>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</si>
  <si>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</si>
  <si>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</si>
  <si>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</si>
  <si>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</si>
  <si>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</si>
  <si>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</si>
  <si>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廃棄物の処理及び清掃に関する法律（以下、「廃棄物処理法」という。）に基づき「産業廃棄物適正処理推進センター」に設置された基金から、対象都道府県等に対する支援を実施するものである。（3/4又は7/10（※平成25年度以降は7/10））</t>
    <rPh sb="119" eb="121">
      <t>イカ</t>
    </rPh>
    <rPh sb="123" eb="126">
      <t>ハイキブツ</t>
    </rPh>
    <rPh sb="126" eb="129">
      <t>ショリホウ</t>
    </rPh>
    <phoneticPr fontId="3"/>
  </si>
  <si>
    <t>事業概要URL</t>
    <rPh sb="0" eb="4">
      <t>ジギョウガイヨウ</t>
    </rPh>
    <phoneticPr fontId="3"/>
  </si>
  <si>
    <t>https://www.env.go.jp/recycle/ill_dum/tekisei_kikin.html</t>
    <phoneticPr fontId="3"/>
  </si>
  <si>
    <t>基金事業の
これまでの取組とその成果</t>
    <rPh sb="0" eb="2">
      <t>キキン</t>
    </rPh>
    <rPh sb="2" eb="4">
      <t>ジギョウ</t>
    </rPh>
    <rPh sb="11" eb="13">
      <t>トリクミ</t>
    </rPh>
    <rPh sb="16" eb="18">
      <t>セイカ</t>
    </rPh>
    <phoneticPr fontId="3"/>
  </si>
  <si>
    <t>【支援件数及び支援額の推移】extension://elhekieabhbkpmcefcoobjddigjcaadp/https://www.env.go.jp/content/900533888.pdf
【原状回復支援事業　事例集】https://www.sanpainet.or.jp/service03.php?id=5</t>
    <rPh sb="1" eb="3">
      <t>シエン</t>
    </rPh>
    <rPh sb="3" eb="5">
      <t>ケンスウ</t>
    </rPh>
    <rPh sb="5" eb="6">
      <t>オヨ</t>
    </rPh>
    <rPh sb="7" eb="10">
      <t>シエンガク</t>
    </rPh>
    <rPh sb="11" eb="13">
      <t>スイイ</t>
    </rPh>
    <rPh sb="104" eb="108">
      <t>ゲンジョウカイフク</t>
    </rPh>
    <rPh sb="108" eb="110">
      <t>シエン</t>
    </rPh>
    <rPh sb="110" eb="112">
      <t>ジギョウ</t>
    </rPh>
    <rPh sb="113" eb="115">
      <t>ジレイ</t>
    </rPh>
    <rPh sb="115" eb="116">
      <t>シュウ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</si>
  <si>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</si>
  <si>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</si>
  <si>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</si>
  <si>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</si>
  <si>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</si>
  <si>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不法投棄等に起因する生活環境保全上の支障の除去等は、規模によっては長期にわたることがあり、産業廃棄物の種類や不法投棄等の手法は多様であるため、当該支障の除去等に係る所要額を不法投棄等事案が発生する前に正確に算出することは困難を極める。したがって、基金による弾力的かつ安定的な支援が不可欠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</si>
  <si>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</si>
  <si>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</si>
  <si>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</si>
  <si>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廃棄物の処理及び清掃に関する法律13条の15
（基金）
第十三条の十五　適正処理推進センターは、第十三条の十三各号に掲げる業務に関する基金を設け、これらの業務に要する費用に充てることを条件として事業者等から出えんされた金額の合計額をもつてこれに充てるものとする。
２　環境大臣は、前項に規定する基金への出えんについて、事業者等に対し、必要な協力を求めるよう努めるものとする。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</si>
  <si>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</si>
  <si>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</si>
  <si>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平成10年度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</si>
  <si>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</si>
  <si>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</si>
  <si>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</si>
  <si>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</si>
  <si>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</si>
  <si>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</si>
  <si>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</si>
  <si>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</si>
  <si>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（項）保健衛生諸費
（目）産業廃棄物適正処理推進費補助金</t>
    <rPh sb="1" eb="2">
      <t>コウ</t>
    </rPh>
    <rPh sb="3" eb="5">
      <t>ホケン</t>
    </rPh>
    <rPh sb="5" eb="7">
      <t>エイセイ</t>
    </rPh>
    <rPh sb="7" eb="9">
      <t>ショヒ</t>
    </rPh>
    <rPh sb="11" eb="12">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</si>
  <si>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</si>
  <si>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</si>
  <si>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</si>
  <si>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</si>
  <si>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</si>
  <si>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</si>
  <si>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</si>
  <si>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</si>
  <si>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平成11年度</t>
    <rPh sb="0" eb="2">
      <t>ヘイセイ</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</si>
  <si>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</si>
  <si>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</si>
  <si>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基金の造成の経緯③</t>
    <rPh sb="0" eb="2">
      <t>キキン</t>
    </rPh>
    <rPh sb="3" eb="5">
      <t>ゾウセイ</t>
    </rPh>
    <rPh sb="6" eb="8">
      <t>ケイイ</t>
    </rPh>
    <phoneticPr fontId="3"/>
  </si>
  <si>
    <t>平成12年度</t>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</si>
  <si>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</si>
  <si>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</si>
  <si>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</si>
  <si>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（項廃棄物処理等環境衛生諸費
（目）産業廃棄物適正処理推進費補助金</t>
    <rPh sb="1" eb="2">
      <t>コウ</t>
    </rPh>
    <rPh sb="2" eb="5">
      <t>ハイキブツ</t>
    </rPh>
    <rPh sb="5" eb="7">
      <t>ショリ</t>
    </rPh>
    <rPh sb="7" eb="8">
      <t>トウ</t>
    </rPh>
    <rPh sb="8" eb="10">
      <t>カンキョウ</t>
    </rPh>
    <rPh sb="10" eb="12">
      <t>エイセイ</t>
    </rPh>
    <rPh sb="12" eb="14">
      <t>ショヒ</t>
    </rPh>
    <rPh sb="16" eb="17">
      <t>モク</t>
    </rPh>
    <phoneticPr fontId="3"/>
  </si>
  <si>
    <t>有</t>
    <rPh sb="0" eb="1">
      <t>ア</t>
    </rPh>
    <phoneticPr fontId="3"/>
  </si>
  <si>
    <t>基金の造成の経緯④</t>
    <rPh sb="0" eb="2">
      <t>キキン</t>
    </rPh>
    <rPh sb="3" eb="5">
      <t>ゾウセイ</t>
    </rPh>
    <rPh sb="6" eb="8">
      <t>ケイイ</t>
    </rPh>
    <phoneticPr fontId="3"/>
  </si>
  <si>
    <t>平成13年度</t>
    <rPh sb="0" eb="2">
      <t>ヘイセイ</t>
    </rPh>
    <rPh sb="4" eb="6">
      <t>ネンド</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</si>
  <si>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</si>
  <si>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基金の造成の経緯⑤</t>
    <rPh sb="0" eb="2">
      <t>キキン</t>
    </rPh>
    <rPh sb="3" eb="5">
      <t>ゾウセイ</t>
    </rPh>
    <rPh sb="6" eb="8">
      <t>ケイイ</t>
    </rPh>
    <phoneticPr fontId="3"/>
  </si>
  <si>
    <t>平成14年度</t>
    <rPh sb="0" eb="2">
      <t>ヘイセイ</t>
    </rPh>
    <rPh sb="4" eb="6">
      <t>ネンド</t>
    </rPh>
    <phoneticPr fontId="3"/>
  </si>
  <si>
    <t>基金の造成の経緯⑥</t>
    <rPh sb="0" eb="2">
      <t>キキン</t>
    </rPh>
    <rPh sb="3" eb="5">
      <t>ゾウセイ</t>
    </rPh>
    <rPh sb="6" eb="8">
      <t>ケイイ</t>
    </rPh>
    <phoneticPr fontId="3"/>
  </si>
  <si>
    <t>平成15年度</t>
    <rPh sb="0" eb="2">
      <t>ヘイセイ</t>
    </rPh>
    <rPh sb="4" eb="6">
      <t>ネンド</t>
    </rPh>
    <phoneticPr fontId="3"/>
  </si>
  <si>
    <t>基金の造成の経緯⑦</t>
    <rPh sb="0" eb="2">
      <t>キキン</t>
    </rPh>
    <rPh sb="3" eb="5">
      <t>ゾウセイ</t>
    </rPh>
    <rPh sb="6" eb="8">
      <t>ケイイ</t>
    </rPh>
    <phoneticPr fontId="3"/>
  </si>
  <si>
    <t>平成16年度</t>
    <rPh sb="0" eb="2">
      <t>ヘイセイ</t>
    </rPh>
    <rPh sb="4" eb="6">
      <t>ネンド</t>
    </rPh>
    <phoneticPr fontId="3"/>
  </si>
  <si>
    <t>（項）環境省
（目）産業廃棄物適正処理推進費補助金</t>
    <rPh sb="1" eb="2">
      <t>コウ</t>
    </rPh>
    <rPh sb="3" eb="6">
      <t>カンキョウショウ</t>
    </rPh>
    <rPh sb="8" eb="9">
      <t>モク</t>
    </rPh>
    <phoneticPr fontId="3"/>
  </si>
  <si>
    <t>基金の造成の経緯⑧</t>
    <rPh sb="0" eb="2">
      <t>キキン</t>
    </rPh>
    <rPh sb="3" eb="5">
      <t>ゾウセイ</t>
    </rPh>
    <rPh sb="6" eb="8">
      <t>ケイイ</t>
    </rPh>
    <phoneticPr fontId="3"/>
  </si>
  <si>
    <t>平成17年度</t>
    <rPh sb="0" eb="2">
      <t>ヘイセイ</t>
    </rPh>
    <rPh sb="4" eb="6">
      <t>ネンド</t>
    </rPh>
    <phoneticPr fontId="3"/>
  </si>
  <si>
    <t>基金の造成の経緯⑨</t>
    <rPh sb="0" eb="2">
      <t>キキン</t>
    </rPh>
    <rPh sb="3" eb="5">
      <t>ゾウセイ</t>
    </rPh>
    <rPh sb="6" eb="8">
      <t>ケイイ</t>
    </rPh>
    <phoneticPr fontId="3"/>
  </si>
  <si>
    <t>平成18年度</t>
    <rPh sb="0" eb="2">
      <t>ヘイセイ</t>
    </rPh>
    <rPh sb="4" eb="6">
      <t>ネンド</t>
    </rPh>
    <phoneticPr fontId="3"/>
  </si>
  <si>
    <t>基金の造成の経緯⑩</t>
    <rPh sb="0" eb="2">
      <t>キキン</t>
    </rPh>
    <rPh sb="3" eb="5">
      <t>ゾウセイ</t>
    </rPh>
    <rPh sb="6" eb="8">
      <t>ケイイ</t>
    </rPh>
    <phoneticPr fontId="3"/>
  </si>
  <si>
    <t>平成19年度</t>
    <rPh sb="0" eb="2">
      <t>ヘイセイ</t>
    </rPh>
    <rPh sb="4" eb="6">
      <t>ネンド</t>
    </rPh>
    <phoneticPr fontId="3"/>
  </si>
  <si>
    <t>基金の造成の経緯⑪</t>
    <rPh sb="0" eb="2">
      <t>キキン</t>
    </rPh>
    <rPh sb="3" eb="5">
      <t>ゾウセイ</t>
    </rPh>
    <rPh sb="6" eb="8">
      <t>ケイイ</t>
    </rPh>
    <phoneticPr fontId="3"/>
  </si>
  <si>
    <t>平成20年度</t>
    <rPh sb="0" eb="2">
      <t>ヘイセイ</t>
    </rPh>
    <rPh sb="4" eb="6">
      <t>ネンド</t>
    </rPh>
    <phoneticPr fontId="3"/>
  </si>
  <si>
    <t>（項）廃棄物・リサイクル対策推進費
（目）産業廃棄物適正処理推進費補助金</t>
    <rPh sb="1" eb="2">
      <t>コウ</t>
    </rPh>
    <rPh sb="3" eb="6">
      <t>ハイキブツ</t>
    </rPh>
    <rPh sb="19" eb="20">
      <t>モク</t>
    </rPh>
    <phoneticPr fontId="3"/>
  </si>
  <si>
    <t>基金の造成の経緯⑫</t>
    <rPh sb="0" eb="2">
      <t>キキン</t>
    </rPh>
    <rPh sb="3" eb="5">
      <t>ゾウセイ</t>
    </rPh>
    <rPh sb="6" eb="8">
      <t>ケイイ</t>
    </rPh>
    <phoneticPr fontId="3"/>
  </si>
  <si>
    <t>平成21年度</t>
    <rPh sb="0" eb="2">
      <t>ヘイセイ</t>
    </rPh>
    <rPh sb="4" eb="6">
      <t>ネンド</t>
    </rPh>
    <phoneticPr fontId="3"/>
  </si>
  <si>
    <t>基金の造成の経緯⑬</t>
    <rPh sb="0" eb="2">
      <t>キキン</t>
    </rPh>
    <rPh sb="3" eb="5">
      <t>ゾウセイ</t>
    </rPh>
    <rPh sb="6" eb="8">
      <t>ケイイ</t>
    </rPh>
    <phoneticPr fontId="3"/>
  </si>
  <si>
    <t>平成22年度</t>
    <rPh sb="0" eb="2">
      <t>ヘイセイ</t>
    </rPh>
    <rPh sb="4" eb="6">
      <t>ネンド</t>
    </rPh>
    <phoneticPr fontId="3"/>
  </si>
  <si>
    <t>平成22年度</t>
    <rPh sb="0" eb="2">
      <t>ヘイセイ</t>
    </rPh>
    <rPh sb="4" eb="5">
      <t>ネン</t>
    </rPh>
    <rPh sb="5" eb="6">
      <t>ド</t>
    </rPh>
    <phoneticPr fontId="3"/>
  </si>
  <si>
    <t>基金の造成の経緯⑭</t>
    <rPh sb="0" eb="2">
      <t>キキン</t>
    </rPh>
    <rPh sb="3" eb="5">
      <t>ゾウセイ</t>
    </rPh>
    <rPh sb="6" eb="8">
      <t>ケイイ</t>
    </rPh>
    <phoneticPr fontId="3"/>
  </si>
  <si>
    <t>平成23年度</t>
    <rPh sb="0" eb="2">
      <t>ヘイセイ</t>
    </rPh>
    <rPh sb="4" eb="6">
      <t>ネンド</t>
    </rPh>
    <phoneticPr fontId="3"/>
  </si>
  <si>
    <t>平成23年度</t>
    <rPh sb="0" eb="2">
      <t>ヘイセイ</t>
    </rPh>
    <rPh sb="4" eb="5">
      <t>ネン</t>
    </rPh>
    <rPh sb="5" eb="6">
      <t>ド</t>
    </rPh>
    <phoneticPr fontId="3"/>
  </si>
  <si>
    <t>産業廃棄物不法投棄等原状回復措置推進費補助金</t>
    <phoneticPr fontId="3"/>
  </si>
  <si>
    <t>基金の造成の経緯⑮</t>
    <rPh sb="0" eb="2">
      <t>キキン</t>
    </rPh>
    <rPh sb="3" eb="5">
      <t>ゾウセイ</t>
    </rPh>
    <rPh sb="6" eb="8">
      <t>ケイイ</t>
    </rPh>
    <phoneticPr fontId="3"/>
  </si>
  <si>
    <t>平成24年度</t>
    <rPh sb="0" eb="2">
      <t>ヘイセイ</t>
    </rPh>
    <rPh sb="4" eb="6">
      <t>ネンド</t>
    </rPh>
    <phoneticPr fontId="3"/>
  </si>
  <si>
    <t>平成24年度</t>
    <rPh sb="0" eb="2">
      <t>ヘイセイ</t>
    </rPh>
    <rPh sb="4" eb="5">
      <t>ネン</t>
    </rPh>
    <rPh sb="5" eb="6">
      <t>ド</t>
    </rPh>
    <phoneticPr fontId="3"/>
  </si>
  <si>
    <t>産業廃棄物不法投棄等原状回復措置推進費補助金</t>
  </si>
  <si>
    <t>基金の造成の経緯⑯</t>
    <rPh sb="0" eb="2">
      <t>キキン</t>
    </rPh>
    <rPh sb="3" eb="5">
      <t>ゾウセイ</t>
    </rPh>
    <rPh sb="6" eb="8">
      <t>ケイイ</t>
    </rPh>
    <phoneticPr fontId="3"/>
  </si>
  <si>
    <t>平成25年度</t>
    <rPh sb="0" eb="2">
      <t>ヘイセイ</t>
    </rPh>
    <rPh sb="4" eb="6">
      <t>ネンド</t>
    </rPh>
    <phoneticPr fontId="3"/>
  </si>
  <si>
    <t>平成25年度</t>
    <rPh sb="0" eb="2">
      <t>ヘイセイ</t>
    </rPh>
    <rPh sb="4" eb="5">
      <t>ネン</t>
    </rPh>
    <rPh sb="5" eb="6">
      <t>ド</t>
    </rPh>
    <phoneticPr fontId="3"/>
  </si>
  <si>
    <t>基金の造成の経緯⑰</t>
    <rPh sb="0" eb="2">
      <t>キキン</t>
    </rPh>
    <rPh sb="3" eb="5">
      <t>ゾウセイ</t>
    </rPh>
    <rPh sb="6" eb="8">
      <t>ケイイ</t>
    </rPh>
    <phoneticPr fontId="3"/>
  </si>
  <si>
    <t>平成26年度</t>
    <rPh sb="0" eb="2">
      <t>ヘイセイ</t>
    </rPh>
    <rPh sb="4" eb="6">
      <t>ネンド</t>
    </rPh>
    <phoneticPr fontId="3"/>
  </si>
  <si>
    <t>平成26年度</t>
    <rPh sb="0" eb="2">
      <t>ヘイセイ</t>
    </rPh>
    <rPh sb="4" eb="5">
      <t>ネン</t>
    </rPh>
    <rPh sb="5" eb="6">
      <t>ド</t>
    </rPh>
    <phoneticPr fontId="3"/>
  </si>
  <si>
    <t>基金の造成の経緯⑱</t>
    <rPh sb="0" eb="2">
      <t>キキン</t>
    </rPh>
    <rPh sb="3" eb="5">
      <t>ゾウセイ</t>
    </rPh>
    <rPh sb="6" eb="8">
      <t>ケイイ</t>
    </rPh>
    <phoneticPr fontId="3"/>
  </si>
  <si>
    <t>平成27年度</t>
    <rPh sb="0" eb="2">
      <t>ヘイセイ</t>
    </rPh>
    <rPh sb="4" eb="6">
      <t>ネンド</t>
    </rPh>
    <phoneticPr fontId="3"/>
  </si>
  <si>
    <t>平成27年度</t>
    <rPh sb="0" eb="2">
      <t>ヘイセイ</t>
    </rPh>
    <rPh sb="4" eb="5">
      <t>ネン</t>
    </rPh>
    <rPh sb="5" eb="6">
      <t>ド</t>
    </rPh>
    <phoneticPr fontId="3"/>
  </si>
  <si>
    <t>基金の造成の経緯⑲</t>
    <rPh sb="0" eb="2">
      <t>キキン</t>
    </rPh>
    <rPh sb="3" eb="5">
      <t>ゾウセイ</t>
    </rPh>
    <rPh sb="6" eb="8">
      <t>ケイイ</t>
    </rPh>
    <phoneticPr fontId="3"/>
  </si>
  <si>
    <t>平成28年度</t>
    <rPh sb="0" eb="2">
      <t>ヘイセイ</t>
    </rPh>
    <rPh sb="4" eb="6">
      <t>ネンド</t>
    </rPh>
    <phoneticPr fontId="3"/>
  </si>
  <si>
    <t>平成28年度</t>
    <rPh sb="0" eb="2">
      <t>ヘイセイ</t>
    </rPh>
    <rPh sb="4" eb="5">
      <t>ネン</t>
    </rPh>
    <rPh sb="5" eb="6">
      <t>ド</t>
    </rPh>
    <phoneticPr fontId="3"/>
  </si>
  <si>
    <t>基金の造成の経緯⑳</t>
    <rPh sb="0" eb="2">
      <t>キキン</t>
    </rPh>
    <rPh sb="3" eb="5">
      <t>ゾウセイ</t>
    </rPh>
    <rPh sb="6" eb="8">
      <t>ケイイ</t>
    </rPh>
    <phoneticPr fontId="3"/>
  </si>
  <si>
    <t>平成29年度</t>
    <rPh sb="0" eb="2">
      <t>ヘイセイ</t>
    </rPh>
    <rPh sb="4" eb="6">
      <t>ネンド</t>
    </rPh>
    <phoneticPr fontId="3"/>
  </si>
  <si>
    <t>平成29年度</t>
    <rPh sb="0" eb="2">
      <t>ヘイセイ</t>
    </rPh>
    <rPh sb="4" eb="5">
      <t>ネン</t>
    </rPh>
    <rPh sb="5" eb="6">
      <t>ド</t>
    </rPh>
    <phoneticPr fontId="3"/>
  </si>
  <si>
    <t>基金の造成の経緯㉑</t>
    <rPh sb="0" eb="2">
      <t>キキン</t>
    </rPh>
    <rPh sb="3" eb="5">
      <t>ゾウセイ</t>
    </rPh>
    <rPh sb="6" eb="8">
      <t>ケイイ</t>
    </rPh>
    <phoneticPr fontId="3"/>
  </si>
  <si>
    <t>平成30年度</t>
    <rPh sb="0" eb="2">
      <t>ヘイセイ</t>
    </rPh>
    <rPh sb="4" eb="6">
      <t>ネンド</t>
    </rPh>
    <phoneticPr fontId="3"/>
  </si>
  <si>
    <t>平成30年度</t>
    <rPh sb="0" eb="2">
      <t>ヘイセイ</t>
    </rPh>
    <rPh sb="4" eb="5">
      <t>ネン</t>
    </rPh>
    <rPh sb="5" eb="6">
      <t>ド</t>
    </rPh>
    <phoneticPr fontId="3"/>
  </si>
  <si>
    <t>基金の造成の経緯㉒</t>
    <rPh sb="0" eb="2">
      <t>キキン</t>
    </rPh>
    <rPh sb="3" eb="5">
      <t>ゾウセイ</t>
    </rPh>
    <rPh sb="6" eb="8">
      <t>ケイイ</t>
    </rPh>
    <phoneticPr fontId="3"/>
  </si>
  <si>
    <t>令和元年度</t>
    <rPh sb="0" eb="2">
      <t>レイワ</t>
    </rPh>
    <rPh sb="2" eb="3">
      <t>ガン</t>
    </rPh>
    <rPh sb="3" eb="5">
      <t>ネンド</t>
    </rPh>
    <phoneticPr fontId="3"/>
  </si>
  <si>
    <t>令和元年度</t>
    <rPh sb="0" eb="2">
      <t>レイワ</t>
    </rPh>
    <rPh sb="2" eb="4">
      <t>ガンネン</t>
    </rPh>
    <rPh sb="3" eb="5">
      <t>ネンド</t>
    </rPh>
    <phoneticPr fontId="3"/>
  </si>
  <si>
    <t>基金の造成の経緯㉓</t>
    <rPh sb="0" eb="2">
      <t>キキン</t>
    </rPh>
    <rPh sb="3" eb="5">
      <t>ゾウセイ</t>
    </rPh>
    <rPh sb="6" eb="8">
      <t>ケイイ</t>
    </rPh>
    <phoneticPr fontId="3"/>
  </si>
  <si>
    <t>令和2年度</t>
    <rPh sb="0" eb="2">
      <t>レイワ</t>
    </rPh>
    <rPh sb="3" eb="5">
      <t>ネンド</t>
    </rPh>
    <phoneticPr fontId="3"/>
  </si>
  <si>
    <t>基金の造成の経緯㉔</t>
    <rPh sb="0" eb="2">
      <t>キキン</t>
    </rPh>
    <rPh sb="3" eb="5">
      <t>ゾウセイ</t>
    </rPh>
    <rPh sb="6" eb="8">
      <t>ケイイ</t>
    </rPh>
    <phoneticPr fontId="3"/>
  </si>
  <si>
    <t>令和3年度</t>
    <rPh sb="0" eb="2">
      <t>レイワ</t>
    </rPh>
    <rPh sb="3" eb="5">
      <t>ネンド</t>
    </rPh>
    <phoneticPr fontId="3"/>
  </si>
  <si>
    <t>基金の造成の経緯㉕</t>
    <rPh sb="0" eb="2">
      <t>キキン</t>
    </rPh>
    <rPh sb="3" eb="5">
      <t>ゾウセイ</t>
    </rPh>
    <rPh sb="6" eb="8">
      <t>ケイイ</t>
    </rPh>
    <phoneticPr fontId="3"/>
  </si>
  <si>
    <t>令和4年度</t>
    <rPh sb="0" eb="2">
      <t>レイワ</t>
    </rPh>
    <rPh sb="3" eb="5">
      <t>ネンド</t>
    </rPh>
    <phoneticPr fontId="3"/>
  </si>
  <si>
    <t>基金の造成の経緯㉖</t>
    <rPh sb="0" eb="2">
      <t>キキン</t>
    </rPh>
    <rPh sb="3" eb="5">
      <t>ゾウセイ</t>
    </rPh>
    <rPh sb="6" eb="8">
      <t>ケイイ</t>
    </rPh>
    <phoneticPr fontId="3"/>
  </si>
  <si>
    <t>令和5年度</t>
    <rPh sb="0" eb="2">
      <t>レイワ</t>
    </rPh>
    <rPh sb="3" eb="5">
      <t>ネンド</t>
    </rPh>
    <phoneticPr fontId="3"/>
  </si>
  <si>
    <t>（項）資源循環政策推進費
（目）産業廃棄物適正処理推進費補助金</t>
    <rPh sb="1" eb="2">
      <t>コウ</t>
    </rPh>
    <rPh sb="14" eb="15">
      <t>モク</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</si>
  <si>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</si>
  <si>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</si>
  <si>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</si>
  <si>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</si>
  <si>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</si>
  <si>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</si>
  <si>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</si>
  <si>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</si>
  <si>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</si>
  <si>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【基金事業の終了予定時期】と同じ</t>
    <rPh sb="14" eb="15">
      <t>オナ</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</si>
  <si>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</si>
  <si>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</si>
  <si>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rPr>
        <sz val="11"/>
        <rFont val="ＭＳ Ｐゴシック"/>
        <family val="3"/>
        <charset val="128"/>
      </rPr>
      <t xml:space="preserve">【産業廃棄物適正処理推進費補助金交付要綱（令和４年３月３１日環循事発第2203316号）　第５条第２項１号～３号　抜粋】
２ 第８条により補助金の交付の決定を受けた者（以下「補助事業者」という。）には、補助事業完了後においても従うべき事項として次の条件が付されるものとする。 
 一 別紙様式１により基金を財源とする事業（以下「基金事業」という。）に係る運営及び管理に関する基本的事項（基金の名称、基金の額、国費相当額、基金事業の概要のほか、基金事業を終了する時期、基金事業の目標、基金を財源とした給付対象事務又は事業の採択に当たっての申請方法、申請期限、審査基準、審査体制）について、補助事業完了後又は第二号に規定する報告を環境大臣に行った後速やかに公表しなければならない。 
 二 基金を廃止するまでの間、毎年度、年度末における基金の額及び基金事業の実施状況を別紙様式２により翌年度６月３０日までに環境大臣に報告しなければならない。 
 三 前号の報告等に基づき基金の額が基金事業の実施状況その他の事情に照らして過大であると環境大臣が認めた場合又は環境大臣が定めた基金の廃止の時期が到来したことその他の事情により基金を廃止した場合は、速やかに、環境大臣の指示に基づき、交付を受けた補助金等の全部又は一部に相当する金額（基金事業において生じた果実を含む。）を国に納付しなければならない。 </t>
    </r>
    <rPh sb="45" eb="46">
      <t>ダイ</t>
    </rPh>
    <rPh sb="47" eb="48">
      <t>ジョウ</t>
    </rPh>
    <rPh sb="48" eb="49">
      <t>ダイ</t>
    </rPh>
    <rPh sb="50" eb="51">
      <t>コウ</t>
    </rPh>
    <rPh sb="52" eb="53">
      <t>ゴウ</t>
    </rPh>
    <rPh sb="55" eb="56">
      <t>ゴウ</t>
    </rPh>
    <rPh sb="57" eb="59">
      <t>バッスイ</t>
    </rPh>
    <phoneticPr fontId="3"/>
  </si>
  <si>
    <r>
      <t xml:space="preserve">活動内容①
</t>
    </r>
    <r>
      <rPr>
        <sz val="9"/>
        <color theme="1"/>
        <rFont val="ＭＳ Ｐゴシック"/>
        <family val="3"/>
        <charset val="128"/>
      </rPr>
      <t>（アクティビティ）</t>
    </r>
    <phoneticPr fontId="3"/>
  </si>
  <si>
    <t>不法投棄等に起因する生活環境保全上の支障等の除去を促進するため、都道府県等が実施する支障除去等事業に係る費用の一部を補助する。</t>
    <rPh sb="50" eb="51">
      <t>カカ</t>
    </rPh>
    <rPh sb="52" eb="54">
      <t>ヒヨウ</t>
    </rPh>
    <rPh sb="55" eb="57">
      <t>イチブ</t>
    </rPh>
    <rPh sb="58" eb="60">
      <t>ホジョ</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</si>
  <si>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</si>
  <si>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</si>
  <si>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</si>
  <si>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</si>
  <si>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</si>
  <si>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</si>
  <si>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</si>
  <si>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</si>
  <si>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</si>
  <si>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都道府県等が実施する支障除去等事業の実施を支援</t>
    <rPh sb="18" eb="20">
      <t>ジッシ</t>
    </rPh>
    <rPh sb="21" eb="23">
      <t>シエン</t>
    </rPh>
    <phoneticPr fontId="3"/>
  </si>
  <si>
    <t>支援実績件数</t>
    <rPh sb="0" eb="2">
      <t>シエン</t>
    </rPh>
    <rPh sb="2" eb="4">
      <t>ジッセキ</t>
    </rPh>
    <rPh sb="4" eb="6">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</si>
  <si>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</si>
  <si>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</si>
  <si>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</si>
  <si>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</si>
  <si>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</si>
  <si>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</si>
  <si>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</si>
  <si>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</si>
  <si>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</si>
  <si>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年度末時点において、新規判明した「現に支障が生じている」案件に対し、支障除去措置に着手できていること。</t>
  </si>
  <si>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</si>
  <si>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</si>
  <si>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</si>
  <si>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</si>
  <si>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</si>
  <si>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</si>
  <si>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</si>
  <si>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</si>
  <si>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</si>
  <si>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</si>
  <si>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残存事案に対し、措置命令発出等の支障除去措置に着手できていること。</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</si>
  <si>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</si>
  <si>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</si>
  <si>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</si>
  <si>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都道府県等が実施する支障除去等事業は、直接的に支障等がある産業廃棄物の不法投棄等の残存件数を削減するため。</t>
    <rPh sb="19" eb="22">
      <t>チョクセツテキ</t>
    </rPh>
    <rPh sb="46" eb="48">
      <t>サクゲン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</si>
  <si>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</si>
  <si>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</si>
  <si>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</si>
  <si>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</si>
  <si>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</si>
  <si>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</si>
  <si>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</si>
  <si>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</si>
  <si>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</si>
  <si>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</si>
  <si>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造成額</t>
    <rPh sb="0" eb="2">
      <t>ゾウセイ</t>
    </rPh>
    <rPh sb="2" eb="3">
      <t>ガク</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</si>
  <si>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</si>
  <si>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</si>
  <si>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</si>
  <si>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</si>
  <si>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</si>
  <si>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</si>
  <si>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</si>
  <si>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</si>
  <si>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</si>
  <si>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</si>
  <si>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</si>
  <si>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</si>
  <si>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</si>
  <si>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</si>
  <si>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</si>
  <si>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</si>
  <si>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</si>
  <si>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</si>
  <si>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</si>
  <si>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</si>
  <si>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</si>
  <si>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</si>
  <si>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</si>
  <si>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</si>
  <si>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</si>
  <si>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</si>
  <si>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</si>
  <si>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</si>
  <si>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</si>
  <si>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</si>
  <si>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</si>
  <si>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</si>
  <si>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</si>
  <si>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</si>
  <si>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</si>
  <si>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</si>
  <si>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</si>
  <si>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</si>
  <si>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</si>
  <si>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</si>
  <si>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</si>
  <si>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</si>
  <si>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</si>
  <si>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</si>
  <si>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</si>
  <si>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</si>
  <si>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</si>
  <si>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</si>
  <si>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</si>
  <si>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</si>
  <si>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</si>
  <si>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施工監理を変更したこと及び入札差額による減額（神奈川県：▲25万円）</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</si>
  <si>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</si>
  <si>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</si>
  <si>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当初見込みの５件の内、交付決定しなかった４件について、３件は自治体内の他事案を含めた対応等により協力要請まで作業が進まなかったことによる減額。また、残りの１件は不法投棄された箇所数が多く、現地対応や緊急措置に時間を要したほか、協力要請書のとりまとめにも時間を要した為、令和４年2月にようやく事前審査書の提出となったことから、令和4年度中の事業執行まで至らなかった事による減額。</t>
    <rPh sb="175" eb="176">
      <t>イタ</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</si>
  <si>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</si>
  <si>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</si>
  <si>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</si>
  <si>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保有割合＝①1,516百万円÷②2,593百万円</t>
    <phoneticPr fontId="3"/>
  </si>
  <si>
    <t>各項の
内容</t>
    <rPh sb="0" eb="1">
      <t>カク</t>
    </rPh>
    <rPh sb="1" eb="2">
      <t>コウ</t>
    </rPh>
    <rPh sb="4" eb="6">
      <t>ナイヨウ</t>
    </rPh>
    <phoneticPr fontId="3"/>
  </si>
  <si>
    <t>①直近年度末の基金残高
②事業費所要見込額（管理費含む）</t>
    <rPh sb="22" eb="25">
      <t>カンリヒ</t>
    </rPh>
    <rPh sb="25" eb="26">
      <t>フク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</si>
  <si>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</si>
  <si>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事業費所要見込額＝①400百万円+②2,193百万円</t>
    <rPh sb="0" eb="3">
      <t>ジギョウヒ</t>
    </rPh>
    <rPh sb="3" eb="5">
      <t>ショヨウ</t>
    </rPh>
    <rPh sb="5" eb="7">
      <t>ミコ</t>
    </rPh>
    <rPh sb="7" eb="8">
      <t>ガク</t>
    </rPh>
    <phoneticPr fontId="3"/>
  </si>
  <si>
    <t>各項の
内容</t>
    <rPh sb="0" eb="2">
      <t>カクコウ</t>
    </rPh>
    <rPh sb="4" eb="6">
      <t>ナイヨウ</t>
    </rPh>
    <phoneticPr fontId="3"/>
  </si>
  <si>
    <t>都道府県等に対して毎年実施している支援希望調査や直近の執行実績等に照らし算定した今後の支援見込額
①当年度（令和５年度）の支援見込額
②次年度以降（令和６年度以降）の支援見込額（管理費込み）</t>
    <rPh sb="89" eb="91">
      <t>カンリ</t>
    </rPh>
    <rPh sb="91" eb="92">
      <t>ヒ</t>
    </rPh>
    <rPh sb="92" eb="93">
      <t>コ</t>
    </rPh>
    <phoneticPr fontId="3"/>
  </si>
  <si>
    <t>事業見込みに用いた指標の積算根拠</t>
    <rPh sb="0" eb="2">
      <t>ジギョウ</t>
    </rPh>
    <rPh sb="2" eb="4">
      <t>ミコ</t>
    </rPh>
    <rPh sb="6" eb="7">
      <t>モチ</t>
    </rPh>
    <rPh sb="9" eb="11">
      <t>シヒョウ</t>
    </rPh>
    <rPh sb="12" eb="14">
      <t>セキサン</t>
    </rPh>
    <phoneticPr fontId="3"/>
  </si>
  <si>
    <t>①令和５年度の支援見込額：374百万円（A事案252百万円＋B事案122百万円）＋26百万円（管理費）
②令和６年度以降の支援見込額：2,081百万円（C事案127百万円＋D事案596百万円＋E事案122百万円+F事案186百万円＋G事案182百万円＋H事案211百万円＋I事案84百万円＋突発事案83百万円※+特定支障除去等維持事業490百万円※※）＋112百万円（管理費）
◎ AからIまでの各事案は、都道府県等から現在、具体的な相談を受けている事案である。
※ 突発事案：将来、突発的に発生する予測不可能な不法投棄等事案分として１件計上し、所要額については過去5か年の平均支援額を採用。
※※特定支障除去等維持事業（R6年度～R9年度分）</t>
    <rPh sb="1" eb="3">
      <t>レイワ</t>
    </rPh>
    <rPh sb="43" eb="45">
      <t>ヒャクマン</t>
    </rPh>
    <rPh sb="45" eb="46">
      <t>エン</t>
    </rPh>
    <rPh sb="47" eb="49">
      <t>カンリ</t>
    </rPh>
    <rPh sb="49" eb="50">
      <t>ヒ</t>
    </rPh>
    <rPh sb="53" eb="55">
      <t>レイワ</t>
    </rPh>
    <rPh sb="107" eb="109">
      <t>ジアン</t>
    </rPh>
    <rPh sb="112" eb="115">
      <t>ヒャクマンエン</t>
    </rPh>
    <rPh sb="156" eb="163">
      <t>トクテイシショウジョキョトウ</t>
    </rPh>
    <rPh sb="163" eb="167">
      <t>イジジギョウ</t>
    </rPh>
    <rPh sb="170" eb="173">
      <t>ヒャクマンエン</t>
    </rPh>
    <rPh sb="180" eb="182">
      <t>ヒャクマン</t>
    </rPh>
    <rPh sb="182" eb="183">
      <t>エン</t>
    </rPh>
    <rPh sb="184" eb="186">
      <t>カンリ</t>
    </rPh>
    <rPh sb="186" eb="187">
      <t>ヒ</t>
    </rPh>
    <rPh sb="300" eb="307">
      <t>トクテイシショウジョキョトウ</t>
    </rPh>
    <rPh sb="307" eb="311">
      <t>イジジギョウ</t>
    </rPh>
    <rPh sb="314" eb="316">
      <t>ネンド</t>
    </rPh>
    <rPh sb="319" eb="321">
      <t>ネンド</t>
    </rPh>
    <rPh sb="321" eb="322">
      <t>ブン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</si>
  <si>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</si>
  <si>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令和５年４～６月時点では交付実績なし（事業実施主体より個別に計画の聞き取りを行っているところであり、年度内に執行予定）</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</si>
  <si>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</si>
  <si>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</si>
  <si>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</si>
  <si>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</si>
  <si>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</si>
  <si>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</si>
  <si>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</si>
  <si>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</si>
  <si>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</si>
  <si>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</si>
  <si>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</si>
  <si>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</si>
  <si>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前年度の支援実績及び当該年度の支援見込額等を勘案し、所要額（60,000千円）を交付する必要があったため。基金の保有割合が「1.0」を切っている現状において、基金不足に陥らないよう一括交付することが必要であ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</si>
  <si>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</si>
  <si>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</si>
  <si>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</si>
  <si>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</si>
  <si>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</si>
  <si>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廃棄物処理法第13条の15より、基金は適正処理推進センターに設けることとなっているため。適正処理推進センターについては、公益財団法人 産業廃棄物処理事業振興財団が平成10年に厚生大臣から指定を受けている。</t>
    <rPh sb="0" eb="5">
      <t>ハイキブツショリ</t>
    </rPh>
    <rPh sb="5" eb="6">
      <t>ホウ</t>
    </rPh>
    <rPh sb="6" eb="7">
      <t>ダイ</t>
    </rPh>
    <rPh sb="9" eb="10">
      <t>ジョウ</t>
    </rPh>
    <rPh sb="16" eb="18">
      <t>キキン</t>
    </rPh>
    <rPh sb="19" eb="23">
      <t>テキセイショリ</t>
    </rPh>
    <rPh sb="23" eb="25">
      <t>スイシン</t>
    </rPh>
    <rPh sb="30" eb="31">
      <t>モウ</t>
    </rPh>
    <rPh sb="44" eb="48">
      <t>テキセイショリ</t>
    </rPh>
    <rPh sb="48" eb="50">
      <t>スイシン</t>
    </rPh>
    <rPh sb="81" eb="83">
      <t>ヘイセイ</t>
    </rPh>
    <rPh sb="85" eb="86">
      <t>ネン</t>
    </rPh>
    <rPh sb="87" eb="89">
      <t>コウセイ</t>
    </rPh>
    <rPh sb="89" eb="91">
      <t>ダイジン</t>
    </rPh>
    <rPh sb="93" eb="95">
      <t>シテイ</t>
    </rPh>
    <rPh sb="96" eb="97">
      <t>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</si>
  <si>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</si>
  <si>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</si>
  <si>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</si>
  <si>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不法投棄等に起因する生活環境保全上の支障等の除去は、規模によっては長期にわたることがあるため、成果目標の早期達成は難しいものの、不法投棄等による産業廃棄物の残存件数は着実に減少している。</t>
    <rPh sb="26" eb="28">
      <t>キボ</t>
    </rPh>
    <rPh sb="33" eb="35">
      <t>チョウキ</t>
    </rPh>
    <rPh sb="47" eb="49">
      <t>セイカ</t>
    </rPh>
    <rPh sb="49" eb="51">
      <t>モクヒョウ</t>
    </rPh>
    <rPh sb="52" eb="54">
      <t>ソウキ</t>
    </rPh>
    <rPh sb="54" eb="56">
      <t>タッセイ</t>
    </rPh>
    <rPh sb="57" eb="58">
      <t>ムズカ</t>
    </rPh>
    <rPh sb="64" eb="66">
      <t>フホウ</t>
    </rPh>
    <rPh sb="66" eb="68">
      <t>トウキ</t>
    </rPh>
    <rPh sb="68" eb="69">
      <t>トウ</t>
    </rPh>
    <rPh sb="72" eb="74">
      <t>サンギョウ</t>
    </rPh>
    <rPh sb="74" eb="77">
      <t>ハイキブツ</t>
    </rPh>
    <rPh sb="78" eb="82">
      <t>ザンゾンケンスウ</t>
    </rPh>
    <rPh sb="83" eb="85">
      <t>チャクジツ</t>
    </rPh>
    <rPh sb="86" eb="88">
      <t>ゲンショウ</t>
    </rPh>
    <phoneticPr fontId="3"/>
  </si>
  <si>
    <t>目標年度（令和○年度）における効果測定に関する評価</t>
  </si>
  <si>
    <t>改善の方向性</t>
    <rPh sb="0" eb="2">
      <t>カイゼン</t>
    </rPh>
    <rPh sb="3" eb="6">
      <t>ホウコウセイ</t>
    </rPh>
    <phoneticPr fontId="3"/>
  </si>
  <si>
    <t>引き続き、都道府県等が実施する支障除去等事業への支援を行っていく。</t>
    <rPh sb="0" eb="1">
      <t>ヒ</t>
    </rPh>
    <rPh sb="2" eb="3">
      <t>ツヅ</t>
    </rPh>
    <rPh sb="24" eb="26">
      <t>シエン</t>
    </rPh>
    <rPh sb="27" eb="28">
      <t>オコナ</t>
    </rPh>
    <phoneticPr fontId="3"/>
  </si>
  <si>
    <t>外部有識者の所見</t>
    <rPh sb="0" eb="2">
      <t>ガイブ</t>
    </rPh>
    <rPh sb="2" eb="5">
      <t>ユウシキシャ</t>
    </rPh>
    <rPh sb="6" eb="8">
      <t>ショケン</t>
    </rPh>
    <phoneticPr fontId="3"/>
  </si>
  <si>
    <t>不法投棄への対応措置の実効性を高めるために、必要な基金であると認められる。ただ、不法投棄の件数自体は減少傾向にある一方で、基金には継続的に毎年一定の積み増しがなされている。運用益も大きくは見込めないなかで、適正な基金の水準を定め過大な基金残高とならないように留意する必要が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</si>
  <si>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</si>
  <si>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不法投棄等による産業廃棄物の残存件数が着実に減少するよう事業を実施するとともに引き続き適切な基金の管理・運用に努めること。</t>
    <phoneticPr fontId="3"/>
  </si>
  <si>
    <t>所見を踏まえた改善点</t>
    <phoneticPr fontId="3"/>
  </si>
  <si>
    <t>本基金や関係者による各種取組が総合的に進められた結果、不法投棄の新規判明件数は、ピーク時の平成10年代前半に比べて大幅に減少しているものの、事案によっては、１件あたりの都道府県等が実施する支障除去等事業に係る費用が大きくなる場合もあるため、当該支障除去等事業の支援に支障が生じないよう配慮しつつ、過大な基金残高にならないよう、引き続き適切な基金の管理・運用に努めてまいる。</t>
    <rPh sb="0" eb="3">
      <t>ホンキキン</t>
    </rPh>
    <rPh sb="70" eb="72">
      <t>ジアン</t>
    </rPh>
    <rPh sb="79" eb="80">
      <t>ケン</t>
    </rPh>
    <rPh sb="102" eb="103">
      <t>カカ</t>
    </rPh>
    <rPh sb="104" eb="106">
      <t>ヒヨウ</t>
    </rPh>
    <rPh sb="107" eb="108">
      <t>オオ</t>
    </rPh>
    <rPh sb="112" eb="114">
      <t>バアイ</t>
    </rPh>
    <rPh sb="120" eb="122">
      <t>トウガイ</t>
    </rPh>
    <rPh sb="126" eb="127">
      <t>トウ</t>
    </rPh>
    <rPh sb="127" eb="129">
      <t>ジギョウ</t>
    </rPh>
    <rPh sb="142" eb="144">
      <t>ハイリョ</t>
    </rPh>
    <rPh sb="148" eb="150">
      <t>カダイ</t>
    </rPh>
    <rPh sb="153" eb="155">
      <t>ザンダカ</t>
    </rPh>
    <rPh sb="163" eb="164">
      <t>ヒ</t>
    </rPh>
    <rPh sb="165" eb="166">
      <t>ツヅ</t>
    </rPh>
    <rPh sb="167" eb="169">
      <t>テキセツ</t>
    </rPh>
    <rPh sb="170" eb="172">
      <t>キキン</t>
    </rPh>
    <rPh sb="173" eb="175">
      <t>カンリ</t>
    </rPh>
    <rPh sb="176" eb="178">
      <t>ウンヨウ</t>
    </rPh>
    <rPh sb="179" eb="180">
      <t>ツト</t>
    </rPh>
    <phoneticPr fontId="3"/>
  </si>
  <si>
    <t>過去に実施した見直しの概要</t>
    <rPh sb="0" eb="2">
      <t>カコ</t>
    </rPh>
    <rPh sb="3" eb="5">
      <t>ジッシ</t>
    </rPh>
    <rPh sb="7" eb="9">
      <t>ミナオ</t>
    </rPh>
    <rPh sb="11" eb="13">
      <t>ガイヨウ</t>
    </rPh>
    <phoneticPr fontId="3"/>
  </si>
  <si>
    <t>基金の支援のあり方については、定期的に有識者会合に開催しており、基金を取り巻く状況を考慮し、補助率等の見直しを行っている。「支障除去等に関する基金のあり方懇談会報告書－当面の財政的な支援について－（平成 25 年２月）」において、産業界：国：都道府県等＝４：３：３が示され、補助率が３/４から７/10に見直された。</t>
    <phoneticPr fontId="3"/>
  </si>
  <si>
    <t>備考</t>
    <rPh sb="0" eb="2">
      <t>ビコウ</t>
    </rPh>
    <phoneticPr fontId="3"/>
  </si>
  <si>
    <t>・支障除去等に対する支援に関する検討会報告書
（平成27年度）http://www.env.go.jp/press/101560.html
（令和2年度）  http://www.env.go.jp/press/108256.html</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</si>
  <si>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</si>
  <si>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</si>
  <si>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</si>
  <si>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　産業廃棄物処理事業振興財団</t>
    <rPh sb="2" eb="8">
      <t>コウエキザイダンホウジン</t>
    </rPh>
    <rPh sb="9" eb="14">
      <t>サンギョウハイキブツ</t>
    </rPh>
    <rPh sb="14" eb="18">
      <t>ショリジギョウ</t>
    </rPh>
    <rPh sb="18" eb="22">
      <t>シンコウザイダン</t>
    </rPh>
    <phoneticPr fontId="3"/>
  </si>
  <si>
    <t>B.宇都宮市</t>
    <rPh sb="2" eb="6">
      <t>ウツノミヤシ</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</si>
  <si>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</si>
  <si>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</si>
  <si>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</si>
  <si>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</si>
  <si>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</si>
  <si>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産業廃棄物不法投棄等原状回復支援事業を実施する補助事業者に助成金（基金造成費）を交付</t>
    <rPh sb="19" eb="21">
      <t>ジッシ</t>
    </rPh>
    <rPh sb="23" eb="25">
      <t>ホジョ</t>
    </rPh>
    <rPh sb="25" eb="28">
      <t>ジギョウシャ</t>
    </rPh>
    <rPh sb="29" eb="32">
      <t>ジョセイキン</t>
    </rPh>
    <rPh sb="33" eb="35">
      <t>キキン</t>
    </rPh>
    <rPh sb="35" eb="37">
      <t>ゾウセイ</t>
    </rPh>
    <rPh sb="37" eb="38">
      <t>ヒ</t>
    </rPh>
    <rPh sb="40" eb="42">
      <t>コウフ</t>
    </rPh>
    <phoneticPr fontId="3"/>
  </si>
  <si>
    <t>支障除去等事業費</t>
    <rPh sb="0" eb="2">
      <t>シショウ</t>
    </rPh>
    <rPh sb="2" eb="4">
      <t>ジョキョ</t>
    </rPh>
    <rPh sb="4" eb="5">
      <t>トウ</t>
    </rPh>
    <rPh sb="5" eb="8">
      <t>ジギョウヒ</t>
    </rPh>
    <phoneticPr fontId="3"/>
  </si>
  <si>
    <t>書類受付、審査業務等</t>
    <rPh sb="0" eb="2">
      <t>ショルイ</t>
    </rPh>
    <rPh sb="2" eb="4">
      <t>ウケツケ</t>
    </rPh>
    <rPh sb="5" eb="7">
      <t>シンサ</t>
    </rPh>
    <rPh sb="7" eb="9">
      <t>ギョウム</t>
    </rPh>
    <rPh sb="9" eb="10">
      <t>トウ</t>
    </rPh>
    <phoneticPr fontId="3"/>
  </si>
  <si>
    <t>その他管理費</t>
    <rPh sb="2" eb="3">
      <t>タ</t>
    </rPh>
    <rPh sb="3" eb="6">
      <t>カンリヒ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</si>
  <si>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</si>
  <si>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</si>
  <si>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</si>
  <si>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</si>
  <si>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</si>
  <si>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</si>
  <si>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</si>
  <si>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</si>
  <si>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</si>
  <si>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</si>
  <si>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</si>
  <si>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</si>
  <si>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</si>
  <si>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　産業廃棄物処理事業振興財団</t>
    <rPh sb="0" eb="6">
      <t>コウエキザイダンホウジン</t>
    </rPh>
    <rPh sb="7" eb="9">
      <t>サンギョウ</t>
    </rPh>
    <rPh sb="9" eb="12">
      <t>ハイキブツ</t>
    </rPh>
    <rPh sb="12" eb="14">
      <t>ショリ</t>
    </rPh>
    <rPh sb="14" eb="16">
      <t>ジギョウ</t>
    </rPh>
    <rPh sb="16" eb="18">
      <t>シンコウ</t>
    </rPh>
    <rPh sb="18" eb="20">
      <t>ザイダン</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</si>
  <si>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</si>
  <si>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B.</t>
    <phoneticPr fontId="3"/>
  </si>
  <si>
    <t>宇都宮市</t>
    <rPh sb="0" eb="4">
      <t>ウツノミヤシ</t>
    </rPh>
    <phoneticPr fontId="3"/>
  </si>
  <si>
    <t>宇都宮市板戸町他事案において宇都宮市が行政代執行で実施する支障除去等事業（廃棄物の撤去等）</t>
    <rPh sb="0" eb="4">
      <t>ウツノミヤシ</t>
    </rPh>
    <rPh sb="4" eb="8">
      <t>イタドマチホカ</t>
    </rPh>
    <rPh sb="8" eb="10">
      <t>ジアン</t>
    </rPh>
    <rPh sb="14" eb="18">
      <t>ウツノミヤシ</t>
    </rPh>
    <rPh sb="19" eb="24">
      <t>ギョウセイダイシッコウ</t>
    </rPh>
    <rPh sb="25" eb="27">
      <t>ジッシ</t>
    </rPh>
    <rPh sb="29" eb="34">
      <t>シショウジョキョトウ</t>
    </rPh>
    <rPh sb="34" eb="36">
      <t>ジギョウ</t>
    </rPh>
    <rPh sb="37" eb="40">
      <t>ハイキブツ</t>
    </rPh>
    <rPh sb="41" eb="44">
      <t>テッキョトウ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</si>
  <si>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</si>
  <si>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</si>
  <si>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</si>
  <si>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</si>
  <si>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</si>
  <si>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</si>
  <si>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</si>
  <si>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</si>
  <si>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</si>
  <si>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</si>
  <si>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</si>
  <si>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</si>
  <si>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</si>
  <si>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</si>
  <si>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</si>
  <si>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</si>
  <si>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</si>
  <si>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</si>
  <si>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</si>
  <si>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</si>
  <si>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</si>
  <si>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</si>
  <si>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</si>
  <si>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</si>
  <si>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</si>
  <si>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</si>
  <si>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</si>
  <si>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</si>
  <si>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</si>
  <si>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</si>
  <si>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</si>
  <si>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</si>
  <si>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</si>
  <si>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</si>
  <si>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</si>
  <si>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</si>
  <si>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</si>
  <si>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</si>
  <si>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</si>
  <si>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</si>
  <si>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</si>
  <si>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</si>
  <si>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</si>
  <si>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</si>
  <si>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</si>
  <si>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</si>
  <si>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</si>
  <si>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</si>
  <si>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</si>
  <si>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</si>
  <si>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</si>
  <si>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</si>
  <si>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</si>
  <si>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</si>
  <si>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</si>
  <si>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</si>
  <si>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</si>
  <si>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</si>
  <si>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</si>
  <si>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</si>
  <si>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</si>
  <si>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</si>
  <si>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</si>
  <si>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</si>
  <si>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</si>
  <si>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</si>
  <si>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</si>
  <si>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</si>
  <si>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</si>
  <si>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</si>
  <si>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</si>
  <si>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</si>
  <si>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</si>
  <si>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</si>
  <si>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</si>
  <si>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r>
      <t>新規判明した「現に支障が生じている件数」に対する「支障除去措置件数</t>
    </r>
    <r>
      <rPr>
        <sz val="11"/>
        <rFont val="ＭＳ Ｐゴシック"/>
        <family val="3"/>
        <charset val="128"/>
      </rPr>
      <t>」</t>
    </r>
    <phoneticPr fontId="3"/>
  </si>
  <si>
    <r>
      <t>「残存事案</t>
    </r>
    <r>
      <rPr>
        <sz val="11"/>
        <rFont val="ＭＳ Ｐゴシック"/>
        <family val="3"/>
        <charset val="128"/>
      </rPr>
      <t>数」に対する「措置命令発出等の支障除去措置件数」</t>
    </r>
    <rPh sb="1" eb="3">
      <t>ザンソン</t>
    </rPh>
    <rPh sb="3" eb="5">
      <t>ジアン</t>
    </rPh>
    <rPh sb="5" eb="6">
      <t>スウ</t>
    </rPh>
    <rPh sb="8" eb="9">
      <t>タイ</t>
    </rPh>
    <rPh sb="12" eb="16">
      <t>ソチメイレイ</t>
    </rPh>
    <rPh sb="16" eb="18">
      <t>ハッシュツ</t>
    </rPh>
    <rPh sb="18" eb="19">
      <t>トウ</t>
    </rPh>
    <rPh sb="20" eb="22">
      <t>シショウ</t>
    </rPh>
    <rPh sb="22" eb="24">
      <t>ジョキョ</t>
    </rPh>
    <rPh sb="24" eb="26">
      <t>ソチ</t>
    </rPh>
    <rPh sb="26" eb="28">
      <t>ケンスウ</t>
    </rPh>
    <phoneticPr fontId="3"/>
  </si>
  <si>
    <t>「産業廃棄物不法投棄実態調査（環境省）」に基づく数値。毎年度、前年度の実績をとりまとめて公表している。
①「残存事案数」推移
令和２年度:97件 令和３年度:86件
②「措置命令発出等の支障除去措置件数」
令和２年度:44件 令和３年度:43件</t>
    <rPh sb="54" eb="59">
      <t>ザンゾンジアンスウ</t>
    </rPh>
    <rPh sb="60" eb="62">
      <t>スイイ</t>
    </rPh>
    <rPh sb="63" eb="65">
      <t>レイワ</t>
    </rPh>
    <rPh sb="66" eb="68">
      <t>ネンド</t>
    </rPh>
    <rPh sb="71" eb="72">
      <t>ケン</t>
    </rPh>
    <rPh sb="73" eb="75">
      <t>レイワ</t>
    </rPh>
    <rPh sb="76" eb="78">
      <t>ネンド</t>
    </rPh>
    <rPh sb="81" eb="82">
      <t>ケン</t>
    </rPh>
    <rPh sb="103" eb="105">
      <t>レイワ</t>
    </rPh>
    <rPh sb="106" eb="108">
      <t>ネンド</t>
    </rPh>
    <rPh sb="111" eb="112">
      <t>ケン</t>
    </rPh>
    <rPh sb="113" eb="115">
      <t>レイワ</t>
    </rPh>
    <rPh sb="116" eb="118">
      <t>ネンド</t>
    </rPh>
    <rPh sb="121" eb="122">
      <t>ケン</t>
    </rPh>
    <phoneticPr fontId="3"/>
  </si>
  <si>
    <t>各種取組が総合的に進めれられた結果、不法投棄等の新規判明件数は過去と比較して大きく減少（不法投棄新規判明件数：平成10年度1,197件→令和３年度107件、不適正処理新規判明件数：平成17年度427件→令和３年度131件）した。しかし、近年、産業廃棄物の小規模なゲリラ的な投げ捨て型の不法投棄が発生するなど悪質かつ処理費用が高額になる不法投棄等事案はいまだ後を絶たず、その撲滅には至ってない。そのため、都道府県等が財政負担の懸念から躊躇せずに、行政処分を講じることができるよう、本基金の維持は不可欠である。</t>
    <rPh sb="118" eb="120">
      <t>キンネン</t>
    </rPh>
    <rPh sb="121" eb="123">
      <t>サンギョウ</t>
    </rPh>
    <rPh sb="123" eb="125">
      <t>ハイキ</t>
    </rPh>
    <rPh sb="125" eb="126">
      <t>ブツ</t>
    </rPh>
    <rPh sb="147" eb="149">
      <t>ハッセイ</t>
    </rPh>
    <rPh sb="157" eb="159">
      <t>ショリ</t>
    </rPh>
    <rPh sb="159" eb="161">
      <t>ヒヨウ</t>
    </rPh>
    <rPh sb="162" eb="164">
      <t>コウガク</t>
    </rPh>
    <rPh sb="172" eb="174">
      <t>ジアン</t>
    </rPh>
    <rPh sb="201" eb="205">
      <t>トドウフケン</t>
    </rPh>
    <rPh sb="205" eb="206">
      <t>トウ</t>
    </rPh>
    <rPh sb="207" eb="209">
      <t>ザイセイ</t>
    </rPh>
    <rPh sb="209" eb="211">
      <t>フタン</t>
    </rPh>
    <rPh sb="212" eb="214">
      <t>ケネン</t>
    </rPh>
    <rPh sb="216" eb="218">
      <t>チュウチョ</t>
    </rPh>
    <rPh sb="239" eb="240">
      <t>ホン</t>
    </rPh>
    <rPh sb="240" eb="242">
      <t>キキン</t>
    </rPh>
    <rPh sb="243" eb="245">
      <t>イジ</t>
    </rPh>
    <rPh sb="246" eb="249">
      <t>フカケツ</t>
    </rPh>
    <phoneticPr fontId="3"/>
  </si>
  <si>
    <r>
      <t>不法投棄等事案のうち、「現に支障が生じている」事案については速やかに支障除去措置に着手する必要がある。したがって、年度末時点における新規判明した「現に支障が生じている」件数に対し、どの程度支障除去措置に着手できたかが分かる指標とした。</t>
    </r>
    <r>
      <rPr>
        <sz val="11"/>
        <rFont val="ＭＳ Ｐゴシック"/>
        <family val="3"/>
        <charset val="128"/>
      </rPr>
      <t>なお、不法投棄等事案が発生してから、本基金の支援にいたるまでは、①調査（立入検査等による原因者等の特定）→②行政指導→③措置命令（法的拘束力をもって原状回復を原因者等に命令）④ ③により原状回復が進まない場合都道府県等の行政代執行による原状回復。必要に応じて、本基金に支援申請という段階を踏む。したがって、②③により原状回復されたり、発生時期によっては支援にいたるまで年度をまたぐ場合等があることから、活動実績と短期アウトカムは必ずしも連動しない。</t>
    </r>
    <rPh sb="0" eb="4">
      <t>フホウトウキ</t>
    </rPh>
    <rPh sb="4" eb="5">
      <t>トウ</t>
    </rPh>
    <rPh sb="5" eb="7">
      <t>ジアン</t>
    </rPh>
    <rPh sb="12" eb="13">
      <t>ゲン</t>
    </rPh>
    <rPh sb="14" eb="16">
      <t>シショウ</t>
    </rPh>
    <rPh sb="17" eb="18">
      <t>ショウ</t>
    </rPh>
    <rPh sb="23" eb="25">
      <t>ジアン</t>
    </rPh>
    <rPh sb="34" eb="36">
      <t>シショウ</t>
    </rPh>
    <rPh sb="36" eb="38">
      <t>ジョキョ</t>
    </rPh>
    <rPh sb="38" eb="40">
      <t>ソチ</t>
    </rPh>
    <rPh sb="41" eb="43">
      <t>チャクシュ</t>
    </rPh>
    <rPh sb="45" eb="47">
      <t>ヒツヨウ</t>
    </rPh>
    <rPh sb="66" eb="68">
      <t>シンキ</t>
    </rPh>
    <rPh sb="68" eb="70">
      <t>ハンメイ</t>
    </rPh>
    <rPh sb="87" eb="88">
      <t>タイ</t>
    </rPh>
    <rPh sb="92" eb="94">
      <t>テイド</t>
    </rPh>
    <rPh sb="108" eb="109">
      <t>ワ</t>
    </rPh>
    <rPh sb="111" eb="113">
      <t>シヒョウ</t>
    </rPh>
    <rPh sb="120" eb="125">
      <t>フホウトウキトウ</t>
    </rPh>
    <rPh sb="125" eb="127">
      <t>ジアン</t>
    </rPh>
    <rPh sb="128" eb="130">
      <t>ハッセイ</t>
    </rPh>
    <rPh sb="135" eb="136">
      <t>ホン</t>
    </rPh>
    <rPh sb="136" eb="138">
      <t>キキン</t>
    </rPh>
    <rPh sb="139" eb="141">
      <t>シエン</t>
    </rPh>
    <rPh sb="150" eb="152">
      <t>チョウサ</t>
    </rPh>
    <rPh sb="153" eb="155">
      <t>タチイリ</t>
    </rPh>
    <rPh sb="155" eb="157">
      <t>ケンサ</t>
    </rPh>
    <rPh sb="157" eb="158">
      <t>トウ</t>
    </rPh>
    <rPh sb="161" eb="164">
      <t>ゲンインシャ</t>
    </rPh>
    <rPh sb="164" eb="165">
      <t>トウ</t>
    </rPh>
    <rPh sb="166" eb="168">
      <t>トクテイ</t>
    </rPh>
    <rPh sb="171" eb="173">
      <t>ギョウセイ</t>
    </rPh>
    <rPh sb="173" eb="175">
      <t>シドウ</t>
    </rPh>
    <rPh sb="177" eb="181">
      <t>ソチメイレイ</t>
    </rPh>
    <rPh sb="182" eb="184">
      <t>ホウテキ</t>
    </rPh>
    <rPh sb="184" eb="187">
      <t>コウソクリョク</t>
    </rPh>
    <rPh sb="191" eb="195">
      <t>ゲンジョウカイフク</t>
    </rPh>
    <rPh sb="196" eb="200">
      <t>ゲンインシャトウ</t>
    </rPh>
    <rPh sb="201" eb="203">
      <t>メイレイ</t>
    </rPh>
    <rPh sb="210" eb="214">
      <t>ゲンジョウカイフク</t>
    </rPh>
    <rPh sb="215" eb="216">
      <t>スス</t>
    </rPh>
    <rPh sb="219" eb="221">
      <t>バアイ</t>
    </rPh>
    <rPh sb="221" eb="226">
      <t>トドウフケントウ</t>
    </rPh>
    <rPh sb="227" eb="232">
      <t>ギョウセイダイシッコウ</t>
    </rPh>
    <rPh sb="235" eb="239">
      <t>ゲンジョウカイフク</t>
    </rPh>
    <rPh sb="240" eb="242">
      <t>ヒツヨウ</t>
    </rPh>
    <rPh sb="243" eb="244">
      <t>オウ</t>
    </rPh>
    <rPh sb="247" eb="250">
      <t>ホンキキン</t>
    </rPh>
    <rPh sb="251" eb="253">
      <t>シエン</t>
    </rPh>
    <rPh sb="253" eb="255">
      <t>シンセイ</t>
    </rPh>
    <rPh sb="258" eb="260">
      <t>ダンカイ</t>
    </rPh>
    <rPh sb="261" eb="262">
      <t>フ</t>
    </rPh>
    <rPh sb="275" eb="279">
      <t>ゲンジョウカイフク</t>
    </rPh>
    <rPh sb="293" eb="295">
      <t>シエン</t>
    </rPh>
    <rPh sb="301" eb="303">
      <t>ネンド</t>
    </rPh>
    <rPh sb="307" eb="309">
      <t>バアイ</t>
    </rPh>
    <rPh sb="309" eb="310">
      <t>トウ</t>
    </rPh>
    <rPh sb="318" eb="320">
      <t>カツドウ</t>
    </rPh>
    <rPh sb="320" eb="322">
      <t>ジッセキ</t>
    </rPh>
    <rPh sb="323" eb="325">
      <t>タンキ</t>
    </rPh>
    <rPh sb="331" eb="332">
      <t>カナラ</t>
    </rPh>
    <rPh sb="335" eb="337">
      <t>レンドウ</t>
    </rPh>
    <phoneticPr fontId="3"/>
  </si>
  <si>
    <r>
      <rPr>
        <sz val="11"/>
        <rFont val="ＭＳ Ｐゴシック"/>
        <family val="3"/>
        <charset val="128"/>
      </rPr>
      <t>○本基金の執行団体である公益財団法人産業廃棄物処理事業振興財団HP「基金制度（３/４、７/10支援）による支援事業の実績」で公表。
①支援実績額　各年度総計
令和２年度：46,678千円、令和３年度：94,110千円、令和４年度：31,128千円
○「産業廃棄物不法投棄実態調査（環境省）」に基づく数値。毎年度、前年度の実績をとりまとめて公表。
①新規判明した「現に支障が生じている件数」推移
令和２年度:１件 令和３年度:１件
②①に対する「支障除去措置件数」（実施済み、一部着手を含む。）推移
令和２年度：１件 令和３年度：１件</t>
    </r>
    <rPh sb="1" eb="4">
      <t>ホンキキン</t>
    </rPh>
    <rPh sb="5" eb="9">
      <t>シッコウダンタイ</t>
    </rPh>
    <rPh sb="12" eb="23">
      <t>コウエキザイダンホウジンサンギョウハイキブツ</t>
    </rPh>
    <rPh sb="23" eb="25">
      <t>ショリ</t>
    </rPh>
    <rPh sb="25" eb="27">
      <t>ジギョウ</t>
    </rPh>
    <rPh sb="27" eb="29">
      <t>シンコウ</t>
    </rPh>
    <rPh sb="29" eb="31">
      <t>ザイダン</t>
    </rPh>
    <rPh sb="34" eb="36">
      <t>キキン</t>
    </rPh>
    <rPh sb="36" eb="38">
      <t>セイド</t>
    </rPh>
    <rPh sb="47" eb="49">
      <t>シエン</t>
    </rPh>
    <rPh sb="53" eb="55">
      <t>シエン</t>
    </rPh>
    <rPh sb="55" eb="57">
      <t>ジギョウ</t>
    </rPh>
    <rPh sb="58" eb="60">
      <t>ジッセキ</t>
    </rPh>
    <rPh sb="62" eb="64">
      <t>コウヒョウ</t>
    </rPh>
    <rPh sb="67" eb="69">
      <t>シエン</t>
    </rPh>
    <rPh sb="69" eb="72">
      <t>ジッセキガク</t>
    </rPh>
    <rPh sb="73" eb="76">
      <t>カクネンド</t>
    </rPh>
    <rPh sb="77" eb="78">
      <t>ケイ</t>
    </rPh>
    <rPh sb="79" eb="81">
      <t>レイワ</t>
    </rPh>
    <rPh sb="82" eb="84">
      <t>ネンド</t>
    </rPh>
    <rPh sb="91" eb="93">
      <t>センエン</t>
    </rPh>
    <rPh sb="94" eb="96">
      <t>レイワ</t>
    </rPh>
    <rPh sb="97" eb="99">
      <t>ネンド</t>
    </rPh>
    <rPh sb="106" eb="108">
      <t>センエン</t>
    </rPh>
    <rPh sb="109" eb="111">
      <t>レイワ</t>
    </rPh>
    <rPh sb="112" eb="114">
      <t>ネンド</t>
    </rPh>
    <rPh sb="121" eb="123">
      <t>センエン</t>
    </rPh>
    <rPh sb="153" eb="156">
      <t>マイネンド</t>
    </rPh>
    <rPh sb="157" eb="160">
      <t>ゼンネンド</t>
    </rPh>
    <rPh sb="161" eb="163">
      <t>ジッセキ</t>
    </rPh>
    <rPh sb="170" eb="172">
      <t>コウヒョウ</t>
    </rPh>
    <rPh sb="175" eb="177">
      <t>シンキ</t>
    </rPh>
    <rPh sb="177" eb="179">
      <t>ハンメイ</t>
    </rPh>
    <rPh sb="195" eb="197">
      <t>スイイ</t>
    </rPh>
    <rPh sb="198" eb="200">
      <t>レイワ</t>
    </rPh>
    <rPh sb="201" eb="203">
      <t>ネンド</t>
    </rPh>
    <rPh sb="205" eb="206">
      <t>ケン</t>
    </rPh>
    <rPh sb="207" eb="209">
      <t>レイワ</t>
    </rPh>
    <rPh sb="210" eb="212">
      <t>ネンド</t>
    </rPh>
    <rPh sb="214" eb="215">
      <t>ケン</t>
    </rPh>
    <rPh sb="219" eb="220">
      <t>タイ</t>
    </rPh>
    <rPh sb="233" eb="235">
      <t>ジッシ</t>
    </rPh>
    <rPh sb="235" eb="236">
      <t>ズ</t>
    </rPh>
    <rPh sb="238" eb="242">
      <t>イチブチャクシュ</t>
    </rPh>
    <rPh sb="243" eb="244">
      <t>フク</t>
    </rPh>
    <rPh sb="247" eb="249">
      <t>スイイ</t>
    </rPh>
    <rPh sb="250" eb="252">
      <t>レイワ</t>
    </rPh>
    <rPh sb="253" eb="255">
      <t>ネンド</t>
    </rPh>
    <rPh sb="257" eb="258">
      <t>ケン</t>
    </rPh>
    <rPh sb="259" eb="261">
      <t>レイワ</t>
    </rPh>
    <rPh sb="262" eb="264">
      <t>ネンド</t>
    </rPh>
    <rPh sb="266" eb="267">
      <t>ケン</t>
    </rPh>
    <phoneticPr fontId="3"/>
  </si>
  <si>
    <r>
      <rPr>
        <sz val="11"/>
        <rFont val="ＭＳ Ｐゴシック"/>
        <family val="3"/>
        <charset val="128"/>
      </rPr>
      <t>残存事案は、「現に生活環境保全上の支障が生じている」案件と比べ緊急性が下がるものの、本来適正に処理されるべき廃棄物であり、経年変化により生活環境保全上の支障を来すまたはおそれになり得る事案である（例えば、積み上げられた廃棄物が崩落又は劣化による飛散など）。したがって、残存事案は長期的対応として捉え、残存事案数に対し、どれだけ着手できているかが分かる指標とした。</t>
    </r>
    <rPh sb="7" eb="8">
      <t>ゲン</t>
    </rPh>
    <rPh sb="9" eb="11">
      <t>セイカツ</t>
    </rPh>
    <rPh sb="11" eb="13">
      <t>カンキョウ</t>
    </rPh>
    <rPh sb="13" eb="15">
      <t>ホゼン</t>
    </rPh>
    <rPh sb="15" eb="16">
      <t>ジョウ</t>
    </rPh>
    <rPh sb="17" eb="19">
      <t>シショウ</t>
    </rPh>
    <rPh sb="20" eb="21">
      <t>ショウ</t>
    </rPh>
    <rPh sb="26" eb="28">
      <t>アンケン</t>
    </rPh>
    <rPh sb="29" eb="30">
      <t>クラ</t>
    </rPh>
    <rPh sb="31" eb="34">
      <t>キンキュウセイ</t>
    </rPh>
    <rPh sb="35" eb="36">
      <t>サ</t>
    </rPh>
    <rPh sb="42" eb="44">
      <t>ホンライ</t>
    </rPh>
    <rPh sb="44" eb="46">
      <t>テキセイ</t>
    </rPh>
    <rPh sb="47" eb="49">
      <t>ショリ</t>
    </rPh>
    <rPh sb="54" eb="57">
      <t>ハイキブツ</t>
    </rPh>
    <rPh sb="61" eb="63">
      <t>ケイネン</t>
    </rPh>
    <rPh sb="109" eb="112">
      <t>ハイキブツ</t>
    </rPh>
    <rPh sb="122" eb="124">
      <t>ヒサン</t>
    </rPh>
    <rPh sb="139" eb="144">
      <t>チョウキテキタイオウ</t>
    </rPh>
    <rPh sb="147" eb="148">
      <t>トラ</t>
    </rPh>
    <rPh sb="150" eb="152">
      <t>ザンゾン</t>
    </rPh>
    <rPh sb="152" eb="154">
      <t>ジアン</t>
    </rPh>
    <rPh sb="154" eb="155">
      <t>スウ</t>
    </rPh>
    <rPh sb="156" eb="157">
      <t>タイ</t>
    </rPh>
    <rPh sb="163" eb="165">
      <t>チャクシュ</t>
    </rPh>
    <rPh sb="172" eb="173">
      <t>ワ</t>
    </rPh>
    <rPh sb="175" eb="177">
      <t>シヒョウ</t>
    </rPh>
    <phoneticPr fontId="3"/>
  </si>
  <si>
    <t>令和１5年度末
※新たに判明した不法投棄等は、件数・量ともに減少しつつあるものの、依然として毎年新たな事案が報告されており、撲滅に至っていない。本基金は、産業廃棄物の処理原則が貫徹せず、産業廃棄物が全体の適正処理システムからはみでた事象（不法投棄等事案）に対する原状回復制度であり、当該システムを補完する役割（セーフティネットの役割）も担っているところ。現在の不法投棄等の実態を考えても、わずか数年のうちに、不法投棄等が根絶することは考え難く、原因者が特定できない事案も直ちにゼロになることはないものと考えられる。このようなことから、本基金の成果検証においては、長期的スパンで実施することが適当であると考えられるため、令和１５年度末を本基金の成果検証時期とし、不法投棄等事案の発生状況など、本基金を取りまく状況を総合的に勘案した上、必要に応じ、対応を検討してまいりたい。</t>
    <rPh sb="0" eb="2">
      <t>レイワ</t>
    </rPh>
    <rPh sb="4" eb="6">
      <t>ネンド</t>
    </rPh>
    <rPh sb="6" eb="7">
      <t>マツ</t>
    </rPh>
    <rPh sb="168" eb="169">
      <t>ニナ</t>
    </rPh>
    <rPh sb="177" eb="179">
      <t>ゲンザイ</t>
    </rPh>
    <rPh sb="180" eb="182">
      <t>フホウ</t>
    </rPh>
    <rPh sb="182" eb="184">
      <t>トウキ</t>
    </rPh>
    <rPh sb="184" eb="185">
      <t>トウ</t>
    </rPh>
    <rPh sb="186" eb="188">
      <t>ジッタイ</t>
    </rPh>
    <rPh sb="189" eb="190">
      <t>カンガ</t>
    </rPh>
    <rPh sb="197" eb="199">
      <t>スウネン</t>
    </rPh>
    <rPh sb="204" eb="206">
      <t>フホウ</t>
    </rPh>
    <rPh sb="206" eb="208">
      <t>トウキ</t>
    </rPh>
    <rPh sb="208" eb="209">
      <t>トウ</t>
    </rPh>
    <rPh sb="210" eb="212">
      <t>コンゼツ</t>
    </rPh>
    <rPh sb="217" eb="218">
      <t>カンガ</t>
    </rPh>
    <rPh sb="219" eb="220">
      <t>ガタ</t>
    </rPh>
    <rPh sb="222" eb="225">
      <t>ゲンインシャ</t>
    </rPh>
    <rPh sb="226" eb="228">
      <t>トクテイ</t>
    </rPh>
    <rPh sb="232" eb="234">
      <t>ジアン</t>
    </rPh>
    <rPh sb="235" eb="236">
      <t>タダ</t>
    </rPh>
    <rPh sb="251" eb="252">
      <t>カンガ</t>
    </rPh>
    <rPh sb="267" eb="268">
      <t>ホン</t>
    </rPh>
    <rPh sb="268" eb="270">
      <t>キキン</t>
    </rPh>
    <rPh sb="281" eb="284">
      <t>チョウキテキ</t>
    </rPh>
    <rPh sb="288" eb="290">
      <t>ジッシ</t>
    </rPh>
    <rPh sb="295" eb="297">
      <t>テキトウ</t>
    </rPh>
    <rPh sb="301" eb="302">
      <t>カンガ</t>
    </rPh>
    <rPh sb="309" eb="311">
      <t>レイワ</t>
    </rPh>
    <rPh sb="313" eb="315">
      <t>ネンド</t>
    </rPh>
    <rPh sb="315" eb="316">
      <t>マツ</t>
    </rPh>
    <rPh sb="317" eb="320">
      <t>ホンキキン</t>
    </rPh>
    <rPh sb="321" eb="323">
      <t>セイカ</t>
    </rPh>
    <rPh sb="323" eb="325">
      <t>ケンショウ</t>
    </rPh>
    <rPh sb="325" eb="327">
      <t>ジキ</t>
    </rPh>
    <rPh sb="372" eb="374">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</si>
</sst>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0"/>
      <name val="ＭＳ Ｐゴシック"/>
      <family val="3"/>
      <charset val="128"/>
    </font>
    <font>
      <b/>
      <sz val="11"/>
      <name val="ＭＳ ゴシック"/>
      <family val="3"/>
      <charset val="128"/>
    </font>
    <font>
      <sz val="10"/>
      <name val="ＭＳ Ｐゴシック"/>
      <family val="3"/>
      <charset val="128"/>
    </font>
    <font>
      <u/>
      <sz val="11"/>
      <color theme="10"/>
      <name val="ＭＳ Ｐゴシック"/>
      <family val="3"/>
      <charset val="128"/>
    </font>
    <font>
      <sz val="6"/>
      <color theme="1"/>
      <name val="ＭＳ Ｐゴシック"/>
      <family val="3"/>
      <charset val="128"/>
    </font>
    <font>
      <sz val="9"/>
      <name val="ＭＳ Ｐゴシック"/>
      <family val="3"/>
      <charset val="128"/>
    </font>
    <font>
      <sz val="11"/>
      <name val="ＭＳ Ｐゴシック"/>
      <family val="3"/>
      <charset val="128"/>
      <scheme val="minor"/>
    </font>
    <font>
      <b/>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4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5" fillId="9" borderId="0" xfId="0" applyNumberFormat="1" applyFont="1" applyFill="1">
      <alignment vertical="center"/>
    </xf>
    <xf numFmtId="41" fontId="0" fillId="0" borderId="107" xfId="0" applyNumberFormat="1" applyBorder="1">
      <alignment vertical="center"/>
    </xf>
    <xf numFmtId="41" fontId="0" fillId="0" borderId="64" xfId="0" applyNumberFormat="1" applyBorder="1">
      <alignment vertical="center"/>
    </xf>
    <xf numFmtId="41" fontId="0" fillId="0" borderId="111" xfId="0" applyNumberFormat="1" applyBorder="1">
      <alignment vertical="center"/>
    </xf>
    <xf numFmtId="41" fontId="0" fillId="0" borderId="25"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shrinkToFit="1"/>
    </xf>
    <xf numFmtId="41" fontId="5" fillId="0" borderId="36" xfId="0" applyNumberFormat="1" applyFont="1" applyBorder="1" applyAlignment="1">
      <alignment horizontal="left" vertical="center" shrinkToFit="1"/>
    </xf>
    <xf numFmtId="41" fontId="5" fillId="0" borderId="37" xfId="0" applyNumberFormat="1" applyFont="1" applyBorder="1" applyAlignment="1">
      <alignment horizontal="left" vertical="center" shrinkToFit="1"/>
    </xf>
    <xf numFmtId="0" fontId="5" fillId="0" borderId="54" xfId="1" applyFont="1" applyBorder="1" applyAlignment="1">
      <alignment horizontal="center" vertical="center" wrapText="1"/>
    </xf>
    <xf numFmtId="0" fontId="18" fillId="3" borderId="115" xfId="1" applyFont="1" applyFill="1" applyBorder="1" applyAlignment="1">
      <alignment horizontal="center" vertical="center" wrapText="1"/>
    </xf>
    <xf numFmtId="0" fontId="18" fillId="3" borderId="107" xfId="1" applyFont="1" applyFill="1" applyBorder="1" applyAlignment="1">
      <alignment horizontal="center" vertical="center" wrapText="1"/>
    </xf>
    <xf numFmtId="0" fontId="18" fillId="3" borderId="108"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8" fillId="3" borderId="98" xfId="1" applyFont="1" applyFill="1" applyBorder="1" applyAlignment="1">
      <alignment horizontal="center" vertical="center" wrapText="1"/>
    </xf>
    <xf numFmtId="0" fontId="18" fillId="3" borderId="62" xfId="1" applyFont="1" applyFill="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8" fillId="3" borderId="110" xfId="1" applyFont="1" applyFill="1" applyBorder="1" applyAlignment="1">
      <alignment horizontal="center" vertical="center" wrapText="1"/>
    </xf>
    <xf numFmtId="0" fontId="18" fillId="3" borderId="111" xfId="1" applyFont="1" applyFill="1" applyBorder="1" applyAlignment="1">
      <alignment horizontal="center" vertical="center" wrapText="1"/>
    </xf>
    <xf numFmtId="0" fontId="18"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8" fillId="3" borderId="24" xfId="1" applyFont="1" applyFill="1" applyBorder="1" applyAlignment="1">
      <alignment horizontal="center" vertical="center" wrapText="1"/>
    </xf>
    <xf numFmtId="0" fontId="22" fillId="0" borderId="9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0" fillId="0" borderId="140"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0" fillId="0" borderId="98"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181" fontId="0" fillId="0" borderId="62"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9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44"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3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0" fillId="0" borderId="9" xfId="0" applyNumberFormat="1" applyBorder="1" applyAlignment="1" applyProtection="1">
      <alignment horizontal="center" vertical="center" shrinkToFit="1"/>
      <protection locked="0"/>
    </xf>
    <xf numFmtId="180" fontId="24" fillId="0" borderId="24" xfId="0" applyNumberFormat="1" applyFont="1" applyBorder="1" applyAlignment="1" applyProtection="1">
      <alignment horizontal="center" vertical="center" shrinkToFit="1"/>
      <protection locked="0"/>
    </xf>
    <xf numFmtId="180" fontId="24" fillId="0" borderId="25" xfId="0" applyNumberFormat="1" applyFont="1" applyBorder="1" applyAlignment="1" applyProtection="1">
      <alignment horizontal="center" vertical="center" shrinkToFit="1"/>
      <protection locked="0"/>
    </xf>
    <xf numFmtId="180" fontId="24" fillId="0" borderId="44" xfId="0" applyNumberFormat="1" applyFont="1" applyBorder="1" applyAlignment="1" applyProtection="1">
      <alignment horizontal="center" vertical="center" shrinkToFit="1"/>
      <protection locked="0"/>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49" xfId="0" applyBorder="1" applyAlignment="1">
      <alignment horizontal="center" vertical="center"/>
    </xf>
    <xf numFmtId="0" fontId="0" fillId="0" borderId="27" xfId="0" applyBorder="1" applyAlignment="1">
      <alignment horizontal="center" vertical="center"/>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20" fillId="0" borderId="7" xfId="0" applyFont="1" applyBorder="1" applyAlignment="1">
      <alignment horizontal="left" vertical="center" wrapText="1"/>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9" fontId="0" fillId="0" borderId="24" xfId="4" applyFont="1" applyFill="1" applyBorder="1" applyAlignment="1" applyProtection="1">
      <alignment horizontal="center" vertical="center" shrinkToFit="1"/>
      <protection locked="0"/>
    </xf>
    <xf numFmtId="9" fontId="0" fillId="0" borderId="25" xfId="4" applyFont="1" applyFill="1" applyBorder="1" applyAlignment="1" applyProtection="1">
      <alignment horizontal="center" vertical="center" shrinkToFit="1"/>
      <protection locked="0"/>
    </xf>
    <xf numFmtId="9" fontId="0" fillId="0" borderId="26" xfId="4" applyFont="1" applyFill="1" applyBorder="1" applyAlignment="1" applyProtection="1">
      <alignment horizontal="center" vertical="center" shrinkToFit="1"/>
      <protection locked="0"/>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6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8" xfId="0"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93" xfId="0" applyFont="1" applyBorder="1" applyAlignment="1">
      <alignment horizontal="left" vertical="center" wrapText="1"/>
    </xf>
    <xf numFmtId="179" fontId="5" fillId="0" borderId="190" xfId="0" applyNumberFormat="1" applyFont="1" applyBorder="1" applyAlignment="1">
      <alignment horizontal="center" vertical="center"/>
    </xf>
    <xf numFmtId="179" fontId="5" fillId="0" borderId="191" xfId="0" applyNumberFormat="1" applyFont="1" applyBorder="1" applyAlignment="1">
      <alignment horizontal="center" vertical="center"/>
    </xf>
    <xf numFmtId="179" fontId="5" fillId="0" borderId="192" xfId="0" applyNumberFormat="1" applyFont="1" applyBorder="1" applyAlignment="1">
      <alignment horizontal="center" vertical="center"/>
    </xf>
    <xf numFmtId="0" fontId="5" fillId="0" borderId="126"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93" xfId="0" applyFont="1" applyBorder="1" applyAlignment="1">
      <alignmen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193" xfId="0" applyFont="1" applyFill="1" applyBorder="1" applyAlignment="1">
      <alignment horizontal="center" vertical="center"/>
    </xf>
    <xf numFmtId="41" fontId="5" fillId="3" borderId="190" xfId="0" applyNumberFormat="1" applyFont="1" applyFill="1" applyBorder="1" applyAlignment="1">
      <alignment horizontal="center" vertical="center" wrapText="1"/>
    </xf>
    <xf numFmtId="41" fontId="5" fillId="3" borderId="191" xfId="0" applyNumberFormat="1" applyFont="1" applyFill="1" applyBorder="1" applyAlignment="1">
      <alignment horizontal="center" vertical="center" wrapText="1"/>
    </xf>
    <xf numFmtId="41" fontId="5" fillId="3" borderId="192" xfId="0" applyNumberFormat="1" applyFont="1" applyFill="1" applyBorder="1" applyAlignment="1">
      <alignment horizontal="center" vertical="center" wrapText="1"/>
    </xf>
    <xf numFmtId="0" fontId="5" fillId="2" borderId="1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9" fontId="5" fillId="0" borderId="125" xfId="0" applyNumberFormat="1" applyFont="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181" fontId="0" fillId="0" borderId="189" xfId="0" applyNumberFormat="1" applyBorder="1" applyAlignment="1">
      <alignment horizontal="center" vertical="center"/>
    </xf>
    <xf numFmtId="0" fontId="0" fillId="0" borderId="26" xfId="0"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0" borderId="140"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20"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0"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20"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20" fillId="0" borderId="4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116"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0" fontId="0" fillId="0" borderId="117" xfId="0"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17" xfId="0" applyNumberFormat="1" applyBorder="1" applyAlignment="1">
      <alignment horizontal="center" vertical="center"/>
    </xf>
    <xf numFmtId="0" fontId="20" fillId="0" borderId="43" xfId="0" applyFont="1" applyBorder="1" applyAlignment="1">
      <alignment horizontal="center" vertical="center"/>
    </xf>
    <xf numFmtId="0" fontId="20" fillId="0" borderId="31" xfId="0" applyFont="1" applyBorder="1" applyAlignment="1">
      <alignment horizontal="center" vertical="center"/>
    </xf>
    <xf numFmtId="0" fontId="0" fillId="0" borderId="31" xfId="0"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0" fillId="0" borderId="9" xfId="0"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0" fillId="0" borderId="106" xfId="0" applyBorder="1" applyAlignment="1">
      <alignment horizontal="center" vertical="center"/>
    </xf>
    <xf numFmtId="41" fontId="0" fillId="0" borderId="120"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0" fillId="0" borderId="0" xfId="0" applyAlignment="1">
      <alignment horizontal="center" vertical="center" wrapText="1"/>
    </xf>
    <xf numFmtId="0" fontId="0" fillId="0" borderId="142" xfId="0" applyBorder="1" applyAlignment="1">
      <alignment horizontal="center" vertical="center" wrapText="1"/>
    </xf>
    <xf numFmtId="0" fontId="20" fillId="0" borderId="143" xfId="0" applyFont="1" applyBorder="1" applyAlignment="1">
      <alignment horizontal="center" vertical="center" wrapText="1"/>
    </xf>
    <xf numFmtId="176" fontId="0" fillId="0" borderId="144"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6"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0" borderId="2" xfId="0" applyBorder="1" applyAlignment="1">
      <alignment horizontal="center" vertical="center" textRotation="255"/>
    </xf>
    <xf numFmtId="0" fontId="0" fillId="0" borderId="29" xfId="0" applyBorder="1" applyAlignment="1">
      <alignment horizontal="center" vertical="center" textRotation="255"/>
    </xf>
    <xf numFmtId="0" fontId="0" fillId="0" borderId="0" xfId="0" applyAlignment="1">
      <alignment horizontal="center" vertical="center" textRotation="255"/>
    </xf>
    <xf numFmtId="0" fontId="0" fillId="0" borderId="1" xfId="0" applyBorder="1" applyAlignment="1">
      <alignment horizontal="center" vertical="center" textRotation="255"/>
    </xf>
    <xf numFmtId="0" fontId="0" fillId="0" borderId="21" xfId="0" applyBorder="1" applyAlignment="1">
      <alignment horizontal="center" vertical="center" textRotation="255"/>
    </xf>
    <xf numFmtId="0" fontId="20" fillId="0" borderId="3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9" xfId="0" applyFont="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20" fillId="0" borderId="106" xfId="0" applyFont="1" applyBorder="1" applyAlignment="1">
      <alignment horizontal="center" vertical="center" shrinkToFi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23" fillId="0" borderId="141" xfId="0" applyFont="1" applyBorder="1" applyAlignment="1">
      <alignment horizontal="center" vertical="center" wrapText="1"/>
    </xf>
    <xf numFmtId="176" fontId="0" fillId="0" borderId="141" xfId="0" applyNumberForma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3" fillId="0" borderId="35" xfId="0" applyFont="1" applyBorder="1" applyAlignment="1">
      <alignment horizontal="center" vertical="center" wrapText="1"/>
    </xf>
    <xf numFmtId="0" fontId="23" fillId="0" borderId="36" xfId="0" applyFont="1" applyBorder="1" applyAlignment="1">
      <alignment horizontal="center" vertical="center"/>
    </xf>
    <xf numFmtId="0" fontId="23" fillId="0" borderId="54" xfId="0" applyFon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41" fontId="0" fillId="0" borderId="4" xfId="0" applyNumberFormat="1" applyBorder="1" applyAlignment="1">
      <alignment horizontal="right" vertical="center"/>
    </xf>
    <xf numFmtId="0" fontId="0" fillId="0" borderId="29" xfId="2" applyFont="1" applyBorder="1" applyAlignment="1">
      <alignment horizontal="center" vertical="center" wrapText="1"/>
    </xf>
    <xf numFmtId="0" fontId="0" fillId="0" borderId="102" xfId="2" applyFont="1" applyBorder="1" applyAlignment="1">
      <alignment horizontal="center" vertical="center" wrapText="1"/>
    </xf>
    <xf numFmtId="41" fontId="0" fillId="0" borderId="65" xfId="0" applyNumberFormat="1" applyBorder="1" applyAlignment="1">
      <alignment horizontal="right" vertical="center"/>
    </xf>
    <xf numFmtId="41" fontId="0" fillId="0" borderId="63" xfId="0" applyNumberFormat="1" applyBorder="1" applyAlignment="1">
      <alignment horizontal="right" vertical="center"/>
    </xf>
    <xf numFmtId="41" fontId="0" fillId="0" borderId="106" xfId="0" applyNumberFormat="1" applyBorder="1" applyAlignment="1">
      <alignment horizontal="right" vertical="center"/>
    </xf>
    <xf numFmtId="41" fontId="0" fillId="0" borderId="155" xfId="0" applyNumberFormat="1" applyBorder="1" applyAlignment="1">
      <alignment horizontal="right" vertical="center"/>
    </xf>
    <xf numFmtId="0" fontId="20" fillId="0" borderId="39" xfId="0" applyFont="1" applyBorder="1" applyAlignment="1">
      <alignment horizontal="center" vertical="center"/>
    </xf>
    <xf numFmtId="0" fontId="20" fillId="0" borderId="1" xfId="0" applyFont="1" applyBorder="1" applyAlignment="1">
      <alignment horizontal="center" vertical="center"/>
    </xf>
    <xf numFmtId="0" fontId="20" fillId="0" borderId="21" xfId="0" applyFont="1" applyBorder="1" applyAlignment="1">
      <alignment horizontal="center" vertical="center"/>
    </xf>
    <xf numFmtId="0" fontId="23" fillId="0" borderId="117" xfId="0" applyFont="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20" fillId="0" borderId="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25"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76" fontId="0" fillId="0" borderId="156" xfId="0" applyNumberFormat="1" applyBorder="1" applyAlignment="1">
      <alignment horizontal="right" vertical="center"/>
    </xf>
    <xf numFmtId="41" fontId="0" fillId="0" borderId="44" xfId="0" applyNumberFormat="1" applyBorder="1" applyAlignment="1">
      <alignment horizontal="right"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0" fontId="20" fillId="0" borderId="115" xfId="0" applyFont="1" applyBorder="1" applyAlignment="1">
      <alignment horizontal="center" vertical="center" wrapText="1"/>
    </xf>
    <xf numFmtId="0" fontId="20" fillId="0" borderId="107"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110"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12" xfId="0" applyFont="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left" vertical="top" wrapText="1" shrinkToFit="1"/>
    </xf>
    <xf numFmtId="0" fontId="17" fillId="0" borderId="25" xfId="1" applyFont="1" applyBorder="1" applyAlignment="1">
      <alignment horizontal="left" vertical="top" wrapText="1" shrinkToFit="1"/>
    </xf>
    <xf numFmtId="0" fontId="17" fillId="0" borderId="26" xfId="1" applyFont="1" applyBorder="1" applyAlignment="1">
      <alignment horizontal="left" vertical="top"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7" fillId="0" borderId="30" xfId="1" applyFont="1" applyBorder="1" applyAlignment="1">
      <alignment horizontal="left" vertical="center" wrapText="1" shrinkToFit="1"/>
    </xf>
    <xf numFmtId="0" fontId="17" fillId="0" borderId="25" xfId="1" applyFont="1" applyBorder="1" applyAlignment="1">
      <alignment horizontal="left" vertical="center" wrapText="1" shrinkToFit="1"/>
    </xf>
    <xf numFmtId="0" fontId="17"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23" fillId="0" borderId="24"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23" fillId="0" borderId="98"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20" fillId="0" borderId="117" xfId="0" applyFont="1" applyBorder="1" applyAlignment="1">
      <alignment horizontal="left" vertical="center" wrapText="1" shrinkToFit="1"/>
    </xf>
    <xf numFmtId="0" fontId="20" fillId="0" borderId="117" xfId="0" applyFont="1" applyBorder="1" applyAlignment="1">
      <alignment horizontal="left" vertical="center" shrinkToFit="1"/>
    </xf>
    <xf numFmtId="0" fontId="2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5" xfId="0" applyFont="1" applyBorder="1" applyAlignment="1">
      <alignment horizontal="left" vertical="center" shrinkToFit="1"/>
    </xf>
    <xf numFmtId="0" fontId="10" fillId="3" borderId="141" xfId="0" applyFont="1" applyFill="1" applyBorder="1" applyAlignment="1">
      <alignment horizontal="center" vertical="center" wrapText="1" shrinkToFit="1"/>
    </xf>
    <xf numFmtId="0" fontId="20" fillId="0" borderId="141" xfId="0" applyFont="1" applyBorder="1" applyAlignment="1">
      <alignment horizontal="left" vertical="center" wrapText="1" shrinkToFit="1"/>
    </xf>
    <xf numFmtId="0" fontId="20" fillId="0" borderId="141" xfId="0" applyFont="1" applyBorder="1" applyAlignment="1">
      <alignment horizontal="left" vertical="center" shrinkToFit="1"/>
    </xf>
    <xf numFmtId="0" fontId="20"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0" borderId="70" xfId="0" applyBorder="1" applyAlignment="1">
      <alignment horizontal="center" vertical="center" textRotation="255"/>
    </xf>
    <xf numFmtId="0" fontId="20" fillId="0" borderId="62"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20" fillId="0" borderId="106" xfId="0" applyFont="1" applyBorder="1" applyAlignment="1">
      <alignment horizontal="center" vertical="center" wrapText="1"/>
    </xf>
    <xf numFmtId="0" fontId="20" fillId="0" borderId="106" xfId="0" applyFont="1" applyBorder="1" applyAlignment="1">
      <alignment horizontal="center" vertical="center"/>
    </xf>
    <xf numFmtId="0" fontId="0" fillId="0" borderId="49" xfId="2" applyFont="1" applyBorder="1" applyAlignment="1">
      <alignment horizontal="center" vertical="center" wrapText="1"/>
    </xf>
    <xf numFmtId="0" fontId="0" fillId="0" borderId="50" xfId="2" applyFont="1" applyBorder="1" applyAlignment="1">
      <alignment horizontal="center"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0" fillId="0" borderId="50" xfId="0" applyNumberForma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20" fillId="0" borderId="114" xfId="0" applyFont="1" applyBorder="1" applyAlignment="1">
      <alignment horizontal="center" vertical="center" wrapText="1"/>
    </xf>
    <xf numFmtId="0" fontId="20" fillId="0" borderId="116" xfId="0" applyFont="1" applyBorder="1" applyAlignment="1">
      <alignment horizontal="center" vertical="center" wrapText="1"/>
    </xf>
    <xf numFmtId="176" fontId="0" fillId="0" borderId="116" xfId="0" applyNumberFormat="1" applyBorder="1" applyAlignment="1">
      <alignment horizontal="right" vertical="center"/>
    </xf>
    <xf numFmtId="176" fontId="0" fillId="0" borderId="154" xfId="0" applyNumberFormat="1" applyBorder="1" applyAlignment="1">
      <alignment horizontal="right" vertical="center"/>
    </xf>
    <xf numFmtId="0" fontId="20" fillId="0" borderId="147" xfId="0" applyFont="1" applyBorder="1" applyAlignment="1">
      <alignment horizontal="center" vertical="center" shrinkToFit="1"/>
    </xf>
    <xf numFmtId="0" fontId="20" fillId="0" borderId="141" xfId="0" applyFont="1" applyBorder="1" applyAlignment="1">
      <alignment horizontal="center" vertical="center" shrinkToFit="1"/>
    </xf>
    <xf numFmtId="0" fontId="20" fillId="0" borderId="104" xfId="0" applyFont="1" applyBorder="1" applyAlignment="1">
      <alignment horizontal="center" vertical="center"/>
    </xf>
    <xf numFmtId="0" fontId="20" fillId="0" borderId="157" xfId="0" applyFont="1" applyBorder="1" applyAlignment="1">
      <alignment horizontal="center" vertical="center"/>
    </xf>
    <xf numFmtId="41" fontId="0" fillId="0" borderId="157" xfId="0" applyNumberFormat="1" applyBorder="1" applyAlignment="1">
      <alignment horizontal="right" vertical="center"/>
    </xf>
    <xf numFmtId="41" fontId="0" fillId="0" borderId="158" xfId="0" applyNumberFormat="1" applyBorder="1" applyAlignment="1">
      <alignment horizontal="right" vertical="center"/>
    </xf>
    <xf numFmtId="0" fontId="25" fillId="0" borderId="55" xfId="2" applyFont="1" applyBorder="1" applyAlignment="1">
      <alignment horizontal="center" vertical="center" wrapText="1"/>
    </xf>
    <xf numFmtId="0" fontId="0" fillId="0" borderId="6" xfId="0"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20" fillId="0" borderId="157" xfId="0" applyFont="1" applyBorder="1" applyAlignment="1">
      <alignment horizontal="left" vertical="center" wrapText="1" shrinkToFit="1"/>
    </xf>
    <xf numFmtId="0" fontId="20" fillId="0" borderId="158" xfId="0" applyFont="1" applyBorder="1" applyAlignment="1">
      <alignment horizontal="left" vertical="center" wrapText="1" shrinkToFit="1"/>
    </xf>
    <xf numFmtId="0" fontId="20" fillId="0" borderId="24" xfId="1" applyFont="1" applyBorder="1" applyAlignment="1">
      <alignment horizontal="left" vertical="center" wrapText="1"/>
    </xf>
    <xf numFmtId="0" fontId="20" fillId="0" borderId="25" xfId="1" applyFont="1" applyBorder="1" applyAlignment="1">
      <alignment horizontal="left" vertical="center" wrapText="1"/>
    </xf>
    <xf numFmtId="0" fontId="20"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20" fillId="0" borderId="30" xfId="1" applyFont="1" applyBorder="1" applyAlignment="1" applyProtection="1">
      <alignment horizontal="left" vertical="center" wrapText="1"/>
      <protection locked="0"/>
    </xf>
    <xf numFmtId="0" fontId="20" fillId="0" borderId="25" xfId="1" applyFont="1" applyBorder="1" applyAlignment="1" applyProtection="1">
      <alignment horizontal="left" vertical="center" wrapText="1"/>
      <protection locked="0"/>
    </xf>
    <xf numFmtId="0" fontId="20" fillId="0" borderId="44" xfId="1" applyFont="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20" fillId="0" borderId="116" xfId="0" applyFont="1" applyBorder="1" applyAlignment="1">
      <alignment horizontal="left" vertical="center" wrapText="1" shrinkToFit="1"/>
    </xf>
    <xf numFmtId="0" fontId="20" fillId="0" borderId="154"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40" xfId="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16</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17</xdr:row>
          <xdr:rowOff>273050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170089</xdr:colOff>
      <xdr:row>253</xdr:row>
      <xdr:rowOff>56697</xdr:rowOff>
    </xdr:from>
    <xdr:to>
      <xdr:col>33</xdr:col>
      <xdr:colOff>11362</xdr:colOff>
      <xdr:row>254</xdr:row>
      <xdr:rowOff>170089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660446" y="95544822"/>
          <a:ext cx="2086452" cy="634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27</xdr:col>
      <xdr:colOff>192768</xdr:colOff>
      <xdr:row>254</xdr:row>
      <xdr:rowOff>283482</xdr:rowOff>
    </xdr:from>
    <xdr:to>
      <xdr:col>27</xdr:col>
      <xdr:colOff>192768</xdr:colOff>
      <xdr:row>254</xdr:row>
      <xdr:rowOff>836034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703661" y="96293214"/>
          <a:ext cx="0" cy="55255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254</xdr:row>
      <xdr:rowOff>340180</xdr:rowOff>
    </xdr:from>
    <xdr:to>
      <xdr:col>40</xdr:col>
      <xdr:colOff>0</xdr:colOff>
      <xdr:row>254</xdr:row>
      <xdr:rowOff>861787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077857" y="96349912"/>
          <a:ext cx="2086429" cy="521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令和４年度：　　</a:t>
          </a:r>
          <a:r>
            <a:rPr kumimoji="1" lang="en-US" altLang="ja-JP" sz="1200"/>
            <a:t>60</a:t>
          </a:r>
          <a:r>
            <a:rPr kumimoji="1" lang="ja-JP" altLang="en-US" sz="1200"/>
            <a:t>百万円</a:t>
          </a:r>
        </a:p>
      </xdr:txBody>
    </xdr:sp>
    <xdr:clientData/>
  </xdr:twoCellAnchor>
  <xdr:twoCellAnchor>
    <xdr:from>
      <xdr:col>8</xdr:col>
      <xdr:colOff>102056</xdr:colOff>
      <xdr:row>255</xdr:row>
      <xdr:rowOff>0</xdr:rowOff>
    </xdr:from>
    <xdr:to>
      <xdr:col>48</xdr:col>
      <xdr:colOff>190528</xdr:colOff>
      <xdr:row>257</xdr:row>
      <xdr:rowOff>498929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75256" y="95758000"/>
          <a:ext cx="7448122" cy="3712029"/>
          <a:chOff x="1734913" y="96962232"/>
          <a:chExt cx="8252758" cy="3707947"/>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734913" y="96962232"/>
            <a:ext cx="8252758" cy="370794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公益財団法人　産業廃棄物処理事業振興財団</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70985" y="97245714"/>
            <a:ext cx="4263569" cy="29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産業廃棄物適正処理推進基金（補助率３／４、７／１０）</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18395" y="97506519"/>
            <a:ext cx="345847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1,443</a:t>
            </a:r>
            <a:r>
              <a:rPr kumimoji="1" lang="ja-JP" altLang="en-US" sz="1200"/>
              <a:t>百万円</a:t>
            </a:r>
          </a:p>
          <a:p>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721432" y="97858035"/>
            <a:ext cx="6151436" cy="234723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36878" y="97960092"/>
            <a:ext cx="2712267" cy="2199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60.0</a:t>
            </a:r>
          </a:p>
          <a:p>
            <a:r>
              <a:rPr kumimoji="1" lang="ja-JP" altLang="en-US" sz="1200"/>
              <a:t>造成額（民間等拠出）：　　　　　</a:t>
            </a:r>
            <a:r>
              <a:rPr kumimoji="1" lang="en-US" altLang="ja-JP" sz="1200">
                <a:solidFill>
                  <a:sysClr val="windowText" lastClr="000000"/>
                </a:solidFill>
              </a:rPr>
              <a:t>47.3</a:t>
            </a:r>
          </a:p>
          <a:p>
            <a:r>
              <a:rPr kumimoji="1" lang="ja-JP" altLang="en-US" sz="1200"/>
              <a:t>運用益：　　　　　　　　　　　　　　</a:t>
            </a:r>
            <a:r>
              <a:rPr kumimoji="1" lang="ja-JP" altLang="en-US" sz="1200">
                <a:solidFill>
                  <a:sysClr val="windowText" lastClr="000000"/>
                </a:solidFill>
              </a:rPr>
              <a:t>  </a:t>
            </a:r>
            <a:r>
              <a:rPr kumimoji="1" lang="en-US" altLang="ja-JP" sz="1200">
                <a:solidFill>
                  <a:sysClr val="windowText" lastClr="000000"/>
                </a:solidFill>
              </a:rPr>
              <a:t>0.3</a:t>
            </a:r>
            <a:r>
              <a:rPr kumimoji="1" lang="ja-JP" altLang="en-US" sz="1200">
                <a:solidFill>
                  <a:sysClr val="windowText" lastClr="000000"/>
                </a:solidFill>
              </a:rPr>
              <a:t>　</a:t>
            </a:r>
            <a:endParaRPr kumimoji="1" lang="en-US" altLang="ja-JP" sz="1200">
              <a:solidFill>
                <a:sysClr val="windowText" lastClr="000000"/>
              </a:solidFill>
            </a:endParaRPr>
          </a:p>
          <a:p>
            <a:r>
              <a:rPr kumimoji="1" lang="ja-JP" altLang="en-US" sz="1200">
                <a:solidFill>
                  <a:sysClr val="windowText" lastClr="000000"/>
                </a:solidFill>
              </a:rPr>
              <a:t>都道府県等からの戻り額等：　</a:t>
            </a:r>
            <a:r>
              <a:rPr kumimoji="1" lang="en-US" altLang="ja-JP" sz="1200">
                <a:solidFill>
                  <a:sysClr val="windowText" lastClr="000000"/>
                </a:solidFill>
              </a:rPr>
              <a:t>16.6</a:t>
            </a:r>
          </a:p>
          <a:p>
            <a:r>
              <a:rPr kumimoji="1" lang="ja-JP" altLang="en-US" sz="1200">
                <a:solidFill>
                  <a:sysClr val="windowText" lastClr="000000"/>
                </a:solidFill>
              </a:rPr>
              <a:t>退職給付取崩収入：　　　</a:t>
            </a:r>
            <a:r>
              <a:rPr kumimoji="1" lang="ja-JP" altLang="en-US" sz="1200" baseline="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p>
          <a:p>
            <a:r>
              <a:rPr kumimoji="1" lang="ja-JP" altLang="en-US" sz="1200">
                <a:solidFill>
                  <a:sysClr val="windowText" lastClr="000000"/>
                </a:solidFill>
              </a:rPr>
              <a:t>前年度繰越し：　　　　　    　　</a:t>
            </a:r>
            <a:r>
              <a:rPr kumimoji="1" lang="en-US" altLang="ja-JP" sz="1200">
                <a:solidFill>
                  <a:sysClr val="windowText" lastClr="000000"/>
                </a:solidFill>
              </a:rPr>
              <a:t>1443.5</a:t>
            </a:r>
          </a:p>
          <a:p>
            <a:endParaRPr kumimoji="1" lang="en-US" altLang="ja-JP" sz="1200"/>
          </a:p>
          <a:p>
            <a:r>
              <a:rPr kumimoji="1" lang="ja-JP" altLang="en-US" sz="1200" b="1"/>
              <a:t>合計　　　　　　　　　　　　　　</a:t>
            </a:r>
            <a:r>
              <a:rPr kumimoji="1" lang="ja-JP" altLang="en-US" sz="1200" b="1" baseline="0">
                <a:solidFill>
                  <a:sysClr val="windowText" lastClr="000000"/>
                </a:solidFill>
              </a:rPr>
              <a:t>  </a:t>
            </a:r>
            <a:r>
              <a:rPr kumimoji="1" lang="en-US" altLang="ja-JP" sz="1200" b="1" baseline="0">
                <a:solidFill>
                  <a:sysClr val="windowText" lastClr="000000"/>
                </a:solidFill>
              </a:rPr>
              <a:t>1567.7</a:t>
            </a:r>
            <a:endParaRPr kumimoji="1" lang="en-US" altLang="ja-JP" sz="1200" b="1">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98484" y="97948753"/>
            <a:ext cx="2729397" cy="230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t>31.1</a:t>
            </a:r>
            <a:endParaRPr kumimoji="1" lang="en-US" altLang="ja-JP" sz="1200">
              <a:solidFill>
                <a:srgbClr val="FF0000"/>
              </a:solidFill>
            </a:endParaRPr>
          </a:p>
          <a:p>
            <a:r>
              <a:rPr kumimoji="1" lang="ja-JP" altLang="en-US" sz="1200">
                <a:solidFill>
                  <a:sysClr val="windowText" lastClr="000000"/>
                </a:solidFill>
              </a:rPr>
              <a:t>管理費：　　　　　　　　　　</a:t>
            </a:r>
            <a:r>
              <a:rPr kumimoji="1" lang="ja-JP" altLang="en-US" sz="1200" baseline="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20.9</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国庫納付：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r>
              <a:rPr kumimoji="1" lang="ja-JP" altLang="en-US" sz="1200" b="1"/>
              <a:t>合計　　　　　　　　　　　</a:t>
            </a:r>
            <a:r>
              <a:rPr kumimoji="1" lang="ja-JP" altLang="en-US" sz="1200" b="1" baseline="0"/>
              <a:t> </a:t>
            </a:r>
            <a:r>
              <a:rPr kumimoji="1" lang="ja-JP" altLang="en-US" sz="1200" b="1"/>
              <a:t>　</a:t>
            </a:r>
            <a:r>
              <a:rPr kumimoji="1" lang="ja-JP" altLang="en-US" sz="1200" b="1" baseline="0"/>
              <a:t> </a:t>
            </a:r>
            <a:r>
              <a:rPr kumimoji="1" lang="ja-JP" altLang="en-US" sz="1200" b="1"/>
              <a:t>　</a:t>
            </a:r>
            <a:r>
              <a:rPr kumimoji="1" lang="ja-JP" altLang="en-US" sz="1200" b="1" baseline="0">
                <a:solidFill>
                  <a:srgbClr val="FF0000"/>
                </a:solidFill>
              </a:rPr>
              <a:t>    </a:t>
            </a:r>
            <a:r>
              <a:rPr kumimoji="1" lang="en-US" altLang="ja-JP" sz="1200" b="1" baseline="0">
                <a:solidFill>
                  <a:sysClr val="windowText" lastClr="000000"/>
                </a:solidFill>
              </a:rPr>
              <a:t>52.0</a:t>
            </a:r>
            <a:endParaRPr kumimoji="1" lang="en-US" altLang="ja-JP" sz="1200" b="1">
              <a:solidFill>
                <a:sysClr val="windowText" lastClr="000000"/>
              </a:solidFill>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710090" y="100273303"/>
            <a:ext cx="3084284"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令和４年度基金残高</a:t>
            </a:r>
            <a:r>
              <a:rPr kumimoji="1" lang="en-US" altLang="ja-JP" sz="1200"/>
              <a:t>〕</a:t>
            </a:r>
            <a:r>
              <a:rPr kumimoji="1" lang="ja-JP" altLang="en-US" sz="1200"/>
              <a:t>　</a:t>
            </a:r>
            <a:r>
              <a:rPr kumimoji="1" lang="en-US" altLang="ja-JP" sz="1200">
                <a:solidFill>
                  <a:sysClr val="windowText" lastClr="000000"/>
                </a:solidFill>
              </a:rPr>
              <a:t>1,516</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twoCellAnchor>
    <xdr:from>
      <xdr:col>8</xdr:col>
      <xdr:colOff>158544</xdr:colOff>
      <xdr:row>257</xdr:row>
      <xdr:rowOff>509236</xdr:rowOff>
    </xdr:from>
    <xdr:to>
      <xdr:col>48</xdr:col>
      <xdr:colOff>129681</xdr:colOff>
      <xdr:row>258</xdr:row>
      <xdr:rowOff>288636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636362" y="99753963"/>
          <a:ext cx="7360228" cy="703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一定の要件を満たす都道府県等に対し、当該事業に必須な経費の一部を支援する</a:t>
          </a:r>
        </a:p>
      </xdr:txBody>
    </xdr:sp>
    <xdr:clientData/>
  </xdr:twoCellAnchor>
  <xdr:twoCellAnchor>
    <xdr:from>
      <xdr:col>23</xdr:col>
      <xdr:colOff>136071</xdr:colOff>
      <xdr:row>258</xdr:row>
      <xdr:rowOff>714375</xdr:rowOff>
    </xdr:from>
    <xdr:to>
      <xdr:col>32</xdr:col>
      <xdr:colOff>161134</xdr:colOff>
      <xdr:row>261</xdr:row>
      <xdr:rowOff>22678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30535" y="101804107"/>
          <a:ext cx="1862028" cy="646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宇都宮市</a:t>
          </a:r>
          <a:endParaRPr kumimoji="1" lang="en-US" altLang="ja-JP" sz="1200"/>
        </a:p>
        <a:p>
          <a:pPr algn="ctr"/>
          <a:r>
            <a:rPr kumimoji="1" lang="en-US" altLang="ja-JP" sz="1200"/>
            <a:t>31.1</a:t>
          </a:r>
          <a:r>
            <a:rPr kumimoji="1" lang="ja-JP" altLang="en-US" sz="1200"/>
            <a:t>百万円</a:t>
          </a:r>
        </a:p>
      </xdr:txBody>
    </xdr:sp>
    <xdr:clientData/>
  </xdr:twoCellAnchor>
  <xdr:twoCellAnchor>
    <xdr:from>
      <xdr:col>28</xdr:col>
      <xdr:colOff>7995</xdr:colOff>
      <xdr:row>258</xdr:row>
      <xdr:rowOff>306986</xdr:rowOff>
    </xdr:from>
    <xdr:to>
      <xdr:col>28</xdr:col>
      <xdr:colOff>7995</xdr:colOff>
      <xdr:row>258</xdr:row>
      <xdr:rowOff>670185</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5180359" y="100475350"/>
          <a:ext cx="0" cy="36319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103291</xdr:colOff>
      <xdr:row>258</xdr:row>
      <xdr:rowOff>295027</xdr:rowOff>
    </xdr:from>
    <xdr:to>
      <xdr:col>32</xdr:col>
      <xdr:colOff>103291</xdr:colOff>
      <xdr:row>258</xdr:row>
      <xdr:rowOff>578510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5655" y="100463391"/>
          <a:ext cx="738909" cy="283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lientData/>
  </xdr:twoCellAnchor>
  <xdr:twoCellAnchor>
    <xdr:from>
      <xdr:col>23</xdr:col>
      <xdr:colOff>0</xdr:colOff>
      <xdr:row>261</xdr:row>
      <xdr:rowOff>79375</xdr:rowOff>
    </xdr:from>
    <xdr:to>
      <xdr:col>33</xdr:col>
      <xdr:colOff>58269</xdr:colOff>
      <xdr:row>263</xdr:row>
      <xdr:rowOff>158750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694464" y="102507143"/>
          <a:ext cx="2099341" cy="578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市が行政代執行で実施する廃棄物の撤去等</a:t>
          </a:r>
        </a:p>
      </xdr:txBody>
    </xdr:sp>
    <xdr:clientData/>
  </xdr:twoCellAnchor>
  <xdr:twoCellAnchor>
    <xdr:from>
      <xdr:col>26</xdr:col>
      <xdr:colOff>120450</xdr:colOff>
      <xdr:row>263</xdr:row>
      <xdr:rowOff>189240</xdr:rowOff>
    </xdr:from>
    <xdr:to>
      <xdr:col>50</xdr:col>
      <xdr:colOff>70556</xdr:colOff>
      <xdr:row>264</xdr:row>
      <xdr:rowOff>458611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890006" y="103567240"/>
          <a:ext cx="4352772" cy="51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18</xdr:row>
          <xdr:rowOff>273050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recycle/ill_dum/tekisei_kikin.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60"/>
  <sheetViews>
    <sheetView tabSelected="1" view="pageBreakPreview" topLeftCell="A126" zoomScaleNormal="10" zoomScaleSheetLayoutView="100" zoomScalePageLayoutView="70" workbookViewId="0">
      <selection activeCell="AZ132" sqref="AZ13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7" t="s">
        <v>0</v>
      </c>
      <c r="AK2" s="668"/>
      <c r="AL2" s="668"/>
      <c r="AM2" s="668"/>
      <c r="AN2" s="668"/>
      <c r="AO2" s="668"/>
      <c r="AP2" s="668"/>
      <c r="AQ2" s="668"/>
      <c r="AR2" s="667" t="s">
        <v>1</v>
      </c>
      <c r="AS2" s="667"/>
      <c r="AT2" s="667"/>
      <c r="AU2" s="667"/>
      <c r="AV2" s="667"/>
      <c r="AW2" s="667"/>
      <c r="AX2" s="667"/>
      <c r="AY2" s="667"/>
    </row>
    <row r="3" spans="1:51" ht="32.15" customHeight="1" thickBot="1" x14ac:dyDescent="0.25">
      <c r="A3" s="737" t="s">
        <v>2</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6"/>
      <c r="AM3" s="736"/>
      <c r="AN3" s="736"/>
      <c r="AO3" s="736"/>
      <c r="AP3" s="669" t="s">
        <v>3</v>
      </c>
      <c r="AQ3" s="670"/>
      <c r="AR3" s="670"/>
      <c r="AS3" s="670"/>
      <c r="AT3" s="670"/>
      <c r="AU3" s="670"/>
      <c r="AV3" s="670"/>
      <c r="AW3" s="670"/>
      <c r="AX3" s="670"/>
      <c r="AY3" s="671"/>
    </row>
    <row r="4" spans="1:51" ht="28.5" customHeight="1" x14ac:dyDescent="0.2">
      <c r="A4" s="672" t="s">
        <v>4</v>
      </c>
      <c r="B4" s="673"/>
      <c r="C4" s="673"/>
      <c r="D4" s="673"/>
      <c r="E4" s="673"/>
      <c r="F4" s="673"/>
      <c r="G4" s="674" t="s">
        <v>5</v>
      </c>
      <c r="H4" s="675"/>
      <c r="I4" s="675"/>
      <c r="J4" s="675"/>
      <c r="K4" s="675"/>
      <c r="L4" s="675"/>
      <c r="M4" s="675"/>
      <c r="N4" s="675"/>
      <c r="O4" s="675"/>
      <c r="P4" s="675"/>
      <c r="Q4" s="675"/>
      <c r="R4" s="675"/>
      <c r="S4" s="675"/>
      <c r="T4" s="675"/>
      <c r="U4" s="675"/>
      <c r="V4" s="675"/>
      <c r="W4" s="675"/>
      <c r="X4" s="675"/>
      <c r="Y4" s="675"/>
      <c r="Z4" s="676"/>
      <c r="AA4" s="677" t="s">
        <v>6</v>
      </c>
      <c r="AB4" s="678"/>
      <c r="AC4" s="678"/>
      <c r="AD4" s="678"/>
      <c r="AE4" s="678"/>
      <c r="AF4" s="678"/>
      <c r="AG4" s="679" t="s">
        <v>7</v>
      </c>
      <c r="AH4" s="680"/>
      <c r="AI4" s="680"/>
      <c r="AJ4" s="680"/>
      <c r="AK4" s="680"/>
      <c r="AL4" s="680"/>
      <c r="AM4" s="680"/>
      <c r="AN4" s="680"/>
      <c r="AO4" s="680"/>
      <c r="AP4" s="680"/>
      <c r="AQ4" s="680"/>
      <c r="AR4" s="680"/>
      <c r="AS4" s="680"/>
      <c r="AT4" s="680"/>
      <c r="AU4" s="680"/>
      <c r="AV4" s="680"/>
      <c r="AW4" s="680"/>
      <c r="AX4" s="680"/>
      <c r="AY4" s="681"/>
    </row>
    <row r="5" spans="1:51" ht="28.5" customHeight="1" x14ac:dyDescent="0.2">
      <c r="A5" s="755" t="s">
        <v>8</v>
      </c>
      <c r="B5" s="756"/>
      <c r="C5" s="756"/>
      <c r="D5" s="756"/>
      <c r="E5" s="756"/>
      <c r="F5" s="757"/>
      <c r="G5" s="758" t="s">
        <v>9</v>
      </c>
      <c r="H5" s="759"/>
      <c r="I5" s="759"/>
      <c r="J5" s="759"/>
      <c r="K5" s="759"/>
      <c r="L5" s="759"/>
      <c r="M5" s="759"/>
      <c r="N5" s="759"/>
      <c r="O5" s="759"/>
      <c r="P5" s="759"/>
      <c r="Q5" s="759"/>
      <c r="R5" s="759"/>
      <c r="S5" s="759"/>
      <c r="T5" s="759"/>
      <c r="U5" s="759"/>
      <c r="V5" s="759"/>
      <c r="W5" s="759"/>
      <c r="X5" s="759"/>
      <c r="Y5" s="759"/>
      <c r="Z5" s="760"/>
      <c r="AA5" s="807" t="s">
        <v>10</v>
      </c>
      <c r="AB5" s="808"/>
      <c r="AC5" s="808"/>
      <c r="AD5" s="808"/>
      <c r="AE5" s="808"/>
      <c r="AF5" s="809"/>
      <c r="AG5" s="810" t="s">
        <v>11</v>
      </c>
      <c r="AH5" s="811"/>
      <c r="AI5" s="811"/>
      <c r="AJ5" s="811"/>
      <c r="AK5" s="811"/>
      <c r="AL5" s="811"/>
      <c r="AM5" s="811"/>
      <c r="AN5" s="811"/>
      <c r="AO5" s="811"/>
      <c r="AP5" s="811"/>
      <c r="AQ5" s="811"/>
      <c r="AR5" s="811"/>
      <c r="AS5" s="811"/>
      <c r="AT5" s="811"/>
      <c r="AU5" s="811"/>
      <c r="AV5" s="811"/>
      <c r="AW5" s="811"/>
      <c r="AX5" s="811"/>
      <c r="AY5" s="812"/>
    </row>
    <row r="6" spans="1:51" ht="28.5" customHeight="1" x14ac:dyDescent="0.2">
      <c r="A6" s="813" t="s">
        <v>12</v>
      </c>
      <c r="B6" s="814"/>
      <c r="C6" s="814"/>
      <c r="D6" s="814"/>
      <c r="E6" s="814"/>
      <c r="F6" s="815"/>
      <c r="G6" s="816" t="s">
        <v>13</v>
      </c>
      <c r="H6" s="817"/>
      <c r="I6" s="817"/>
      <c r="J6" s="817"/>
      <c r="K6" s="817"/>
      <c r="L6" s="817"/>
      <c r="M6" s="817"/>
      <c r="N6" s="817"/>
      <c r="O6" s="817"/>
      <c r="P6" s="817"/>
      <c r="Q6" s="817"/>
      <c r="R6" s="817"/>
      <c r="S6" s="817"/>
      <c r="T6" s="817"/>
      <c r="U6" s="817"/>
      <c r="V6" s="817"/>
      <c r="W6" s="817"/>
      <c r="X6" s="817"/>
      <c r="Y6" s="817"/>
      <c r="Z6" s="818"/>
      <c r="AA6" s="807" t="s">
        <v>14</v>
      </c>
      <c r="AB6" s="808"/>
      <c r="AC6" s="808"/>
      <c r="AD6" s="808"/>
      <c r="AE6" s="808"/>
      <c r="AF6" s="809"/>
      <c r="AG6" s="810" t="s">
        <v>15</v>
      </c>
      <c r="AH6" s="811"/>
      <c r="AI6" s="811"/>
      <c r="AJ6" s="811"/>
      <c r="AK6" s="811"/>
      <c r="AL6" s="811"/>
      <c r="AM6" s="811"/>
      <c r="AN6" s="811"/>
      <c r="AO6" s="811"/>
      <c r="AP6" s="811"/>
      <c r="AQ6" s="811"/>
      <c r="AR6" s="811"/>
      <c r="AS6" s="811"/>
      <c r="AT6" s="811"/>
      <c r="AU6" s="811"/>
      <c r="AV6" s="811"/>
      <c r="AW6" s="811"/>
      <c r="AX6" s="811"/>
      <c r="AY6" s="812"/>
    </row>
    <row r="7" spans="1:51" ht="28.5" customHeight="1" x14ac:dyDescent="0.2">
      <c r="A7" s="730" t="s">
        <v>16</v>
      </c>
      <c r="B7" s="731"/>
      <c r="C7" s="731"/>
      <c r="D7" s="731"/>
      <c r="E7" s="731"/>
      <c r="F7" s="732"/>
      <c r="G7" s="733" t="s">
        <v>17</v>
      </c>
      <c r="H7" s="734"/>
      <c r="I7" s="734"/>
      <c r="J7" s="734"/>
      <c r="K7" s="734"/>
      <c r="L7" s="734"/>
      <c r="M7" s="734"/>
      <c r="N7" s="734"/>
      <c r="O7" s="734"/>
      <c r="P7" s="734"/>
      <c r="Q7" s="734"/>
      <c r="R7" s="734"/>
      <c r="S7" s="734"/>
      <c r="T7" s="734"/>
      <c r="U7" s="734"/>
      <c r="V7" s="734"/>
      <c r="W7" s="734"/>
      <c r="X7" s="734"/>
      <c r="Y7" s="734"/>
      <c r="Z7" s="735"/>
      <c r="AA7" s="323" t="s">
        <v>18</v>
      </c>
      <c r="AB7" s="324"/>
      <c r="AC7" s="324"/>
      <c r="AD7" s="324"/>
      <c r="AE7" s="324"/>
      <c r="AF7" s="325"/>
      <c r="AG7" s="329" t="s">
        <v>19</v>
      </c>
      <c r="AH7" s="330"/>
      <c r="AI7" s="330"/>
      <c r="AJ7" s="330"/>
      <c r="AK7" s="330"/>
      <c r="AL7" s="330"/>
      <c r="AM7" s="330"/>
      <c r="AN7" s="330"/>
      <c r="AO7" s="330"/>
      <c r="AP7" s="330"/>
      <c r="AQ7" s="330"/>
      <c r="AR7" s="330"/>
      <c r="AS7" s="330"/>
      <c r="AT7" s="330"/>
      <c r="AU7" s="330"/>
      <c r="AV7" s="330"/>
      <c r="AW7" s="330"/>
      <c r="AX7" s="330"/>
      <c r="AY7" s="331"/>
    </row>
    <row r="8" spans="1:51" ht="28.5" customHeight="1" x14ac:dyDescent="0.2">
      <c r="A8" s="158" t="s">
        <v>20</v>
      </c>
      <c r="B8" s="159"/>
      <c r="C8" s="159"/>
      <c r="D8" s="159"/>
      <c r="E8" s="159"/>
      <c r="F8" s="160"/>
      <c r="G8" s="320" t="s">
        <v>21</v>
      </c>
      <c r="H8" s="321"/>
      <c r="I8" s="321"/>
      <c r="J8" s="321"/>
      <c r="K8" s="321"/>
      <c r="L8" s="321"/>
      <c r="M8" s="321"/>
      <c r="N8" s="321"/>
      <c r="O8" s="321"/>
      <c r="P8" s="321"/>
      <c r="Q8" s="321"/>
      <c r="R8" s="321"/>
      <c r="S8" s="321"/>
      <c r="T8" s="321"/>
      <c r="U8" s="321"/>
      <c r="V8" s="321"/>
      <c r="W8" s="321"/>
      <c r="X8" s="321"/>
      <c r="Y8" s="321"/>
      <c r="Z8" s="322"/>
      <c r="AA8" s="326"/>
      <c r="AB8" s="327"/>
      <c r="AC8" s="327"/>
      <c r="AD8" s="327"/>
      <c r="AE8" s="327"/>
      <c r="AF8" s="328"/>
      <c r="AG8" s="332"/>
      <c r="AH8" s="333"/>
      <c r="AI8" s="333"/>
      <c r="AJ8" s="333"/>
      <c r="AK8" s="333"/>
      <c r="AL8" s="333"/>
      <c r="AM8" s="333"/>
      <c r="AN8" s="333"/>
      <c r="AO8" s="333"/>
      <c r="AP8" s="333"/>
      <c r="AQ8" s="333"/>
      <c r="AR8" s="333"/>
      <c r="AS8" s="333"/>
      <c r="AT8" s="333"/>
      <c r="AU8" s="333"/>
      <c r="AV8" s="333"/>
      <c r="AW8" s="333"/>
      <c r="AX8" s="333"/>
      <c r="AY8" s="334"/>
    </row>
    <row r="9" spans="1:51" ht="36.65" customHeight="1" x14ac:dyDescent="0.2">
      <c r="A9" s="158" t="s">
        <v>22</v>
      </c>
      <c r="B9" s="159"/>
      <c r="C9" s="159"/>
      <c r="D9" s="159"/>
      <c r="E9" s="159"/>
      <c r="F9" s="160"/>
      <c r="G9" s="739" t="s">
        <v>23</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1"/>
    </row>
    <row r="10" spans="1:51" s="11" customFormat="1" ht="86.5" customHeight="1" x14ac:dyDescent="0.2">
      <c r="A10" s="996" t="s">
        <v>24</v>
      </c>
      <c r="B10" s="997"/>
      <c r="C10" s="997"/>
      <c r="D10" s="997"/>
      <c r="E10" s="997"/>
      <c r="F10" s="998"/>
      <c r="G10" s="999" t="s">
        <v>424</v>
      </c>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1"/>
    </row>
    <row r="11" spans="1:51" ht="25" customHeight="1" x14ac:dyDescent="0.2">
      <c r="A11" s="691" t="s">
        <v>25</v>
      </c>
      <c r="B11" s="692"/>
      <c r="C11" s="692"/>
      <c r="D11" s="692"/>
      <c r="E11" s="692"/>
      <c r="F11" s="693"/>
      <c r="G11" s="12" t="s">
        <v>26</v>
      </c>
      <c r="H11" s="13"/>
      <c r="I11" s="13"/>
      <c r="J11" s="14" t="s">
        <v>27</v>
      </c>
      <c r="K11" s="13"/>
      <c r="L11" s="13"/>
      <c r="M11" s="13"/>
      <c r="N11" s="13"/>
      <c r="O11" s="13"/>
      <c r="P11" s="14" t="s">
        <v>28</v>
      </c>
      <c r="Q11" s="32"/>
      <c r="R11" s="32"/>
      <c r="S11" s="13"/>
      <c r="T11" s="13"/>
      <c r="U11" s="13"/>
      <c r="V11" s="14" t="s">
        <v>29</v>
      </c>
      <c r="W11" s="13"/>
      <c r="X11" s="13"/>
      <c r="Y11" s="32"/>
      <c r="Z11" s="32"/>
      <c r="AA11" s="32"/>
      <c r="AB11" s="14" t="s">
        <v>30</v>
      </c>
      <c r="AC11" s="13"/>
      <c r="AD11" s="13"/>
      <c r="AE11" s="13"/>
      <c r="AF11" s="13"/>
      <c r="AG11" s="32"/>
      <c r="AH11" s="14" t="s">
        <v>31</v>
      </c>
      <c r="AI11" s="13"/>
      <c r="AJ11" s="13"/>
      <c r="AK11" s="13"/>
      <c r="AL11" s="13"/>
      <c r="AM11" s="13"/>
      <c r="AN11" s="13"/>
      <c r="AO11" s="32"/>
      <c r="AP11" s="32"/>
      <c r="AQ11" s="13"/>
      <c r="AR11" s="13"/>
      <c r="AS11" s="13"/>
      <c r="AT11" s="13"/>
      <c r="AU11" s="13"/>
      <c r="AV11" s="13"/>
      <c r="AW11" s="13"/>
      <c r="AX11" s="13"/>
      <c r="AY11" s="15"/>
    </row>
    <row r="12" spans="1:51" ht="25" customHeight="1" x14ac:dyDescent="0.2">
      <c r="A12" s="694"/>
      <c r="B12" s="695"/>
      <c r="C12" s="695"/>
      <c r="D12" s="695"/>
      <c r="E12" s="695"/>
      <c r="F12" s="696"/>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1" ht="57.65" customHeight="1" thickBot="1" x14ac:dyDescent="0.25">
      <c r="A13" s="697"/>
      <c r="B13" s="698"/>
      <c r="C13" s="698"/>
      <c r="D13" s="698"/>
      <c r="E13" s="698"/>
      <c r="F13" s="699"/>
      <c r="G13" s="700" t="s">
        <v>40</v>
      </c>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2"/>
    </row>
    <row r="14" spans="1:51" s="11" customFormat="1" ht="30" customHeight="1" thickBot="1" x14ac:dyDescent="0.25">
      <c r="A14" s="991" t="s">
        <v>41</v>
      </c>
      <c r="B14" s="992"/>
      <c r="C14" s="992"/>
      <c r="D14" s="992"/>
      <c r="E14" s="992"/>
      <c r="F14" s="993"/>
      <c r="G14" s="1002" t="s">
        <v>42</v>
      </c>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4"/>
    </row>
    <row r="15" spans="1:51" ht="51" customHeight="1" thickBot="1" x14ac:dyDescent="0.25">
      <c r="A15" s="694" t="s">
        <v>43</v>
      </c>
      <c r="B15" s="695"/>
      <c r="C15" s="695"/>
      <c r="D15" s="695"/>
      <c r="E15" s="695"/>
      <c r="F15" s="696"/>
      <c r="G15" s="483" t="s">
        <v>44</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5"/>
    </row>
    <row r="16" spans="1:51" ht="27.65" customHeight="1" x14ac:dyDescent="0.2">
      <c r="A16" s="988" t="s">
        <v>45</v>
      </c>
      <c r="B16" s="989"/>
      <c r="C16" s="989"/>
      <c r="D16" s="989"/>
      <c r="E16" s="989"/>
      <c r="F16" s="990"/>
      <c r="G16" s="985" t="s">
        <v>46</v>
      </c>
      <c r="H16" s="986"/>
      <c r="I16" s="986"/>
      <c r="J16" s="986"/>
      <c r="K16" s="986"/>
      <c r="L16" s="986"/>
      <c r="M16" s="986"/>
      <c r="N16" s="987"/>
      <c r="O16" s="21"/>
      <c r="P16" s="994" t="s">
        <v>47</v>
      </c>
      <c r="Q16" s="994"/>
      <c r="R16" s="994"/>
      <c r="S16" s="994"/>
      <c r="T16" s="994"/>
      <c r="U16" s="994"/>
      <c r="V16" s="994"/>
      <c r="W16" s="994"/>
      <c r="X16" s="994"/>
      <c r="Y16" s="994"/>
      <c r="Z16" s="994"/>
      <c r="AA16" s="994"/>
      <c r="AB16" s="994"/>
      <c r="AC16" s="994"/>
      <c r="AD16" s="994"/>
      <c r="AE16" s="994"/>
      <c r="AF16" s="995"/>
      <c r="AG16" s="979" t="s">
        <v>48</v>
      </c>
      <c r="AH16" s="980"/>
      <c r="AI16" s="980"/>
      <c r="AJ16" s="980"/>
      <c r="AK16" s="980"/>
      <c r="AL16" s="980"/>
      <c r="AM16" s="980"/>
      <c r="AN16" s="980"/>
      <c r="AO16" s="980"/>
      <c r="AP16" s="980"/>
      <c r="AQ16" s="980"/>
      <c r="AR16" s="980"/>
      <c r="AS16" s="980"/>
      <c r="AT16" s="980"/>
      <c r="AU16" s="980"/>
      <c r="AV16" s="980"/>
      <c r="AW16" s="980"/>
      <c r="AX16" s="980"/>
      <c r="AY16" s="981"/>
    </row>
    <row r="17" spans="1:51" ht="27.65" customHeight="1" x14ac:dyDescent="0.2">
      <c r="A17" s="694"/>
      <c r="B17" s="695"/>
      <c r="C17" s="695"/>
      <c r="D17" s="695"/>
      <c r="E17" s="695"/>
      <c r="F17" s="696"/>
      <c r="G17" s="985"/>
      <c r="H17" s="986"/>
      <c r="I17" s="986"/>
      <c r="J17" s="986"/>
      <c r="K17" s="986"/>
      <c r="L17" s="986"/>
      <c r="M17" s="986"/>
      <c r="N17" s="987"/>
      <c r="O17" s="22"/>
      <c r="P17" s="955" t="s">
        <v>49</v>
      </c>
      <c r="Q17" s="955"/>
      <c r="R17" s="955"/>
      <c r="S17" s="955"/>
      <c r="T17" s="955"/>
      <c r="U17" s="955"/>
      <c r="V17" s="955"/>
      <c r="W17" s="955"/>
      <c r="X17" s="955"/>
      <c r="Y17" s="955"/>
      <c r="Z17" s="955"/>
      <c r="AA17" s="955"/>
      <c r="AB17" s="955"/>
      <c r="AC17" s="955"/>
      <c r="AD17" s="955"/>
      <c r="AE17" s="955"/>
      <c r="AF17" s="956"/>
      <c r="AG17" s="982" t="s">
        <v>50</v>
      </c>
      <c r="AH17" s="983"/>
      <c r="AI17" s="983"/>
      <c r="AJ17" s="983"/>
      <c r="AK17" s="983"/>
      <c r="AL17" s="983"/>
      <c r="AM17" s="983"/>
      <c r="AN17" s="983"/>
      <c r="AO17" s="983"/>
      <c r="AP17" s="983"/>
      <c r="AQ17" s="983"/>
      <c r="AR17" s="983"/>
      <c r="AS17" s="983"/>
      <c r="AT17" s="983"/>
      <c r="AU17" s="983"/>
      <c r="AV17" s="983"/>
      <c r="AW17" s="983"/>
      <c r="AX17" s="983"/>
      <c r="AY17" s="984"/>
    </row>
    <row r="18" spans="1:51" ht="27.65" customHeight="1" x14ac:dyDescent="0.2">
      <c r="A18" s="694"/>
      <c r="B18" s="695"/>
      <c r="C18" s="695"/>
      <c r="D18" s="695"/>
      <c r="E18" s="695"/>
      <c r="F18" s="696"/>
      <c r="G18" s="985"/>
      <c r="H18" s="986"/>
      <c r="I18" s="986"/>
      <c r="J18" s="986"/>
      <c r="K18" s="986"/>
      <c r="L18" s="986"/>
      <c r="M18" s="986"/>
      <c r="N18" s="987"/>
      <c r="O18" s="22"/>
      <c r="P18" s="955" t="s">
        <v>51</v>
      </c>
      <c r="Q18" s="955"/>
      <c r="R18" s="955"/>
      <c r="S18" s="955"/>
      <c r="T18" s="955"/>
      <c r="U18" s="955"/>
      <c r="V18" s="955"/>
      <c r="W18" s="955"/>
      <c r="X18" s="955"/>
      <c r="Y18" s="955"/>
      <c r="Z18" s="955"/>
      <c r="AA18" s="955"/>
      <c r="AB18" s="955"/>
      <c r="AC18" s="955"/>
      <c r="AD18" s="955"/>
      <c r="AE18" s="955"/>
      <c r="AF18" s="956"/>
      <c r="AG18" s="982"/>
      <c r="AH18" s="983"/>
      <c r="AI18" s="983"/>
      <c r="AJ18" s="983"/>
      <c r="AK18" s="983"/>
      <c r="AL18" s="983"/>
      <c r="AM18" s="983"/>
      <c r="AN18" s="983"/>
      <c r="AO18" s="983"/>
      <c r="AP18" s="983"/>
      <c r="AQ18" s="983"/>
      <c r="AR18" s="983"/>
      <c r="AS18" s="983"/>
      <c r="AT18" s="983"/>
      <c r="AU18" s="983"/>
      <c r="AV18" s="983"/>
      <c r="AW18" s="983"/>
      <c r="AX18" s="983"/>
      <c r="AY18" s="984"/>
    </row>
    <row r="19" spans="1:51" ht="27.65" customHeight="1" x14ac:dyDescent="0.2">
      <c r="A19" s="694"/>
      <c r="B19" s="695"/>
      <c r="C19" s="695"/>
      <c r="D19" s="695"/>
      <c r="E19" s="695"/>
      <c r="F19" s="696"/>
      <c r="G19" s="985"/>
      <c r="H19" s="986"/>
      <c r="I19" s="986"/>
      <c r="J19" s="986"/>
      <c r="K19" s="986"/>
      <c r="L19" s="986"/>
      <c r="M19" s="986"/>
      <c r="N19" s="987"/>
      <c r="O19" s="22"/>
      <c r="P19" s="955" t="s">
        <v>52</v>
      </c>
      <c r="Q19" s="955"/>
      <c r="R19" s="955"/>
      <c r="S19" s="955"/>
      <c r="T19" s="955"/>
      <c r="U19" s="955"/>
      <c r="V19" s="955"/>
      <c r="W19" s="955"/>
      <c r="X19" s="955"/>
      <c r="Y19" s="955"/>
      <c r="Z19" s="955"/>
      <c r="AA19" s="955"/>
      <c r="AB19" s="955"/>
      <c r="AC19" s="955"/>
      <c r="AD19" s="955"/>
      <c r="AE19" s="955"/>
      <c r="AF19" s="956"/>
      <c r="AG19" s="982"/>
      <c r="AH19" s="983"/>
      <c r="AI19" s="983"/>
      <c r="AJ19" s="983"/>
      <c r="AK19" s="983"/>
      <c r="AL19" s="983"/>
      <c r="AM19" s="983"/>
      <c r="AN19" s="983"/>
      <c r="AO19" s="983"/>
      <c r="AP19" s="983"/>
      <c r="AQ19" s="983"/>
      <c r="AR19" s="983"/>
      <c r="AS19" s="983"/>
      <c r="AT19" s="983"/>
      <c r="AU19" s="983"/>
      <c r="AV19" s="983"/>
      <c r="AW19" s="983"/>
      <c r="AX19" s="983"/>
      <c r="AY19" s="984"/>
    </row>
    <row r="20" spans="1:51" ht="73.75" customHeight="1" thickBot="1" x14ac:dyDescent="0.25">
      <c r="A20" s="991"/>
      <c r="B20" s="992"/>
      <c r="C20" s="992"/>
      <c r="D20" s="992"/>
      <c r="E20" s="992"/>
      <c r="F20" s="993"/>
      <c r="G20" s="742" t="s">
        <v>53</v>
      </c>
      <c r="H20" s="743"/>
      <c r="I20" s="743"/>
      <c r="J20" s="743"/>
      <c r="K20" s="743"/>
      <c r="L20" s="743"/>
      <c r="M20" s="743"/>
      <c r="N20" s="743"/>
      <c r="O20" s="976" t="s">
        <v>54</v>
      </c>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8"/>
    </row>
    <row r="21" spans="1:51" ht="15" customHeight="1" x14ac:dyDescent="0.2">
      <c r="A21" s="311" t="s">
        <v>55</v>
      </c>
      <c r="B21" s="312"/>
      <c r="C21" s="312"/>
      <c r="D21" s="312"/>
      <c r="E21" s="312"/>
      <c r="F21" s="313"/>
      <c r="G21" s="706" t="s">
        <v>56</v>
      </c>
      <c r="H21" s="707"/>
      <c r="I21" s="707"/>
      <c r="J21" s="707"/>
      <c r="K21" s="707"/>
      <c r="L21" s="707"/>
      <c r="M21" s="707"/>
      <c r="N21" s="708"/>
      <c r="O21" s="712" t="s">
        <v>57</v>
      </c>
      <c r="P21" s="713"/>
      <c r="Q21" s="713"/>
      <c r="R21" s="713"/>
      <c r="S21" s="713"/>
      <c r="T21" s="713"/>
      <c r="U21" s="713"/>
      <c r="V21" s="714"/>
      <c r="W21" s="718" t="s">
        <v>58</v>
      </c>
      <c r="X21" s="719"/>
      <c r="Y21" s="719"/>
      <c r="Z21" s="719"/>
      <c r="AA21" s="719"/>
      <c r="AB21" s="719"/>
      <c r="AC21" s="719"/>
      <c r="AD21" s="720"/>
      <c r="AE21" s="721" t="s">
        <v>59</v>
      </c>
      <c r="AF21" s="722"/>
      <c r="AG21" s="722"/>
      <c r="AH21" s="722"/>
      <c r="AI21" s="722"/>
      <c r="AJ21" s="722"/>
      <c r="AK21" s="723"/>
      <c r="AL21" s="724" t="s">
        <v>60</v>
      </c>
      <c r="AM21" s="725"/>
      <c r="AN21" s="725"/>
      <c r="AO21" s="725"/>
      <c r="AP21" s="725"/>
      <c r="AQ21" s="725"/>
      <c r="AR21" s="726"/>
      <c r="AS21" s="682">
        <v>100</v>
      </c>
      <c r="AT21" s="683"/>
      <c r="AU21" s="683"/>
      <c r="AV21" s="683"/>
      <c r="AW21" s="683"/>
      <c r="AX21" s="683"/>
      <c r="AY21" s="684"/>
    </row>
    <row r="22" spans="1:51" ht="15" customHeight="1" x14ac:dyDescent="0.2">
      <c r="A22" s="314"/>
      <c r="B22" s="315"/>
      <c r="C22" s="315"/>
      <c r="D22" s="315"/>
      <c r="E22" s="315"/>
      <c r="F22" s="316"/>
      <c r="G22" s="709"/>
      <c r="H22" s="710"/>
      <c r="I22" s="710"/>
      <c r="J22" s="710"/>
      <c r="K22" s="710"/>
      <c r="L22" s="710"/>
      <c r="M22" s="710"/>
      <c r="N22" s="711"/>
      <c r="O22" s="715"/>
      <c r="P22" s="716"/>
      <c r="Q22" s="716"/>
      <c r="R22" s="716"/>
      <c r="S22" s="716"/>
      <c r="T22" s="716"/>
      <c r="U22" s="716"/>
      <c r="V22" s="717"/>
      <c r="W22" s="685" t="s">
        <v>61</v>
      </c>
      <c r="X22" s="686"/>
      <c r="Y22" s="686"/>
      <c r="Z22" s="686"/>
      <c r="AA22" s="686"/>
      <c r="AB22" s="686"/>
      <c r="AC22" s="686"/>
      <c r="AD22" s="687"/>
      <c r="AE22" s="688" t="s">
        <v>62</v>
      </c>
      <c r="AF22" s="689"/>
      <c r="AG22" s="689"/>
      <c r="AH22" s="689"/>
      <c r="AI22" s="689"/>
      <c r="AJ22" s="689"/>
      <c r="AK22" s="690"/>
      <c r="AL22" s="727"/>
      <c r="AM22" s="728"/>
      <c r="AN22" s="728"/>
      <c r="AO22" s="728"/>
      <c r="AP22" s="728"/>
      <c r="AQ22" s="728"/>
      <c r="AR22" s="729"/>
      <c r="AS22" s="636"/>
      <c r="AT22" s="637"/>
      <c r="AU22" s="637"/>
      <c r="AV22" s="637"/>
      <c r="AW22" s="637"/>
      <c r="AX22" s="637"/>
      <c r="AY22" s="638"/>
    </row>
    <row r="23" spans="1:51" ht="30" customHeight="1" x14ac:dyDescent="0.2">
      <c r="A23" s="703"/>
      <c r="B23" s="704"/>
      <c r="C23" s="704"/>
      <c r="D23" s="704"/>
      <c r="E23" s="704"/>
      <c r="F23" s="705"/>
      <c r="G23" s="742" t="s">
        <v>63</v>
      </c>
      <c r="H23" s="743"/>
      <c r="I23" s="743"/>
      <c r="J23" s="743"/>
      <c r="K23" s="743"/>
      <c r="L23" s="743"/>
      <c r="M23" s="743"/>
      <c r="N23" s="744"/>
      <c r="O23" s="745" t="s">
        <v>64</v>
      </c>
      <c r="P23" s="746"/>
      <c r="Q23" s="746"/>
      <c r="R23" s="746"/>
      <c r="S23" s="746"/>
      <c r="T23" s="746"/>
      <c r="U23" s="746"/>
      <c r="V23" s="747"/>
      <c r="W23" s="748" t="s">
        <v>65</v>
      </c>
      <c r="X23" s="749"/>
      <c r="Y23" s="749"/>
      <c r="Z23" s="749"/>
      <c r="AA23" s="749"/>
      <c r="AB23" s="749"/>
      <c r="AC23" s="749"/>
      <c r="AD23" s="750"/>
      <c r="AE23" s="116" t="s">
        <v>66</v>
      </c>
      <c r="AF23" s="117"/>
      <c r="AG23" s="117"/>
      <c r="AH23" s="117"/>
      <c r="AI23" s="117"/>
      <c r="AJ23" s="117"/>
      <c r="AK23" s="118"/>
      <c r="AL23" s="751" t="s">
        <v>67</v>
      </c>
      <c r="AM23" s="743"/>
      <c r="AN23" s="743"/>
      <c r="AO23" s="743"/>
      <c r="AP23" s="743"/>
      <c r="AQ23" s="743"/>
      <c r="AR23" s="744"/>
      <c r="AS23" s="752" t="s">
        <v>68</v>
      </c>
      <c r="AT23" s="753"/>
      <c r="AU23" s="753"/>
      <c r="AV23" s="753"/>
      <c r="AW23" s="753"/>
      <c r="AX23" s="753"/>
      <c r="AY23" s="754"/>
    </row>
    <row r="24" spans="1:51" ht="35.15" customHeight="1" thickBot="1" x14ac:dyDescent="0.25">
      <c r="A24" s="54" t="s">
        <v>69</v>
      </c>
      <c r="B24" s="55"/>
      <c r="C24" s="55"/>
      <c r="D24" s="55"/>
      <c r="E24" s="55"/>
      <c r="F24" s="56"/>
      <c r="G24" s="57" t="s">
        <v>70</v>
      </c>
      <c r="H24" s="58"/>
      <c r="I24" s="58"/>
      <c r="J24" s="58"/>
      <c r="K24" s="59"/>
      <c r="L24" s="60"/>
      <c r="M24" s="61"/>
      <c r="N24" s="61"/>
      <c r="O24" s="61"/>
      <c r="P24" s="61"/>
      <c r="Q24" s="62"/>
      <c r="R24" s="63" t="s">
        <v>71</v>
      </c>
      <c r="S24" s="58"/>
      <c r="T24" s="58"/>
      <c r="U24" s="58"/>
      <c r="V24" s="59"/>
      <c r="W24" s="335"/>
      <c r="X24" s="336"/>
      <c r="Y24" s="336"/>
      <c r="Z24" s="336"/>
      <c r="AA24" s="336"/>
      <c r="AB24" s="336"/>
      <c r="AC24" s="336"/>
      <c r="AD24" s="336"/>
      <c r="AE24" s="336"/>
      <c r="AF24" s="336"/>
      <c r="AG24" s="336"/>
      <c r="AH24" s="336"/>
      <c r="AI24" s="336"/>
      <c r="AJ24" s="336"/>
      <c r="AK24" s="337"/>
      <c r="AL24" s="63" t="s">
        <v>72</v>
      </c>
      <c r="AM24" s="58"/>
      <c r="AN24" s="58"/>
      <c r="AO24" s="58"/>
      <c r="AP24" s="58"/>
      <c r="AQ24" s="58"/>
      <c r="AR24" s="59"/>
      <c r="AS24" s="60"/>
      <c r="AT24" s="61"/>
      <c r="AU24" s="61"/>
      <c r="AV24" s="61"/>
      <c r="AW24" s="61"/>
      <c r="AX24" s="61"/>
      <c r="AY24" s="67"/>
    </row>
    <row r="25" spans="1:51" ht="15" customHeight="1" x14ac:dyDescent="0.2">
      <c r="A25" s="761" t="s">
        <v>73</v>
      </c>
      <c r="B25" s="762"/>
      <c r="C25" s="762"/>
      <c r="D25" s="762"/>
      <c r="E25" s="762"/>
      <c r="F25" s="763"/>
      <c r="G25" s="865" t="s">
        <v>74</v>
      </c>
      <c r="H25" s="786"/>
      <c r="I25" s="786"/>
      <c r="J25" s="786"/>
      <c r="K25" s="786"/>
      <c r="L25" s="786"/>
      <c r="M25" s="786"/>
      <c r="N25" s="787"/>
      <c r="O25" s="866" t="s">
        <v>75</v>
      </c>
      <c r="P25" s="867"/>
      <c r="Q25" s="867"/>
      <c r="R25" s="867"/>
      <c r="S25" s="867"/>
      <c r="T25" s="867"/>
      <c r="U25" s="867"/>
      <c r="V25" s="868"/>
      <c r="W25" s="789" t="s">
        <v>58</v>
      </c>
      <c r="X25" s="790"/>
      <c r="Y25" s="790"/>
      <c r="Z25" s="790"/>
      <c r="AA25" s="790"/>
      <c r="AB25" s="790"/>
      <c r="AC25" s="790"/>
      <c r="AD25" s="791"/>
      <c r="AE25" s="782" t="s">
        <v>59</v>
      </c>
      <c r="AF25" s="783"/>
      <c r="AG25" s="783"/>
      <c r="AH25" s="783"/>
      <c r="AI25" s="783"/>
      <c r="AJ25" s="783"/>
      <c r="AK25" s="784"/>
      <c r="AL25" s="785" t="s">
        <v>76</v>
      </c>
      <c r="AM25" s="786"/>
      <c r="AN25" s="786"/>
      <c r="AO25" s="786"/>
      <c r="AP25" s="786"/>
      <c r="AQ25" s="786"/>
      <c r="AR25" s="787"/>
      <c r="AS25" s="633">
        <v>200</v>
      </c>
      <c r="AT25" s="634"/>
      <c r="AU25" s="634"/>
      <c r="AV25" s="634"/>
      <c r="AW25" s="634"/>
      <c r="AX25" s="634"/>
      <c r="AY25" s="635"/>
    </row>
    <row r="26" spans="1:51" ht="15" customHeight="1" x14ac:dyDescent="0.2">
      <c r="A26" s="314"/>
      <c r="B26" s="315"/>
      <c r="C26" s="315"/>
      <c r="D26" s="315"/>
      <c r="E26" s="315"/>
      <c r="F26" s="316"/>
      <c r="G26" s="709"/>
      <c r="H26" s="710"/>
      <c r="I26" s="710"/>
      <c r="J26" s="710"/>
      <c r="K26" s="710"/>
      <c r="L26" s="710"/>
      <c r="M26" s="710"/>
      <c r="N26" s="711"/>
      <c r="O26" s="715"/>
      <c r="P26" s="716"/>
      <c r="Q26" s="716"/>
      <c r="R26" s="716"/>
      <c r="S26" s="716"/>
      <c r="T26" s="716"/>
      <c r="U26" s="716"/>
      <c r="V26" s="717"/>
      <c r="W26" s="685" t="s">
        <v>61</v>
      </c>
      <c r="X26" s="686"/>
      <c r="Y26" s="686"/>
      <c r="Z26" s="686"/>
      <c r="AA26" s="686"/>
      <c r="AB26" s="686"/>
      <c r="AC26" s="686"/>
      <c r="AD26" s="687"/>
      <c r="AE26" s="688" t="s">
        <v>62</v>
      </c>
      <c r="AF26" s="689"/>
      <c r="AG26" s="689"/>
      <c r="AH26" s="689"/>
      <c r="AI26" s="689"/>
      <c r="AJ26" s="689"/>
      <c r="AK26" s="690"/>
      <c r="AL26" s="788"/>
      <c r="AM26" s="710"/>
      <c r="AN26" s="710"/>
      <c r="AO26" s="710"/>
      <c r="AP26" s="710"/>
      <c r="AQ26" s="710"/>
      <c r="AR26" s="711"/>
      <c r="AS26" s="636"/>
      <c r="AT26" s="637"/>
      <c r="AU26" s="637"/>
      <c r="AV26" s="637"/>
      <c r="AW26" s="637"/>
      <c r="AX26" s="637"/>
      <c r="AY26" s="638"/>
    </row>
    <row r="27" spans="1:51" ht="30" customHeight="1" x14ac:dyDescent="0.2">
      <c r="A27" s="703"/>
      <c r="B27" s="704"/>
      <c r="C27" s="704"/>
      <c r="D27" s="704"/>
      <c r="E27" s="704"/>
      <c r="F27" s="705"/>
      <c r="G27" s="778" t="s">
        <v>63</v>
      </c>
      <c r="H27" s="779"/>
      <c r="I27" s="779"/>
      <c r="J27" s="779"/>
      <c r="K27" s="779"/>
      <c r="L27" s="779"/>
      <c r="M27" s="779"/>
      <c r="N27" s="780"/>
      <c r="O27" s="745" t="s">
        <v>64</v>
      </c>
      <c r="P27" s="746"/>
      <c r="Q27" s="746"/>
      <c r="R27" s="746"/>
      <c r="S27" s="746"/>
      <c r="T27" s="746"/>
      <c r="U27" s="746"/>
      <c r="V27" s="747"/>
      <c r="W27" s="751" t="s">
        <v>77</v>
      </c>
      <c r="X27" s="743"/>
      <c r="Y27" s="743"/>
      <c r="Z27" s="743"/>
      <c r="AA27" s="743"/>
      <c r="AB27" s="743"/>
      <c r="AC27" s="743"/>
      <c r="AD27" s="744"/>
      <c r="AE27" s="116" t="s">
        <v>66</v>
      </c>
      <c r="AF27" s="117"/>
      <c r="AG27" s="117"/>
      <c r="AH27" s="117"/>
      <c r="AI27" s="117"/>
      <c r="AJ27" s="117"/>
      <c r="AK27" s="118"/>
      <c r="AL27" s="781" t="s">
        <v>67</v>
      </c>
      <c r="AM27" s="779"/>
      <c r="AN27" s="779"/>
      <c r="AO27" s="779"/>
      <c r="AP27" s="779"/>
      <c r="AQ27" s="779"/>
      <c r="AR27" s="780"/>
      <c r="AS27" s="745" t="s">
        <v>68</v>
      </c>
      <c r="AT27" s="746"/>
      <c r="AU27" s="746"/>
      <c r="AV27" s="746"/>
      <c r="AW27" s="746"/>
      <c r="AX27" s="746"/>
      <c r="AY27" s="893"/>
    </row>
    <row r="28" spans="1:51" ht="35.15" customHeight="1" thickBot="1" x14ac:dyDescent="0.25">
      <c r="A28" s="54" t="s">
        <v>69</v>
      </c>
      <c r="B28" s="55"/>
      <c r="C28" s="55"/>
      <c r="D28" s="55"/>
      <c r="E28" s="55"/>
      <c r="F28" s="56"/>
      <c r="G28" s="57" t="s">
        <v>70</v>
      </c>
      <c r="H28" s="58"/>
      <c r="I28" s="58"/>
      <c r="J28" s="58"/>
      <c r="K28" s="59"/>
      <c r="L28" s="60"/>
      <c r="M28" s="61"/>
      <c r="N28" s="61"/>
      <c r="O28" s="61"/>
      <c r="P28" s="61"/>
      <c r="Q28" s="62"/>
      <c r="R28" s="63" t="s">
        <v>71</v>
      </c>
      <c r="S28" s="58"/>
      <c r="T28" s="58"/>
      <c r="U28" s="58"/>
      <c r="V28" s="59"/>
      <c r="W28" s="335"/>
      <c r="X28" s="336"/>
      <c r="Y28" s="336"/>
      <c r="Z28" s="336"/>
      <c r="AA28" s="336"/>
      <c r="AB28" s="336"/>
      <c r="AC28" s="336"/>
      <c r="AD28" s="336"/>
      <c r="AE28" s="336"/>
      <c r="AF28" s="336"/>
      <c r="AG28" s="336"/>
      <c r="AH28" s="336"/>
      <c r="AI28" s="336"/>
      <c r="AJ28" s="336"/>
      <c r="AK28" s="337"/>
      <c r="AL28" s="63" t="s">
        <v>72</v>
      </c>
      <c r="AM28" s="58"/>
      <c r="AN28" s="58"/>
      <c r="AO28" s="58"/>
      <c r="AP28" s="58"/>
      <c r="AQ28" s="58"/>
      <c r="AR28" s="59"/>
      <c r="AS28" s="60"/>
      <c r="AT28" s="61"/>
      <c r="AU28" s="61"/>
      <c r="AV28" s="61"/>
      <c r="AW28" s="61"/>
      <c r="AX28" s="61"/>
      <c r="AY28" s="67"/>
    </row>
    <row r="29" spans="1:51" s="34" customFormat="1" ht="15" customHeight="1" x14ac:dyDescent="0.2">
      <c r="A29" s="74" t="s">
        <v>78</v>
      </c>
      <c r="B29" s="75"/>
      <c r="C29" s="75"/>
      <c r="D29" s="75"/>
      <c r="E29" s="75"/>
      <c r="F29" s="76"/>
      <c r="G29" s="83" t="s">
        <v>74</v>
      </c>
      <c r="H29" s="84"/>
      <c r="I29" s="84"/>
      <c r="J29" s="84"/>
      <c r="K29" s="84"/>
      <c r="L29" s="84"/>
      <c r="M29" s="84"/>
      <c r="N29" s="85"/>
      <c r="O29" s="89" t="s">
        <v>79</v>
      </c>
      <c r="P29" s="90"/>
      <c r="Q29" s="90"/>
      <c r="R29" s="90"/>
      <c r="S29" s="90"/>
      <c r="T29" s="90"/>
      <c r="U29" s="90"/>
      <c r="V29" s="91"/>
      <c r="W29" s="68" t="s">
        <v>80</v>
      </c>
      <c r="X29" s="69"/>
      <c r="Y29" s="69"/>
      <c r="Z29" s="69"/>
      <c r="AA29" s="69"/>
      <c r="AB29" s="69"/>
      <c r="AC29" s="69"/>
      <c r="AD29" s="70"/>
      <c r="AE29" s="71" t="s">
        <v>59</v>
      </c>
      <c r="AF29" s="72"/>
      <c r="AG29" s="72"/>
      <c r="AH29" s="72"/>
      <c r="AI29" s="72"/>
      <c r="AJ29" s="72"/>
      <c r="AK29" s="73"/>
      <c r="AL29" s="95" t="s">
        <v>81</v>
      </c>
      <c r="AM29" s="84"/>
      <c r="AN29" s="84"/>
      <c r="AO29" s="84"/>
      <c r="AP29" s="84"/>
      <c r="AQ29" s="84"/>
      <c r="AR29" s="85"/>
      <c r="AS29" s="97">
        <v>200</v>
      </c>
      <c r="AT29" s="98"/>
      <c r="AU29" s="98"/>
      <c r="AV29" s="98"/>
      <c r="AW29" s="98"/>
      <c r="AX29" s="98"/>
      <c r="AY29" s="99"/>
    </row>
    <row r="30" spans="1:51" s="34" customFormat="1" ht="15" customHeight="1" x14ac:dyDescent="0.2">
      <c r="A30" s="77"/>
      <c r="B30" s="78"/>
      <c r="C30" s="78"/>
      <c r="D30" s="78"/>
      <c r="E30" s="78"/>
      <c r="F30" s="79"/>
      <c r="G30" s="86"/>
      <c r="H30" s="87"/>
      <c r="I30" s="87"/>
      <c r="J30" s="87"/>
      <c r="K30" s="87"/>
      <c r="L30" s="87"/>
      <c r="M30" s="87"/>
      <c r="N30" s="88"/>
      <c r="O30" s="92"/>
      <c r="P30" s="93"/>
      <c r="Q30" s="93"/>
      <c r="R30" s="93"/>
      <c r="S30" s="93"/>
      <c r="T30" s="93"/>
      <c r="U30" s="93"/>
      <c r="V30" s="94"/>
      <c r="W30" s="103" t="s">
        <v>61</v>
      </c>
      <c r="X30" s="104"/>
      <c r="Y30" s="104"/>
      <c r="Z30" s="104"/>
      <c r="AA30" s="104"/>
      <c r="AB30" s="104"/>
      <c r="AC30" s="104"/>
      <c r="AD30" s="105"/>
      <c r="AE30" s="106" t="s">
        <v>62</v>
      </c>
      <c r="AF30" s="107"/>
      <c r="AG30" s="107"/>
      <c r="AH30" s="107"/>
      <c r="AI30" s="107"/>
      <c r="AJ30" s="107"/>
      <c r="AK30" s="108"/>
      <c r="AL30" s="96"/>
      <c r="AM30" s="87"/>
      <c r="AN30" s="87"/>
      <c r="AO30" s="87"/>
      <c r="AP30" s="87"/>
      <c r="AQ30" s="87"/>
      <c r="AR30" s="88"/>
      <c r="AS30" s="100"/>
      <c r="AT30" s="101"/>
      <c r="AU30" s="101"/>
      <c r="AV30" s="101"/>
      <c r="AW30" s="101"/>
      <c r="AX30" s="101"/>
      <c r="AY30" s="102"/>
    </row>
    <row r="31" spans="1:51" s="34" customFormat="1" ht="30" customHeight="1" x14ac:dyDescent="0.2">
      <c r="A31" s="80"/>
      <c r="B31" s="81"/>
      <c r="C31" s="81"/>
      <c r="D31" s="81"/>
      <c r="E31" s="81"/>
      <c r="F31" s="82"/>
      <c r="G31" s="109" t="s">
        <v>63</v>
      </c>
      <c r="H31" s="110"/>
      <c r="I31" s="110"/>
      <c r="J31" s="110"/>
      <c r="K31" s="110"/>
      <c r="L31" s="110"/>
      <c r="M31" s="110"/>
      <c r="N31" s="111"/>
      <c r="O31" s="112" t="s">
        <v>64</v>
      </c>
      <c r="P31" s="113"/>
      <c r="Q31" s="113"/>
      <c r="R31" s="113"/>
      <c r="S31" s="113"/>
      <c r="T31" s="113"/>
      <c r="U31" s="113"/>
      <c r="V31" s="114"/>
      <c r="W31" s="115" t="s">
        <v>82</v>
      </c>
      <c r="X31" s="110"/>
      <c r="Y31" s="110"/>
      <c r="Z31" s="110"/>
      <c r="AA31" s="110"/>
      <c r="AB31" s="110"/>
      <c r="AC31" s="110"/>
      <c r="AD31" s="111"/>
      <c r="AE31" s="116" t="s">
        <v>83</v>
      </c>
      <c r="AF31" s="117"/>
      <c r="AG31" s="117"/>
      <c r="AH31" s="117"/>
      <c r="AI31" s="117"/>
      <c r="AJ31" s="117"/>
      <c r="AK31" s="118"/>
      <c r="AL31" s="115" t="s">
        <v>67</v>
      </c>
      <c r="AM31" s="110"/>
      <c r="AN31" s="110"/>
      <c r="AO31" s="110"/>
      <c r="AP31" s="110"/>
      <c r="AQ31" s="110"/>
      <c r="AR31" s="111"/>
      <c r="AS31" s="89" t="s">
        <v>84</v>
      </c>
      <c r="AT31" s="90"/>
      <c r="AU31" s="90"/>
      <c r="AV31" s="90"/>
      <c r="AW31" s="90"/>
      <c r="AX31" s="90"/>
      <c r="AY31" s="119"/>
    </row>
    <row r="32" spans="1:51" ht="35.15" customHeight="1" thickBot="1" x14ac:dyDescent="0.25">
      <c r="A32" s="54" t="s">
        <v>69</v>
      </c>
      <c r="B32" s="55"/>
      <c r="C32" s="55"/>
      <c r="D32" s="55"/>
      <c r="E32" s="55"/>
      <c r="F32" s="56"/>
      <c r="G32" s="57" t="s">
        <v>70</v>
      </c>
      <c r="H32" s="58"/>
      <c r="I32" s="58"/>
      <c r="J32" s="58"/>
      <c r="K32" s="59"/>
      <c r="L32" s="60"/>
      <c r="M32" s="61"/>
      <c r="N32" s="61"/>
      <c r="O32" s="61"/>
      <c r="P32" s="61"/>
      <c r="Q32" s="62"/>
      <c r="R32" s="63" t="s">
        <v>71</v>
      </c>
      <c r="S32" s="58"/>
      <c r="T32" s="58"/>
      <c r="U32" s="58"/>
      <c r="V32" s="59"/>
      <c r="W32" s="64"/>
      <c r="X32" s="65"/>
      <c r="Y32" s="65"/>
      <c r="Z32" s="65"/>
      <c r="AA32" s="65"/>
      <c r="AB32" s="65"/>
      <c r="AC32" s="65"/>
      <c r="AD32" s="65"/>
      <c r="AE32" s="65"/>
      <c r="AF32" s="65"/>
      <c r="AG32" s="65"/>
      <c r="AH32" s="65"/>
      <c r="AI32" s="65"/>
      <c r="AJ32" s="65"/>
      <c r="AK32" s="66"/>
      <c r="AL32" s="63" t="s">
        <v>72</v>
      </c>
      <c r="AM32" s="58"/>
      <c r="AN32" s="58"/>
      <c r="AO32" s="58"/>
      <c r="AP32" s="58"/>
      <c r="AQ32" s="58"/>
      <c r="AR32" s="59"/>
      <c r="AS32" s="60"/>
      <c r="AT32" s="61"/>
      <c r="AU32" s="61"/>
      <c r="AV32" s="61"/>
      <c r="AW32" s="61"/>
      <c r="AX32" s="61"/>
      <c r="AY32" s="67"/>
    </row>
    <row r="33" spans="1:51" s="34" customFormat="1" ht="15" customHeight="1" x14ac:dyDescent="0.2">
      <c r="A33" s="74" t="s">
        <v>85</v>
      </c>
      <c r="B33" s="75"/>
      <c r="C33" s="75"/>
      <c r="D33" s="75"/>
      <c r="E33" s="75"/>
      <c r="F33" s="76"/>
      <c r="G33" s="83" t="s">
        <v>74</v>
      </c>
      <c r="H33" s="84"/>
      <c r="I33" s="84"/>
      <c r="J33" s="84"/>
      <c r="K33" s="84"/>
      <c r="L33" s="84"/>
      <c r="M33" s="84"/>
      <c r="N33" s="85"/>
      <c r="O33" s="89" t="s">
        <v>86</v>
      </c>
      <c r="P33" s="90"/>
      <c r="Q33" s="90"/>
      <c r="R33" s="90"/>
      <c r="S33" s="90"/>
      <c r="T33" s="90"/>
      <c r="U33" s="90"/>
      <c r="V33" s="91"/>
      <c r="W33" s="68" t="s">
        <v>80</v>
      </c>
      <c r="X33" s="69"/>
      <c r="Y33" s="69"/>
      <c r="Z33" s="69"/>
      <c r="AA33" s="69"/>
      <c r="AB33" s="69"/>
      <c r="AC33" s="69"/>
      <c r="AD33" s="70"/>
      <c r="AE33" s="71" t="s">
        <v>59</v>
      </c>
      <c r="AF33" s="72"/>
      <c r="AG33" s="72"/>
      <c r="AH33" s="72"/>
      <c r="AI33" s="72"/>
      <c r="AJ33" s="72"/>
      <c r="AK33" s="73"/>
      <c r="AL33" s="95" t="s">
        <v>81</v>
      </c>
      <c r="AM33" s="84"/>
      <c r="AN33" s="84"/>
      <c r="AO33" s="84"/>
      <c r="AP33" s="84"/>
      <c r="AQ33" s="84"/>
      <c r="AR33" s="85"/>
      <c r="AS33" s="97">
        <v>160</v>
      </c>
      <c r="AT33" s="98"/>
      <c r="AU33" s="98"/>
      <c r="AV33" s="98"/>
      <c r="AW33" s="98"/>
      <c r="AX33" s="98"/>
      <c r="AY33" s="99"/>
    </row>
    <row r="34" spans="1:51" s="34" customFormat="1" ht="15" customHeight="1" x14ac:dyDescent="0.2">
      <c r="A34" s="77"/>
      <c r="B34" s="78"/>
      <c r="C34" s="78"/>
      <c r="D34" s="78"/>
      <c r="E34" s="78"/>
      <c r="F34" s="79"/>
      <c r="G34" s="86"/>
      <c r="H34" s="87"/>
      <c r="I34" s="87"/>
      <c r="J34" s="87"/>
      <c r="K34" s="87"/>
      <c r="L34" s="87"/>
      <c r="M34" s="87"/>
      <c r="N34" s="88"/>
      <c r="O34" s="92"/>
      <c r="P34" s="93"/>
      <c r="Q34" s="93"/>
      <c r="R34" s="93"/>
      <c r="S34" s="93"/>
      <c r="T34" s="93"/>
      <c r="U34" s="93"/>
      <c r="V34" s="94"/>
      <c r="W34" s="103" t="s">
        <v>61</v>
      </c>
      <c r="X34" s="104"/>
      <c r="Y34" s="104"/>
      <c r="Z34" s="104"/>
      <c r="AA34" s="104"/>
      <c r="AB34" s="104"/>
      <c r="AC34" s="104"/>
      <c r="AD34" s="105"/>
      <c r="AE34" s="106" t="s">
        <v>62</v>
      </c>
      <c r="AF34" s="107"/>
      <c r="AG34" s="107"/>
      <c r="AH34" s="107"/>
      <c r="AI34" s="107"/>
      <c r="AJ34" s="107"/>
      <c r="AK34" s="108"/>
      <c r="AL34" s="96"/>
      <c r="AM34" s="87"/>
      <c r="AN34" s="87"/>
      <c r="AO34" s="87"/>
      <c r="AP34" s="87"/>
      <c r="AQ34" s="87"/>
      <c r="AR34" s="88"/>
      <c r="AS34" s="100"/>
      <c r="AT34" s="101"/>
      <c r="AU34" s="101"/>
      <c r="AV34" s="101"/>
      <c r="AW34" s="101"/>
      <c r="AX34" s="101"/>
      <c r="AY34" s="102"/>
    </row>
    <row r="35" spans="1:51" s="34" customFormat="1" ht="30" customHeight="1" x14ac:dyDescent="0.2">
      <c r="A35" s="80"/>
      <c r="B35" s="81"/>
      <c r="C35" s="81"/>
      <c r="D35" s="81"/>
      <c r="E35" s="81"/>
      <c r="F35" s="82"/>
      <c r="G35" s="109" t="s">
        <v>63</v>
      </c>
      <c r="H35" s="110"/>
      <c r="I35" s="110"/>
      <c r="J35" s="110"/>
      <c r="K35" s="110"/>
      <c r="L35" s="110"/>
      <c r="M35" s="110"/>
      <c r="N35" s="111"/>
      <c r="O35" s="112" t="s">
        <v>64</v>
      </c>
      <c r="P35" s="113"/>
      <c r="Q35" s="113"/>
      <c r="R35" s="113"/>
      <c r="S35" s="113"/>
      <c r="T35" s="113"/>
      <c r="U35" s="113"/>
      <c r="V35" s="114"/>
      <c r="W35" s="115" t="s">
        <v>82</v>
      </c>
      <c r="X35" s="110"/>
      <c r="Y35" s="110"/>
      <c r="Z35" s="110"/>
      <c r="AA35" s="110"/>
      <c r="AB35" s="110"/>
      <c r="AC35" s="110"/>
      <c r="AD35" s="111"/>
      <c r="AE35" s="116" t="s">
        <v>87</v>
      </c>
      <c r="AF35" s="117"/>
      <c r="AG35" s="117"/>
      <c r="AH35" s="117"/>
      <c r="AI35" s="117"/>
      <c r="AJ35" s="117"/>
      <c r="AK35" s="118"/>
      <c r="AL35" s="115" t="s">
        <v>67</v>
      </c>
      <c r="AM35" s="110"/>
      <c r="AN35" s="110"/>
      <c r="AO35" s="110"/>
      <c r="AP35" s="110"/>
      <c r="AQ35" s="110"/>
      <c r="AR35" s="111"/>
      <c r="AS35" s="89" t="s">
        <v>84</v>
      </c>
      <c r="AT35" s="90"/>
      <c r="AU35" s="90"/>
      <c r="AV35" s="90"/>
      <c r="AW35" s="90"/>
      <c r="AX35" s="90"/>
      <c r="AY35" s="119"/>
    </row>
    <row r="36" spans="1:51" ht="35.15" customHeight="1" thickBot="1" x14ac:dyDescent="0.25">
      <c r="A36" s="54" t="s">
        <v>69</v>
      </c>
      <c r="B36" s="55"/>
      <c r="C36" s="55"/>
      <c r="D36" s="55"/>
      <c r="E36" s="55"/>
      <c r="F36" s="56"/>
      <c r="G36" s="57" t="s">
        <v>70</v>
      </c>
      <c r="H36" s="58"/>
      <c r="I36" s="58"/>
      <c r="J36" s="58"/>
      <c r="K36" s="59"/>
      <c r="L36" s="60"/>
      <c r="M36" s="61"/>
      <c r="N36" s="61"/>
      <c r="O36" s="61"/>
      <c r="P36" s="61"/>
      <c r="Q36" s="62"/>
      <c r="R36" s="63" t="s">
        <v>71</v>
      </c>
      <c r="S36" s="58"/>
      <c r="T36" s="58"/>
      <c r="U36" s="58"/>
      <c r="V36" s="59"/>
      <c r="W36" s="64"/>
      <c r="X36" s="65"/>
      <c r="Y36" s="65"/>
      <c r="Z36" s="65"/>
      <c r="AA36" s="65"/>
      <c r="AB36" s="65"/>
      <c r="AC36" s="65"/>
      <c r="AD36" s="65"/>
      <c r="AE36" s="65"/>
      <c r="AF36" s="65"/>
      <c r="AG36" s="65"/>
      <c r="AH36" s="65"/>
      <c r="AI36" s="65"/>
      <c r="AJ36" s="65"/>
      <c r="AK36" s="66"/>
      <c r="AL36" s="63" t="s">
        <v>72</v>
      </c>
      <c r="AM36" s="58"/>
      <c r="AN36" s="58"/>
      <c r="AO36" s="58"/>
      <c r="AP36" s="58"/>
      <c r="AQ36" s="58"/>
      <c r="AR36" s="59"/>
      <c r="AS36" s="60"/>
      <c r="AT36" s="61"/>
      <c r="AU36" s="61"/>
      <c r="AV36" s="61"/>
      <c r="AW36" s="61"/>
      <c r="AX36" s="61"/>
      <c r="AY36" s="67"/>
    </row>
    <row r="37" spans="1:51" s="34" customFormat="1" ht="15" customHeight="1" x14ac:dyDescent="0.2">
      <c r="A37" s="74" t="s">
        <v>88</v>
      </c>
      <c r="B37" s="75"/>
      <c r="C37" s="75"/>
      <c r="D37" s="75"/>
      <c r="E37" s="75"/>
      <c r="F37" s="76"/>
      <c r="G37" s="83" t="s">
        <v>74</v>
      </c>
      <c r="H37" s="84"/>
      <c r="I37" s="84"/>
      <c r="J37" s="84"/>
      <c r="K37" s="84"/>
      <c r="L37" s="84"/>
      <c r="M37" s="84"/>
      <c r="N37" s="85"/>
      <c r="O37" s="89" t="s">
        <v>89</v>
      </c>
      <c r="P37" s="90"/>
      <c r="Q37" s="90"/>
      <c r="R37" s="90"/>
      <c r="S37" s="90"/>
      <c r="T37" s="90"/>
      <c r="U37" s="90"/>
      <c r="V37" s="91"/>
      <c r="W37" s="68" t="s">
        <v>80</v>
      </c>
      <c r="X37" s="69"/>
      <c r="Y37" s="69"/>
      <c r="Z37" s="69"/>
      <c r="AA37" s="69"/>
      <c r="AB37" s="69"/>
      <c r="AC37" s="69"/>
      <c r="AD37" s="70"/>
      <c r="AE37" s="71" t="s">
        <v>59</v>
      </c>
      <c r="AF37" s="72"/>
      <c r="AG37" s="72"/>
      <c r="AH37" s="72"/>
      <c r="AI37" s="72"/>
      <c r="AJ37" s="72"/>
      <c r="AK37" s="73"/>
      <c r="AL37" s="95" t="s">
        <v>81</v>
      </c>
      <c r="AM37" s="84"/>
      <c r="AN37" s="84"/>
      <c r="AO37" s="84"/>
      <c r="AP37" s="84"/>
      <c r="AQ37" s="84"/>
      <c r="AR37" s="85"/>
      <c r="AS37" s="97">
        <v>200</v>
      </c>
      <c r="AT37" s="98"/>
      <c r="AU37" s="98"/>
      <c r="AV37" s="98"/>
      <c r="AW37" s="98"/>
      <c r="AX37" s="98"/>
      <c r="AY37" s="99"/>
    </row>
    <row r="38" spans="1:51" s="34" customFormat="1" ht="15" customHeight="1" x14ac:dyDescent="0.2">
      <c r="A38" s="77"/>
      <c r="B38" s="78"/>
      <c r="C38" s="78"/>
      <c r="D38" s="78"/>
      <c r="E38" s="78"/>
      <c r="F38" s="79"/>
      <c r="G38" s="86"/>
      <c r="H38" s="87"/>
      <c r="I38" s="87"/>
      <c r="J38" s="87"/>
      <c r="K38" s="87"/>
      <c r="L38" s="87"/>
      <c r="M38" s="87"/>
      <c r="N38" s="88"/>
      <c r="O38" s="92"/>
      <c r="P38" s="93"/>
      <c r="Q38" s="93"/>
      <c r="R38" s="93"/>
      <c r="S38" s="93"/>
      <c r="T38" s="93"/>
      <c r="U38" s="93"/>
      <c r="V38" s="94"/>
      <c r="W38" s="103" t="s">
        <v>61</v>
      </c>
      <c r="X38" s="104"/>
      <c r="Y38" s="104"/>
      <c r="Z38" s="104"/>
      <c r="AA38" s="104"/>
      <c r="AB38" s="104"/>
      <c r="AC38" s="104"/>
      <c r="AD38" s="105"/>
      <c r="AE38" s="106" t="s">
        <v>62</v>
      </c>
      <c r="AF38" s="107"/>
      <c r="AG38" s="107"/>
      <c r="AH38" s="107"/>
      <c r="AI38" s="107"/>
      <c r="AJ38" s="107"/>
      <c r="AK38" s="108"/>
      <c r="AL38" s="96"/>
      <c r="AM38" s="87"/>
      <c r="AN38" s="87"/>
      <c r="AO38" s="87"/>
      <c r="AP38" s="87"/>
      <c r="AQ38" s="87"/>
      <c r="AR38" s="88"/>
      <c r="AS38" s="100"/>
      <c r="AT38" s="101"/>
      <c r="AU38" s="101"/>
      <c r="AV38" s="101"/>
      <c r="AW38" s="101"/>
      <c r="AX38" s="101"/>
      <c r="AY38" s="102"/>
    </row>
    <row r="39" spans="1:51" s="34" customFormat="1" ht="30" customHeight="1" x14ac:dyDescent="0.2">
      <c r="A39" s="80"/>
      <c r="B39" s="81"/>
      <c r="C39" s="81"/>
      <c r="D39" s="81"/>
      <c r="E39" s="81"/>
      <c r="F39" s="82"/>
      <c r="G39" s="109" t="s">
        <v>63</v>
      </c>
      <c r="H39" s="110"/>
      <c r="I39" s="110"/>
      <c r="J39" s="110"/>
      <c r="K39" s="110"/>
      <c r="L39" s="110"/>
      <c r="M39" s="110"/>
      <c r="N39" s="111"/>
      <c r="O39" s="112" t="s">
        <v>64</v>
      </c>
      <c r="P39" s="113"/>
      <c r="Q39" s="113"/>
      <c r="R39" s="113"/>
      <c r="S39" s="113"/>
      <c r="T39" s="113"/>
      <c r="U39" s="113"/>
      <c r="V39" s="114"/>
      <c r="W39" s="115" t="s">
        <v>82</v>
      </c>
      <c r="X39" s="110"/>
      <c r="Y39" s="110"/>
      <c r="Z39" s="110"/>
      <c r="AA39" s="110"/>
      <c r="AB39" s="110"/>
      <c r="AC39" s="110"/>
      <c r="AD39" s="111"/>
      <c r="AE39" s="116" t="s">
        <v>87</v>
      </c>
      <c r="AF39" s="117"/>
      <c r="AG39" s="117"/>
      <c r="AH39" s="117"/>
      <c r="AI39" s="117"/>
      <c r="AJ39" s="117"/>
      <c r="AK39" s="118"/>
      <c r="AL39" s="115" t="s">
        <v>67</v>
      </c>
      <c r="AM39" s="110"/>
      <c r="AN39" s="110"/>
      <c r="AO39" s="110"/>
      <c r="AP39" s="110"/>
      <c r="AQ39" s="110"/>
      <c r="AR39" s="111"/>
      <c r="AS39" s="89" t="s">
        <v>84</v>
      </c>
      <c r="AT39" s="90"/>
      <c r="AU39" s="90"/>
      <c r="AV39" s="90"/>
      <c r="AW39" s="90"/>
      <c r="AX39" s="90"/>
      <c r="AY39" s="119"/>
    </row>
    <row r="40" spans="1:51" ht="35.15" customHeight="1" thickBot="1" x14ac:dyDescent="0.25">
      <c r="A40" s="54" t="s">
        <v>69</v>
      </c>
      <c r="B40" s="55"/>
      <c r="C40" s="55"/>
      <c r="D40" s="55"/>
      <c r="E40" s="55"/>
      <c r="F40" s="56"/>
      <c r="G40" s="57" t="s">
        <v>70</v>
      </c>
      <c r="H40" s="58"/>
      <c r="I40" s="58"/>
      <c r="J40" s="58"/>
      <c r="K40" s="59"/>
      <c r="L40" s="60"/>
      <c r="M40" s="61"/>
      <c r="N40" s="61"/>
      <c r="O40" s="61"/>
      <c r="P40" s="61"/>
      <c r="Q40" s="62"/>
      <c r="R40" s="63" t="s">
        <v>71</v>
      </c>
      <c r="S40" s="58"/>
      <c r="T40" s="58"/>
      <c r="U40" s="58"/>
      <c r="V40" s="59"/>
      <c r="W40" s="64"/>
      <c r="X40" s="65"/>
      <c r="Y40" s="65"/>
      <c r="Z40" s="65"/>
      <c r="AA40" s="65"/>
      <c r="AB40" s="65"/>
      <c r="AC40" s="65"/>
      <c r="AD40" s="65"/>
      <c r="AE40" s="65"/>
      <c r="AF40" s="65"/>
      <c r="AG40" s="65"/>
      <c r="AH40" s="65"/>
      <c r="AI40" s="65"/>
      <c r="AJ40" s="65"/>
      <c r="AK40" s="66"/>
      <c r="AL40" s="63" t="s">
        <v>72</v>
      </c>
      <c r="AM40" s="58"/>
      <c r="AN40" s="58"/>
      <c r="AO40" s="58"/>
      <c r="AP40" s="58"/>
      <c r="AQ40" s="58"/>
      <c r="AR40" s="59"/>
      <c r="AS40" s="60"/>
      <c r="AT40" s="61"/>
      <c r="AU40" s="61"/>
      <c r="AV40" s="61"/>
      <c r="AW40" s="61"/>
      <c r="AX40" s="61"/>
      <c r="AY40" s="67"/>
    </row>
    <row r="41" spans="1:51" s="34" customFormat="1" ht="15" customHeight="1" x14ac:dyDescent="0.2">
      <c r="A41" s="74" t="s">
        <v>90</v>
      </c>
      <c r="B41" s="75"/>
      <c r="C41" s="75"/>
      <c r="D41" s="75"/>
      <c r="E41" s="75"/>
      <c r="F41" s="76"/>
      <c r="G41" s="83" t="s">
        <v>74</v>
      </c>
      <c r="H41" s="84"/>
      <c r="I41" s="84"/>
      <c r="J41" s="84"/>
      <c r="K41" s="84"/>
      <c r="L41" s="84"/>
      <c r="M41" s="84"/>
      <c r="N41" s="85"/>
      <c r="O41" s="89" t="s">
        <v>91</v>
      </c>
      <c r="P41" s="90"/>
      <c r="Q41" s="90"/>
      <c r="R41" s="90"/>
      <c r="S41" s="90"/>
      <c r="T41" s="90"/>
      <c r="U41" s="90"/>
      <c r="V41" s="91"/>
      <c r="W41" s="68" t="s">
        <v>80</v>
      </c>
      <c r="X41" s="69"/>
      <c r="Y41" s="69"/>
      <c r="Z41" s="69"/>
      <c r="AA41" s="69"/>
      <c r="AB41" s="69"/>
      <c r="AC41" s="69"/>
      <c r="AD41" s="70"/>
      <c r="AE41" s="71" t="s">
        <v>59</v>
      </c>
      <c r="AF41" s="72"/>
      <c r="AG41" s="72"/>
      <c r="AH41" s="72"/>
      <c r="AI41" s="72"/>
      <c r="AJ41" s="72"/>
      <c r="AK41" s="73"/>
      <c r="AL41" s="95" t="s">
        <v>81</v>
      </c>
      <c r="AM41" s="84"/>
      <c r="AN41" s="84"/>
      <c r="AO41" s="84"/>
      <c r="AP41" s="84"/>
      <c r="AQ41" s="84"/>
      <c r="AR41" s="85"/>
      <c r="AS41" s="97">
        <v>200</v>
      </c>
      <c r="AT41" s="98"/>
      <c r="AU41" s="98"/>
      <c r="AV41" s="98"/>
      <c r="AW41" s="98"/>
      <c r="AX41" s="98"/>
      <c r="AY41" s="99"/>
    </row>
    <row r="42" spans="1:51" s="34" customFormat="1" ht="15" customHeight="1" x14ac:dyDescent="0.2">
      <c r="A42" s="77"/>
      <c r="B42" s="78"/>
      <c r="C42" s="78"/>
      <c r="D42" s="78"/>
      <c r="E42" s="78"/>
      <c r="F42" s="79"/>
      <c r="G42" s="86"/>
      <c r="H42" s="87"/>
      <c r="I42" s="87"/>
      <c r="J42" s="87"/>
      <c r="K42" s="87"/>
      <c r="L42" s="87"/>
      <c r="M42" s="87"/>
      <c r="N42" s="88"/>
      <c r="O42" s="92"/>
      <c r="P42" s="93"/>
      <c r="Q42" s="93"/>
      <c r="R42" s="93"/>
      <c r="S42" s="93"/>
      <c r="T42" s="93"/>
      <c r="U42" s="93"/>
      <c r="V42" s="94"/>
      <c r="W42" s="103" t="s">
        <v>61</v>
      </c>
      <c r="X42" s="104"/>
      <c r="Y42" s="104"/>
      <c r="Z42" s="104"/>
      <c r="AA42" s="104"/>
      <c r="AB42" s="104"/>
      <c r="AC42" s="104"/>
      <c r="AD42" s="105"/>
      <c r="AE42" s="106" t="s">
        <v>62</v>
      </c>
      <c r="AF42" s="107"/>
      <c r="AG42" s="107"/>
      <c r="AH42" s="107"/>
      <c r="AI42" s="107"/>
      <c r="AJ42" s="107"/>
      <c r="AK42" s="108"/>
      <c r="AL42" s="96"/>
      <c r="AM42" s="87"/>
      <c r="AN42" s="87"/>
      <c r="AO42" s="87"/>
      <c r="AP42" s="87"/>
      <c r="AQ42" s="87"/>
      <c r="AR42" s="88"/>
      <c r="AS42" s="100"/>
      <c r="AT42" s="101"/>
      <c r="AU42" s="101"/>
      <c r="AV42" s="101"/>
      <c r="AW42" s="101"/>
      <c r="AX42" s="101"/>
      <c r="AY42" s="102"/>
    </row>
    <row r="43" spans="1:51" s="34" customFormat="1" ht="30" customHeight="1" x14ac:dyDescent="0.2">
      <c r="A43" s="80"/>
      <c r="B43" s="81"/>
      <c r="C43" s="81"/>
      <c r="D43" s="81"/>
      <c r="E43" s="81"/>
      <c r="F43" s="82"/>
      <c r="G43" s="109" t="s">
        <v>63</v>
      </c>
      <c r="H43" s="110"/>
      <c r="I43" s="110"/>
      <c r="J43" s="110"/>
      <c r="K43" s="110"/>
      <c r="L43" s="110"/>
      <c r="M43" s="110"/>
      <c r="N43" s="111"/>
      <c r="O43" s="112" t="s">
        <v>64</v>
      </c>
      <c r="P43" s="113"/>
      <c r="Q43" s="113"/>
      <c r="R43" s="113"/>
      <c r="S43" s="113"/>
      <c r="T43" s="113"/>
      <c r="U43" s="113"/>
      <c r="V43" s="114"/>
      <c r="W43" s="115" t="s">
        <v>82</v>
      </c>
      <c r="X43" s="110"/>
      <c r="Y43" s="110"/>
      <c r="Z43" s="110"/>
      <c r="AA43" s="110"/>
      <c r="AB43" s="110"/>
      <c r="AC43" s="110"/>
      <c r="AD43" s="111"/>
      <c r="AE43" s="116" t="s">
        <v>87</v>
      </c>
      <c r="AF43" s="117"/>
      <c r="AG43" s="117"/>
      <c r="AH43" s="117"/>
      <c r="AI43" s="117"/>
      <c r="AJ43" s="117"/>
      <c r="AK43" s="118"/>
      <c r="AL43" s="115" t="s">
        <v>67</v>
      </c>
      <c r="AM43" s="110"/>
      <c r="AN43" s="110"/>
      <c r="AO43" s="110"/>
      <c r="AP43" s="110"/>
      <c r="AQ43" s="110"/>
      <c r="AR43" s="111"/>
      <c r="AS43" s="89" t="s">
        <v>84</v>
      </c>
      <c r="AT43" s="90"/>
      <c r="AU43" s="90"/>
      <c r="AV43" s="90"/>
      <c r="AW43" s="90"/>
      <c r="AX43" s="90"/>
      <c r="AY43" s="119"/>
    </row>
    <row r="44" spans="1:51" ht="35.15" customHeight="1" thickBot="1" x14ac:dyDescent="0.25">
      <c r="A44" s="54" t="s">
        <v>69</v>
      </c>
      <c r="B44" s="55"/>
      <c r="C44" s="55"/>
      <c r="D44" s="55"/>
      <c r="E44" s="55"/>
      <c r="F44" s="56"/>
      <c r="G44" s="57" t="s">
        <v>70</v>
      </c>
      <c r="H44" s="58"/>
      <c r="I44" s="58"/>
      <c r="J44" s="58"/>
      <c r="K44" s="59"/>
      <c r="L44" s="60"/>
      <c r="M44" s="61"/>
      <c r="N44" s="61"/>
      <c r="O44" s="61"/>
      <c r="P44" s="61"/>
      <c r="Q44" s="62"/>
      <c r="R44" s="63" t="s">
        <v>71</v>
      </c>
      <c r="S44" s="58"/>
      <c r="T44" s="58"/>
      <c r="U44" s="58"/>
      <c r="V44" s="59"/>
      <c r="W44" s="64"/>
      <c r="X44" s="65"/>
      <c r="Y44" s="65"/>
      <c r="Z44" s="65"/>
      <c r="AA44" s="65"/>
      <c r="AB44" s="65"/>
      <c r="AC44" s="65"/>
      <c r="AD44" s="65"/>
      <c r="AE44" s="65"/>
      <c r="AF44" s="65"/>
      <c r="AG44" s="65"/>
      <c r="AH44" s="65"/>
      <c r="AI44" s="65"/>
      <c r="AJ44" s="65"/>
      <c r="AK44" s="66"/>
      <c r="AL44" s="63" t="s">
        <v>72</v>
      </c>
      <c r="AM44" s="58"/>
      <c r="AN44" s="58"/>
      <c r="AO44" s="58"/>
      <c r="AP44" s="58"/>
      <c r="AQ44" s="58"/>
      <c r="AR44" s="59"/>
      <c r="AS44" s="60"/>
      <c r="AT44" s="61"/>
      <c r="AU44" s="61"/>
      <c r="AV44" s="61"/>
      <c r="AW44" s="61"/>
      <c r="AX44" s="61"/>
      <c r="AY44" s="67"/>
    </row>
    <row r="45" spans="1:51" s="34" customFormat="1" ht="15" customHeight="1" x14ac:dyDescent="0.2">
      <c r="A45" s="74" t="s">
        <v>92</v>
      </c>
      <c r="B45" s="75"/>
      <c r="C45" s="75"/>
      <c r="D45" s="75"/>
      <c r="E45" s="75"/>
      <c r="F45" s="76"/>
      <c r="G45" s="83" t="s">
        <v>74</v>
      </c>
      <c r="H45" s="84"/>
      <c r="I45" s="84"/>
      <c r="J45" s="84"/>
      <c r="K45" s="84"/>
      <c r="L45" s="84"/>
      <c r="M45" s="84"/>
      <c r="N45" s="85"/>
      <c r="O45" s="89" t="s">
        <v>93</v>
      </c>
      <c r="P45" s="90"/>
      <c r="Q45" s="90"/>
      <c r="R45" s="90"/>
      <c r="S45" s="90"/>
      <c r="T45" s="90"/>
      <c r="U45" s="90"/>
      <c r="V45" s="91"/>
      <c r="W45" s="68" t="s">
        <v>80</v>
      </c>
      <c r="X45" s="69"/>
      <c r="Y45" s="69"/>
      <c r="Z45" s="69"/>
      <c r="AA45" s="69"/>
      <c r="AB45" s="69"/>
      <c r="AC45" s="69"/>
      <c r="AD45" s="70"/>
      <c r="AE45" s="71" t="s">
        <v>59</v>
      </c>
      <c r="AF45" s="72"/>
      <c r="AG45" s="72"/>
      <c r="AH45" s="72"/>
      <c r="AI45" s="72"/>
      <c r="AJ45" s="72"/>
      <c r="AK45" s="73"/>
      <c r="AL45" s="95" t="s">
        <v>81</v>
      </c>
      <c r="AM45" s="84"/>
      <c r="AN45" s="84"/>
      <c r="AO45" s="84"/>
      <c r="AP45" s="84"/>
      <c r="AQ45" s="84"/>
      <c r="AR45" s="85"/>
      <c r="AS45" s="97">
        <v>170</v>
      </c>
      <c r="AT45" s="98"/>
      <c r="AU45" s="98"/>
      <c r="AV45" s="98"/>
      <c r="AW45" s="98"/>
      <c r="AX45" s="98"/>
      <c r="AY45" s="99"/>
    </row>
    <row r="46" spans="1:51" s="34" customFormat="1" ht="15" customHeight="1" x14ac:dyDescent="0.2">
      <c r="A46" s="77"/>
      <c r="B46" s="78"/>
      <c r="C46" s="78"/>
      <c r="D46" s="78"/>
      <c r="E46" s="78"/>
      <c r="F46" s="79"/>
      <c r="G46" s="86"/>
      <c r="H46" s="87"/>
      <c r="I46" s="87"/>
      <c r="J46" s="87"/>
      <c r="K46" s="87"/>
      <c r="L46" s="87"/>
      <c r="M46" s="87"/>
      <c r="N46" s="88"/>
      <c r="O46" s="92"/>
      <c r="P46" s="93"/>
      <c r="Q46" s="93"/>
      <c r="R46" s="93"/>
      <c r="S46" s="93"/>
      <c r="T46" s="93"/>
      <c r="U46" s="93"/>
      <c r="V46" s="94"/>
      <c r="W46" s="103" t="s">
        <v>61</v>
      </c>
      <c r="X46" s="104"/>
      <c r="Y46" s="104"/>
      <c r="Z46" s="104"/>
      <c r="AA46" s="104"/>
      <c r="AB46" s="104"/>
      <c r="AC46" s="104"/>
      <c r="AD46" s="105"/>
      <c r="AE46" s="106" t="s">
        <v>62</v>
      </c>
      <c r="AF46" s="107"/>
      <c r="AG46" s="107"/>
      <c r="AH46" s="107"/>
      <c r="AI46" s="107"/>
      <c r="AJ46" s="107"/>
      <c r="AK46" s="108"/>
      <c r="AL46" s="96"/>
      <c r="AM46" s="87"/>
      <c r="AN46" s="87"/>
      <c r="AO46" s="87"/>
      <c r="AP46" s="87"/>
      <c r="AQ46" s="87"/>
      <c r="AR46" s="88"/>
      <c r="AS46" s="100"/>
      <c r="AT46" s="101"/>
      <c r="AU46" s="101"/>
      <c r="AV46" s="101"/>
      <c r="AW46" s="101"/>
      <c r="AX46" s="101"/>
      <c r="AY46" s="102"/>
    </row>
    <row r="47" spans="1:51" s="34" customFormat="1" ht="30" customHeight="1" x14ac:dyDescent="0.2">
      <c r="A47" s="80"/>
      <c r="B47" s="81"/>
      <c r="C47" s="81"/>
      <c r="D47" s="81"/>
      <c r="E47" s="81"/>
      <c r="F47" s="82"/>
      <c r="G47" s="109" t="s">
        <v>63</v>
      </c>
      <c r="H47" s="110"/>
      <c r="I47" s="110"/>
      <c r="J47" s="110"/>
      <c r="K47" s="110"/>
      <c r="L47" s="110"/>
      <c r="M47" s="110"/>
      <c r="N47" s="111"/>
      <c r="O47" s="112" t="s">
        <v>64</v>
      </c>
      <c r="P47" s="113"/>
      <c r="Q47" s="113"/>
      <c r="R47" s="113"/>
      <c r="S47" s="113"/>
      <c r="T47" s="113"/>
      <c r="U47" s="113"/>
      <c r="V47" s="114"/>
      <c r="W47" s="115" t="s">
        <v>82</v>
      </c>
      <c r="X47" s="110"/>
      <c r="Y47" s="110"/>
      <c r="Z47" s="110"/>
      <c r="AA47" s="110"/>
      <c r="AB47" s="110"/>
      <c r="AC47" s="110"/>
      <c r="AD47" s="111"/>
      <c r="AE47" s="116" t="s">
        <v>94</v>
      </c>
      <c r="AF47" s="117"/>
      <c r="AG47" s="117"/>
      <c r="AH47" s="117"/>
      <c r="AI47" s="117"/>
      <c r="AJ47" s="117"/>
      <c r="AK47" s="118"/>
      <c r="AL47" s="115" t="s">
        <v>67</v>
      </c>
      <c r="AM47" s="110"/>
      <c r="AN47" s="110"/>
      <c r="AO47" s="110"/>
      <c r="AP47" s="110"/>
      <c r="AQ47" s="110"/>
      <c r="AR47" s="111"/>
      <c r="AS47" s="89" t="s">
        <v>84</v>
      </c>
      <c r="AT47" s="90"/>
      <c r="AU47" s="90"/>
      <c r="AV47" s="90"/>
      <c r="AW47" s="90"/>
      <c r="AX47" s="90"/>
      <c r="AY47" s="119"/>
    </row>
    <row r="48" spans="1:51" ht="35.15" customHeight="1" thickBot="1" x14ac:dyDescent="0.25">
      <c r="A48" s="54" t="s">
        <v>69</v>
      </c>
      <c r="B48" s="55"/>
      <c r="C48" s="55"/>
      <c r="D48" s="55"/>
      <c r="E48" s="55"/>
      <c r="F48" s="56"/>
      <c r="G48" s="57" t="s">
        <v>70</v>
      </c>
      <c r="H48" s="58"/>
      <c r="I48" s="58"/>
      <c r="J48" s="58"/>
      <c r="K48" s="59"/>
      <c r="L48" s="60"/>
      <c r="M48" s="61"/>
      <c r="N48" s="61"/>
      <c r="O48" s="61"/>
      <c r="P48" s="61"/>
      <c r="Q48" s="62"/>
      <c r="R48" s="63" t="s">
        <v>71</v>
      </c>
      <c r="S48" s="58"/>
      <c r="T48" s="58"/>
      <c r="U48" s="58"/>
      <c r="V48" s="59"/>
      <c r="W48" s="64"/>
      <c r="X48" s="65"/>
      <c r="Y48" s="65"/>
      <c r="Z48" s="65"/>
      <c r="AA48" s="65"/>
      <c r="AB48" s="65"/>
      <c r="AC48" s="65"/>
      <c r="AD48" s="65"/>
      <c r="AE48" s="65"/>
      <c r="AF48" s="65"/>
      <c r="AG48" s="65"/>
      <c r="AH48" s="65"/>
      <c r="AI48" s="65"/>
      <c r="AJ48" s="65"/>
      <c r="AK48" s="66"/>
      <c r="AL48" s="63" t="s">
        <v>72</v>
      </c>
      <c r="AM48" s="58"/>
      <c r="AN48" s="58"/>
      <c r="AO48" s="58"/>
      <c r="AP48" s="58"/>
      <c r="AQ48" s="58"/>
      <c r="AR48" s="59"/>
      <c r="AS48" s="60"/>
      <c r="AT48" s="61"/>
      <c r="AU48" s="61"/>
      <c r="AV48" s="61"/>
      <c r="AW48" s="61"/>
      <c r="AX48" s="61"/>
      <c r="AY48" s="67"/>
    </row>
    <row r="49" spans="1:51" s="34" customFormat="1" ht="15" customHeight="1" x14ac:dyDescent="0.2">
      <c r="A49" s="74" t="s">
        <v>95</v>
      </c>
      <c r="B49" s="75"/>
      <c r="C49" s="75"/>
      <c r="D49" s="75"/>
      <c r="E49" s="75"/>
      <c r="F49" s="76"/>
      <c r="G49" s="83" t="s">
        <v>74</v>
      </c>
      <c r="H49" s="84"/>
      <c r="I49" s="84"/>
      <c r="J49" s="84"/>
      <c r="K49" s="84"/>
      <c r="L49" s="84"/>
      <c r="M49" s="84"/>
      <c r="N49" s="85"/>
      <c r="O49" s="89" t="s">
        <v>96</v>
      </c>
      <c r="P49" s="90"/>
      <c r="Q49" s="90"/>
      <c r="R49" s="90"/>
      <c r="S49" s="90"/>
      <c r="T49" s="90"/>
      <c r="U49" s="90"/>
      <c r="V49" s="91"/>
      <c r="W49" s="68" t="s">
        <v>80</v>
      </c>
      <c r="X49" s="69"/>
      <c r="Y49" s="69"/>
      <c r="Z49" s="69"/>
      <c r="AA49" s="69"/>
      <c r="AB49" s="69"/>
      <c r="AC49" s="69"/>
      <c r="AD49" s="70"/>
      <c r="AE49" s="71" t="s">
        <v>59</v>
      </c>
      <c r="AF49" s="72"/>
      <c r="AG49" s="72"/>
      <c r="AH49" s="72"/>
      <c r="AI49" s="72"/>
      <c r="AJ49" s="72"/>
      <c r="AK49" s="73"/>
      <c r="AL49" s="95" t="s">
        <v>81</v>
      </c>
      <c r="AM49" s="84"/>
      <c r="AN49" s="84"/>
      <c r="AO49" s="84"/>
      <c r="AP49" s="84"/>
      <c r="AQ49" s="84"/>
      <c r="AR49" s="85"/>
      <c r="AS49" s="97">
        <v>170</v>
      </c>
      <c r="AT49" s="98"/>
      <c r="AU49" s="98"/>
      <c r="AV49" s="98"/>
      <c r="AW49" s="98"/>
      <c r="AX49" s="98"/>
      <c r="AY49" s="99"/>
    </row>
    <row r="50" spans="1:51" s="34" customFormat="1" ht="15" customHeight="1" x14ac:dyDescent="0.2">
      <c r="A50" s="77"/>
      <c r="B50" s="78"/>
      <c r="C50" s="78"/>
      <c r="D50" s="78"/>
      <c r="E50" s="78"/>
      <c r="F50" s="79"/>
      <c r="G50" s="86"/>
      <c r="H50" s="87"/>
      <c r="I50" s="87"/>
      <c r="J50" s="87"/>
      <c r="K50" s="87"/>
      <c r="L50" s="87"/>
      <c r="M50" s="87"/>
      <c r="N50" s="88"/>
      <c r="O50" s="92"/>
      <c r="P50" s="93"/>
      <c r="Q50" s="93"/>
      <c r="R50" s="93"/>
      <c r="S50" s="93"/>
      <c r="T50" s="93"/>
      <c r="U50" s="93"/>
      <c r="V50" s="94"/>
      <c r="W50" s="103" t="s">
        <v>61</v>
      </c>
      <c r="X50" s="104"/>
      <c r="Y50" s="104"/>
      <c r="Z50" s="104"/>
      <c r="AA50" s="104"/>
      <c r="AB50" s="104"/>
      <c r="AC50" s="104"/>
      <c r="AD50" s="105"/>
      <c r="AE50" s="106" t="s">
        <v>62</v>
      </c>
      <c r="AF50" s="107"/>
      <c r="AG50" s="107"/>
      <c r="AH50" s="107"/>
      <c r="AI50" s="107"/>
      <c r="AJ50" s="107"/>
      <c r="AK50" s="108"/>
      <c r="AL50" s="96"/>
      <c r="AM50" s="87"/>
      <c r="AN50" s="87"/>
      <c r="AO50" s="87"/>
      <c r="AP50" s="87"/>
      <c r="AQ50" s="87"/>
      <c r="AR50" s="88"/>
      <c r="AS50" s="100"/>
      <c r="AT50" s="101"/>
      <c r="AU50" s="101"/>
      <c r="AV50" s="101"/>
      <c r="AW50" s="101"/>
      <c r="AX50" s="101"/>
      <c r="AY50" s="102"/>
    </row>
    <row r="51" spans="1:51" s="34" customFormat="1" ht="30" customHeight="1" x14ac:dyDescent="0.2">
      <c r="A51" s="80"/>
      <c r="B51" s="81"/>
      <c r="C51" s="81"/>
      <c r="D51" s="81"/>
      <c r="E51" s="81"/>
      <c r="F51" s="82"/>
      <c r="G51" s="109" t="s">
        <v>63</v>
      </c>
      <c r="H51" s="110"/>
      <c r="I51" s="110"/>
      <c r="J51" s="110"/>
      <c r="K51" s="110"/>
      <c r="L51" s="110"/>
      <c r="M51" s="110"/>
      <c r="N51" s="111"/>
      <c r="O51" s="112" t="s">
        <v>64</v>
      </c>
      <c r="P51" s="113"/>
      <c r="Q51" s="113"/>
      <c r="R51" s="113"/>
      <c r="S51" s="113"/>
      <c r="T51" s="113"/>
      <c r="U51" s="113"/>
      <c r="V51" s="114"/>
      <c r="W51" s="115" t="s">
        <v>82</v>
      </c>
      <c r="X51" s="110"/>
      <c r="Y51" s="110"/>
      <c r="Z51" s="110"/>
      <c r="AA51" s="110"/>
      <c r="AB51" s="110"/>
      <c r="AC51" s="110"/>
      <c r="AD51" s="111"/>
      <c r="AE51" s="116" t="s">
        <v>94</v>
      </c>
      <c r="AF51" s="117"/>
      <c r="AG51" s="117"/>
      <c r="AH51" s="117"/>
      <c r="AI51" s="117"/>
      <c r="AJ51" s="117"/>
      <c r="AK51" s="118"/>
      <c r="AL51" s="115" t="s">
        <v>67</v>
      </c>
      <c r="AM51" s="110"/>
      <c r="AN51" s="110"/>
      <c r="AO51" s="110"/>
      <c r="AP51" s="110"/>
      <c r="AQ51" s="110"/>
      <c r="AR51" s="111"/>
      <c r="AS51" s="89" t="s">
        <v>84</v>
      </c>
      <c r="AT51" s="90"/>
      <c r="AU51" s="90"/>
      <c r="AV51" s="90"/>
      <c r="AW51" s="90"/>
      <c r="AX51" s="90"/>
      <c r="AY51" s="119"/>
    </row>
    <row r="52" spans="1:51" ht="35.15" customHeight="1" thickBot="1" x14ac:dyDescent="0.25">
      <c r="A52" s="54" t="s">
        <v>69</v>
      </c>
      <c r="B52" s="55"/>
      <c r="C52" s="55"/>
      <c r="D52" s="55"/>
      <c r="E52" s="55"/>
      <c r="F52" s="56"/>
      <c r="G52" s="57" t="s">
        <v>70</v>
      </c>
      <c r="H52" s="58"/>
      <c r="I52" s="58"/>
      <c r="J52" s="58"/>
      <c r="K52" s="59"/>
      <c r="L52" s="60"/>
      <c r="M52" s="61"/>
      <c r="N52" s="61"/>
      <c r="O52" s="61"/>
      <c r="P52" s="61"/>
      <c r="Q52" s="62"/>
      <c r="R52" s="63" t="s">
        <v>71</v>
      </c>
      <c r="S52" s="58"/>
      <c r="T52" s="58"/>
      <c r="U52" s="58"/>
      <c r="V52" s="59"/>
      <c r="W52" s="64"/>
      <c r="X52" s="65"/>
      <c r="Y52" s="65"/>
      <c r="Z52" s="65"/>
      <c r="AA52" s="65"/>
      <c r="AB52" s="65"/>
      <c r="AC52" s="65"/>
      <c r="AD52" s="65"/>
      <c r="AE52" s="65"/>
      <c r="AF52" s="65"/>
      <c r="AG52" s="65"/>
      <c r="AH52" s="65"/>
      <c r="AI52" s="65"/>
      <c r="AJ52" s="65"/>
      <c r="AK52" s="66"/>
      <c r="AL52" s="63" t="s">
        <v>72</v>
      </c>
      <c r="AM52" s="58"/>
      <c r="AN52" s="58"/>
      <c r="AO52" s="58"/>
      <c r="AP52" s="58"/>
      <c r="AQ52" s="58"/>
      <c r="AR52" s="59"/>
      <c r="AS52" s="60"/>
      <c r="AT52" s="61"/>
      <c r="AU52" s="61"/>
      <c r="AV52" s="61"/>
      <c r="AW52" s="61"/>
      <c r="AX52" s="61"/>
      <c r="AY52" s="67"/>
    </row>
    <row r="53" spans="1:51" s="34" customFormat="1" ht="15" customHeight="1" x14ac:dyDescent="0.2">
      <c r="A53" s="74" t="s">
        <v>97</v>
      </c>
      <c r="B53" s="75"/>
      <c r="C53" s="75"/>
      <c r="D53" s="75"/>
      <c r="E53" s="75"/>
      <c r="F53" s="76"/>
      <c r="G53" s="83" t="s">
        <v>74</v>
      </c>
      <c r="H53" s="84"/>
      <c r="I53" s="84"/>
      <c r="J53" s="84"/>
      <c r="K53" s="84"/>
      <c r="L53" s="84"/>
      <c r="M53" s="84"/>
      <c r="N53" s="85"/>
      <c r="O53" s="89" t="s">
        <v>98</v>
      </c>
      <c r="P53" s="90"/>
      <c r="Q53" s="90"/>
      <c r="R53" s="90"/>
      <c r="S53" s="90"/>
      <c r="T53" s="90"/>
      <c r="U53" s="90"/>
      <c r="V53" s="91"/>
      <c r="W53" s="68" t="s">
        <v>80</v>
      </c>
      <c r="X53" s="69"/>
      <c r="Y53" s="69"/>
      <c r="Z53" s="69"/>
      <c r="AA53" s="69"/>
      <c r="AB53" s="69"/>
      <c r="AC53" s="69"/>
      <c r="AD53" s="70"/>
      <c r="AE53" s="71" t="s">
        <v>59</v>
      </c>
      <c r="AF53" s="72"/>
      <c r="AG53" s="72"/>
      <c r="AH53" s="72"/>
      <c r="AI53" s="72"/>
      <c r="AJ53" s="72"/>
      <c r="AK53" s="73"/>
      <c r="AL53" s="95" t="s">
        <v>81</v>
      </c>
      <c r="AM53" s="84"/>
      <c r="AN53" s="84"/>
      <c r="AO53" s="84"/>
      <c r="AP53" s="84"/>
      <c r="AQ53" s="84"/>
      <c r="AR53" s="85"/>
      <c r="AS53" s="97">
        <v>170</v>
      </c>
      <c r="AT53" s="98"/>
      <c r="AU53" s="98"/>
      <c r="AV53" s="98"/>
      <c r="AW53" s="98"/>
      <c r="AX53" s="98"/>
      <c r="AY53" s="99"/>
    </row>
    <row r="54" spans="1:51" s="34" customFormat="1" ht="15" customHeight="1" x14ac:dyDescent="0.2">
      <c r="A54" s="77"/>
      <c r="B54" s="78"/>
      <c r="C54" s="78"/>
      <c r="D54" s="78"/>
      <c r="E54" s="78"/>
      <c r="F54" s="79"/>
      <c r="G54" s="86"/>
      <c r="H54" s="87"/>
      <c r="I54" s="87"/>
      <c r="J54" s="87"/>
      <c r="K54" s="87"/>
      <c r="L54" s="87"/>
      <c r="M54" s="87"/>
      <c r="N54" s="88"/>
      <c r="O54" s="92"/>
      <c r="P54" s="93"/>
      <c r="Q54" s="93"/>
      <c r="R54" s="93"/>
      <c r="S54" s="93"/>
      <c r="T54" s="93"/>
      <c r="U54" s="93"/>
      <c r="V54" s="94"/>
      <c r="W54" s="103" t="s">
        <v>61</v>
      </c>
      <c r="X54" s="104"/>
      <c r="Y54" s="104"/>
      <c r="Z54" s="104"/>
      <c r="AA54" s="104"/>
      <c r="AB54" s="104"/>
      <c r="AC54" s="104"/>
      <c r="AD54" s="105"/>
      <c r="AE54" s="106" t="s">
        <v>62</v>
      </c>
      <c r="AF54" s="107"/>
      <c r="AG54" s="107"/>
      <c r="AH54" s="107"/>
      <c r="AI54" s="107"/>
      <c r="AJ54" s="107"/>
      <c r="AK54" s="108"/>
      <c r="AL54" s="96"/>
      <c r="AM54" s="87"/>
      <c r="AN54" s="87"/>
      <c r="AO54" s="87"/>
      <c r="AP54" s="87"/>
      <c r="AQ54" s="87"/>
      <c r="AR54" s="88"/>
      <c r="AS54" s="100"/>
      <c r="AT54" s="101"/>
      <c r="AU54" s="101"/>
      <c r="AV54" s="101"/>
      <c r="AW54" s="101"/>
      <c r="AX54" s="101"/>
      <c r="AY54" s="102"/>
    </row>
    <row r="55" spans="1:51" s="34" customFormat="1" ht="30" customHeight="1" x14ac:dyDescent="0.2">
      <c r="A55" s="80"/>
      <c r="B55" s="81"/>
      <c r="C55" s="81"/>
      <c r="D55" s="81"/>
      <c r="E55" s="81"/>
      <c r="F55" s="82"/>
      <c r="G55" s="109" t="s">
        <v>63</v>
      </c>
      <c r="H55" s="110"/>
      <c r="I55" s="110"/>
      <c r="J55" s="110"/>
      <c r="K55" s="110"/>
      <c r="L55" s="110"/>
      <c r="M55" s="110"/>
      <c r="N55" s="111"/>
      <c r="O55" s="112" t="s">
        <v>64</v>
      </c>
      <c r="P55" s="113"/>
      <c r="Q55" s="113"/>
      <c r="R55" s="113"/>
      <c r="S55" s="113"/>
      <c r="T55" s="113"/>
      <c r="U55" s="113"/>
      <c r="V55" s="114"/>
      <c r="W55" s="115" t="s">
        <v>82</v>
      </c>
      <c r="X55" s="110"/>
      <c r="Y55" s="110"/>
      <c r="Z55" s="110"/>
      <c r="AA55" s="110"/>
      <c r="AB55" s="110"/>
      <c r="AC55" s="110"/>
      <c r="AD55" s="111"/>
      <c r="AE55" s="116" t="s">
        <v>94</v>
      </c>
      <c r="AF55" s="117"/>
      <c r="AG55" s="117"/>
      <c r="AH55" s="117"/>
      <c r="AI55" s="117"/>
      <c r="AJ55" s="117"/>
      <c r="AK55" s="118"/>
      <c r="AL55" s="115" t="s">
        <v>67</v>
      </c>
      <c r="AM55" s="110"/>
      <c r="AN55" s="110"/>
      <c r="AO55" s="110"/>
      <c r="AP55" s="110"/>
      <c r="AQ55" s="110"/>
      <c r="AR55" s="111"/>
      <c r="AS55" s="89" t="s">
        <v>84</v>
      </c>
      <c r="AT55" s="90"/>
      <c r="AU55" s="90"/>
      <c r="AV55" s="90"/>
      <c r="AW55" s="90"/>
      <c r="AX55" s="90"/>
      <c r="AY55" s="119"/>
    </row>
    <row r="56" spans="1:51" ht="35.15" customHeight="1" thickBot="1" x14ac:dyDescent="0.25">
      <c r="A56" s="54" t="s">
        <v>69</v>
      </c>
      <c r="B56" s="55"/>
      <c r="C56" s="55"/>
      <c r="D56" s="55"/>
      <c r="E56" s="55"/>
      <c r="F56" s="56"/>
      <c r="G56" s="57" t="s">
        <v>70</v>
      </c>
      <c r="H56" s="58"/>
      <c r="I56" s="58"/>
      <c r="J56" s="58"/>
      <c r="K56" s="59"/>
      <c r="L56" s="60"/>
      <c r="M56" s="61"/>
      <c r="N56" s="61"/>
      <c r="O56" s="61"/>
      <c r="P56" s="61"/>
      <c r="Q56" s="62"/>
      <c r="R56" s="63" t="s">
        <v>71</v>
      </c>
      <c r="S56" s="58"/>
      <c r="T56" s="58"/>
      <c r="U56" s="58"/>
      <c r="V56" s="59"/>
      <c r="W56" s="64"/>
      <c r="X56" s="65"/>
      <c r="Y56" s="65"/>
      <c r="Z56" s="65"/>
      <c r="AA56" s="65"/>
      <c r="AB56" s="65"/>
      <c r="AC56" s="65"/>
      <c r="AD56" s="65"/>
      <c r="AE56" s="65"/>
      <c r="AF56" s="65"/>
      <c r="AG56" s="65"/>
      <c r="AH56" s="65"/>
      <c r="AI56" s="65"/>
      <c r="AJ56" s="65"/>
      <c r="AK56" s="66"/>
      <c r="AL56" s="63" t="s">
        <v>72</v>
      </c>
      <c r="AM56" s="58"/>
      <c r="AN56" s="58"/>
      <c r="AO56" s="58"/>
      <c r="AP56" s="58"/>
      <c r="AQ56" s="58"/>
      <c r="AR56" s="59"/>
      <c r="AS56" s="60"/>
      <c r="AT56" s="61"/>
      <c r="AU56" s="61"/>
      <c r="AV56" s="61"/>
      <c r="AW56" s="61"/>
      <c r="AX56" s="61"/>
      <c r="AY56" s="67"/>
    </row>
    <row r="57" spans="1:51" s="34" customFormat="1" ht="15" customHeight="1" x14ac:dyDescent="0.2">
      <c r="A57" s="74" t="s">
        <v>99</v>
      </c>
      <c r="B57" s="75"/>
      <c r="C57" s="75"/>
      <c r="D57" s="75"/>
      <c r="E57" s="75"/>
      <c r="F57" s="76"/>
      <c r="G57" s="83" t="s">
        <v>74</v>
      </c>
      <c r="H57" s="84"/>
      <c r="I57" s="84"/>
      <c r="J57" s="84"/>
      <c r="K57" s="84"/>
      <c r="L57" s="84"/>
      <c r="M57" s="84"/>
      <c r="N57" s="85"/>
      <c r="O57" s="89" t="s">
        <v>100</v>
      </c>
      <c r="P57" s="90"/>
      <c r="Q57" s="90"/>
      <c r="R57" s="90"/>
      <c r="S57" s="90"/>
      <c r="T57" s="90"/>
      <c r="U57" s="90"/>
      <c r="V57" s="91"/>
      <c r="W57" s="68" t="s">
        <v>80</v>
      </c>
      <c r="X57" s="69"/>
      <c r="Y57" s="69"/>
      <c r="Z57" s="69"/>
      <c r="AA57" s="69"/>
      <c r="AB57" s="69"/>
      <c r="AC57" s="69"/>
      <c r="AD57" s="70"/>
      <c r="AE57" s="71" t="s">
        <v>59</v>
      </c>
      <c r="AF57" s="72"/>
      <c r="AG57" s="72"/>
      <c r="AH57" s="72"/>
      <c r="AI57" s="72"/>
      <c r="AJ57" s="72"/>
      <c r="AK57" s="73"/>
      <c r="AL57" s="95" t="s">
        <v>81</v>
      </c>
      <c r="AM57" s="84"/>
      <c r="AN57" s="84"/>
      <c r="AO57" s="84"/>
      <c r="AP57" s="84"/>
      <c r="AQ57" s="84"/>
      <c r="AR57" s="85"/>
      <c r="AS57" s="97">
        <v>170</v>
      </c>
      <c r="AT57" s="98"/>
      <c r="AU57" s="98"/>
      <c r="AV57" s="98"/>
      <c r="AW57" s="98"/>
      <c r="AX57" s="98"/>
      <c r="AY57" s="99"/>
    </row>
    <row r="58" spans="1:51" s="34" customFormat="1" ht="15" customHeight="1" x14ac:dyDescent="0.2">
      <c r="A58" s="77"/>
      <c r="B58" s="78"/>
      <c r="C58" s="78"/>
      <c r="D58" s="78"/>
      <c r="E58" s="78"/>
      <c r="F58" s="79"/>
      <c r="G58" s="86"/>
      <c r="H58" s="87"/>
      <c r="I58" s="87"/>
      <c r="J58" s="87"/>
      <c r="K58" s="87"/>
      <c r="L58" s="87"/>
      <c r="M58" s="87"/>
      <c r="N58" s="88"/>
      <c r="O58" s="92"/>
      <c r="P58" s="93"/>
      <c r="Q58" s="93"/>
      <c r="R58" s="93"/>
      <c r="S58" s="93"/>
      <c r="T58" s="93"/>
      <c r="U58" s="93"/>
      <c r="V58" s="94"/>
      <c r="W58" s="103" t="s">
        <v>61</v>
      </c>
      <c r="X58" s="104"/>
      <c r="Y58" s="104"/>
      <c r="Z58" s="104"/>
      <c r="AA58" s="104"/>
      <c r="AB58" s="104"/>
      <c r="AC58" s="104"/>
      <c r="AD58" s="105"/>
      <c r="AE58" s="106" t="s">
        <v>62</v>
      </c>
      <c r="AF58" s="107"/>
      <c r="AG58" s="107"/>
      <c r="AH58" s="107"/>
      <c r="AI58" s="107"/>
      <c r="AJ58" s="107"/>
      <c r="AK58" s="108"/>
      <c r="AL58" s="96"/>
      <c r="AM58" s="87"/>
      <c r="AN58" s="87"/>
      <c r="AO58" s="87"/>
      <c r="AP58" s="87"/>
      <c r="AQ58" s="87"/>
      <c r="AR58" s="88"/>
      <c r="AS58" s="100"/>
      <c r="AT58" s="101"/>
      <c r="AU58" s="101"/>
      <c r="AV58" s="101"/>
      <c r="AW58" s="101"/>
      <c r="AX58" s="101"/>
      <c r="AY58" s="102"/>
    </row>
    <row r="59" spans="1:51" s="34" customFormat="1" ht="30" customHeight="1" x14ac:dyDescent="0.2">
      <c r="A59" s="80"/>
      <c r="B59" s="81"/>
      <c r="C59" s="81"/>
      <c r="D59" s="81"/>
      <c r="E59" s="81"/>
      <c r="F59" s="82"/>
      <c r="G59" s="109" t="s">
        <v>63</v>
      </c>
      <c r="H59" s="110"/>
      <c r="I59" s="110"/>
      <c r="J59" s="110"/>
      <c r="K59" s="110"/>
      <c r="L59" s="110"/>
      <c r="M59" s="110"/>
      <c r="N59" s="111"/>
      <c r="O59" s="112" t="s">
        <v>64</v>
      </c>
      <c r="P59" s="113"/>
      <c r="Q59" s="113"/>
      <c r="R59" s="113"/>
      <c r="S59" s="113"/>
      <c r="T59" s="113"/>
      <c r="U59" s="113"/>
      <c r="V59" s="114"/>
      <c r="W59" s="115" t="s">
        <v>82</v>
      </c>
      <c r="X59" s="110"/>
      <c r="Y59" s="110"/>
      <c r="Z59" s="110"/>
      <c r="AA59" s="110"/>
      <c r="AB59" s="110"/>
      <c r="AC59" s="110"/>
      <c r="AD59" s="111"/>
      <c r="AE59" s="116" t="s">
        <v>94</v>
      </c>
      <c r="AF59" s="117"/>
      <c r="AG59" s="117"/>
      <c r="AH59" s="117"/>
      <c r="AI59" s="117"/>
      <c r="AJ59" s="117"/>
      <c r="AK59" s="118"/>
      <c r="AL59" s="115" t="s">
        <v>67</v>
      </c>
      <c r="AM59" s="110"/>
      <c r="AN59" s="110"/>
      <c r="AO59" s="110"/>
      <c r="AP59" s="110"/>
      <c r="AQ59" s="110"/>
      <c r="AR59" s="111"/>
      <c r="AS59" s="112" t="s">
        <v>84</v>
      </c>
      <c r="AT59" s="113"/>
      <c r="AU59" s="113"/>
      <c r="AV59" s="113"/>
      <c r="AW59" s="113"/>
      <c r="AX59" s="113"/>
      <c r="AY59" s="120"/>
    </row>
    <row r="60" spans="1:51" ht="35.15" customHeight="1" thickBot="1" x14ac:dyDescent="0.25">
      <c r="A60" s="54" t="s">
        <v>69</v>
      </c>
      <c r="B60" s="55"/>
      <c r="C60" s="55"/>
      <c r="D60" s="55"/>
      <c r="E60" s="55"/>
      <c r="F60" s="56"/>
      <c r="G60" s="57" t="s">
        <v>70</v>
      </c>
      <c r="H60" s="58"/>
      <c r="I60" s="58"/>
      <c r="J60" s="58"/>
      <c r="K60" s="59"/>
      <c r="L60" s="60"/>
      <c r="M60" s="61"/>
      <c r="N60" s="61"/>
      <c r="O60" s="61"/>
      <c r="P60" s="61"/>
      <c r="Q60" s="62"/>
      <c r="R60" s="63" t="s">
        <v>71</v>
      </c>
      <c r="S60" s="58"/>
      <c r="T60" s="58"/>
      <c r="U60" s="58"/>
      <c r="V60" s="59"/>
      <c r="W60" s="64"/>
      <c r="X60" s="65"/>
      <c r="Y60" s="65"/>
      <c r="Z60" s="65"/>
      <c r="AA60" s="65"/>
      <c r="AB60" s="65"/>
      <c r="AC60" s="65"/>
      <c r="AD60" s="65"/>
      <c r="AE60" s="65"/>
      <c r="AF60" s="65"/>
      <c r="AG60" s="65"/>
      <c r="AH60" s="65"/>
      <c r="AI60" s="65"/>
      <c r="AJ60" s="65"/>
      <c r="AK60" s="66"/>
      <c r="AL60" s="63" t="s">
        <v>72</v>
      </c>
      <c r="AM60" s="58"/>
      <c r="AN60" s="58"/>
      <c r="AO60" s="58"/>
      <c r="AP60" s="58"/>
      <c r="AQ60" s="58"/>
      <c r="AR60" s="59"/>
      <c r="AS60" s="60"/>
      <c r="AT60" s="61"/>
      <c r="AU60" s="61"/>
      <c r="AV60" s="61"/>
      <c r="AW60" s="61"/>
      <c r="AX60" s="61"/>
      <c r="AY60" s="67"/>
    </row>
    <row r="61" spans="1:51" s="34" customFormat="1" ht="15" customHeight="1" x14ac:dyDescent="0.2">
      <c r="A61" s="74" t="s">
        <v>101</v>
      </c>
      <c r="B61" s="75"/>
      <c r="C61" s="75"/>
      <c r="D61" s="75"/>
      <c r="E61" s="75"/>
      <c r="F61" s="76"/>
      <c r="G61" s="83" t="s">
        <v>74</v>
      </c>
      <c r="H61" s="84"/>
      <c r="I61" s="84"/>
      <c r="J61" s="84"/>
      <c r="K61" s="84"/>
      <c r="L61" s="84"/>
      <c r="M61" s="84"/>
      <c r="N61" s="85"/>
      <c r="O61" s="89" t="s">
        <v>102</v>
      </c>
      <c r="P61" s="90"/>
      <c r="Q61" s="90"/>
      <c r="R61" s="90"/>
      <c r="S61" s="90"/>
      <c r="T61" s="90"/>
      <c r="U61" s="90"/>
      <c r="V61" s="91"/>
      <c r="W61" s="68" t="s">
        <v>80</v>
      </c>
      <c r="X61" s="69"/>
      <c r="Y61" s="69"/>
      <c r="Z61" s="69"/>
      <c r="AA61" s="69"/>
      <c r="AB61" s="69"/>
      <c r="AC61" s="69"/>
      <c r="AD61" s="70"/>
      <c r="AE61" s="71" t="s">
        <v>59</v>
      </c>
      <c r="AF61" s="72"/>
      <c r="AG61" s="72"/>
      <c r="AH61" s="72"/>
      <c r="AI61" s="72"/>
      <c r="AJ61" s="72"/>
      <c r="AK61" s="73"/>
      <c r="AL61" s="95" t="s">
        <v>81</v>
      </c>
      <c r="AM61" s="84"/>
      <c r="AN61" s="84"/>
      <c r="AO61" s="84"/>
      <c r="AP61" s="84"/>
      <c r="AQ61" s="84"/>
      <c r="AR61" s="85"/>
      <c r="AS61" s="97">
        <v>170</v>
      </c>
      <c r="AT61" s="98"/>
      <c r="AU61" s="98"/>
      <c r="AV61" s="98"/>
      <c r="AW61" s="98"/>
      <c r="AX61" s="98"/>
      <c r="AY61" s="99"/>
    </row>
    <row r="62" spans="1:51" s="34" customFormat="1" ht="15" customHeight="1" x14ac:dyDescent="0.2">
      <c r="A62" s="77"/>
      <c r="B62" s="78"/>
      <c r="C62" s="78"/>
      <c r="D62" s="78"/>
      <c r="E62" s="78"/>
      <c r="F62" s="79"/>
      <c r="G62" s="86"/>
      <c r="H62" s="87"/>
      <c r="I62" s="87"/>
      <c r="J62" s="87"/>
      <c r="K62" s="87"/>
      <c r="L62" s="87"/>
      <c r="M62" s="87"/>
      <c r="N62" s="88"/>
      <c r="O62" s="92"/>
      <c r="P62" s="93"/>
      <c r="Q62" s="93"/>
      <c r="R62" s="93"/>
      <c r="S62" s="93"/>
      <c r="T62" s="93"/>
      <c r="U62" s="93"/>
      <c r="V62" s="94"/>
      <c r="W62" s="103" t="s">
        <v>61</v>
      </c>
      <c r="X62" s="104"/>
      <c r="Y62" s="104"/>
      <c r="Z62" s="104"/>
      <c r="AA62" s="104"/>
      <c r="AB62" s="104"/>
      <c r="AC62" s="104"/>
      <c r="AD62" s="105"/>
      <c r="AE62" s="106" t="s">
        <v>62</v>
      </c>
      <c r="AF62" s="107"/>
      <c r="AG62" s="107"/>
      <c r="AH62" s="107"/>
      <c r="AI62" s="107"/>
      <c r="AJ62" s="107"/>
      <c r="AK62" s="108"/>
      <c r="AL62" s="96"/>
      <c r="AM62" s="87"/>
      <c r="AN62" s="87"/>
      <c r="AO62" s="87"/>
      <c r="AP62" s="87"/>
      <c r="AQ62" s="87"/>
      <c r="AR62" s="88"/>
      <c r="AS62" s="100"/>
      <c r="AT62" s="101"/>
      <c r="AU62" s="101"/>
      <c r="AV62" s="101"/>
      <c r="AW62" s="101"/>
      <c r="AX62" s="101"/>
      <c r="AY62" s="102"/>
    </row>
    <row r="63" spans="1:51" s="34" customFormat="1" ht="30" customHeight="1" x14ac:dyDescent="0.2">
      <c r="A63" s="80"/>
      <c r="B63" s="81"/>
      <c r="C63" s="81"/>
      <c r="D63" s="81"/>
      <c r="E63" s="81"/>
      <c r="F63" s="82"/>
      <c r="G63" s="109" t="s">
        <v>63</v>
      </c>
      <c r="H63" s="110"/>
      <c r="I63" s="110"/>
      <c r="J63" s="110"/>
      <c r="K63" s="110"/>
      <c r="L63" s="110"/>
      <c r="M63" s="110"/>
      <c r="N63" s="111"/>
      <c r="O63" s="112" t="s">
        <v>64</v>
      </c>
      <c r="P63" s="113"/>
      <c r="Q63" s="113"/>
      <c r="R63" s="113"/>
      <c r="S63" s="113"/>
      <c r="T63" s="113"/>
      <c r="U63" s="113"/>
      <c r="V63" s="114"/>
      <c r="W63" s="115" t="s">
        <v>82</v>
      </c>
      <c r="X63" s="110"/>
      <c r="Y63" s="110"/>
      <c r="Z63" s="110"/>
      <c r="AA63" s="110"/>
      <c r="AB63" s="110"/>
      <c r="AC63" s="110"/>
      <c r="AD63" s="111"/>
      <c r="AE63" s="116" t="s">
        <v>103</v>
      </c>
      <c r="AF63" s="117"/>
      <c r="AG63" s="117"/>
      <c r="AH63" s="117"/>
      <c r="AI63" s="117"/>
      <c r="AJ63" s="117"/>
      <c r="AK63" s="118"/>
      <c r="AL63" s="115" t="s">
        <v>67</v>
      </c>
      <c r="AM63" s="110"/>
      <c r="AN63" s="110"/>
      <c r="AO63" s="110"/>
      <c r="AP63" s="110"/>
      <c r="AQ63" s="110"/>
      <c r="AR63" s="111"/>
      <c r="AS63" s="89" t="s">
        <v>84</v>
      </c>
      <c r="AT63" s="90"/>
      <c r="AU63" s="90"/>
      <c r="AV63" s="90"/>
      <c r="AW63" s="90"/>
      <c r="AX63" s="90"/>
      <c r="AY63" s="119"/>
    </row>
    <row r="64" spans="1:51" ht="35.15" customHeight="1" thickBot="1" x14ac:dyDescent="0.25">
      <c r="A64" s="54" t="s">
        <v>69</v>
      </c>
      <c r="B64" s="55"/>
      <c r="C64" s="55"/>
      <c r="D64" s="55"/>
      <c r="E64" s="55"/>
      <c r="F64" s="56"/>
      <c r="G64" s="57" t="s">
        <v>70</v>
      </c>
      <c r="H64" s="58"/>
      <c r="I64" s="58"/>
      <c r="J64" s="58"/>
      <c r="K64" s="59"/>
      <c r="L64" s="60"/>
      <c r="M64" s="61"/>
      <c r="N64" s="61"/>
      <c r="O64" s="61"/>
      <c r="P64" s="61"/>
      <c r="Q64" s="62"/>
      <c r="R64" s="63" t="s">
        <v>71</v>
      </c>
      <c r="S64" s="58"/>
      <c r="T64" s="58"/>
      <c r="U64" s="58"/>
      <c r="V64" s="59"/>
      <c r="W64" s="64"/>
      <c r="X64" s="65"/>
      <c r="Y64" s="65"/>
      <c r="Z64" s="65"/>
      <c r="AA64" s="65"/>
      <c r="AB64" s="65"/>
      <c r="AC64" s="65"/>
      <c r="AD64" s="65"/>
      <c r="AE64" s="65"/>
      <c r="AF64" s="65"/>
      <c r="AG64" s="65"/>
      <c r="AH64" s="65"/>
      <c r="AI64" s="65"/>
      <c r="AJ64" s="65"/>
      <c r="AK64" s="66"/>
      <c r="AL64" s="63" t="s">
        <v>72</v>
      </c>
      <c r="AM64" s="58"/>
      <c r="AN64" s="58"/>
      <c r="AO64" s="58"/>
      <c r="AP64" s="58"/>
      <c r="AQ64" s="58"/>
      <c r="AR64" s="59"/>
      <c r="AS64" s="60"/>
      <c r="AT64" s="61"/>
      <c r="AU64" s="61"/>
      <c r="AV64" s="61"/>
      <c r="AW64" s="61"/>
      <c r="AX64" s="61"/>
      <c r="AY64" s="67"/>
    </row>
    <row r="65" spans="1:51" s="34" customFormat="1" ht="15" customHeight="1" x14ac:dyDescent="0.2">
      <c r="A65" s="74" t="s">
        <v>104</v>
      </c>
      <c r="B65" s="75"/>
      <c r="C65" s="75"/>
      <c r="D65" s="75"/>
      <c r="E65" s="75"/>
      <c r="F65" s="76"/>
      <c r="G65" s="83" t="s">
        <v>74</v>
      </c>
      <c r="H65" s="84"/>
      <c r="I65" s="84"/>
      <c r="J65" s="84"/>
      <c r="K65" s="84"/>
      <c r="L65" s="84"/>
      <c r="M65" s="84"/>
      <c r="N65" s="85"/>
      <c r="O65" s="89" t="s">
        <v>105</v>
      </c>
      <c r="P65" s="90"/>
      <c r="Q65" s="90"/>
      <c r="R65" s="90"/>
      <c r="S65" s="90"/>
      <c r="T65" s="90"/>
      <c r="U65" s="90"/>
      <c r="V65" s="91"/>
      <c r="W65" s="68" t="s">
        <v>80</v>
      </c>
      <c r="X65" s="69"/>
      <c r="Y65" s="69"/>
      <c r="Z65" s="69"/>
      <c r="AA65" s="69"/>
      <c r="AB65" s="69"/>
      <c r="AC65" s="69"/>
      <c r="AD65" s="70"/>
      <c r="AE65" s="71" t="s">
        <v>59</v>
      </c>
      <c r="AF65" s="72"/>
      <c r="AG65" s="72"/>
      <c r="AH65" s="72"/>
      <c r="AI65" s="72"/>
      <c r="AJ65" s="72"/>
      <c r="AK65" s="73"/>
      <c r="AL65" s="95" t="s">
        <v>81</v>
      </c>
      <c r="AM65" s="84"/>
      <c r="AN65" s="84"/>
      <c r="AO65" s="84"/>
      <c r="AP65" s="84"/>
      <c r="AQ65" s="84"/>
      <c r="AR65" s="85"/>
      <c r="AS65" s="97">
        <v>170</v>
      </c>
      <c r="AT65" s="98"/>
      <c r="AU65" s="98"/>
      <c r="AV65" s="98"/>
      <c r="AW65" s="98"/>
      <c r="AX65" s="98"/>
      <c r="AY65" s="99"/>
    </row>
    <row r="66" spans="1:51" s="34" customFormat="1" ht="15" customHeight="1" x14ac:dyDescent="0.2">
      <c r="A66" s="77"/>
      <c r="B66" s="78"/>
      <c r="C66" s="78"/>
      <c r="D66" s="78"/>
      <c r="E66" s="78"/>
      <c r="F66" s="79"/>
      <c r="G66" s="86"/>
      <c r="H66" s="87"/>
      <c r="I66" s="87"/>
      <c r="J66" s="87"/>
      <c r="K66" s="87"/>
      <c r="L66" s="87"/>
      <c r="M66" s="87"/>
      <c r="N66" s="88"/>
      <c r="O66" s="92"/>
      <c r="P66" s="93"/>
      <c r="Q66" s="93"/>
      <c r="R66" s="93"/>
      <c r="S66" s="93"/>
      <c r="T66" s="93"/>
      <c r="U66" s="93"/>
      <c r="V66" s="94"/>
      <c r="W66" s="103" t="s">
        <v>61</v>
      </c>
      <c r="X66" s="104"/>
      <c r="Y66" s="104"/>
      <c r="Z66" s="104"/>
      <c r="AA66" s="104"/>
      <c r="AB66" s="104"/>
      <c r="AC66" s="104"/>
      <c r="AD66" s="105"/>
      <c r="AE66" s="106" t="s">
        <v>62</v>
      </c>
      <c r="AF66" s="107"/>
      <c r="AG66" s="107"/>
      <c r="AH66" s="107"/>
      <c r="AI66" s="107"/>
      <c r="AJ66" s="107"/>
      <c r="AK66" s="108"/>
      <c r="AL66" s="96"/>
      <c r="AM66" s="87"/>
      <c r="AN66" s="87"/>
      <c r="AO66" s="87"/>
      <c r="AP66" s="87"/>
      <c r="AQ66" s="87"/>
      <c r="AR66" s="88"/>
      <c r="AS66" s="100"/>
      <c r="AT66" s="101"/>
      <c r="AU66" s="101"/>
      <c r="AV66" s="101"/>
      <c r="AW66" s="101"/>
      <c r="AX66" s="101"/>
      <c r="AY66" s="102"/>
    </row>
    <row r="67" spans="1:51" s="34" customFormat="1" ht="30" customHeight="1" x14ac:dyDescent="0.2">
      <c r="A67" s="80"/>
      <c r="B67" s="81"/>
      <c r="C67" s="81"/>
      <c r="D67" s="81"/>
      <c r="E67" s="81"/>
      <c r="F67" s="82"/>
      <c r="G67" s="109" t="s">
        <v>63</v>
      </c>
      <c r="H67" s="110"/>
      <c r="I67" s="110"/>
      <c r="J67" s="110"/>
      <c r="K67" s="110"/>
      <c r="L67" s="110"/>
      <c r="M67" s="110"/>
      <c r="N67" s="111"/>
      <c r="O67" s="112" t="s">
        <v>64</v>
      </c>
      <c r="P67" s="113"/>
      <c r="Q67" s="113"/>
      <c r="R67" s="113"/>
      <c r="S67" s="113"/>
      <c r="T67" s="113"/>
      <c r="U67" s="113"/>
      <c r="V67" s="114"/>
      <c r="W67" s="115" t="s">
        <v>82</v>
      </c>
      <c r="X67" s="110"/>
      <c r="Y67" s="110"/>
      <c r="Z67" s="110"/>
      <c r="AA67" s="110"/>
      <c r="AB67" s="110"/>
      <c r="AC67" s="110"/>
      <c r="AD67" s="111"/>
      <c r="AE67" s="116" t="s">
        <v>103</v>
      </c>
      <c r="AF67" s="117"/>
      <c r="AG67" s="117"/>
      <c r="AH67" s="117"/>
      <c r="AI67" s="117"/>
      <c r="AJ67" s="117"/>
      <c r="AK67" s="118"/>
      <c r="AL67" s="115" t="s">
        <v>67</v>
      </c>
      <c r="AM67" s="110"/>
      <c r="AN67" s="110"/>
      <c r="AO67" s="110"/>
      <c r="AP67" s="110"/>
      <c r="AQ67" s="110"/>
      <c r="AR67" s="111"/>
      <c r="AS67" s="112" t="s">
        <v>84</v>
      </c>
      <c r="AT67" s="113"/>
      <c r="AU67" s="113"/>
      <c r="AV67" s="113"/>
      <c r="AW67" s="113"/>
      <c r="AX67" s="113"/>
      <c r="AY67" s="120"/>
    </row>
    <row r="68" spans="1:51" ht="35.15" customHeight="1" thickBot="1" x14ac:dyDescent="0.25">
      <c r="A68" s="54" t="s">
        <v>69</v>
      </c>
      <c r="B68" s="55"/>
      <c r="C68" s="55"/>
      <c r="D68" s="55"/>
      <c r="E68" s="55"/>
      <c r="F68" s="56"/>
      <c r="G68" s="57" t="s">
        <v>70</v>
      </c>
      <c r="H68" s="58"/>
      <c r="I68" s="58"/>
      <c r="J68" s="58"/>
      <c r="K68" s="59"/>
      <c r="L68" s="60"/>
      <c r="M68" s="61"/>
      <c r="N68" s="61"/>
      <c r="O68" s="61"/>
      <c r="P68" s="61"/>
      <c r="Q68" s="62"/>
      <c r="R68" s="63" t="s">
        <v>71</v>
      </c>
      <c r="S68" s="58"/>
      <c r="T68" s="58"/>
      <c r="U68" s="58"/>
      <c r="V68" s="59"/>
      <c r="W68" s="64"/>
      <c r="X68" s="65"/>
      <c r="Y68" s="65"/>
      <c r="Z68" s="65"/>
      <c r="AA68" s="65"/>
      <c r="AB68" s="65"/>
      <c r="AC68" s="65"/>
      <c r="AD68" s="65"/>
      <c r="AE68" s="65"/>
      <c r="AF68" s="65"/>
      <c r="AG68" s="65"/>
      <c r="AH68" s="65"/>
      <c r="AI68" s="65"/>
      <c r="AJ68" s="65"/>
      <c r="AK68" s="66"/>
      <c r="AL68" s="63" t="s">
        <v>72</v>
      </c>
      <c r="AM68" s="58"/>
      <c r="AN68" s="58"/>
      <c r="AO68" s="58"/>
      <c r="AP68" s="58"/>
      <c r="AQ68" s="58"/>
      <c r="AR68" s="59"/>
      <c r="AS68" s="60"/>
      <c r="AT68" s="61"/>
      <c r="AU68" s="61"/>
      <c r="AV68" s="61"/>
      <c r="AW68" s="61"/>
      <c r="AX68" s="61"/>
      <c r="AY68" s="67"/>
    </row>
    <row r="69" spans="1:51" s="34" customFormat="1" ht="15" customHeight="1" x14ac:dyDescent="0.2">
      <c r="A69" s="74" t="s">
        <v>106</v>
      </c>
      <c r="B69" s="75"/>
      <c r="C69" s="75"/>
      <c r="D69" s="75"/>
      <c r="E69" s="75"/>
      <c r="F69" s="76"/>
      <c r="G69" s="83" t="s">
        <v>74</v>
      </c>
      <c r="H69" s="84"/>
      <c r="I69" s="84"/>
      <c r="J69" s="84"/>
      <c r="K69" s="84"/>
      <c r="L69" s="84"/>
      <c r="M69" s="84"/>
      <c r="N69" s="85"/>
      <c r="O69" s="89" t="s">
        <v>107</v>
      </c>
      <c r="P69" s="90"/>
      <c r="Q69" s="90"/>
      <c r="R69" s="90"/>
      <c r="S69" s="90"/>
      <c r="T69" s="90"/>
      <c r="U69" s="90"/>
      <c r="V69" s="91"/>
      <c r="W69" s="68" t="s">
        <v>80</v>
      </c>
      <c r="X69" s="69"/>
      <c r="Y69" s="69"/>
      <c r="Z69" s="69"/>
      <c r="AA69" s="69"/>
      <c r="AB69" s="69"/>
      <c r="AC69" s="69"/>
      <c r="AD69" s="70"/>
      <c r="AE69" s="71" t="s">
        <v>59</v>
      </c>
      <c r="AF69" s="72"/>
      <c r="AG69" s="72"/>
      <c r="AH69" s="72"/>
      <c r="AI69" s="72"/>
      <c r="AJ69" s="72"/>
      <c r="AK69" s="73"/>
      <c r="AL69" s="95" t="s">
        <v>81</v>
      </c>
      <c r="AM69" s="84"/>
      <c r="AN69" s="84"/>
      <c r="AO69" s="84"/>
      <c r="AP69" s="84"/>
      <c r="AQ69" s="84"/>
      <c r="AR69" s="85"/>
      <c r="AS69" s="97">
        <v>170</v>
      </c>
      <c r="AT69" s="98"/>
      <c r="AU69" s="98"/>
      <c r="AV69" s="98"/>
      <c r="AW69" s="98"/>
      <c r="AX69" s="98"/>
      <c r="AY69" s="99"/>
    </row>
    <row r="70" spans="1:51" s="34" customFormat="1" ht="15" customHeight="1" x14ac:dyDescent="0.2">
      <c r="A70" s="77"/>
      <c r="B70" s="78"/>
      <c r="C70" s="78"/>
      <c r="D70" s="78"/>
      <c r="E70" s="78"/>
      <c r="F70" s="79"/>
      <c r="G70" s="86"/>
      <c r="H70" s="87"/>
      <c r="I70" s="87"/>
      <c r="J70" s="87"/>
      <c r="K70" s="87"/>
      <c r="L70" s="87"/>
      <c r="M70" s="87"/>
      <c r="N70" s="88"/>
      <c r="O70" s="92"/>
      <c r="P70" s="93"/>
      <c r="Q70" s="93"/>
      <c r="R70" s="93"/>
      <c r="S70" s="93"/>
      <c r="T70" s="93"/>
      <c r="U70" s="93"/>
      <c r="V70" s="94"/>
      <c r="W70" s="103" t="s">
        <v>61</v>
      </c>
      <c r="X70" s="104"/>
      <c r="Y70" s="104"/>
      <c r="Z70" s="104"/>
      <c r="AA70" s="104"/>
      <c r="AB70" s="104"/>
      <c r="AC70" s="104"/>
      <c r="AD70" s="105"/>
      <c r="AE70" s="106" t="s">
        <v>62</v>
      </c>
      <c r="AF70" s="107"/>
      <c r="AG70" s="107"/>
      <c r="AH70" s="107"/>
      <c r="AI70" s="107"/>
      <c r="AJ70" s="107"/>
      <c r="AK70" s="108"/>
      <c r="AL70" s="96"/>
      <c r="AM70" s="87"/>
      <c r="AN70" s="87"/>
      <c r="AO70" s="87"/>
      <c r="AP70" s="87"/>
      <c r="AQ70" s="87"/>
      <c r="AR70" s="88"/>
      <c r="AS70" s="100"/>
      <c r="AT70" s="101"/>
      <c r="AU70" s="101"/>
      <c r="AV70" s="101"/>
      <c r="AW70" s="101"/>
      <c r="AX70" s="101"/>
      <c r="AY70" s="102"/>
    </row>
    <row r="71" spans="1:51" s="34" customFormat="1" ht="30" customHeight="1" x14ac:dyDescent="0.2">
      <c r="A71" s="80"/>
      <c r="B71" s="81"/>
      <c r="C71" s="81"/>
      <c r="D71" s="81"/>
      <c r="E71" s="81"/>
      <c r="F71" s="82"/>
      <c r="G71" s="109" t="s">
        <v>63</v>
      </c>
      <c r="H71" s="110"/>
      <c r="I71" s="110"/>
      <c r="J71" s="110"/>
      <c r="K71" s="110"/>
      <c r="L71" s="110"/>
      <c r="M71" s="110"/>
      <c r="N71" s="111"/>
      <c r="O71" s="112" t="s">
        <v>64</v>
      </c>
      <c r="P71" s="113"/>
      <c r="Q71" s="113"/>
      <c r="R71" s="113"/>
      <c r="S71" s="113"/>
      <c r="T71" s="113"/>
      <c r="U71" s="113"/>
      <c r="V71" s="114"/>
      <c r="W71" s="115" t="s">
        <v>82</v>
      </c>
      <c r="X71" s="110"/>
      <c r="Y71" s="110"/>
      <c r="Z71" s="110"/>
      <c r="AA71" s="110"/>
      <c r="AB71" s="110"/>
      <c r="AC71" s="110"/>
      <c r="AD71" s="111"/>
      <c r="AE71" s="116" t="s">
        <v>103</v>
      </c>
      <c r="AF71" s="117"/>
      <c r="AG71" s="117"/>
      <c r="AH71" s="117"/>
      <c r="AI71" s="117"/>
      <c r="AJ71" s="117"/>
      <c r="AK71" s="118"/>
      <c r="AL71" s="115" t="s">
        <v>67</v>
      </c>
      <c r="AM71" s="110"/>
      <c r="AN71" s="110"/>
      <c r="AO71" s="110"/>
      <c r="AP71" s="110"/>
      <c r="AQ71" s="110"/>
      <c r="AR71" s="111"/>
      <c r="AS71" s="112" t="s">
        <v>84</v>
      </c>
      <c r="AT71" s="113"/>
      <c r="AU71" s="113"/>
      <c r="AV71" s="113"/>
      <c r="AW71" s="113"/>
      <c r="AX71" s="113"/>
      <c r="AY71" s="120"/>
    </row>
    <row r="72" spans="1:51" ht="35.15" customHeight="1" thickBot="1" x14ac:dyDescent="0.25">
      <c r="A72" s="54" t="s">
        <v>69</v>
      </c>
      <c r="B72" s="55"/>
      <c r="C72" s="55"/>
      <c r="D72" s="55"/>
      <c r="E72" s="55"/>
      <c r="F72" s="56"/>
      <c r="G72" s="57" t="s">
        <v>70</v>
      </c>
      <c r="H72" s="58"/>
      <c r="I72" s="58"/>
      <c r="J72" s="58"/>
      <c r="K72" s="59"/>
      <c r="L72" s="60" t="s">
        <v>108</v>
      </c>
      <c r="M72" s="61"/>
      <c r="N72" s="61"/>
      <c r="O72" s="61"/>
      <c r="P72" s="61"/>
      <c r="Q72" s="62"/>
      <c r="R72" s="63" t="s">
        <v>71</v>
      </c>
      <c r="S72" s="58"/>
      <c r="T72" s="58"/>
      <c r="U72" s="58"/>
      <c r="V72" s="59"/>
      <c r="W72" s="64"/>
      <c r="X72" s="65"/>
      <c r="Y72" s="65"/>
      <c r="Z72" s="65"/>
      <c r="AA72" s="65"/>
      <c r="AB72" s="65"/>
      <c r="AC72" s="65"/>
      <c r="AD72" s="65"/>
      <c r="AE72" s="65"/>
      <c r="AF72" s="65"/>
      <c r="AG72" s="65"/>
      <c r="AH72" s="65"/>
      <c r="AI72" s="65"/>
      <c r="AJ72" s="65"/>
      <c r="AK72" s="66"/>
      <c r="AL72" s="63" t="s">
        <v>72</v>
      </c>
      <c r="AM72" s="58"/>
      <c r="AN72" s="58"/>
      <c r="AO72" s="58"/>
      <c r="AP72" s="58"/>
      <c r="AQ72" s="58"/>
      <c r="AR72" s="59"/>
      <c r="AS72" s="60">
        <v>139</v>
      </c>
      <c r="AT72" s="61"/>
      <c r="AU72" s="61"/>
      <c r="AV72" s="61"/>
      <c r="AW72" s="61"/>
      <c r="AX72" s="61"/>
      <c r="AY72" s="67"/>
    </row>
    <row r="73" spans="1:51" s="34" customFormat="1" ht="15" customHeight="1" x14ac:dyDescent="0.2">
      <c r="A73" s="74" t="s">
        <v>109</v>
      </c>
      <c r="B73" s="75"/>
      <c r="C73" s="75"/>
      <c r="D73" s="75"/>
      <c r="E73" s="75"/>
      <c r="F73" s="76"/>
      <c r="G73" s="83" t="s">
        <v>74</v>
      </c>
      <c r="H73" s="84"/>
      <c r="I73" s="84"/>
      <c r="J73" s="84"/>
      <c r="K73" s="84"/>
      <c r="L73" s="84"/>
      <c r="M73" s="84"/>
      <c r="N73" s="85"/>
      <c r="O73" s="89" t="s">
        <v>110</v>
      </c>
      <c r="P73" s="90"/>
      <c r="Q73" s="90"/>
      <c r="R73" s="90"/>
      <c r="S73" s="90"/>
      <c r="T73" s="90"/>
      <c r="U73" s="90"/>
      <c r="V73" s="91"/>
      <c r="W73" s="68" t="s">
        <v>80</v>
      </c>
      <c r="X73" s="69"/>
      <c r="Y73" s="69"/>
      <c r="Z73" s="69"/>
      <c r="AA73" s="69"/>
      <c r="AB73" s="69"/>
      <c r="AC73" s="69"/>
      <c r="AD73" s="70"/>
      <c r="AE73" s="71" t="s">
        <v>59</v>
      </c>
      <c r="AF73" s="72"/>
      <c r="AG73" s="72"/>
      <c r="AH73" s="72"/>
      <c r="AI73" s="72"/>
      <c r="AJ73" s="72"/>
      <c r="AK73" s="73"/>
      <c r="AL73" s="95" t="s">
        <v>81</v>
      </c>
      <c r="AM73" s="84"/>
      <c r="AN73" s="84"/>
      <c r="AO73" s="84"/>
      <c r="AP73" s="84"/>
      <c r="AQ73" s="84"/>
      <c r="AR73" s="85"/>
      <c r="AS73" s="97">
        <v>170</v>
      </c>
      <c r="AT73" s="98"/>
      <c r="AU73" s="98"/>
      <c r="AV73" s="98"/>
      <c r="AW73" s="98"/>
      <c r="AX73" s="98"/>
      <c r="AY73" s="99"/>
    </row>
    <row r="74" spans="1:51" s="34" customFormat="1" ht="15" customHeight="1" x14ac:dyDescent="0.2">
      <c r="A74" s="77"/>
      <c r="B74" s="78"/>
      <c r="C74" s="78"/>
      <c r="D74" s="78"/>
      <c r="E74" s="78"/>
      <c r="F74" s="79"/>
      <c r="G74" s="86"/>
      <c r="H74" s="87"/>
      <c r="I74" s="87"/>
      <c r="J74" s="87"/>
      <c r="K74" s="87"/>
      <c r="L74" s="87"/>
      <c r="M74" s="87"/>
      <c r="N74" s="88"/>
      <c r="O74" s="92"/>
      <c r="P74" s="93"/>
      <c r="Q74" s="93"/>
      <c r="R74" s="93"/>
      <c r="S74" s="93"/>
      <c r="T74" s="93"/>
      <c r="U74" s="93"/>
      <c r="V74" s="94"/>
      <c r="W74" s="103" t="s">
        <v>61</v>
      </c>
      <c r="X74" s="104"/>
      <c r="Y74" s="104"/>
      <c r="Z74" s="104"/>
      <c r="AA74" s="104"/>
      <c r="AB74" s="104"/>
      <c r="AC74" s="104"/>
      <c r="AD74" s="105"/>
      <c r="AE74" s="106" t="s">
        <v>62</v>
      </c>
      <c r="AF74" s="107"/>
      <c r="AG74" s="107"/>
      <c r="AH74" s="107"/>
      <c r="AI74" s="107"/>
      <c r="AJ74" s="107"/>
      <c r="AK74" s="108"/>
      <c r="AL74" s="96"/>
      <c r="AM74" s="87"/>
      <c r="AN74" s="87"/>
      <c r="AO74" s="87"/>
      <c r="AP74" s="87"/>
      <c r="AQ74" s="87"/>
      <c r="AR74" s="88"/>
      <c r="AS74" s="100"/>
      <c r="AT74" s="101"/>
      <c r="AU74" s="101"/>
      <c r="AV74" s="101"/>
      <c r="AW74" s="101"/>
      <c r="AX74" s="101"/>
      <c r="AY74" s="102"/>
    </row>
    <row r="75" spans="1:51" s="34" customFormat="1" ht="30" customHeight="1" x14ac:dyDescent="0.2">
      <c r="A75" s="80"/>
      <c r="B75" s="81"/>
      <c r="C75" s="81"/>
      <c r="D75" s="81"/>
      <c r="E75" s="81"/>
      <c r="F75" s="82"/>
      <c r="G75" s="109" t="s">
        <v>63</v>
      </c>
      <c r="H75" s="110"/>
      <c r="I75" s="110"/>
      <c r="J75" s="110"/>
      <c r="K75" s="110"/>
      <c r="L75" s="110"/>
      <c r="M75" s="110"/>
      <c r="N75" s="111"/>
      <c r="O75" s="112" t="s">
        <v>64</v>
      </c>
      <c r="P75" s="113"/>
      <c r="Q75" s="113"/>
      <c r="R75" s="113"/>
      <c r="S75" s="113"/>
      <c r="T75" s="113"/>
      <c r="U75" s="113"/>
      <c r="V75" s="114"/>
      <c r="W75" s="115" t="s">
        <v>82</v>
      </c>
      <c r="X75" s="110"/>
      <c r="Y75" s="110"/>
      <c r="Z75" s="110"/>
      <c r="AA75" s="110"/>
      <c r="AB75" s="110"/>
      <c r="AC75" s="110"/>
      <c r="AD75" s="111"/>
      <c r="AE75" s="116" t="s">
        <v>103</v>
      </c>
      <c r="AF75" s="117"/>
      <c r="AG75" s="117"/>
      <c r="AH75" s="117"/>
      <c r="AI75" s="117"/>
      <c r="AJ75" s="117"/>
      <c r="AK75" s="118"/>
      <c r="AL75" s="115" t="s">
        <v>67</v>
      </c>
      <c r="AM75" s="110"/>
      <c r="AN75" s="110"/>
      <c r="AO75" s="110"/>
      <c r="AP75" s="110"/>
      <c r="AQ75" s="110"/>
      <c r="AR75" s="111"/>
      <c r="AS75" s="112" t="s">
        <v>84</v>
      </c>
      <c r="AT75" s="113"/>
      <c r="AU75" s="113"/>
      <c r="AV75" s="113"/>
      <c r="AW75" s="113"/>
      <c r="AX75" s="113"/>
      <c r="AY75" s="120"/>
    </row>
    <row r="76" spans="1:51" ht="35.15" customHeight="1" thickBot="1" x14ac:dyDescent="0.25">
      <c r="A76" s="54" t="s">
        <v>69</v>
      </c>
      <c r="B76" s="55"/>
      <c r="C76" s="55"/>
      <c r="D76" s="55"/>
      <c r="E76" s="55"/>
      <c r="F76" s="56"/>
      <c r="G76" s="57" t="s">
        <v>70</v>
      </c>
      <c r="H76" s="58"/>
      <c r="I76" s="58"/>
      <c r="J76" s="58"/>
      <c r="K76" s="59"/>
      <c r="L76" s="60" t="s">
        <v>111</v>
      </c>
      <c r="M76" s="61"/>
      <c r="N76" s="61"/>
      <c r="O76" s="61"/>
      <c r="P76" s="61"/>
      <c r="Q76" s="62"/>
      <c r="R76" s="63" t="s">
        <v>71</v>
      </c>
      <c r="S76" s="58"/>
      <c r="T76" s="58"/>
      <c r="U76" s="58"/>
      <c r="V76" s="59"/>
      <c r="W76" s="64" t="s">
        <v>112</v>
      </c>
      <c r="X76" s="65"/>
      <c r="Y76" s="65"/>
      <c r="Z76" s="65"/>
      <c r="AA76" s="65"/>
      <c r="AB76" s="65"/>
      <c r="AC76" s="65"/>
      <c r="AD76" s="65"/>
      <c r="AE76" s="65"/>
      <c r="AF76" s="65"/>
      <c r="AG76" s="65"/>
      <c r="AH76" s="65"/>
      <c r="AI76" s="65"/>
      <c r="AJ76" s="65"/>
      <c r="AK76" s="66"/>
      <c r="AL76" s="63" t="s">
        <v>72</v>
      </c>
      <c r="AM76" s="58"/>
      <c r="AN76" s="58"/>
      <c r="AO76" s="58"/>
      <c r="AP76" s="58"/>
      <c r="AQ76" s="58"/>
      <c r="AR76" s="59"/>
      <c r="AS76" s="60">
        <v>130</v>
      </c>
      <c r="AT76" s="61"/>
      <c r="AU76" s="61"/>
      <c r="AV76" s="61"/>
      <c r="AW76" s="61"/>
      <c r="AX76" s="61"/>
      <c r="AY76" s="67"/>
    </row>
    <row r="77" spans="1:51" s="34" customFormat="1" ht="15" customHeight="1" x14ac:dyDescent="0.2">
      <c r="A77" s="74" t="s">
        <v>113</v>
      </c>
      <c r="B77" s="75"/>
      <c r="C77" s="75"/>
      <c r="D77" s="75"/>
      <c r="E77" s="75"/>
      <c r="F77" s="76"/>
      <c r="G77" s="83" t="s">
        <v>74</v>
      </c>
      <c r="H77" s="84"/>
      <c r="I77" s="84"/>
      <c r="J77" s="84"/>
      <c r="K77" s="84"/>
      <c r="L77" s="84"/>
      <c r="M77" s="84"/>
      <c r="N77" s="85"/>
      <c r="O77" s="89" t="s">
        <v>114</v>
      </c>
      <c r="P77" s="90"/>
      <c r="Q77" s="90"/>
      <c r="R77" s="90"/>
      <c r="S77" s="90"/>
      <c r="T77" s="90"/>
      <c r="U77" s="90"/>
      <c r="V77" s="91"/>
      <c r="W77" s="68" t="s">
        <v>80</v>
      </c>
      <c r="X77" s="69"/>
      <c r="Y77" s="69"/>
      <c r="Z77" s="69"/>
      <c r="AA77" s="69"/>
      <c r="AB77" s="69"/>
      <c r="AC77" s="69"/>
      <c r="AD77" s="70"/>
      <c r="AE77" s="71" t="s">
        <v>59</v>
      </c>
      <c r="AF77" s="72"/>
      <c r="AG77" s="72"/>
      <c r="AH77" s="72"/>
      <c r="AI77" s="72"/>
      <c r="AJ77" s="72"/>
      <c r="AK77" s="73"/>
      <c r="AL77" s="95" t="s">
        <v>81</v>
      </c>
      <c r="AM77" s="84"/>
      <c r="AN77" s="84"/>
      <c r="AO77" s="84"/>
      <c r="AP77" s="84"/>
      <c r="AQ77" s="84"/>
      <c r="AR77" s="85"/>
      <c r="AS77" s="97">
        <v>170</v>
      </c>
      <c r="AT77" s="98"/>
      <c r="AU77" s="98"/>
      <c r="AV77" s="98"/>
      <c r="AW77" s="98"/>
      <c r="AX77" s="98"/>
      <c r="AY77" s="99"/>
    </row>
    <row r="78" spans="1:51" s="34" customFormat="1" ht="15" customHeight="1" x14ac:dyDescent="0.2">
      <c r="A78" s="77"/>
      <c r="B78" s="78"/>
      <c r="C78" s="78"/>
      <c r="D78" s="78"/>
      <c r="E78" s="78"/>
      <c r="F78" s="79"/>
      <c r="G78" s="86"/>
      <c r="H78" s="87"/>
      <c r="I78" s="87"/>
      <c r="J78" s="87"/>
      <c r="K78" s="87"/>
      <c r="L78" s="87"/>
      <c r="M78" s="87"/>
      <c r="N78" s="88"/>
      <c r="O78" s="92"/>
      <c r="P78" s="93"/>
      <c r="Q78" s="93"/>
      <c r="R78" s="93"/>
      <c r="S78" s="93"/>
      <c r="T78" s="93"/>
      <c r="U78" s="93"/>
      <c r="V78" s="94"/>
      <c r="W78" s="103" t="s">
        <v>61</v>
      </c>
      <c r="X78" s="104"/>
      <c r="Y78" s="104"/>
      <c r="Z78" s="104"/>
      <c r="AA78" s="104"/>
      <c r="AB78" s="104"/>
      <c r="AC78" s="104"/>
      <c r="AD78" s="105"/>
      <c r="AE78" s="106" t="s">
        <v>62</v>
      </c>
      <c r="AF78" s="107"/>
      <c r="AG78" s="107"/>
      <c r="AH78" s="107"/>
      <c r="AI78" s="107"/>
      <c r="AJ78" s="107"/>
      <c r="AK78" s="108"/>
      <c r="AL78" s="96"/>
      <c r="AM78" s="87"/>
      <c r="AN78" s="87"/>
      <c r="AO78" s="87"/>
      <c r="AP78" s="87"/>
      <c r="AQ78" s="87"/>
      <c r="AR78" s="88"/>
      <c r="AS78" s="100"/>
      <c r="AT78" s="101"/>
      <c r="AU78" s="101"/>
      <c r="AV78" s="101"/>
      <c r="AW78" s="101"/>
      <c r="AX78" s="101"/>
      <c r="AY78" s="102"/>
    </row>
    <row r="79" spans="1:51" s="34" customFormat="1" ht="30" customHeight="1" x14ac:dyDescent="0.2">
      <c r="A79" s="80"/>
      <c r="B79" s="81"/>
      <c r="C79" s="81"/>
      <c r="D79" s="81"/>
      <c r="E79" s="81"/>
      <c r="F79" s="82"/>
      <c r="G79" s="109" t="s">
        <v>63</v>
      </c>
      <c r="H79" s="110"/>
      <c r="I79" s="110"/>
      <c r="J79" s="110"/>
      <c r="K79" s="110"/>
      <c r="L79" s="110"/>
      <c r="M79" s="110"/>
      <c r="N79" s="111"/>
      <c r="O79" s="112" t="s">
        <v>64</v>
      </c>
      <c r="P79" s="113"/>
      <c r="Q79" s="113"/>
      <c r="R79" s="113"/>
      <c r="S79" s="113"/>
      <c r="T79" s="113"/>
      <c r="U79" s="113"/>
      <c r="V79" s="114"/>
      <c r="W79" s="115" t="s">
        <v>82</v>
      </c>
      <c r="X79" s="110"/>
      <c r="Y79" s="110"/>
      <c r="Z79" s="110"/>
      <c r="AA79" s="110"/>
      <c r="AB79" s="110"/>
      <c r="AC79" s="110"/>
      <c r="AD79" s="111"/>
      <c r="AE79" s="116" t="s">
        <v>103</v>
      </c>
      <c r="AF79" s="117"/>
      <c r="AG79" s="117"/>
      <c r="AH79" s="117"/>
      <c r="AI79" s="117"/>
      <c r="AJ79" s="117"/>
      <c r="AK79" s="118"/>
      <c r="AL79" s="115" t="s">
        <v>67</v>
      </c>
      <c r="AM79" s="110"/>
      <c r="AN79" s="110"/>
      <c r="AO79" s="110"/>
      <c r="AP79" s="110"/>
      <c r="AQ79" s="110"/>
      <c r="AR79" s="111"/>
      <c r="AS79" s="89" t="s">
        <v>84</v>
      </c>
      <c r="AT79" s="90"/>
      <c r="AU79" s="90"/>
      <c r="AV79" s="90"/>
      <c r="AW79" s="90"/>
      <c r="AX79" s="90"/>
      <c r="AY79" s="119"/>
    </row>
    <row r="80" spans="1:51" ht="35.15" customHeight="1" thickBot="1" x14ac:dyDescent="0.25">
      <c r="A80" s="54" t="s">
        <v>69</v>
      </c>
      <c r="B80" s="55"/>
      <c r="C80" s="55"/>
      <c r="D80" s="55"/>
      <c r="E80" s="55"/>
      <c r="F80" s="56"/>
      <c r="G80" s="57" t="s">
        <v>70</v>
      </c>
      <c r="H80" s="58"/>
      <c r="I80" s="58"/>
      <c r="J80" s="58"/>
      <c r="K80" s="59"/>
      <c r="L80" s="60" t="s">
        <v>115</v>
      </c>
      <c r="M80" s="61"/>
      <c r="N80" s="61"/>
      <c r="O80" s="61"/>
      <c r="P80" s="61"/>
      <c r="Q80" s="62"/>
      <c r="R80" s="63" t="s">
        <v>71</v>
      </c>
      <c r="S80" s="58"/>
      <c r="T80" s="58"/>
      <c r="U80" s="58"/>
      <c r="V80" s="59"/>
      <c r="W80" s="64" t="s">
        <v>116</v>
      </c>
      <c r="X80" s="65"/>
      <c r="Y80" s="65"/>
      <c r="Z80" s="65"/>
      <c r="AA80" s="65"/>
      <c r="AB80" s="65"/>
      <c r="AC80" s="65"/>
      <c r="AD80" s="65"/>
      <c r="AE80" s="65"/>
      <c r="AF80" s="65"/>
      <c r="AG80" s="65"/>
      <c r="AH80" s="65"/>
      <c r="AI80" s="65"/>
      <c r="AJ80" s="65"/>
      <c r="AK80" s="66"/>
      <c r="AL80" s="63" t="s">
        <v>72</v>
      </c>
      <c r="AM80" s="58"/>
      <c r="AN80" s="58"/>
      <c r="AO80" s="58"/>
      <c r="AP80" s="58"/>
      <c r="AQ80" s="58"/>
      <c r="AR80" s="59"/>
      <c r="AS80" s="60">
        <v>140</v>
      </c>
      <c r="AT80" s="61"/>
      <c r="AU80" s="61"/>
      <c r="AV80" s="61"/>
      <c r="AW80" s="61"/>
      <c r="AX80" s="61"/>
      <c r="AY80" s="67"/>
    </row>
    <row r="81" spans="1:51" s="34" customFormat="1" ht="15" customHeight="1" x14ac:dyDescent="0.2">
      <c r="A81" s="74" t="s">
        <v>117</v>
      </c>
      <c r="B81" s="75"/>
      <c r="C81" s="75"/>
      <c r="D81" s="75"/>
      <c r="E81" s="75"/>
      <c r="F81" s="76"/>
      <c r="G81" s="83" t="s">
        <v>74</v>
      </c>
      <c r="H81" s="84"/>
      <c r="I81" s="84"/>
      <c r="J81" s="84"/>
      <c r="K81" s="84"/>
      <c r="L81" s="84"/>
      <c r="M81" s="84"/>
      <c r="N81" s="85"/>
      <c r="O81" s="89" t="s">
        <v>118</v>
      </c>
      <c r="P81" s="90"/>
      <c r="Q81" s="90"/>
      <c r="R81" s="90"/>
      <c r="S81" s="90"/>
      <c r="T81" s="90"/>
      <c r="U81" s="90"/>
      <c r="V81" s="91"/>
      <c r="W81" s="68" t="s">
        <v>80</v>
      </c>
      <c r="X81" s="69"/>
      <c r="Y81" s="69"/>
      <c r="Z81" s="69"/>
      <c r="AA81" s="69"/>
      <c r="AB81" s="69"/>
      <c r="AC81" s="69"/>
      <c r="AD81" s="70"/>
      <c r="AE81" s="71" t="s">
        <v>59</v>
      </c>
      <c r="AF81" s="72"/>
      <c r="AG81" s="72"/>
      <c r="AH81" s="72"/>
      <c r="AI81" s="72"/>
      <c r="AJ81" s="72"/>
      <c r="AK81" s="73"/>
      <c r="AL81" s="95" t="s">
        <v>81</v>
      </c>
      <c r="AM81" s="84"/>
      <c r="AN81" s="84"/>
      <c r="AO81" s="84"/>
      <c r="AP81" s="84"/>
      <c r="AQ81" s="84"/>
      <c r="AR81" s="85"/>
      <c r="AS81" s="97">
        <v>170</v>
      </c>
      <c r="AT81" s="98"/>
      <c r="AU81" s="98"/>
      <c r="AV81" s="98"/>
      <c r="AW81" s="98"/>
      <c r="AX81" s="98"/>
      <c r="AY81" s="99"/>
    </row>
    <row r="82" spans="1:51" s="34" customFormat="1" ht="15" customHeight="1" x14ac:dyDescent="0.2">
      <c r="A82" s="77"/>
      <c r="B82" s="78"/>
      <c r="C82" s="78"/>
      <c r="D82" s="78"/>
      <c r="E82" s="78"/>
      <c r="F82" s="79"/>
      <c r="G82" s="86"/>
      <c r="H82" s="87"/>
      <c r="I82" s="87"/>
      <c r="J82" s="87"/>
      <c r="K82" s="87"/>
      <c r="L82" s="87"/>
      <c r="M82" s="87"/>
      <c r="N82" s="88"/>
      <c r="O82" s="92"/>
      <c r="P82" s="93"/>
      <c r="Q82" s="93"/>
      <c r="R82" s="93"/>
      <c r="S82" s="93"/>
      <c r="T82" s="93"/>
      <c r="U82" s="93"/>
      <c r="V82" s="94"/>
      <c r="W82" s="103" t="s">
        <v>61</v>
      </c>
      <c r="X82" s="104"/>
      <c r="Y82" s="104"/>
      <c r="Z82" s="104"/>
      <c r="AA82" s="104"/>
      <c r="AB82" s="104"/>
      <c r="AC82" s="104"/>
      <c r="AD82" s="105"/>
      <c r="AE82" s="106" t="s">
        <v>62</v>
      </c>
      <c r="AF82" s="107"/>
      <c r="AG82" s="107"/>
      <c r="AH82" s="107"/>
      <c r="AI82" s="107"/>
      <c r="AJ82" s="107"/>
      <c r="AK82" s="108"/>
      <c r="AL82" s="96"/>
      <c r="AM82" s="87"/>
      <c r="AN82" s="87"/>
      <c r="AO82" s="87"/>
      <c r="AP82" s="87"/>
      <c r="AQ82" s="87"/>
      <c r="AR82" s="88"/>
      <c r="AS82" s="100"/>
      <c r="AT82" s="101"/>
      <c r="AU82" s="101"/>
      <c r="AV82" s="101"/>
      <c r="AW82" s="101"/>
      <c r="AX82" s="101"/>
      <c r="AY82" s="102"/>
    </row>
    <row r="83" spans="1:51" s="34" customFormat="1" ht="30" customHeight="1" x14ac:dyDescent="0.2">
      <c r="A83" s="80"/>
      <c r="B83" s="81"/>
      <c r="C83" s="81"/>
      <c r="D83" s="81"/>
      <c r="E83" s="81"/>
      <c r="F83" s="82"/>
      <c r="G83" s="109" t="s">
        <v>63</v>
      </c>
      <c r="H83" s="110"/>
      <c r="I83" s="110"/>
      <c r="J83" s="110"/>
      <c r="K83" s="110"/>
      <c r="L83" s="110"/>
      <c r="M83" s="110"/>
      <c r="N83" s="111"/>
      <c r="O83" s="112" t="s">
        <v>64</v>
      </c>
      <c r="P83" s="113"/>
      <c r="Q83" s="113"/>
      <c r="R83" s="113"/>
      <c r="S83" s="113"/>
      <c r="T83" s="113"/>
      <c r="U83" s="113"/>
      <c r="V83" s="114"/>
      <c r="W83" s="115" t="s">
        <v>82</v>
      </c>
      <c r="X83" s="110"/>
      <c r="Y83" s="110"/>
      <c r="Z83" s="110"/>
      <c r="AA83" s="110"/>
      <c r="AB83" s="110"/>
      <c r="AC83" s="110"/>
      <c r="AD83" s="111"/>
      <c r="AE83" s="116" t="s">
        <v>103</v>
      </c>
      <c r="AF83" s="117"/>
      <c r="AG83" s="117"/>
      <c r="AH83" s="117"/>
      <c r="AI83" s="117"/>
      <c r="AJ83" s="117"/>
      <c r="AK83" s="118"/>
      <c r="AL83" s="115" t="s">
        <v>67</v>
      </c>
      <c r="AM83" s="110"/>
      <c r="AN83" s="110"/>
      <c r="AO83" s="110"/>
      <c r="AP83" s="110"/>
      <c r="AQ83" s="110"/>
      <c r="AR83" s="111"/>
      <c r="AS83" s="89" t="s">
        <v>84</v>
      </c>
      <c r="AT83" s="90"/>
      <c r="AU83" s="90"/>
      <c r="AV83" s="90"/>
      <c r="AW83" s="90"/>
      <c r="AX83" s="90"/>
      <c r="AY83" s="119"/>
    </row>
    <row r="84" spans="1:51" ht="35.15" customHeight="1" thickBot="1" x14ac:dyDescent="0.25">
      <c r="A84" s="54" t="s">
        <v>69</v>
      </c>
      <c r="B84" s="55"/>
      <c r="C84" s="55"/>
      <c r="D84" s="55"/>
      <c r="E84" s="55"/>
      <c r="F84" s="56"/>
      <c r="G84" s="57" t="s">
        <v>70</v>
      </c>
      <c r="H84" s="58"/>
      <c r="I84" s="58"/>
      <c r="J84" s="58"/>
      <c r="K84" s="59"/>
      <c r="L84" s="60" t="s">
        <v>119</v>
      </c>
      <c r="M84" s="61"/>
      <c r="N84" s="61"/>
      <c r="O84" s="61"/>
      <c r="P84" s="61"/>
      <c r="Q84" s="62"/>
      <c r="R84" s="63" t="s">
        <v>71</v>
      </c>
      <c r="S84" s="58"/>
      <c r="T84" s="58"/>
      <c r="U84" s="58"/>
      <c r="V84" s="59"/>
      <c r="W84" s="64" t="s">
        <v>116</v>
      </c>
      <c r="X84" s="65"/>
      <c r="Y84" s="65"/>
      <c r="Z84" s="65"/>
      <c r="AA84" s="65"/>
      <c r="AB84" s="65"/>
      <c r="AC84" s="65"/>
      <c r="AD84" s="65"/>
      <c r="AE84" s="65"/>
      <c r="AF84" s="65"/>
      <c r="AG84" s="65"/>
      <c r="AH84" s="65"/>
      <c r="AI84" s="65"/>
      <c r="AJ84" s="65"/>
      <c r="AK84" s="66"/>
      <c r="AL84" s="63" t="s">
        <v>72</v>
      </c>
      <c r="AM84" s="58"/>
      <c r="AN84" s="58"/>
      <c r="AO84" s="58"/>
      <c r="AP84" s="58"/>
      <c r="AQ84" s="58"/>
      <c r="AR84" s="59"/>
      <c r="AS84" s="60">
        <v>178</v>
      </c>
      <c r="AT84" s="61"/>
      <c r="AU84" s="61"/>
      <c r="AV84" s="61"/>
      <c r="AW84" s="61"/>
      <c r="AX84" s="61"/>
      <c r="AY84" s="67"/>
    </row>
    <row r="85" spans="1:51" s="34" customFormat="1" ht="15" customHeight="1" x14ac:dyDescent="0.2">
      <c r="A85" s="74" t="s">
        <v>120</v>
      </c>
      <c r="B85" s="75"/>
      <c r="C85" s="75"/>
      <c r="D85" s="75"/>
      <c r="E85" s="75"/>
      <c r="F85" s="76"/>
      <c r="G85" s="83" t="s">
        <v>74</v>
      </c>
      <c r="H85" s="84"/>
      <c r="I85" s="84"/>
      <c r="J85" s="84"/>
      <c r="K85" s="84"/>
      <c r="L85" s="84"/>
      <c r="M85" s="84"/>
      <c r="N85" s="85"/>
      <c r="O85" s="89" t="s">
        <v>121</v>
      </c>
      <c r="P85" s="90"/>
      <c r="Q85" s="90"/>
      <c r="R85" s="90"/>
      <c r="S85" s="90"/>
      <c r="T85" s="90"/>
      <c r="U85" s="90"/>
      <c r="V85" s="91"/>
      <c r="W85" s="68" t="s">
        <v>80</v>
      </c>
      <c r="X85" s="69"/>
      <c r="Y85" s="69"/>
      <c r="Z85" s="69"/>
      <c r="AA85" s="69"/>
      <c r="AB85" s="69"/>
      <c r="AC85" s="69"/>
      <c r="AD85" s="70"/>
      <c r="AE85" s="71" t="s">
        <v>59</v>
      </c>
      <c r="AF85" s="72"/>
      <c r="AG85" s="72"/>
      <c r="AH85" s="72"/>
      <c r="AI85" s="72"/>
      <c r="AJ85" s="72"/>
      <c r="AK85" s="73"/>
      <c r="AL85" s="95" t="s">
        <v>81</v>
      </c>
      <c r="AM85" s="84"/>
      <c r="AN85" s="84"/>
      <c r="AO85" s="84"/>
      <c r="AP85" s="84"/>
      <c r="AQ85" s="84"/>
      <c r="AR85" s="85"/>
      <c r="AS85" s="97">
        <v>170</v>
      </c>
      <c r="AT85" s="98"/>
      <c r="AU85" s="98"/>
      <c r="AV85" s="98"/>
      <c r="AW85" s="98"/>
      <c r="AX85" s="98"/>
      <c r="AY85" s="99"/>
    </row>
    <row r="86" spans="1:51" s="34" customFormat="1" ht="15" customHeight="1" x14ac:dyDescent="0.2">
      <c r="A86" s="77"/>
      <c r="B86" s="78"/>
      <c r="C86" s="78"/>
      <c r="D86" s="78"/>
      <c r="E86" s="78"/>
      <c r="F86" s="79"/>
      <c r="G86" s="86"/>
      <c r="H86" s="87"/>
      <c r="I86" s="87"/>
      <c r="J86" s="87"/>
      <c r="K86" s="87"/>
      <c r="L86" s="87"/>
      <c r="M86" s="87"/>
      <c r="N86" s="88"/>
      <c r="O86" s="92"/>
      <c r="P86" s="93"/>
      <c r="Q86" s="93"/>
      <c r="R86" s="93"/>
      <c r="S86" s="93"/>
      <c r="T86" s="93"/>
      <c r="U86" s="93"/>
      <c r="V86" s="94"/>
      <c r="W86" s="103" t="s">
        <v>61</v>
      </c>
      <c r="X86" s="104"/>
      <c r="Y86" s="104"/>
      <c r="Z86" s="104"/>
      <c r="AA86" s="104"/>
      <c r="AB86" s="104"/>
      <c r="AC86" s="104"/>
      <c r="AD86" s="105"/>
      <c r="AE86" s="106" t="s">
        <v>62</v>
      </c>
      <c r="AF86" s="107"/>
      <c r="AG86" s="107"/>
      <c r="AH86" s="107"/>
      <c r="AI86" s="107"/>
      <c r="AJ86" s="107"/>
      <c r="AK86" s="108"/>
      <c r="AL86" s="96"/>
      <c r="AM86" s="87"/>
      <c r="AN86" s="87"/>
      <c r="AO86" s="87"/>
      <c r="AP86" s="87"/>
      <c r="AQ86" s="87"/>
      <c r="AR86" s="88"/>
      <c r="AS86" s="100"/>
      <c r="AT86" s="101"/>
      <c r="AU86" s="101"/>
      <c r="AV86" s="101"/>
      <c r="AW86" s="101"/>
      <c r="AX86" s="101"/>
      <c r="AY86" s="102"/>
    </row>
    <row r="87" spans="1:51" s="34" customFormat="1" ht="30" customHeight="1" x14ac:dyDescent="0.2">
      <c r="A87" s="80"/>
      <c r="B87" s="81"/>
      <c r="C87" s="81"/>
      <c r="D87" s="81"/>
      <c r="E87" s="81"/>
      <c r="F87" s="82"/>
      <c r="G87" s="109" t="s">
        <v>63</v>
      </c>
      <c r="H87" s="110"/>
      <c r="I87" s="110"/>
      <c r="J87" s="110"/>
      <c r="K87" s="110"/>
      <c r="L87" s="110"/>
      <c r="M87" s="110"/>
      <c r="N87" s="111"/>
      <c r="O87" s="112" t="s">
        <v>64</v>
      </c>
      <c r="P87" s="113"/>
      <c r="Q87" s="113"/>
      <c r="R87" s="113"/>
      <c r="S87" s="113"/>
      <c r="T87" s="113"/>
      <c r="U87" s="113"/>
      <c r="V87" s="114"/>
      <c r="W87" s="115" t="s">
        <v>82</v>
      </c>
      <c r="X87" s="110"/>
      <c r="Y87" s="110"/>
      <c r="Z87" s="110"/>
      <c r="AA87" s="110"/>
      <c r="AB87" s="110"/>
      <c r="AC87" s="110"/>
      <c r="AD87" s="111"/>
      <c r="AE87" s="116" t="s">
        <v>103</v>
      </c>
      <c r="AF87" s="117"/>
      <c r="AG87" s="117"/>
      <c r="AH87" s="117"/>
      <c r="AI87" s="117"/>
      <c r="AJ87" s="117"/>
      <c r="AK87" s="118"/>
      <c r="AL87" s="115" t="s">
        <v>67</v>
      </c>
      <c r="AM87" s="110"/>
      <c r="AN87" s="110"/>
      <c r="AO87" s="110"/>
      <c r="AP87" s="110"/>
      <c r="AQ87" s="110"/>
      <c r="AR87" s="111"/>
      <c r="AS87" s="89" t="s">
        <v>84</v>
      </c>
      <c r="AT87" s="90"/>
      <c r="AU87" s="90"/>
      <c r="AV87" s="90"/>
      <c r="AW87" s="90"/>
      <c r="AX87" s="90"/>
      <c r="AY87" s="119"/>
    </row>
    <row r="88" spans="1:51" ht="35.15" customHeight="1" thickBot="1" x14ac:dyDescent="0.25">
      <c r="A88" s="54" t="s">
        <v>69</v>
      </c>
      <c r="B88" s="55"/>
      <c r="C88" s="55"/>
      <c r="D88" s="55"/>
      <c r="E88" s="55"/>
      <c r="F88" s="56"/>
      <c r="G88" s="57" t="s">
        <v>70</v>
      </c>
      <c r="H88" s="58"/>
      <c r="I88" s="58"/>
      <c r="J88" s="58"/>
      <c r="K88" s="59"/>
      <c r="L88" s="60" t="s">
        <v>122</v>
      </c>
      <c r="M88" s="61"/>
      <c r="N88" s="61"/>
      <c r="O88" s="61"/>
      <c r="P88" s="61"/>
      <c r="Q88" s="62"/>
      <c r="R88" s="63" t="s">
        <v>71</v>
      </c>
      <c r="S88" s="58"/>
      <c r="T88" s="58"/>
      <c r="U88" s="58"/>
      <c r="V88" s="59"/>
      <c r="W88" s="64" t="s">
        <v>116</v>
      </c>
      <c r="X88" s="65"/>
      <c r="Y88" s="65"/>
      <c r="Z88" s="65"/>
      <c r="AA88" s="65"/>
      <c r="AB88" s="65"/>
      <c r="AC88" s="65"/>
      <c r="AD88" s="65"/>
      <c r="AE88" s="65"/>
      <c r="AF88" s="65"/>
      <c r="AG88" s="65"/>
      <c r="AH88" s="65"/>
      <c r="AI88" s="65"/>
      <c r="AJ88" s="65"/>
      <c r="AK88" s="66"/>
      <c r="AL88" s="63" t="s">
        <v>72</v>
      </c>
      <c r="AM88" s="58"/>
      <c r="AN88" s="58"/>
      <c r="AO88" s="58"/>
      <c r="AP88" s="58"/>
      <c r="AQ88" s="58"/>
      <c r="AR88" s="59"/>
      <c r="AS88" s="60">
        <v>177</v>
      </c>
      <c r="AT88" s="61"/>
      <c r="AU88" s="61"/>
      <c r="AV88" s="61"/>
      <c r="AW88" s="61"/>
      <c r="AX88" s="61"/>
      <c r="AY88" s="67"/>
    </row>
    <row r="89" spans="1:51" s="34" customFormat="1" ht="15" customHeight="1" x14ac:dyDescent="0.2">
      <c r="A89" s="74" t="s">
        <v>123</v>
      </c>
      <c r="B89" s="75"/>
      <c r="C89" s="75"/>
      <c r="D89" s="75"/>
      <c r="E89" s="75"/>
      <c r="F89" s="76"/>
      <c r="G89" s="83" t="s">
        <v>74</v>
      </c>
      <c r="H89" s="84"/>
      <c r="I89" s="84"/>
      <c r="J89" s="84"/>
      <c r="K89" s="84"/>
      <c r="L89" s="84"/>
      <c r="M89" s="84"/>
      <c r="N89" s="85"/>
      <c r="O89" s="89" t="s">
        <v>124</v>
      </c>
      <c r="P89" s="90"/>
      <c r="Q89" s="90"/>
      <c r="R89" s="90"/>
      <c r="S89" s="90"/>
      <c r="T89" s="90"/>
      <c r="U89" s="90"/>
      <c r="V89" s="91"/>
      <c r="W89" s="68" t="s">
        <v>80</v>
      </c>
      <c r="X89" s="69"/>
      <c r="Y89" s="69"/>
      <c r="Z89" s="69"/>
      <c r="AA89" s="69"/>
      <c r="AB89" s="69"/>
      <c r="AC89" s="69"/>
      <c r="AD89" s="70"/>
      <c r="AE89" s="71" t="s">
        <v>59</v>
      </c>
      <c r="AF89" s="72"/>
      <c r="AG89" s="72"/>
      <c r="AH89" s="72"/>
      <c r="AI89" s="72"/>
      <c r="AJ89" s="72"/>
      <c r="AK89" s="73"/>
      <c r="AL89" s="95" t="s">
        <v>81</v>
      </c>
      <c r="AM89" s="84"/>
      <c r="AN89" s="84"/>
      <c r="AO89" s="84"/>
      <c r="AP89" s="84"/>
      <c r="AQ89" s="84"/>
      <c r="AR89" s="85"/>
      <c r="AS89" s="97">
        <v>60</v>
      </c>
      <c r="AT89" s="98"/>
      <c r="AU89" s="98"/>
      <c r="AV89" s="98"/>
      <c r="AW89" s="98"/>
      <c r="AX89" s="98"/>
      <c r="AY89" s="99"/>
    </row>
    <row r="90" spans="1:51" s="34" customFormat="1" ht="15" customHeight="1" x14ac:dyDescent="0.2">
      <c r="A90" s="77"/>
      <c r="B90" s="78"/>
      <c r="C90" s="78"/>
      <c r="D90" s="78"/>
      <c r="E90" s="78"/>
      <c r="F90" s="79"/>
      <c r="G90" s="86"/>
      <c r="H90" s="87"/>
      <c r="I90" s="87"/>
      <c r="J90" s="87"/>
      <c r="K90" s="87"/>
      <c r="L90" s="87"/>
      <c r="M90" s="87"/>
      <c r="N90" s="88"/>
      <c r="O90" s="92"/>
      <c r="P90" s="93"/>
      <c r="Q90" s="93"/>
      <c r="R90" s="93"/>
      <c r="S90" s="93"/>
      <c r="T90" s="93"/>
      <c r="U90" s="93"/>
      <c r="V90" s="94"/>
      <c r="W90" s="103" t="s">
        <v>61</v>
      </c>
      <c r="X90" s="104"/>
      <c r="Y90" s="104"/>
      <c r="Z90" s="104"/>
      <c r="AA90" s="104"/>
      <c r="AB90" s="104"/>
      <c r="AC90" s="104"/>
      <c r="AD90" s="105"/>
      <c r="AE90" s="106" t="s">
        <v>62</v>
      </c>
      <c r="AF90" s="107"/>
      <c r="AG90" s="107"/>
      <c r="AH90" s="107"/>
      <c r="AI90" s="107"/>
      <c r="AJ90" s="107"/>
      <c r="AK90" s="108"/>
      <c r="AL90" s="96"/>
      <c r="AM90" s="87"/>
      <c r="AN90" s="87"/>
      <c r="AO90" s="87"/>
      <c r="AP90" s="87"/>
      <c r="AQ90" s="87"/>
      <c r="AR90" s="88"/>
      <c r="AS90" s="100"/>
      <c r="AT90" s="101"/>
      <c r="AU90" s="101"/>
      <c r="AV90" s="101"/>
      <c r="AW90" s="101"/>
      <c r="AX90" s="101"/>
      <c r="AY90" s="102"/>
    </row>
    <row r="91" spans="1:51" s="34" customFormat="1" ht="30" customHeight="1" x14ac:dyDescent="0.2">
      <c r="A91" s="80"/>
      <c r="B91" s="81"/>
      <c r="C91" s="81"/>
      <c r="D91" s="81"/>
      <c r="E91" s="81"/>
      <c r="F91" s="82"/>
      <c r="G91" s="109" t="s">
        <v>63</v>
      </c>
      <c r="H91" s="110"/>
      <c r="I91" s="110"/>
      <c r="J91" s="110"/>
      <c r="K91" s="110"/>
      <c r="L91" s="110"/>
      <c r="M91" s="110"/>
      <c r="N91" s="111"/>
      <c r="O91" s="112" t="s">
        <v>64</v>
      </c>
      <c r="P91" s="113"/>
      <c r="Q91" s="113"/>
      <c r="R91" s="113"/>
      <c r="S91" s="113"/>
      <c r="T91" s="113"/>
      <c r="U91" s="113"/>
      <c r="V91" s="114"/>
      <c r="W91" s="115" t="s">
        <v>82</v>
      </c>
      <c r="X91" s="110"/>
      <c r="Y91" s="110"/>
      <c r="Z91" s="110"/>
      <c r="AA91" s="110"/>
      <c r="AB91" s="110"/>
      <c r="AC91" s="110"/>
      <c r="AD91" s="111"/>
      <c r="AE91" s="116" t="s">
        <v>103</v>
      </c>
      <c r="AF91" s="117"/>
      <c r="AG91" s="117"/>
      <c r="AH91" s="117"/>
      <c r="AI91" s="117"/>
      <c r="AJ91" s="117"/>
      <c r="AK91" s="118"/>
      <c r="AL91" s="115" t="s">
        <v>67</v>
      </c>
      <c r="AM91" s="110"/>
      <c r="AN91" s="110"/>
      <c r="AO91" s="110"/>
      <c r="AP91" s="110"/>
      <c r="AQ91" s="110"/>
      <c r="AR91" s="111"/>
      <c r="AS91" s="89" t="s">
        <v>84</v>
      </c>
      <c r="AT91" s="90"/>
      <c r="AU91" s="90"/>
      <c r="AV91" s="90"/>
      <c r="AW91" s="90"/>
      <c r="AX91" s="90"/>
      <c r="AY91" s="119"/>
    </row>
    <row r="92" spans="1:51" ht="35.15" customHeight="1" thickBot="1" x14ac:dyDescent="0.25">
      <c r="A92" s="54" t="s">
        <v>69</v>
      </c>
      <c r="B92" s="55"/>
      <c r="C92" s="55"/>
      <c r="D92" s="55"/>
      <c r="E92" s="55"/>
      <c r="F92" s="56"/>
      <c r="G92" s="57" t="s">
        <v>70</v>
      </c>
      <c r="H92" s="58"/>
      <c r="I92" s="58"/>
      <c r="J92" s="58"/>
      <c r="K92" s="59"/>
      <c r="L92" s="60" t="s">
        <v>125</v>
      </c>
      <c r="M92" s="61"/>
      <c r="N92" s="61"/>
      <c r="O92" s="61"/>
      <c r="P92" s="61"/>
      <c r="Q92" s="62"/>
      <c r="R92" s="63" t="s">
        <v>71</v>
      </c>
      <c r="S92" s="58"/>
      <c r="T92" s="58"/>
      <c r="U92" s="58"/>
      <c r="V92" s="59"/>
      <c r="W92" s="64" t="s">
        <v>116</v>
      </c>
      <c r="X92" s="65"/>
      <c r="Y92" s="65"/>
      <c r="Z92" s="65"/>
      <c r="AA92" s="65"/>
      <c r="AB92" s="65"/>
      <c r="AC92" s="65"/>
      <c r="AD92" s="65"/>
      <c r="AE92" s="65"/>
      <c r="AF92" s="65"/>
      <c r="AG92" s="65"/>
      <c r="AH92" s="65"/>
      <c r="AI92" s="65"/>
      <c r="AJ92" s="65"/>
      <c r="AK92" s="66"/>
      <c r="AL92" s="63" t="s">
        <v>72</v>
      </c>
      <c r="AM92" s="58"/>
      <c r="AN92" s="58"/>
      <c r="AO92" s="58"/>
      <c r="AP92" s="58"/>
      <c r="AQ92" s="58"/>
      <c r="AR92" s="59"/>
      <c r="AS92" s="60">
        <v>180</v>
      </c>
      <c r="AT92" s="61"/>
      <c r="AU92" s="61"/>
      <c r="AV92" s="61"/>
      <c r="AW92" s="61"/>
      <c r="AX92" s="61"/>
      <c r="AY92" s="67"/>
    </row>
    <row r="93" spans="1:51" s="34" customFormat="1" ht="15" customHeight="1" x14ac:dyDescent="0.2">
      <c r="A93" s="74" t="s">
        <v>126</v>
      </c>
      <c r="B93" s="75"/>
      <c r="C93" s="75"/>
      <c r="D93" s="75"/>
      <c r="E93" s="75"/>
      <c r="F93" s="76"/>
      <c r="G93" s="83" t="s">
        <v>74</v>
      </c>
      <c r="H93" s="84"/>
      <c r="I93" s="84"/>
      <c r="J93" s="84"/>
      <c r="K93" s="84"/>
      <c r="L93" s="84"/>
      <c r="M93" s="84"/>
      <c r="N93" s="85"/>
      <c r="O93" s="89" t="s">
        <v>127</v>
      </c>
      <c r="P93" s="90"/>
      <c r="Q93" s="90"/>
      <c r="R93" s="90"/>
      <c r="S93" s="90"/>
      <c r="T93" s="90"/>
      <c r="U93" s="90"/>
      <c r="V93" s="91"/>
      <c r="W93" s="68" t="s">
        <v>80</v>
      </c>
      <c r="X93" s="69"/>
      <c r="Y93" s="69"/>
      <c r="Z93" s="69"/>
      <c r="AA93" s="69"/>
      <c r="AB93" s="69"/>
      <c r="AC93" s="69"/>
      <c r="AD93" s="70"/>
      <c r="AE93" s="71" t="s">
        <v>59</v>
      </c>
      <c r="AF93" s="72"/>
      <c r="AG93" s="72"/>
      <c r="AH93" s="72"/>
      <c r="AI93" s="72"/>
      <c r="AJ93" s="72"/>
      <c r="AK93" s="73"/>
      <c r="AL93" s="95" t="s">
        <v>81</v>
      </c>
      <c r="AM93" s="84"/>
      <c r="AN93" s="84"/>
      <c r="AO93" s="84"/>
      <c r="AP93" s="84"/>
      <c r="AQ93" s="84"/>
      <c r="AR93" s="85"/>
      <c r="AS93" s="97">
        <v>60</v>
      </c>
      <c r="AT93" s="98"/>
      <c r="AU93" s="98"/>
      <c r="AV93" s="98"/>
      <c r="AW93" s="98"/>
      <c r="AX93" s="98"/>
      <c r="AY93" s="99"/>
    </row>
    <row r="94" spans="1:51" s="34" customFormat="1" ht="15" customHeight="1" x14ac:dyDescent="0.2">
      <c r="A94" s="77"/>
      <c r="B94" s="78"/>
      <c r="C94" s="78"/>
      <c r="D94" s="78"/>
      <c r="E94" s="78"/>
      <c r="F94" s="79"/>
      <c r="G94" s="86"/>
      <c r="H94" s="87"/>
      <c r="I94" s="87"/>
      <c r="J94" s="87"/>
      <c r="K94" s="87"/>
      <c r="L94" s="87"/>
      <c r="M94" s="87"/>
      <c r="N94" s="88"/>
      <c r="O94" s="92"/>
      <c r="P94" s="93"/>
      <c r="Q94" s="93"/>
      <c r="R94" s="93"/>
      <c r="S94" s="93"/>
      <c r="T94" s="93"/>
      <c r="U94" s="93"/>
      <c r="V94" s="94"/>
      <c r="W94" s="103" t="s">
        <v>61</v>
      </c>
      <c r="X94" s="104"/>
      <c r="Y94" s="104"/>
      <c r="Z94" s="104"/>
      <c r="AA94" s="104"/>
      <c r="AB94" s="104"/>
      <c r="AC94" s="104"/>
      <c r="AD94" s="105"/>
      <c r="AE94" s="106" t="s">
        <v>62</v>
      </c>
      <c r="AF94" s="107"/>
      <c r="AG94" s="107"/>
      <c r="AH94" s="107"/>
      <c r="AI94" s="107"/>
      <c r="AJ94" s="107"/>
      <c r="AK94" s="108"/>
      <c r="AL94" s="96"/>
      <c r="AM94" s="87"/>
      <c r="AN94" s="87"/>
      <c r="AO94" s="87"/>
      <c r="AP94" s="87"/>
      <c r="AQ94" s="87"/>
      <c r="AR94" s="88"/>
      <c r="AS94" s="100"/>
      <c r="AT94" s="101"/>
      <c r="AU94" s="101"/>
      <c r="AV94" s="101"/>
      <c r="AW94" s="101"/>
      <c r="AX94" s="101"/>
      <c r="AY94" s="102"/>
    </row>
    <row r="95" spans="1:51" s="34" customFormat="1" ht="30" customHeight="1" x14ac:dyDescent="0.2">
      <c r="A95" s="80"/>
      <c r="B95" s="81"/>
      <c r="C95" s="81"/>
      <c r="D95" s="81"/>
      <c r="E95" s="81"/>
      <c r="F95" s="82"/>
      <c r="G95" s="109" t="s">
        <v>63</v>
      </c>
      <c r="H95" s="110"/>
      <c r="I95" s="110"/>
      <c r="J95" s="110"/>
      <c r="K95" s="110"/>
      <c r="L95" s="110"/>
      <c r="M95" s="110"/>
      <c r="N95" s="111"/>
      <c r="O95" s="112" t="s">
        <v>64</v>
      </c>
      <c r="P95" s="113"/>
      <c r="Q95" s="113"/>
      <c r="R95" s="113"/>
      <c r="S95" s="113"/>
      <c r="T95" s="113"/>
      <c r="U95" s="113"/>
      <c r="V95" s="114"/>
      <c r="W95" s="115" t="s">
        <v>82</v>
      </c>
      <c r="X95" s="110"/>
      <c r="Y95" s="110"/>
      <c r="Z95" s="110"/>
      <c r="AA95" s="110"/>
      <c r="AB95" s="110"/>
      <c r="AC95" s="110"/>
      <c r="AD95" s="111"/>
      <c r="AE95" s="116" t="s">
        <v>103</v>
      </c>
      <c r="AF95" s="117"/>
      <c r="AG95" s="117"/>
      <c r="AH95" s="117"/>
      <c r="AI95" s="117"/>
      <c r="AJ95" s="117"/>
      <c r="AK95" s="118"/>
      <c r="AL95" s="115" t="s">
        <v>67</v>
      </c>
      <c r="AM95" s="110"/>
      <c r="AN95" s="110"/>
      <c r="AO95" s="110"/>
      <c r="AP95" s="110"/>
      <c r="AQ95" s="110"/>
      <c r="AR95" s="111"/>
      <c r="AS95" s="89" t="s">
        <v>84</v>
      </c>
      <c r="AT95" s="90"/>
      <c r="AU95" s="90"/>
      <c r="AV95" s="90"/>
      <c r="AW95" s="90"/>
      <c r="AX95" s="90"/>
      <c r="AY95" s="119"/>
    </row>
    <row r="96" spans="1:51" ht="35.15" customHeight="1" thickBot="1" x14ac:dyDescent="0.25">
      <c r="A96" s="54" t="s">
        <v>69</v>
      </c>
      <c r="B96" s="55"/>
      <c r="C96" s="55"/>
      <c r="D96" s="55"/>
      <c r="E96" s="55"/>
      <c r="F96" s="56"/>
      <c r="G96" s="57" t="s">
        <v>70</v>
      </c>
      <c r="H96" s="58"/>
      <c r="I96" s="58"/>
      <c r="J96" s="58"/>
      <c r="K96" s="59"/>
      <c r="L96" s="60" t="s">
        <v>128</v>
      </c>
      <c r="M96" s="61"/>
      <c r="N96" s="61"/>
      <c r="O96" s="61"/>
      <c r="P96" s="61"/>
      <c r="Q96" s="62"/>
      <c r="R96" s="63" t="s">
        <v>71</v>
      </c>
      <c r="S96" s="58"/>
      <c r="T96" s="58"/>
      <c r="U96" s="58"/>
      <c r="V96" s="59"/>
      <c r="W96" s="64" t="s">
        <v>116</v>
      </c>
      <c r="X96" s="65"/>
      <c r="Y96" s="65"/>
      <c r="Z96" s="65"/>
      <c r="AA96" s="65"/>
      <c r="AB96" s="65"/>
      <c r="AC96" s="65"/>
      <c r="AD96" s="65"/>
      <c r="AE96" s="65"/>
      <c r="AF96" s="65"/>
      <c r="AG96" s="65"/>
      <c r="AH96" s="65"/>
      <c r="AI96" s="65"/>
      <c r="AJ96" s="65"/>
      <c r="AK96" s="66"/>
      <c r="AL96" s="63" t="s">
        <v>72</v>
      </c>
      <c r="AM96" s="58"/>
      <c r="AN96" s="58"/>
      <c r="AO96" s="58"/>
      <c r="AP96" s="58"/>
      <c r="AQ96" s="58"/>
      <c r="AR96" s="59"/>
      <c r="AS96" s="60">
        <v>173</v>
      </c>
      <c r="AT96" s="61"/>
      <c r="AU96" s="61"/>
      <c r="AV96" s="61"/>
      <c r="AW96" s="61"/>
      <c r="AX96" s="61"/>
      <c r="AY96" s="67"/>
    </row>
    <row r="97" spans="1:51" s="34" customFormat="1" ht="15" customHeight="1" x14ac:dyDescent="0.2">
      <c r="A97" s="74" t="s">
        <v>129</v>
      </c>
      <c r="B97" s="75"/>
      <c r="C97" s="75"/>
      <c r="D97" s="75"/>
      <c r="E97" s="75"/>
      <c r="F97" s="76"/>
      <c r="G97" s="83" t="s">
        <v>74</v>
      </c>
      <c r="H97" s="84"/>
      <c r="I97" s="84"/>
      <c r="J97" s="84"/>
      <c r="K97" s="84"/>
      <c r="L97" s="84"/>
      <c r="M97" s="84"/>
      <c r="N97" s="85"/>
      <c r="O97" s="89" t="s">
        <v>130</v>
      </c>
      <c r="P97" s="90"/>
      <c r="Q97" s="90"/>
      <c r="R97" s="90"/>
      <c r="S97" s="90"/>
      <c r="T97" s="90"/>
      <c r="U97" s="90"/>
      <c r="V97" s="91"/>
      <c r="W97" s="68" t="s">
        <v>80</v>
      </c>
      <c r="X97" s="69"/>
      <c r="Y97" s="69"/>
      <c r="Z97" s="69"/>
      <c r="AA97" s="69"/>
      <c r="AB97" s="69"/>
      <c r="AC97" s="69"/>
      <c r="AD97" s="70"/>
      <c r="AE97" s="71" t="s">
        <v>59</v>
      </c>
      <c r="AF97" s="72"/>
      <c r="AG97" s="72"/>
      <c r="AH97" s="72"/>
      <c r="AI97" s="72"/>
      <c r="AJ97" s="72"/>
      <c r="AK97" s="73"/>
      <c r="AL97" s="95" t="s">
        <v>81</v>
      </c>
      <c r="AM97" s="84"/>
      <c r="AN97" s="84"/>
      <c r="AO97" s="84"/>
      <c r="AP97" s="84"/>
      <c r="AQ97" s="84"/>
      <c r="AR97" s="85"/>
      <c r="AS97" s="97">
        <v>60</v>
      </c>
      <c r="AT97" s="98"/>
      <c r="AU97" s="98"/>
      <c r="AV97" s="98"/>
      <c r="AW97" s="98"/>
      <c r="AX97" s="98"/>
      <c r="AY97" s="99"/>
    </row>
    <row r="98" spans="1:51" s="34" customFormat="1" ht="15" customHeight="1" x14ac:dyDescent="0.2">
      <c r="A98" s="77"/>
      <c r="B98" s="78"/>
      <c r="C98" s="78"/>
      <c r="D98" s="78"/>
      <c r="E98" s="78"/>
      <c r="F98" s="79"/>
      <c r="G98" s="86"/>
      <c r="H98" s="87"/>
      <c r="I98" s="87"/>
      <c r="J98" s="87"/>
      <c r="K98" s="87"/>
      <c r="L98" s="87"/>
      <c r="M98" s="87"/>
      <c r="N98" s="88"/>
      <c r="O98" s="92"/>
      <c r="P98" s="93"/>
      <c r="Q98" s="93"/>
      <c r="R98" s="93"/>
      <c r="S98" s="93"/>
      <c r="T98" s="93"/>
      <c r="U98" s="93"/>
      <c r="V98" s="94"/>
      <c r="W98" s="103" t="s">
        <v>61</v>
      </c>
      <c r="X98" s="104"/>
      <c r="Y98" s="104"/>
      <c r="Z98" s="104"/>
      <c r="AA98" s="104"/>
      <c r="AB98" s="104"/>
      <c r="AC98" s="104"/>
      <c r="AD98" s="105"/>
      <c r="AE98" s="106" t="s">
        <v>62</v>
      </c>
      <c r="AF98" s="107"/>
      <c r="AG98" s="107"/>
      <c r="AH98" s="107"/>
      <c r="AI98" s="107"/>
      <c r="AJ98" s="107"/>
      <c r="AK98" s="108"/>
      <c r="AL98" s="96"/>
      <c r="AM98" s="87"/>
      <c r="AN98" s="87"/>
      <c r="AO98" s="87"/>
      <c r="AP98" s="87"/>
      <c r="AQ98" s="87"/>
      <c r="AR98" s="88"/>
      <c r="AS98" s="100"/>
      <c r="AT98" s="101"/>
      <c r="AU98" s="101"/>
      <c r="AV98" s="101"/>
      <c r="AW98" s="101"/>
      <c r="AX98" s="101"/>
      <c r="AY98" s="102"/>
    </row>
    <row r="99" spans="1:51" s="34" customFormat="1" ht="30" customHeight="1" x14ac:dyDescent="0.2">
      <c r="A99" s="80"/>
      <c r="B99" s="81"/>
      <c r="C99" s="81"/>
      <c r="D99" s="81"/>
      <c r="E99" s="81"/>
      <c r="F99" s="82"/>
      <c r="G99" s="109" t="s">
        <v>63</v>
      </c>
      <c r="H99" s="110"/>
      <c r="I99" s="110"/>
      <c r="J99" s="110"/>
      <c r="K99" s="110"/>
      <c r="L99" s="110"/>
      <c r="M99" s="110"/>
      <c r="N99" s="111"/>
      <c r="O99" s="112" t="s">
        <v>64</v>
      </c>
      <c r="P99" s="113"/>
      <c r="Q99" s="113"/>
      <c r="R99" s="113"/>
      <c r="S99" s="113"/>
      <c r="T99" s="113"/>
      <c r="U99" s="113"/>
      <c r="V99" s="114"/>
      <c r="W99" s="115" t="s">
        <v>82</v>
      </c>
      <c r="X99" s="110"/>
      <c r="Y99" s="110"/>
      <c r="Z99" s="110"/>
      <c r="AA99" s="110"/>
      <c r="AB99" s="110"/>
      <c r="AC99" s="110"/>
      <c r="AD99" s="111"/>
      <c r="AE99" s="116" t="s">
        <v>103</v>
      </c>
      <c r="AF99" s="117"/>
      <c r="AG99" s="117"/>
      <c r="AH99" s="117"/>
      <c r="AI99" s="117"/>
      <c r="AJ99" s="117"/>
      <c r="AK99" s="118"/>
      <c r="AL99" s="115" t="s">
        <v>67</v>
      </c>
      <c r="AM99" s="110"/>
      <c r="AN99" s="110"/>
      <c r="AO99" s="110"/>
      <c r="AP99" s="110"/>
      <c r="AQ99" s="110"/>
      <c r="AR99" s="111"/>
      <c r="AS99" s="89" t="s">
        <v>84</v>
      </c>
      <c r="AT99" s="90"/>
      <c r="AU99" s="90"/>
      <c r="AV99" s="90"/>
      <c r="AW99" s="90"/>
      <c r="AX99" s="90"/>
      <c r="AY99" s="119"/>
    </row>
    <row r="100" spans="1:51" ht="35.15" customHeight="1" thickBot="1" x14ac:dyDescent="0.25">
      <c r="A100" s="54" t="s">
        <v>69</v>
      </c>
      <c r="B100" s="55"/>
      <c r="C100" s="55"/>
      <c r="D100" s="55"/>
      <c r="E100" s="55"/>
      <c r="F100" s="56"/>
      <c r="G100" s="57" t="s">
        <v>70</v>
      </c>
      <c r="H100" s="58"/>
      <c r="I100" s="58"/>
      <c r="J100" s="58"/>
      <c r="K100" s="59"/>
      <c r="L100" s="60" t="s">
        <v>131</v>
      </c>
      <c r="M100" s="61"/>
      <c r="N100" s="61"/>
      <c r="O100" s="61"/>
      <c r="P100" s="61"/>
      <c r="Q100" s="62"/>
      <c r="R100" s="63" t="s">
        <v>71</v>
      </c>
      <c r="S100" s="58"/>
      <c r="T100" s="58"/>
      <c r="U100" s="58"/>
      <c r="V100" s="59"/>
      <c r="W100" s="64" t="s">
        <v>116</v>
      </c>
      <c r="X100" s="65"/>
      <c r="Y100" s="65"/>
      <c r="Z100" s="65"/>
      <c r="AA100" s="65"/>
      <c r="AB100" s="65"/>
      <c r="AC100" s="65"/>
      <c r="AD100" s="65"/>
      <c r="AE100" s="65"/>
      <c r="AF100" s="65"/>
      <c r="AG100" s="65"/>
      <c r="AH100" s="65"/>
      <c r="AI100" s="65"/>
      <c r="AJ100" s="65"/>
      <c r="AK100" s="66"/>
      <c r="AL100" s="63" t="s">
        <v>72</v>
      </c>
      <c r="AM100" s="58"/>
      <c r="AN100" s="58"/>
      <c r="AO100" s="58"/>
      <c r="AP100" s="58"/>
      <c r="AQ100" s="58"/>
      <c r="AR100" s="59"/>
      <c r="AS100" s="60">
        <v>186</v>
      </c>
      <c r="AT100" s="61"/>
      <c r="AU100" s="61"/>
      <c r="AV100" s="61"/>
      <c r="AW100" s="61"/>
      <c r="AX100" s="61"/>
      <c r="AY100" s="67"/>
    </row>
    <row r="101" spans="1:51" s="34" customFormat="1" ht="15" customHeight="1" x14ac:dyDescent="0.2">
      <c r="A101" s="74" t="s">
        <v>132</v>
      </c>
      <c r="B101" s="75"/>
      <c r="C101" s="75"/>
      <c r="D101" s="75"/>
      <c r="E101" s="75"/>
      <c r="F101" s="76"/>
      <c r="G101" s="83" t="s">
        <v>74</v>
      </c>
      <c r="H101" s="84"/>
      <c r="I101" s="84"/>
      <c r="J101" s="84"/>
      <c r="K101" s="84"/>
      <c r="L101" s="84"/>
      <c r="M101" s="84"/>
      <c r="N101" s="85"/>
      <c r="O101" s="89" t="s">
        <v>133</v>
      </c>
      <c r="P101" s="90"/>
      <c r="Q101" s="90"/>
      <c r="R101" s="90"/>
      <c r="S101" s="90"/>
      <c r="T101" s="90"/>
      <c r="U101" s="90"/>
      <c r="V101" s="91"/>
      <c r="W101" s="68" t="s">
        <v>80</v>
      </c>
      <c r="X101" s="69"/>
      <c r="Y101" s="69"/>
      <c r="Z101" s="69"/>
      <c r="AA101" s="69"/>
      <c r="AB101" s="69"/>
      <c r="AC101" s="69"/>
      <c r="AD101" s="70"/>
      <c r="AE101" s="71" t="s">
        <v>59</v>
      </c>
      <c r="AF101" s="72"/>
      <c r="AG101" s="72"/>
      <c r="AH101" s="72"/>
      <c r="AI101" s="72"/>
      <c r="AJ101" s="72"/>
      <c r="AK101" s="73"/>
      <c r="AL101" s="95" t="s">
        <v>81</v>
      </c>
      <c r="AM101" s="84"/>
      <c r="AN101" s="84"/>
      <c r="AO101" s="84"/>
      <c r="AP101" s="84"/>
      <c r="AQ101" s="84"/>
      <c r="AR101" s="85"/>
      <c r="AS101" s="97">
        <v>60</v>
      </c>
      <c r="AT101" s="98"/>
      <c r="AU101" s="98"/>
      <c r="AV101" s="98"/>
      <c r="AW101" s="98"/>
      <c r="AX101" s="98"/>
      <c r="AY101" s="99"/>
    </row>
    <row r="102" spans="1:51" s="34" customFormat="1" ht="15" customHeight="1" x14ac:dyDescent="0.2">
      <c r="A102" s="77"/>
      <c r="B102" s="78"/>
      <c r="C102" s="78"/>
      <c r="D102" s="78"/>
      <c r="E102" s="78"/>
      <c r="F102" s="79"/>
      <c r="G102" s="86"/>
      <c r="H102" s="87"/>
      <c r="I102" s="87"/>
      <c r="J102" s="87"/>
      <c r="K102" s="87"/>
      <c r="L102" s="87"/>
      <c r="M102" s="87"/>
      <c r="N102" s="88"/>
      <c r="O102" s="92"/>
      <c r="P102" s="93"/>
      <c r="Q102" s="93"/>
      <c r="R102" s="93"/>
      <c r="S102" s="93"/>
      <c r="T102" s="93"/>
      <c r="U102" s="93"/>
      <c r="V102" s="94"/>
      <c r="W102" s="103" t="s">
        <v>61</v>
      </c>
      <c r="X102" s="104"/>
      <c r="Y102" s="104"/>
      <c r="Z102" s="104"/>
      <c r="AA102" s="104"/>
      <c r="AB102" s="104"/>
      <c r="AC102" s="104"/>
      <c r="AD102" s="105"/>
      <c r="AE102" s="106" t="s">
        <v>62</v>
      </c>
      <c r="AF102" s="107"/>
      <c r="AG102" s="107"/>
      <c r="AH102" s="107"/>
      <c r="AI102" s="107"/>
      <c r="AJ102" s="107"/>
      <c r="AK102" s="108"/>
      <c r="AL102" s="96"/>
      <c r="AM102" s="87"/>
      <c r="AN102" s="87"/>
      <c r="AO102" s="87"/>
      <c r="AP102" s="87"/>
      <c r="AQ102" s="87"/>
      <c r="AR102" s="88"/>
      <c r="AS102" s="100"/>
      <c r="AT102" s="101"/>
      <c r="AU102" s="101"/>
      <c r="AV102" s="101"/>
      <c r="AW102" s="101"/>
      <c r="AX102" s="101"/>
      <c r="AY102" s="102"/>
    </row>
    <row r="103" spans="1:51" s="34" customFormat="1" ht="30" customHeight="1" x14ac:dyDescent="0.2">
      <c r="A103" s="80"/>
      <c r="B103" s="81"/>
      <c r="C103" s="81"/>
      <c r="D103" s="81"/>
      <c r="E103" s="81"/>
      <c r="F103" s="82"/>
      <c r="G103" s="109" t="s">
        <v>63</v>
      </c>
      <c r="H103" s="110"/>
      <c r="I103" s="110"/>
      <c r="J103" s="110"/>
      <c r="K103" s="110"/>
      <c r="L103" s="110"/>
      <c r="M103" s="110"/>
      <c r="N103" s="111"/>
      <c r="O103" s="112" t="s">
        <v>64</v>
      </c>
      <c r="P103" s="113"/>
      <c r="Q103" s="113"/>
      <c r="R103" s="113"/>
      <c r="S103" s="113"/>
      <c r="T103" s="113"/>
      <c r="U103" s="113"/>
      <c r="V103" s="114"/>
      <c r="W103" s="115" t="s">
        <v>82</v>
      </c>
      <c r="X103" s="110"/>
      <c r="Y103" s="110"/>
      <c r="Z103" s="110"/>
      <c r="AA103" s="110"/>
      <c r="AB103" s="110"/>
      <c r="AC103" s="110"/>
      <c r="AD103" s="111"/>
      <c r="AE103" s="116" t="s">
        <v>103</v>
      </c>
      <c r="AF103" s="117"/>
      <c r="AG103" s="117"/>
      <c r="AH103" s="117"/>
      <c r="AI103" s="117"/>
      <c r="AJ103" s="117"/>
      <c r="AK103" s="118"/>
      <c r="AL103" s="115" t="s">
        <v>67</v>
      </c>
      <c r="AM103" s="110"/>
      <c r="AN103" s="110"/>
      <c r="AO103" s="110"/>
      <c r="AP103" s="110"/>
      <c r="AQ103" s="110"/>
      <c r="AR103" s="111"/>
      <c r="AS103" s="89" t="s">
        <v>84</v>
      </c>
      <c r="AT103" s="90"/>
      <c r="AU103" s="90"/>
      <c r="AV103" s="90"/>
      <c r="AW103" s="90"/>
      <c r="AX103" s="90"/>
      <c r="AY103" s="119"/>
    </row>
    <row r="104" spans="1:51" ht="35.15" customHeight="1" thickBot="1" x14ac:dyDescent="0.25">
      <c r="A104" s="54" t="s">
        <v>69</v>
      </c>
      <c r="B104" s="55"/>
      <c r="C104" s="55"/>
      <c r="D104" s="55"/>
      <c r="E104" s="55"/>
      <c r="F104" s="56"/>
      <c r="G104" s="57" t="s">
        <v>70</v>
      </c>
      <c r="H104" s="58"/>
      <c r="I104" s="58"/>
      <c r="J104" s="58"/>
      <c r="K104" s="59"/>
      <c r="L104" s="60" t="s">
        <v>134</v>
      </c>
      <c r="M104" s="61"/>
      <c r="N104" s="61"/>
      <c r="O104" s="61"/>
      <c r="P104" s="61"/>
      <c r="Q104" s="62"/>
      <c r="R104" s="63" t="s">
        <v>71</v>
      </c>
      <c r="S104" s="58"/>
      <c r="T104" s="58"/>
      <c r="U104" s="58"/>
      <c r="V104" s="59"/>
      <c r="W104" s="64" t="s">
        <v>116</v>
      </c>
      <c r="X104" s="65"/>
      <c r="Y104" s="65"/>
      <c r="Z104" s="65"/>
      <c r="AA104" s="65"/>
      <c r="AB104" s="65"/>
      <c r="AC104" s="65"/>
      <c r="AD104" s="65"/>
      <c r="AE104" s="65"/>
      <c r="AF104" s="65"/>
      <c r="AG104" s="65"/>
      <c r="AH104" s="65"/>
      <c r="AI104" s="65"/>
      <c r="AJ104" s="65"/>
      <c r="AK104" s="66"/>
      <c r="AL104" s="63" t="s">
        <v>72</v>
      </c>
      <c r="AM104" s="58"/>
      <c r="AN104" s="58"/>
      <c r="AO104" s="58"/>
      <c r="AP104" s="58"/>
      <c r="AQ104" s="58"/>
      <c r="AR104" s="59"/>
      <c r="AS104" s="60">
        <v>185</v>
      </c>
      <c r="AT104" s="61"/>
      <c r="AU104" s="61"/>
      <c r="AV104" s="61"/>
      <c r="AW104" s="61"/>
      <c r="AX104" s="61"/>
      <c r="AY104" s="67"/>
    </row>
    <row r="105" spans="1:51" s="34" customFormat="1" ht="15" customHeight="1" x14ac:dyDescent="0.2">
      <c r="A105" s="74" t="s">
        <v>135</v>
      </c>
      <c r="B105" s="75"/>
      <c r="C105" s="75"/>
      <c r="D105" s="75"/>
      <c r="E105" s="75"/>
      <c r="F105" s="76"/>
      <c r="G105" s="83" t="s">
        <v>74</v>
      </c>
      <c r="H105" s="84"/>
      <c r="I105" s="84"/>
      <c r="J105" s="84"/>
      <c r="K105" s="84"/>
      <c r="L105" s="84"/>
      <c r="M105" s="84"/>
      <c r="N105" s="85"/>
      <c r="O105" s="89" t="s">
        <v>136</v>
      </c>
      <c r="P105" s="90"/>
      <c r="Q105" s="90"/>
      <c r="R105" s="90"/>
      <c r="S105" s="90"/>
      <c r="T105" s="90"/>
      <c r="U105" s="90"/>
      <c r="V105" s="91"/>
      <c r="W105" s="68" t="s">
        <v>80</v>
      </c>
      <c r="X105" s="69"/>
      <c r="Y105" s="69"/>
      <c r="Z105" s="69"/>
      <c r="AA105" s="69"/>
      <c r="AB105" s="69"/>
      <c r="AC105" s="69"/>
      <c r="AD105" s="70"/>
      <c r="AE105" s="71" t="s">
        <v>59</v>
      </c>
      <c r="AF105" s="72"/>
      <c r="AG105" s="72"/>
      <c r="AH105" s="72"/>
      <c r="AI105" s="72"/>
      <c r="AJ105" s="72"/>
      <c r="AK105" s="73"/>
      <c r="AL105" s="95" t="s">
        <v>81</v>
      </c>
      <c r="AM105" s="84"/>
      <c r="AN105" s="84"/>
      <c r="AO105" s="84"/>
      <c r="AP105" s="84"/>
      <c r="AQ105" s="84"/>
      <c r="AR105" s="85"/>
      <c r="AS105" s="97">
        <v>60</v>
      </c>
      <c r="AT105" s="98"/>
      <c r="AU105" s="98"/>
      <c r="AV105" s="98"/>
      <c r="AW105" s="98"/>
      <c r="AX105" s="98"/>
      <c r="AY105" s="99"/>
    </row>
    <row r="106" spans="1:51" s="34" customFormat="1" ht="15" customHeight="1" x14ac:dyDescent="0.2">
      <c r="A106" s="77"/>
      <c r="B106" s="78"/>
      <c r="C106" s="78"/>
      <c r="D106" s="78"/>
      <c r="E106" s="78"/>
      <c r="F106" s="79"/>
      <c r="G106" s="86"/>
      <c r="H106" s="87"/>
      <c r="I106" s="87"/>
      <c r="J106" s="87"/>
      <c r="K106" s="87"/>
      <c r="L106" s="87"/>
      <c r="M106" s="87"/>
      <c r="N106" s="88"/>
      <c r="O106" s="92"/>
      <c r="P106" s="93"/>
      <c r="Q106" s="93"/>
      <c r="R106" s="93"/>
      <c r="S106" s="93"/>
      <c r="T106" s="93"/>
      <c r="U106" s="93"/>
      <c r="V106" s="94"/>
      <c r="W106" s="103" t="s">
        <v>61</v>
      </c>
      <c r="X106" s="104"/>
      <c r="Y106" s="104"/>
      <c r="Z106" s="104"/>
      <c r="AA106" s="104"/>
      <c r="AB106" s="104"/>
      <c r="AC106" s="104"/>
      <c r="AD106" s="105"/>
      <c r="AE106" s="106" t="s">
        <v>62</v>
      </c>
      <c r="AF106" s="107"/>
      <c r="AG106" s="107"/>
      <c r="AH106" s="107"/>
      <c r="AI106" s="107"/>
      <c r="AJ106" s="107"/>
      <c r="AK106" s="108"/>
      <c r="AL106" s="96"/>
      <c r="AM106" s="87"/>
      <c r="AN106" s="87"/>
      <c r="AO106" s="87"/>
      <c r="AP106" s="87"/>
      <c r="AQ106" s="87"/>
      <c r="AR106" s="88"/>
      <c r="AS106" s="100"/>
      <c r="AT106" s="101"/>
      <c r="AU106" s="101"/>
      <c r="AV106" s="101"/>
      <c r="AW106" s="101"/>
      <c r="AX106" s="101"/>
      <c r="AY106" s="102"/>
    </row>
    <row r="107" spans="1:51" s="34" customFormat="1" ht="30" customHeight="1" x14ac:dyDescent="0.2">
      <c r="A107" s="80"/>
      <c r="B107" s="81"/>
      <c r="C107" s="81"/>
      <c r="D107" s="81"/>
      <c r="E107" s="81"/>
      <c r="F107" s="82"/>
      <c r="G107" s="109" t="s">
        <v>63</v>
      </c>
      <c r="H107" s="110"/>
      <c r="I107" s="110"/>
      <c r="J107" s="110"/>
      <c r="K107" s="110"/>
      <c r="L107" s="110"/>
      <c r="M107" s="110"/>
      <c r="N107" s="111"/>
      <c r="O107" s="112" t="s">
        <v>64</v>
      </c>
      <c r="P107" s="113"/>
      <c r="Q107" s="113"/>
      <c r="R107" s="113"/>
      <c r="S107" s="113"/>
      <c r="T107" s="113"/>
      <c r="U107" s="113"/>
      <c r="V107" s="114"/>
      <c r="W107" s="115" t="s">
        <v>82</v>
      </c>
      <c r="X107" s="110"/>
      <c r="Y107" s="110"/>
      <c r="Z107" s="110"/>
      <c r="AA107" s="110"/>
      <c r="AB107" s="110"/>
      <c r="AC107" s="110"/>
      <c r="AD107" s="111"/>
      <c r="AE107" s="116" t="s">
        <v>103</v>
      </c>
      <c r="AF107" s="117"/>
      <c r="AG107" s="117"/>
      <c r="AH107" s="117"/>
      <c r="AI107" s="117"/>
      <c r="AJ107" s="117"/>
      <c r="AK107" s="118"/>
      <c r="AL107" s="115" t="s">
        <v>67</v>
      </c>
      <c r="AM107" s="110"/>
      <c r="AN107" s="110"/>
      <c r="AO107" s="110"/>
      <c r="AP107" s="110"/>
      <c r="AQ107" s="110"/>
      <c r="AR107" s="111"/>
      <c r="AS107" s="89" t="s">
        <v>84</v>
      </c>
      <c r="AT107" s="90"/>
      <c r="AU107" s="90"/>
      <c r="AV107" s="90"/>
      <c r="AW107" s="90"/>
      <c r="AX107" s="90"/>
      <c r="AY107" s="119"/>
    </row>
    <row r="108" spans="1:51" ht="35.15" customHeight="1" thickBot="1" x14ac:dyDescent="0.25">
      <c r="A108" s="54" t="s">
        <v>69</v>
      </c>
      <c r="B108" s="55"/>
      <c r="C108" s="55"/>
      <c r="D108" s="55"/>
      <c r="E108" s="55"/>
      <c r="F108" s="56"/>
      <c r="G108" s="57" t="s">
        <v>70</v>
      </c>
      <c r="H108" s="58"/>
      <c r="I108" s="58"/>
      <c r="J108" s="58"/>
      <c r="K108" s="59"/>
      <c r="L108" s="60" t="s">
        <v>137</v>
      </c>
      <c r="M108" s="61"/>
      <c r="N108" s="61"/>
      <c r="O108" s="61"/>
      <c r="P108" s="61"/>
      <c r="Q108" s="62"/>
      <c r="R108" s="63" t="s">
        <v>71</v>
      </c>
      <c r="S108" s="58"/>
      <c r="T108" s="58"/>
      <c r="U108" s="58"/>
      <c r="V108" s="59"/>
      <c r="W108" s="64" t="s">
        <v>116</v>
      </c>
      <c r="X108" s="65"/>
      <c r="Y108" s="65"/>
      <c r="Z108" s="65"/>
      <c r="AA108" s="65"/>
      <c r="AB108" s="65"/>
      <c r="AC108" s="65"/>
      <c r="AD108" s="65"/>
      <c r="AE108" s="65"/>
      <c r="AF108" s="65"/>
      <c r="AG108" s="65"/>
      <c r="AH108" s="65"/>
      <c r="AI108" s="65"/>
      <c r="AJ108" s="65"/>
      <c r="AK108" s="66"/>
      <c r="AL108" s="63" t="s">
        <v>72</v>
      </c>
      <c r="AM108" s="58"/>
      <c r="AN108" s="58"/>
      <c r="AO108" s="58"/>
      <c r="AP108" s="58"/>
      <c r="AQ108" s="58"/>
      <c r="AR108" s="59"/>
      <c r="AS108" s="60">
        <v>173</v>
      </c>
      <c r="AT108" s="61"/>
      <c r="AU108" s="61"/>
      <c r="AV108" s="61"/>
      <c r="AW108" s="61"/>
      <c r="AX108" s="61"/>
      <c r="AY108" s="67"/>
    </row>
    <row r="109" spans="1:51" s="34" customFormat="1" ht="18.649999999999999" customHeight="1" x14ac:dyDescent="0.2">
      <c r="A109" s="74" t="s">
        <v>138</v>
      </c>
      <c r="B109" s="75"/>
      <c r="C109" s="75"/>
      <c r="D109" s="75"/>
      <c r="E109" s="75"/>
      <c r="F109" s="76"/>
      <c r="G109" s="83" t="s">
        <v>74</v>
      </c>
      <c r="H109" s="84"/>
      <c r="I109" s="84"/>
      <c r="J109" s="84"/>
      <c r="K109" s="84"/>
      <c r="L109" s="84"/>
      <c r="M109" s="84"/>
      <c r="N109" s="85"/>
      <c r="O109" s="89" t="s">
        <v>139</v>
      </c>
      <c r="P109" s="90"/>
      <c r="Q109" s="90"/>
      <c r="R109" s="90"/>
      <c r="S109" s="90"/>
      <c r="T109" s="90"/>
      <c r="U109" s="90"/>
      <c r="V109" s="91"/>
      <c r="W109" s="68" t="s">
        <v>80</v>
      </c>
      <c r="X109" s="69"/>
      <c r="Y109" s="69"/>
      <c r="Z109" s="69"/>
      <c r="AA109" s="69"/>
      <c r="AB109" s="69"/>
      <c r="AC109" s="69"/>
      <c r="AD109" s="70"/>
      <c r="AE109" s="71" t="s">
        <v>59</v>
      </c>
      <c r="AF109" s="72"/>
      <c r="AG109" s="72"/>
      <c r="AH109" s="72"/>
      <c r="AI109" s="72"/>
      <c r="AJ109" s="72"/>
      <c r="AK109" s="73"/>
      <c r="AL109" s="95" t="s">
        <v>81</v>
      </c>
      <c r="AM109" s="84"/>
      <c r="AN109" s="84"/>
      <c r="AO109" s="84"/>
      <c r="AP109" s="84"/>
      <c r="AQ109" s="84"/>
      <c r="AR109" s="85"/>
      <c r="AS109" s="97">
        <v>60</v>
      </c>
      <c r="AT109" s="98"/>
      <c r="AU109" s="98"/>
      <c r="AV109" s="98"/>
      <c r="AW109" s="98"/>
      <c r="AX109" s="98"/>
      <c r="AY109" s="99"/>
    </row>
    <row r="110" spans="1:51" s="34" customFormat="1" ht="18.649999999999999" customHeight="1" x14ac:dyDescent="0.2">
      <c r="A110" s="77"/>
      <c r="B110" s="78"/>
      <c r="C110" s="78"/>
      <c r="D110" s="78"/>
      <c r="E110" s="78"/>
      <c r="F110" s="79"/>
      <c r="G110" s="86"/>
      <c r="H110" s="87"/>
      <c r="I110" s="87"/>
      <c r="J110" s="87"/>
      <c r="K110" s="87"/>
      <c r="L110" s="87"/>
      <c r="M110" s="87"/>
      <c r="N110" s="88"/>
      <c r="O110" s="92"/>
      <c r="P110" s="93"/>
      <c r="Q110" s="93"/>
      <c r="R110" s="93"/>
      <c r="S110" s="93"/>
      <c r="T110" s="93"/>
      <c r="U110" s="93"/>
      <c r="V110" s="94"/>
      <c r="W110" s="103" t="s">
        <v>61</v>
      </c>
      <c r="X110" s="104"/>
      <c r="Y110" s="104"/>
      <c r="Z110" s="104"/>
      <c r="AA110" s="104"/>
      <c r="AB110" s="104"/>
      <c r="AC110" s="104"/>
      <c r="AD110" s="105"/>
      <c r="AE110" s="106" t="s">
        <v>62</v>
      </c>
      <c r="AF110" s="107"/>
      <c r="AG110" s="107"/>
      <c r="AH110" s="107"/>
      <c r="AI110" s="107"/>
      <c r="AJ110" s="107"/>
      <c r="AK110" s="108"/>
      <c r="AL110" s="96"/>
      <c r="AM110" s="87"/>
      <c r="AN110" s="87"/>
      <c r="AO110" s="87"/>
      <c r="AP110" s="87"/>
      <c r="AQ110" s="87"/>
      <c r="AR110" s="88"/>
      <c r="AS110" s="100"/>
      <c r="AT110" s="101"/>
      <c r="AU110" s="101"/>
      <c r="AV110" s="101"/>
      <c r="AW110" s="101"/>
      <c r="AX110" s="101"/>
      <c r="AY110" s="102"/>
    </row>
    <row r="111" spans="1:51" s="34" customFormat="1" ht="30" customHeight="1" x14ac:dyDescent="0.2">
      <c r="A111" s="80"/>
      <c r="B111" s="81"/>
      <c r="C111" s="81"/>
      <c r="D111" s="81"/>
      <c r="E111" s="81"/>
      <c r="F111" s="82"/>
      <c r="G111" s="109" t="s">
        <v>63</v>
      </c>
      <c r="H111" s="110"/>
      <c r="I111" s="110"/>
      <c r="J111" s="110"/>
      <c r="K111" s="110"/>
      <c r="L111" s="110"/>
      <c r="M111" s="110"/>
      <c r="N111" s="111"/>
      <c r="O111" s="112" t="s">
        <v>64</v>
      </c>
      <c r="P111" s="113"/>
      <c r="Q111" s="113"/>
      <c r="R111" s="113"/>
      <c r="S111" s="113"/>
      <c r="T111" s="113"/>
      <c r="U111" s="113"/>
      <c r="V111" s="114"/>
      <c r="W111" s="115" t="s">
        <v>82</v>
      </c>
      <c r="X111" s="110"/>
      <c r="Y111" s="110"/>
      <c r="Z111" s="110"/>
      <c r="AA111" s="110"/>
      <c r="AB111" s="110"/>
      <c r="AC111" s="110"/>
      <c r="AD111" s="111"/>
      <c r="AE111" s="116" t="s">
        <v>103</v>
      </c>
      <c r="AF111" s="117"/>
      <c r="AG111" s="117"/>
      <c r="AH111" s="117"/>
      <c r="AI111" s="117"/>
      <c r="AJ111" s="117"/>
      <c r="AK111" s="118"/>
      <c r="AL111" s="115" t="s">
        <v>67</v>
      </c>
      <c r="AM111" s="110"/>
      <c r="AN111" s="110"/>
      <c r="AO111" s="110"/>
      <c r="AP111" s="110"/>
      <c r="AQ111" s="110"/>
      <c r="AR111" s="111"/>
      <c r="AS111" s="89" t="s">
        <v>84</v>
      </c>
      <c r="AT111" s="90"/>
      <c r="AU111" s="90"/>
      <c r="AV111" s="90"/>
      <c r="AW111" s="90"/>
      <c r="AX111" s="90"/>
      <c r="AY111" s="119"/>
    </row>
    <row r="112" spans="1:51" ht="35.15" customHeight="1" thickBot="1" x14ac:dyDescent="0.25">
      <c r="A112" s="54" t="s">
        <v>69</v>
      </c>
      <c r="B112" s="55"/>
      <c r="C112" s="55"/>
      <c r="D112" s="55"/>
      <c r="E112" s="55"/>
      <c r="F112" s="56"/>
      <c r="G112" s="57" t="s">
        <v>70</v>
      </c>
      <c r="H112" s="58"/>
      <c r="I112" s="58"/>
      <c r="J112" s="58"/>
      <c r="K112" s="59"/>
      <c r="L112" s="60" t="s">
        <v>139</v>
      </c>
      <c r="M112" s="61"/>
      <c r="N112" s="61"/>
      <c r="O112" s="61"/>
      <c r="P112" s="61"/>
      <c r="Q112" s="62"/>
      <c r="R112" s="63" t="s">
        <v>71</v>
      </c>
      <c r="S112" s="58"/>
      <c r="T112" s="58"/>
      <c r="U112" s="58"/>
      <c r="V112" s="59"/>
      <c r="W112" s="64" t="s">
        <v>116</v>
      </c>
      <c r="X112" s="65"/>
      <c r="Y112" s="65"/>
      <c r="Z112" s="65"/>
      <c r="AA112" s="65"/>
      <c r="AB112" s="65"/>
      <c r="AC112" s="65"/>
      <c r="AD112" s="65"/>
      <c r="AE112" s="65"/>
      <c r="AF112" s="65"/>
      <c r="AG112" s="65"/>
      <c r="AH112" s="65"/>
      <c r="AI112" s="65"/>
      <c r="AJ112" s="65"/>
      <c r="AK112" s="66"/>
      <c r="AL112" s="63" t="s">
        <v>72</v>
      </c>
      <c r="AM112" s="58"/>
      <c r="AN112" s="58"/>
      <c r="AO112" s="58"/>
      <c r="AP112" s="58"/>
      <c r="AQ112" s="58"/>
      <c r="AR112" s="59"/>
      <c r="AS112" s="60">
        <v>184</v>
      </c>
      <c r="AT112" s="61"/>
      <c r="AU112" s="61"/>
      <c r="AV112" s="61"/>
      <c r="AW112" s="61"/>
      <c r="AX112" s="61"/>
      <c r="AY112" s="67"/>
    </row>
    <row r="113" spans="1:51" s="34" customFormat="1" ht="15" customHeight="1" x14ac:dyDescent="0.2">
      <c r="A113" s="74" t="s">
        <v>140</v>
      </c>
      <c r="B113" s="75"/>
      <c r="C113" s="75"/>
      <c r="D113" s="75"/>
      <c r="E113" s="75"/>
      <c r="F113" s="76"/>
      <c r="G113" s="83" t="s">
        <v>74</v>
      </c>
      <c r="H113" s="84"/>
      <c r="I113" s="84"/>
      <c r="J113" s="84"/>
      <c r="K113" s="84"/>
      <c r="L113" s="84"/>
      <c r="M113" s="84"/>
      <c r="N113" s="85"/>
      <c r="O113" s="89" t="s">
        <v>141</v>
      </c>
      <c r="P113" s="90"/>
      <c r="Q113" s="90"/>
      <c r="R113" s="90"/>
      <c r="S113" s="90"/>
      <c r="T113" s="90"/>
      <c r="U113" s="90"/>
      <c r="V113" s="91"/>
      <c r="W113" s="68" t="s">
        <v>80</v>
      </c>
      <c r="X113" s="69"/>
      <c r="Y113" s="69"/>
      <c r="Z113" s="69"/>
      <c r="AA113" s="69"/>
      <c r="AB113" s="69"/>
      <c r="AC113" s="69"/>
      <c r="AD113" s="70"/>
      <c r="AE113" s="71" t="s">
        <v>59</v>
      </c>
      <c r="AF113" s="72"/>
      <c r="AG113" s="72"/>
      <c r="AH113" s="72"/>
      <c r="AI113" s="72"/>
      <c r="AJ113" s="72"/>
      <c r="AK113" s="73"/>
      <c r="AL113" s="95" t="s">
        <v>81</v>
      </c>
      <c r="AM113" s="84"/>
      <c r="AN113" s="84"/>
      <c r="AO113" s="84"/>
      <c r="AP113" s="84"/>
      <c r="AQ113" s="84"/>
      <c r="AR113" s="85"/>
      <c r="AS113" s="97">
        <v>60</v>
      </c>
      <c r="AT113" s="98"/>
      <c r="AU113" s="98"/>
      <c r="AV113" s="98"/>
      <c r="AW113" s="98"/>
      <c r="AX113" s="98"/>
      <c r="AY113" s="99"/>
    </row>
    <row r="114" spans="1:51" s="34" customFormat="1" ht="15" customHeight="1" x14ac:dyDescent="0.2">
      <c r="A114" s="77"/>
      <c r="B114" s="78"/>
      <c r="C114" s="78"/>
      <c r="D114" s="78"/>
      <c r="E114" s="78"/>
      <c r="F114" s="79"/>
      <c r="G114" s="86"/>
      <c r="H114" s="87"/>
      <c r="I114" s="87"/>
      <c r="J114" s="87"/>
      <c r="K114" s="87"/>
      <c r="L114" s="87"/>
      <c r="M114" s="87"/>
      <c r="N114" s="88"/>
      <c r="O114" s="92"/>
      <c r="P114" s="93"/>
      <c r="Q114" s="93"/>
      <c r="R114" s="93"/>
      <c r="S114" s="93"/>
      <c r="T114" s="93"/>
      <c r="U114" s="93"/>
      <c r="V114" s="94"/>
      <c r="W114" s="103" t="s">
        <v>61</v>
      </c>
      <c r="X114" s="104"/>
      <c r="Y114" s="104"/>
      <c r="Z114" s="104"/>
      <c r="AA114" s="104"/>
      <c r="AB114" s="104"/>
      <c r="AC114" s="104"/>
      <c r="AD114" s="105"/>
      <c r="AE114" s="106" t="s">
        <v>62</v>
      </c>
      <c r="AF114" s="107"/>
      <c r="AG114" s="107"/>
      <c r="AH114" s="107"/>
      <c r="AI114" s="107"/>
      <c r="AJ114" s="107"/>
      <c r="AK114" s="108"/>
      <c r="AL114" s="96"/>
      <c r="AM114" s="87"/>
      <c r="AN114" s="87"/>
      <c r="AO114" s="87"/>
      <c r="AP114" s="87"/>
      <c r="AQ114" s="87"/>
      <c r="AR114" s="88"/>
      <c r="AS114" s="100"/>
      <c r="AT114" s="101"/>
      <c r="AU114" s="101"/>
      <c r="AV114" s="101"/>
      <c r="AW114" s="101"/>
      <c r="AX114" s="101"/>
      <c r="AY114" s="102"/>
    </row>
    <row r="115" spans="1:51" s="34" customFormat="1" ht="30" customHeight="1" x14ac:dyDescent="0.2">
      <c r="A115" s="80"/>
      <c r="B115" s="81"/>
      <c r="C115" s="81"/>
      <c r="D115" s="81"/>
      <c r="E115" s="81"/>
      <c r="F115" s="82"/>
      <c r="G115" s="109" t="s">
        <v>63</v>
      </c>
      <c r="H115" s="110"/>
      <c r="I115" s="110"/>
      <c r="J115" s="110"/>
      <c r="K115" s="110"/>
      <c r="L115" s="110"/>
      <c r="M115" s="110"/>
      <c r="N115" s="111"/>
      <c r="O115" s="112" t="s">
        <v>64</v>
      </c>
      <c r="P115" s="113"/>
      <c r="Q115" s="113"/>
      <c r="R115" s="113"/>
      <c r="S115" s="113"/>
      <c r="T115" s="113"/>
      <c r="U115" s="113"/>
      <c r="V115" s="114"/>
      <c r="W115" s="115" t="s">
        <v>82</v>
      </c>
      <c r="X115" s="110"/>
      <c r="Y115" s="110"/>
      <c r="Z115" s="110"/>
      <c r="AA115" s="110"/>
      <c r="AB115" s="110"/>
      <c r="AC115" s="110"/>
      <c r="AD115" s="111"/>
      <c r="AE115" s="116" t="s">
        <v>103</v>
      </c>
      <c r="AF115" s="117"/>
      <c r="AG115" s="117"/>
      <c r="AH115" s="117"/>
      <c r="AI115" s="117"/>
      <c r="AJ115" s="117"/>
      <c r="AK115" s="118"/>
      <c r="AL115" s="115" t="s">
        <v>67</v>
      </c>
      <c r="AM115" s="110"/>
      <c r="AN115" s="110"/>
      <c r="AO115" s="110"/>
      <c r="AP115" s="110"/>
      <c r="AQ115" s="110"/>
      <c r="AR115" s="111"/>
      <c r="AS115" s="89" t="s">
        <v>84</v>
      </c>
      <c r="AT115" s="90"/>
      <c r="AU115" s="90"/>
      <c r="AV115" s="90"/>
      <c r="AW115" s="90"/>
      <c r="AX115" s="90"/>
      <c r="AY115" s="119"/>
    </row>
    <row r="116" spans="1:51" ht="35.15" customHeight="1" thickBot="1" x14ac:dyDescent="0.25">
      <c r="A116" s="54" t="s">
        <v>69</v>
      </c>
      <c r="B116" s="55"/>
      <c r="C116" s="55"/>
      <c r="D116" s="55"/>
      <c r="E116" s="55"/>
      <c r="F116" s="56"/>
      <c r="G116" s="57" t="s">
        <v>70</v>
      </c>
      <c r="H116" s="58"/>
      <c r="I116" s="58"/>
      <c r="J116" s="58"/>
      <c r="K116" s="59"/>
      <c r="L116" s="60" t="s">
        <v>141</v>
      </c>
      <c r="M116" s="61"/>
      <c r="N116" s="61"/>
      <c r="O116" s="61"/>
      <c r="P116" s="61"/>
      <c r="Q116" s="62"/>
      <c r="R116" s="63" t="s">
        <v>71</v>
      </c>
      <c r="S116" s="58"/>
      <c r="T116" s="58"/>
      <c r="U116" s="58"/>
      <c r="V116" s="59"/>
      <c r="W116" s="64" t="s">
        <v>116</v>
      </c>
      <c r="X116" s="65"/>
      <c r="Y116" s="65"/>
      <c r="Z116" s="65"/>
      <c r="AA116" s="65"/>
      <c r="AB116" s="65"/>
      <c r="AC116" s="65"/>
      <c r="AD116" s="65"/>
      <c r="AE116" s="65"/>
      <c r="AF116" s="65"/>
      <c r="AG116" s="65"/>
      <c r="AH116" s="65"/>
      <c r="AI116" s="65"/>
      <c r="AJ116" s="65"/>
      <c r="AK116" s="66"/>
      <c r="AL116" s="63" t="s">
        <v>72</v>
      </c>
      <c r="AM116" s="58"/>
      <c r="AN116" s="58"/>
      <c r="AO116" s="58"/>
      <c r="AP116" s="58"/>
      <c r="AQ116" s="58"/>
      <c r="AR116" s="59"/>
      <c r="AS116" s="60">
        <v>188</v>
      </c>
      <c r="AT116" s="61"/>
      <c r="AU116" s="61"/>
      <c r="AV116" s="61"/>
      <c r="AW116" s="61"/>
      <c r="AX116" s="61"/>
      <c r="AY116" s="67"/>
    </row>
    <row r="117" spans="1:51" ht="35.15" customHeight="1" x14ac:dyDescent="0.2">
      <c r="A117" s="74" t="s">
        <v>142</v>
      </c>
      <c r="B117" s="75"/>
      <c r="C117" s="75"/>
      <c r="D117" s="75"/>
      <c r="E117" s="75"/>
      <c r="F117" s="76"/>
      <c r="G117" s="83" t="s">
        <v>74</v>
      </c>
      <c r="H117" s="84"/>
      <c r="I117" s="84"/>
      <c r="J117" s="84"/>
      <c r="K117" s="84"/>
      <c r="L117" s="84"/>
      <c r="M117" s="84"/>
      <c r="N117" s="85"/>
      <c r="O117" s="89" t="s">
        <v>143</v>
      </c>
      <c r="P117" s="90"/>
      <c r="Q117" s="90"/>
      <c r="R117" s="90"/>
      <c r="S117" s="90"/>
      <c r="T117" s="90"/>
      <c r="U117" s="90"/>
      <c r="V117" s="91"/>
      <c r="W117" s="68" t="s">
        <v>80</v>
      </c>
      <c r="X117" s="69"/>
      <c r="Y117" s="69"/>
      <c r="Z117" s="69"/>
      <c r="AA117" s="69"/>
      <c r="AB117" s="69"/>
      <c r="AC117" s="69"/>
      <c r="AD117" s="70"/>
      <c r="AE117" s="71" t="s">
        <v>59</v>
      </c>
      <c r="AF117" s="72"/>
      <c r="AG117" s="72"/>
      <c r="AH117" s="72"/>
      <c r="AI117" s="72"/>
      <c r="AJ117" s="72"/>
      <c r="AK117" s="73"/>
      <c r="AL117" s="95" t="s">
        <v>81</v>
      </c>
      <c r="AM117" s="84"/>
      <c r="AN117" s="84"/>
      <c r="AO117" s="84"/>
      <c r="AP117" s="84"/>
      <c r="AQ117" s="84"/>
      <c r="AR117" s="85"/>
      <c r="AS117" s="97">
        <v>60</v>
      </c>
      <c r="AT117" s="98"/>
      <c r="AU117" s="98"/>
      <c r="AV117" s="98"/>
      <c r="AW117" s="98"/>
      <c r="AX117" s="98"/>
      <c r="AY117" s="99"/>
    </row>
    <row r="118" spans="1:51" s="34" customFormat="1" ht="15" customHeight="1" x14ac:dyDescent="0.2">
      <c r="A118" s="77"/>
      <c r="B118" s="78"/>
      <c r="C118" s="78"/>
      <c r="D118" s="78"/>
      <c r="E118" s="78"/>
      <c r="F118" s="79"/>
      <c r="G118" s="86"/>
      <c r="H118" s="87"/>
      <c r="I118" s="87"/>
      <c r="J118" s="87"/>
      <c r="K118" s="87"/>
      <c r="L118" s="87"/>
      <c r="M118" s="87"/>
      <c r="N118" s="88"/>
      <c r="O118" s="92"/>
      <c r="P118" s="93"/>
      <c r="Q118" s="93"/>
      <c r="R118" s="93"/>
      <c r="S118" s="93"/>
      <c r="T118" s="93"/>
      <c r="U118" s="93"/>
      <c r="V118" s="94"/>
      <c r="W118" s="103" t="s">
        <v>61</v>
      </c>
      <c r="X118" s="104"/>
      <c r="Y118" s="104"/>
      <c r="Z118" s="104"/>
      <c r="AA118" s="104"/>
      <c r="AB118" s="104"/>
      <c r="AC118" s="104"/>
      <c r="AD118" s="105"/>
      <c r="AE118" s="106" t="s">
        <v>62</v>
      </c>
      <c r="AF118" s="107"/>
      <c r="AG118" s="107"/>
      <c r="AH118" s="107"/>
      <c r="AI118" s="107"/>
      <c r="AJ118" s="107"/>
      <c r="AK118" s="108"/>
      <c r="AL118" s="96"/>
      <c r="AM118" s="87"/>
      <c r="AN118" s="87"/>
      <c r="AO118" s="87"/>
      <c r="AP118" s="87"/>
      <c r="AQ118" s="87"/>
      <c r="AR118" s="88"/>
      <c r="AS118" s="100"/>
      <c r="AT118" s="101"/>
      <c r="AU118" s="101"/>
      <c r="AV118" s="101"/>
      <c r="AW118" s="101"/>
      <c r="AX118" s="101"/>
      <c r="AY118" s="102"/>
    </row>
    <row r="119" spans="1:51" s="34" customFormat="1" ht="30" customHeight="1" x14ac:dyDescent="0.2">
      <c r="A119" s="80"/>
      <c r="B119" s="81"/>
      <c r="C119" s="81"/>
      <c r="D119" s="81"/>
      <c r="E119" s="81"/>
      <c r="F119" s="82"/>
      <c r="G119" s="109" t="s">
        <v>63</v>
      </c>
      <c r="H119" s="110"/>
      <c r="I119" s="110"/>
      <c r="J119" s="110"/>
      <c r="K119" s="110"/>
      <c r="L119" s="110"/>
      <c r="M119" s="110"/>
      <c r="N119" s="111"/>
      <c r="O119" s="112" t="s">
        <v>64</v>
      </c>
      <c r="P119" s="113"/>
      <c r="Q119" s="113"/>
      <c r="R119" s="113"/>
      <c r="S119" s="113"/>
      <c r="T119" s="113"/>
      <c r="U119" s="113"/>
      <c r="V119" s="114"/>
      <c r="W119" s="115" t="s">
        <v>82</v>
      </c>
      <c r="X119" s="110"/>
      <c r="Y119" s="110"/>
      <c r="Z119" s="110"/>
      <c r="AA119" s="110"/>
      <c r="AB119" s="110"/>
      <c r="AC119" s="110"/>
      <c r="AD119" s="111"/>
      <c r="AE119" s="116" t="s">
        <v>103</v>
      </c>
      <c r="AF119" s="117"/>
      <c r="AG119" s="117"/>
      <c r="AH119" s="117"/>
      <c r="AI119" s="117"/>
      <c r="AJ119" s="117"/>
      <c r="AK119" s="118"/>
      <c r="AL119" s="115" t="s">
        <v>67</v>
      </c>
      <c r="AM119" s="110"/>
      <c r="AN119" s="110"/>
      <c r="AO119" s="110"/>
      <c r="AP119" s="110"/>
      <c r="AQ119" s="110"/>
      <c r="AR119" s="111"/>
      <c r="AS119" s="89" t="s">
        <v>84</v>
      </c>
      <c r="AT119" s="90"/>
      <c r="AU119" s="90"/>
      <c r="AV119" s="90"/>
      <c r="AW119" s="90"/>
      <c r="AX119" s="90"/>
      <c r="AY119" s="119"/>
    </row>
    <row r="120" spans="1:51" ht="35.15" customHeight="1" thickBot="1" x14ac:dyDescent="0.25">
      <c r="A120" s="54" t="s">
        <v>69</v>
      </c>
      <c r="B120" s="55"/>
      <c r="C120" s="55"/>
      <c r="D120" s="55"/>
      <c r="E120" s="55"/>
      <c r="F120" s="56"/>
      <c r="G120" s="57" t="s">
        <v>70</v>
      </c>
      <c r="H120" s="58"/>
      <c r="I120" s="58"/>
      <c r="J120" s="58"/>
      <c r="K120" s="59"/>
      <c r="L120" s="60" t="s">
        <v>143</v>
      </c>
      <c r="M120" s="61"/>
      <c r="N120" s="61"/>
      <c r="O120" s="61"/>
      <c r="P120" s="61"/>
      <c r="Q120" s="62"/>
      <c r="R120" s="63" t="s">
        <v>71</v>
      </c>
      <c r="S120" s="58"/>
      <c r="T120" s="58"/>
      <c r="U120" s="58"/>
      <c r="V120" s="59"/>
      <c r="W120" s="64" t="s">
        <v>116</v>
      </c>
      <c r="X120" s="65"/>
      <c r="Y120" s="65"/>
      <c r="Z120" s="65"/>
      <c r="AA120" s="65"/>
      <c r="AB120" s="65"/>
      <c r="AC120" s="65"/>
      <c r="AD120" s="65"/>
      <c r="AE120" s="65"/>
      <c r="AF120" s="65"/>
      <c r="AG120" s="65"/>
      <c r="AH120" s="65"/>
      <c r="AI120" s="65"/>
      <c r="AJ120" s="65"/>
      <c r="AK120" s="66"/>
      <c r="AL120" s="63" t="s">
        <v>72</v>
      </c>
      <c r="AM120" s="58"/>
      <c r="AN120" s="58"/>
      <c r="AO120" s="58"/>
      <c r="AP120" s="58"/>
      <c r="AQ120" s="58"/>
      <c r="AR120" s="59"/>
      <c r="AS120" s="60">
        <v>173</v>
      </c>
      <c r="AT120" s="61"/>
      <c r="AU120" s="61"/>
      <c r="AV120" s="61"/>
      <c r="AW120" s="61"/>
      <c r="AX120" s="61"/>
      <c r="AY120" s="67"/>
    </row>
    <row r="121" spans="1:51" ht="35.15" customHeight="1" x14ac:dyDescent="0.2">
      <c r="A121" s="74" t="s">
        <v>144</v>
      </c>
      <c r="B121" s="75"/>
      <c r="C121" s="75"/>
      <c r="D121" s="75"/>
      <c r="E121" s="75"/>
      <c r="F121" s="76"/>
      <c r="G121" s="83" t="s">
        <v>74</v>
      </c>
      <c r="H121" s="84"/>
      <c r="I121" s="84"/>
      <c r="J121" s="84"/>
      <c r="K121" s="84"/>
      <c r="L121" s="84"/>
      <c r="M121" s="84"/>
      <c r="N121" s="85"/>
      <c r="O121" s="89" t="s">
        <v>145</v>
      </c>
      <c r="P121" s="90"/>
      <c r="Q121" s="90"/>
      <c r="R121" s="90"/>
      <c r="S121" s="90"/>
      <c r="T121" s="90"/>
      <c r="U121" s="90"/>
      <c r="V121" s="91"/>
      <c r="W121" s="68" t="s">
        <v>80</v>
      </c>
      <c r="X121" s="69"/>
      <c r="Y121" s="69"/>
      <c r="Z121" s="69"/>
      <c r="AA121" s="69"/>
      <c r="AB121" s="69"/>
      <c r="AC121" s="69"/>
      <c r="AD121" s="70"/>
      <c r="AE121" s="71" t="s">
        <v>59</v>
      </c>
      <c r="AF121" s="72"/>
      <c r="AG121" s="72"/>
      <c r="AH121" s="72"/>
      <c r="AI121" s="72"/>
      <c r="AJ121" s="72"/>
      <c r="AK121" s="73"/>
      <c r="AL121" s="95" t="s">
        <v>81</v>
      </c>
      <c r="AM121" s="84"/>
      <c r="AN121" s="84"/>
      <c r="AO121" s="84"/>
      <c r="AP121" s="84"/>
      <c r="AQ121" s="84"/>
      <c r="AR121" s="85"/>
      <c r="AS121" s="97">
        <v>60</v>
      </c>
      <c r="AT121" s="98"/>
      <c r="AU121" s="98"/>
      <c r="AV121" s="98"/>
      <c r="AW121" s="98"/>
      <c r="AX121" s="98"/>
      <c r="AY121" s="99"/>
    </row>
    <row r="122" spans="1:51" s="34" customFormat="1" ht="15" customHeight="1" x14ac:dyDescent="0.2">
      <c r="A122" s="77"/>
      <c r="B122" s="78"/>
      <c r="C122" s="78"/>
      <c r="D122" s="78"/>
      <c r="E122" s="78"/>
      <c r="F122" s="79"/>
      <c r="G122" s="86"/>
      <c r="H122" s="87"/>
      <c r="I122" s="87"/>
      <c r="J122" s="87"/>
      <c r="K122" s="87"/>
      <c r="L122" s="87"/>
      <c r="M122" s="87"/>
      <c r="N122" s="88"/>
      <c r="O122" s="92"/>
      <c r="P122" s="93"/>
      <c r="Q122" s="93"/>
      <c r="R122" s="93"/>
      <c r="S122" s="93"/>
      <c r="T122" s="93"/>
      <c r="U122" s="93"/>
      <c r="V122" s="94"/>
      <c r="W122" s="103" t="s">
        <v>61</v>
      </c>
      <c r="X122" s="104"/>
      <c r="Y122" s="104"/>
      <c r="Z122" s="104"/>
      <c r="AA122" s="104"/>
      <c r="AB122" s="104"/>
      <c r="AC122" s="104"/>
      <c r="AD122" s="105"/>
      <c r="AE122" s="106" t="s">
        <v>62</v>
      </c>
      <c r="AF122" s="107"/>
      <c r="AG122" s="107"/>
      <c r="AH122" s="107"/>
      <c r="AI122" s="107"/>
      <c r="AJ122" s="107"/>
      <c r="AK122" s="108"/>
      <c r="AL122" s="96"/>
      <c r="AM122" s="87"/>
      <c r="AN122" s="87"/>
      <c r="AO122" s="87"/>
      <c r="AP122" s="87"/>
      <c r="AQ122" s="87"/>
      <c r="AR122" s="88"/>
      <c r="AS122" s="100"/>
      <c r="AT122" s="101"/>
      <c r="AU122" s="101"/>
      <c r="AV122" s="101"/>
      <c r="AW122" s="101"/>
      <c r="AX122" s="101"/>
      <c r="AY122" s="102"/>
    </row>
    <row r="123" spans="1:51" s="34" customFormat="1" ht="30" customHeight="1" x14ac:dyDescent="0.2">
      <c r="A123" s="80"/>
      <c r="B123" s="81"/>
      <c r="C123" s="81"/>
      <c r="D123" s="81"/>
      <c r="E123" s="81"/>
      <c r="F123" s="82"/>
      <c r="G123" s="109" t="s">
        <v>63</v>
      </c>
      <c r="H123" s="110"/>
      <c r="I123" s="110"/>
      <c r="J123" s="110"/>
      <c r="K123" s="110"/>
      <c r="L123" s="110"/>
      <c r="M123" s="110"/>
      <c r="N123" s="111"/>
      <c r="O123" s="112" t="s">
        <v>64</v>
      </c>
      <c r="P123" s="113"/>
      <c r="Q123" s="113"/>
      <c r="R123" s="113"/>
      <c r="S123" s="113"/>
      <c r="T123" s="113"/>
      <c r="U123" s="113"/>
      <c r="V123" s="114"/>
      <c r="W123" s="115" t="s">
        <v>82</v>
      </c>
      <c r="X123" s="110"/>
      <c r="Y123" s="110"/>
      <c r="Z123" s="110"/>
      <c r="AA123" s="110"/>
      <c r="AB123" s="110"/>
      <c r="AC123" s="110"/>
      <c r="AD123" s="111"/>
      <c r="AE123" s="116" t="s">
        <v>146</v>
      </c>
      <c r="AF123" s="117"/>
      <c r="AG123" s="117"/>
      <c r="AH123" s="117"/>
      <c r="AI123" s="117"/>
      <c r="AJ123" s="117"/>
      <c r="AK123" s="118"/>
      <c r="AL123" s="115" t="s">
        <v>67</v>
      </c>
      <c r="AM123" s="110"/>
      <c r="AN123" s="110"/>
      <c r="AO123" s="110"/>
      <c r="AP123" s="110"/>
      <c r="AQ123" s="110"/>
      <c r="AR123" s="111"/>
      <c r="AS123" s="89" t="s">
        <v>84</v>
      </c>
      <c r="AT123" s="90"/>
      <c r="AU123" s="90"/>
      <c r="AV123" s="90"/>
      <c r="AW123" s="90"/>
      <c r="AX123" s="90"/>
      <c r="AY123" s="119"/>
    </row>
    <row r="124" spans="1:51" ht="35.15" customHeight="1" thickBot="1" x14ac:dyDescent="0.25">
      <c r="A124" s="54" t="s">
        <v>69</v>
      </c>
      <c r="B124" s="55"/>
      <c r="C124" s="55"/>
      <c r="D124" s="55"/>
      <c r="E124" s="55"/>
      <c r="F124" s="56"/>
      <c r="G124" s="57" t="s">
        <v>70</v>
      </c>
      <c r="H124" s="58"/>
      <c r="I124" s="58"/>
      <c r="J124" s="58"/>
      <c r="K124" s="59"/>
      <c r="L124" s="60" t="s">
        <v>145</v>
      </c>
      <c r="M124" s="61"/>
      <c r="N124" s="61"/>
      <c r="O124" s="61"/>
      <c r="P124" s="61"/>
      <c r="Q124" s="62"/>
      <c r="R124" s="63" t="s">
        <v>71</v>
      </c>
      <c r="S124" s="58"/>
      <c r="T124" s="58"/>
      <c r="U124" s="58"/>
      <c r="V124" s="59"/>
      <c r="W124" s="64" t="s">
        <v>116</v>
      </c>
      <c r="X124" s="65"/>
      <c r="Y124" s="65"/>
      <c r="Z124" s="65"/>
      <c r="AA124" s="65"/>
      <c r="AB124" s="65"/>
      <c r="AC124" s="65"/>
      <c r="AD124" s="65"/>
      <c r="AE124" s="65"/>
      <c r="AF124" s="65"/>
      <c r="AG124" s="65"/>
      <c r="AH124" s="65"/>
      <c r="AI124" s="65"/>
      <c r="AJ124" s="65"/>
      <c r="AK124" s="66"/>
      <c r="AL124" s="63" t="s">
        <v>72</v>
      </c>
      <c r="AM124" s="58"/>
      <c r="AN124" s="58"/>
      <c r="AO124" s="58"/>
      <c r="AP124" s="58"/>
      <c r="AQ124" s="58"/>
      <c r="AR124" s="59"/>
      <c r="AS124" s="60">
        <v>135</v>
      </c>
      <c r="AT124" s="61"/>
      <c r="AU124" s="61"/>
      <c r="AV124" s="61"/>
      <c r="AW124" s="61"/>
      <c r="AX124" s="61"/>
      <c r="AY124" s="67"/>
    </row>
    <row r="125" spans="1:51" ht="30" customHeight="1" x14ac:dyDescent="0.2">
      <c r="A125" s="761" t="s">
        <v>147</v>
      </c>
      <c r="B125" s="762"/>
      <c r="C125" s="762"/>
      <c r="D125" s="762"/>
      <c r="E125" s="762"/>
      <c r="F125" s="763"/>
      <c r="G125" s="709" t="s">
        <v>148</v>
      </c>
      <c r="H125" s="710"/>
      <c r="I125" s="710"/>
      <c r="J125" s="710"/>
      <c r="K125" s="710"/>
      <c r="L125" s="710"/>
      <c r="M125" s="710"/>
      <c r="N125" s="711"/>
      <c r="O125" s="715"/>
      <c r="P125" s="716"/>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7"/>
      <c r="AL125" s="727" t="s">
        <v>149</v>
      </c>
      <c r="AM125" s="728"/>
      <c r="AN125" s="728"/>
      <c r="AO125" s="728"/>
      <c r="AP125" s="728"/>
      <c r="AQ125" s="728"/>
      <c r="AR125" s="729"/>
      <c r="AS125" s="636"/>
      <c r="AT125" s="637"/>
      <c r="AU125" s="637"/>
      <c r="AV125" s="637"/>
      <c r="AW125" s="637"/>
      <c r="AX125" s="637"/>
      <c r="AY125" s="638"/>
    </row>
    <row r="126" spans="1:51" ht="30" customHeight="1" thickBot="1" x14ac:dyDescent="0.25">
      <c r="A126" s="317"/>
      <c r="B126" s="318"/>
      <c r="C126" s="318"/>
      <c r="D126" s="318"/>
      <c r="E126" s="318"/>
      <c r="F126" s="319"/>
      <c r="G126" s="57" t="s">
        <v>150</v>
      </c>
      <c r="H126" s="58"/>
      <c r="I126" s="58"/>
      <c r="J126" s="58"/>
      <c r="K126" s="58"/>
      <c r="L126" s="58"/>
      <c r="M126" s="58"/>
      <c r="N126" s="59"/>
      <c r="O126" s="630"/>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1"/>
      <c r="AY126" s="632"/>
    </row>
    <row r="127" spans="1:51" ht="13.5" customHeight="1" x14ac:dyDescent="0.2">
      <c r="A127" s="311" t="s">
        <v>151</v>
      </c>
      <c r="B127" s="312"/>
      <c r="C127" s="312"/>
      <c r="D127" s="312"/>
      <c r="E127" s="312"/>
      <c r="F127" s="313"/>
      <c r="G127" s="890" t="s">
        <v>152</v>
      </c>
      <c r="H127" s="891"/>
      <c r="I127" s="891"/>
      <c r="J127" s="891"/>
      <c r="K127" s="891"/>
      <c r="L127" s="891"/>
      <c r="M127" s="891"/>
      <c r="N127" s="891"/>
      <c r="O127" s="891"/>
      <c r="P127" s="891"/>
      <c r="Q127" s="891"/>
      <c r="R127" s="891"/>
      <c r="S127" s="891"/>
      <c r="T127" s="891"/>
      <c r="U127" s="891"/>
      <c r="V127" s="891"/>
      <c r="W127" s="891"/>
      <c r="X127" s="891"/>
      <c r="Y127" s="891"/>
      <c r="Z127" s="891"/>
      <c r="AA127" s="891"/>
      <c r="AB127" s="891"/>
      <c r="AC127" s="891"/>
      <c r="AD127" s="891"/>
      <c r="AE127" s="891"/>
      <c r="AF127" s="891"/>
      <c r="AG127" s="891"/>
      <c r="AH127" s="891"/>
      <c r="AI127" s="891"/>
      <c r="AJ127" s="891"/>
      <c r="AK127" s="891"/>
      <c r="AL127" s="891"/>
      <c r="AM127" s="891"/>
      <c r="AN127" s="891"/>
      <c r="AO127" s="891"/>
      <c r="AP127" s="891"/>
      <c r="AQ127" s="891"/>
      <c r="AR127" s="891"/>
      <c r="AS127" s="891"/>
      <c r="AT127" s="891"/>
      <c r="AU127" s="891"/>
      <c r="AV127" s="891"/>
      <c r="AW127" s="891"/>
      <c r="AX127" s="891"/>
      <c r="AY127" s="892"/>
    </row>
    <row r="128" spans="1:51" ht="96.5" customHeight="1" x14ac:dyDescent="0.2">
      <c r="A128" s="314"/>
      <c r="B128" s="315"/>
      <c r="C128" s="315"/>
      <c r="D128" s="315"/>
      <c r="E128" s="315"/>
      <c r="F128" s="316"/>
      <c r="G128" s="884" t="s">
        <v>428</v>
      </c>
      <c r="H128" s="885"/>
      <c r="I128" s="885"/>
      <c r="J128" s="885"/>
      <c r="K128" s="885"/>
      <c r="L128" s="885"/>
      <c r="M128" s="885"/>
      <c r="N128" s="885"/>
      <c r="O128" s="885"/>
      <c r="P128" s="885"/>
      <c r="Q128" s="885"/>
      <c r="R128" s="885"/>
      <c r="S128" s="885"/>
      <c r="T128" s="885"/>
      <c r="U128" s="885"/>
      <c r="V128" s="885"/>
      <c r="W128" s="885"/>
      <c r="X128" s="885"/>
      <c r="Y128" s="885"/>
      <c r="Z128" s="885"/>
      <c r="AA128" s="885"/>
      <c r="AB128" s="885"/>
      <c r="AC128" s="885"/>
      <c r="AD128" s="885"/>
      <c r="AE128" s="885"/>
      <c r="AF128" s="885"/>
      <c r="AG128" s="885"/>
      <c r="AH128" s="885"/>
      <c r="AI128" s="885"/>
      <c r="AJ128" s="885"/>
      <c r="AK128" s="885"/>
      <c r="AL128" s="885"/>
      <c r="AM128" s="885"/>
      <c r="AN128" s="885"/>
      <c r="AO128" s="885"/>
      <c r="AP128" s="885"/>
      <c r="AQ128" s="885"/>
      <c r="AR128" s="885"/>
      <c r="AS128" s="885"/>
      <c r="AT128" s="885"/>
      <c r="AU128" s="885"/>
      <c r="AV128" s="885"/>
      <c r="AW128" s="885"/>
      <c r="AX128" s="885"/>
      <c r="AY128" s="886"/>
    </row>
    <row r="129" spans="1:51" x14ac:dyDescent="0.2">
      <c r="A129" s="314"/>
      <c r="B129" s="315"/>
      <c r="C129" s="315"/>
      <c r="D129" s="315"/>
      <c r="E129" s="315"/>
      <c r="F129" s="316"/>
      <c r="G129" s="828" t="s">
        <v>153</v>
      </c>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829"/>
      <c r="AF129" s="829"/>
      <c r="AG129" s="829"/>
      <c r="AH129" s="829"/>
      <c r="AI129" s="829"/>
      <c r="AJ129" s="829"/>
      <c r="AK129" s="829"/>
      <c r="AL129" s="829"/>
      <c r="AM129" s="829"/>
      <c r="AN129" s="829"/>
      <c r="AO129" s="829"/>
      <c r="AP129" s="829"/>
      <c r="AQ129" s="829"/>
      <c r="AR129" s="829"/>
      <c r="AS129" s="829"/>
      <c r="AT129" s="829"/>
      <c r="AU129" s="829"/>
      <c r="AV129" s="829"/>
      <c r="AW129" s="829"/>
      <c r="AX129" s="829"/>
      <c r="AY129" s="830"/>
    </row>
    <row r="130" spans="1:51" ht="18.5" customHeight="1" x14ac:dyDescent="0.2">
      <c r="A130" s="314"/>
      <c r="B130" s="315"/>
      <c r="C130" s="315"/>
      <c r="D130" s="315"/>
      <c r="E130" s="315"/>
      <c r="F130" s="316"/>
      <c r="G130" s="1044" t="s">
        <v>19</v>
      </c>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5"/>
      <c r="AY130" s="886"/>
    </row>
    <row r="131" spans="1:51" x14ac:dyDescent="0.2">
      <c r="A131" s="314"/>
      <c r="B131" s="315"/>
      <c r="C131" s="315"/>
      <c r="D131" s="315"/>
      <c r="E131" s="315"/>
      <c r="F131" s="316"/>
      <c r="G131" s="887" t="s">
        <v>155</v>
      </c>
      <c r="H131" s="888"/>
      <c r="I131" s="888"/>
      <c r="J131" s="888"/>
      <c r="K131" s="888"/>
      <c r="L131" s="888"/>
      <c r="M131" s="888"/>
      <c r="N131" s="888"/>
      <c r="O131" s="888"/>
      <c r="P131" s="888"/>
      <c r="Q131" s="888"/>
      <c r="R131" s="888"/>
      <c r="S131" s="888"/>
      <c r="T131" s="888"/>
      <c r="U131" s="888"/>
      <c r="V131" s="888"/>
      <c r="W131" s="888"/>
      <c r="X131" s="888"/>
      <c r="Y131" s="888"/>
      <c r="Z131" s="888"/>
      <c r="AA131" s="888"/>
      <c r="AB131" s="888"/>
      <c r="AC131" s="888"/>
      <c r="AD131" s="888"/>
      <c r="AE131" s="888"/>
      <c r="AF131" s="888"/>
      <c r="AG131" s="888"/>
      <c r="AH131" s="888"/>
      <c r="AI131" s="888"/>
      <c r="AJ131" s="888"/>
      <c r="AK131" s="888"/>
      <c r="AL131" s="888"/>
      <c r="AM131" s="888"/>
      <c r="AN131" s="888"/>
      <c r="AO131" s="888"/>
      <c r="AP131" s="888"/>
      <c r="AQ131" s="888"/>
      <c r="AR131" s="888"/>
      <c r="AS131" s="888"/>
      <c r="AT131" s="888"/>
      <c r="AU131" s="888"/>
      <c r="AV131" s="888"/>
      <c r="AW131" s="888"/>
      <c r="AX131" s="888"/>
      <c r="AY131" s="889"/>
    </row>
    <row r="132" spans="1:51" ht="25.5" customHeight="1" x14ac:dyDescent="0.2">
      <c r="A132" s="314"/>
      <c r="B132" s="315"/>
      <c r="C132" s="315"/>
      <c r="D132" s="315"/>
      <c r="E132" s="315"/>
      <c r="F132" s="316"/>
      <c r="G132" s="884" t="s">
        <v>156</v>
      </c>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5"/>
      <c r="AY132" s="886"/>
    </row>
    <row r="133" spans="1:51" x14ac:dyDescent="0.2">
      <c r="A133" s="314"/>
      <c r="B133" s="315"/>
      <c r="C133" s="315"/>
      <c r="D133" s="315"/>
      <c r="E133" s="315"/>
      <c r="F133" s="316"/>
      <c r="G133" s="828" t="s">
        <v>157</v>
      </c>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29"/>
      <c r="AY133" s="830"/>
    </row>
    <row r="134" spans="1:51" ht="23.5" customHeight="1" thickBot="1" x14ac:dyDescent="0.25">
      <c r="A134" s="317"/>
      <c r="B134" s="318"/>
      <c r="C134" s="318"/>
      <c r="D134" s="318"/>
      <c r="E134" s="318"/>
      <c r="F134" s="319"/>
      <c r="G134" s="884" t="s">
        <v>19</v>
      </c>
      <c r="H134" s="885"/>
      <c r="I134" s="885"/>
      <c r="J134" s="885"/>
      <c r="K134" s="885"/>
      <c r="L134" s="885"/>
      <c r="M134" s="885"/>
      <c r="N134" s="885"/>
      <c r="O134" s="885"/>
      <c r="P134" s="885"/>
      <c r="Q134" s="885"/>
      <c r="R134" s="885"/>
      <c r="S134" s="885"/>
      <c r="T134" s="885"/>
      <c r="U134" s="885"/>
      <c r="V134" s="885"/>
      <c r="W134" s="885"/>
      <c r="X134" s="885"/>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5"/>
      <c r="AY134" s="886"/>
    </row>
    <row r="135" spans="1:51" ht="164.15" customHeight="1" thickBot="1" x14ac:dyDescent="0.25">
      <c r="A135" s="121" t="s">
        <v>158</v>
      </c>
      <c r="B135" s="122"/>
      <c r="C135" s="122"/>
      <c r="D135" s="122"/>
      <c r="E135" s="122"/>
      <c r="F135" s="123"/>
      <c r="G135" s="124" t="s">
        <v>159</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6"/>
    </row>
    <row r="136" spans="1:51" s="11" customFormat="1" ht="40" customHeight="1" x14ac:dyDescent="0.2">
      <c r="A136" s="338" t="s">
        <v>160</v>
      </c>
      <c r="B136" s="339"/>
      <c r="C136" s="339"/>
      <c r="D136" s="339"/>
      <c r="E136" s="339"/>
      <c r="F136" s="340"/>
      <c r="G136" s="639" t="s">
        <v>161</v>
      </c>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39"/>
      <c r="AL136" s="639"/>
      <c r="AM136" s="639"/>
      <c r="AN136" s="639"/>
      <c r="AO136" s="639"/>
      <c r="AP136" s="639"/>
      <c r="AQ136" s="639"/>
      <c r="AR136" s="639"/>
      <c r="AS136" s="639"/>
      <c r="AT136" s="639"/>
      <c r="AU136" s="639"/>
      <c r="AV136" s="639"/>
      <c r="AW136" s="639"/>
      <c r="AX136" s="639"/>
      <c r="AY136" s="640"/>
    </row>
    <row r="137" spans="1:51" s="11" customFormat="1" ht="35.5" customHeight="1" x14ac:dyDescent="0.2">
      <c r="A137" s="341" t="s">
        <v>162</v>
      </c>
      <c r="B137" s="342"/>
      <c r="C137" s="342"/>
      <c r="D137" s="342"/>
      <c r="E137" s="342"/>
      <c r="F137" s="343"/>
      <c r="G137" s="23"/>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33"/>
    </row>
    <row r="138" spans="1:51" s="11" customFormat="1" ht="27" customHeight="1" x14ac:dyDescent="0.2">
      <c r="A138" s="344" t="s">
        <v>163</v>
      </c>
      <c r="B138" s="345"/>
      <c r="C138" s="345"/>
      <c r="D138" s="345"/>
      <c r="E138" s="345"/>
      <c r="F138" s="346"/>
      <c r="G138" s="353" t="s">
        <v>164</v>
      </c>
      <c r="H138" s="150"/>
      <c r="I138" s="150"/>
      <c r="J138" s="150"/>
      <c r="K138" s="150"/>
      <c r="L138" s="150"/>
      <c r="M138" s="150"/>
      <c r="N138" s="150"/>
      <c r="O138" s="150"/>
      <c r="P138" s="354" t="s">
        <v>165</v>
      </c>
      <c r="Q138" s="150"/>
      <c r="R138" s="150"/>
      <c r="S138" s="150"/>
      <c r="T138" s="150"/>
      <c r="U138" s="150"/>
      <c r="V138" s="150"/>
      <c r="W138" s="150"/>
      <c r="X138" s="151"/>
      <c r="Y138" s="764"/>
      <c r="Z138" s="765"/>
      <c r="AA138" s="766"/>
      <c r="AB138" s="268" t="s">
        <v>166</v>
      </c>
      <c r="AC138" s="269"/>
      <c r="AD138" s="269"/>
      <c r="AE138" s="270"/>
      <c r="AF138" s="767" t="s">
        <v>167</v>
      </c>
      <c r="AG138" s="768"/>
      <c r="AH138" s="768"/>
      <c r="AI138" s="769"/>
      <c r="AJ138" s="767" t="s">
        <v>168</v>
      </c>
      <c r="AK138" s="768"/>
      <c r="AL138" s="768"/>
      <c r="AM138" s="769"/>
      <c r="AN138" s="767" t="s">
        <v>143</v>
      </c>
      <c r="AO138" s="768"/>
      <c r="AP138" s="768"/>
      <c r="AQ138" s="769"/>
      <c r="AR138" s="770" t="s">
        <v>169</v>
      </c>
      <c r="AS138" s="771"/>
      <c r="AT138" s="771"/>
      <c r="AU138" s="772"/>
      <c r="AV138" s="770" t="s">
        <v>170</v>
      </c>
      <c r="AW138" s="771"/>
      <c r="AX138" s="771"/>
      <c r="AY138" s="773"/>
    </row>
    <row r="139" spans="1:51" s="11" customFormat="1" ht="23.25" customHeight="1" x14ac:dyDescent="0.2">
      <c r="A139" s="347"/>
      <c r="B139" s="348"/>
      <c r="C139" s="348"/>
      <c r="D139" s="348"/>
      <c r="E139" s="348"/>
      <c r="F139" s="349"/>
      <c r="G139" s="819" t="s">
        <v>171</v>
      </c>
      <c r="H139" s="820"/>
      <c r="I139" s="820"/>
      <c r="J139" s="820"/>
      <c r="K139" s="820"/>
      <c r="L139" s="820"/>
      <c r="M139" s="820"/>
      <c r="N139" s="820"/>
      <c r="O139" s="820"/>
      <c r="P139" s="823" t="s">
        <v>172</v>
      </c>
      <c r="Q139" s="189"/>
      <c r="R139" s="189"/>
      <c r="S139" s="189"/>
      <c r="T139" s="189"/>
      <c r="U139" s="189"/>
      <c r="V139" s="189"/>
      <c r="W139" s="189"/>
      <c r="X139" s="190"/>
      <c r="Y139" s="825" t="s">
        <v>173</v>
      </c>
      <c r="Z139" s="826"/>
      <c r="AA139" s="827"/>
      <c r="AB139" s="143" t="s">
        <v>174</v>
      </c>
      <c r="AC139" s="144"/>
      <c r="AD139" s="144"/>
      <c r="AE139" s="145"/>
      <c r="AF139" s="271">
        <v>1</v>
      </c>
      <c r="AG139" s="271"/>
      <c r="AH139" s="271"/>
      <c r="AI139" s="271"/>
      <c r="AJ139" s="271">
        <v>2</v>
      </c>
      <c r="AK139" s="271"/>
      <c r="AL139" s="271"/>
      <c r="AM139" s="271"/>
      <c r="AN139" s="271">
        <v>1</v>
      </c>
      <c r="AO139" s="271"/>
      <c r="AP139" s="271"/>
      <c r="AQ139" s="271"/>
      <c r="AR139" s="271" t="s">
        <v>19</v>
      </c>
      <c r="AS139" s="271"/>
      <c r="AT139" s="271"/>
      <c r="AU139" s="271"/>
      <c r="AV139" s="198" t="s">
        <v>19</v>
      </c>
      <c r="AW139" s="199"/>
      <c r="AX139" s="199"/>
      <c r="AY139" s="228"/>
    </row>
    <row r="140" spans="1:51" s="11" customFormat="1" ht="23.25" customHeight="1" x14ac:dyDescent="0.2">
      <c r="A140" s="350"/>
      <c r="B140" s="351"/>
      <c r="C140" s="351"/>
      <c r="D140" s="351"/>
      <c r="E140" s="351"/>
      <c r="F140" s="352"/>
      <c r="G140" s="821"/>
      <c r="H140" s="822"/>
      <c r="I140" s="822"/>
      <c r="J140" s="822"/>
      <c r="K140" s="822"/>
      <c r="L140" s="822"/>
      <c r="M140" s="822"/>
      <c r="N140" s="822"/>
      <c r="O140" s="822"/>
      <c r="P140" s="824"/>
      <c r="Q140" s="136"/>
      <c r="R140" s="136"/>
      <c r="S140" s="136"/>
      <c r="T140" s="136"/>
      <c r="U140" s="136"/>
      <c r="V140" s="136"/>
      <c r="W140" s="136"/>
      <c r="X140" s="194"/>
      <c r="Y140" s="777" t="s">
        <v>175</v>
      </c>
      <c r="Z140" s="144"/>
      <c r="AA140" s="145"/>
      <c r="AB140" s="143" t="s">
        <v>174</v>
      </c>
      <c r="AC140" s="144"/>
      <c r="AD140" s="144"/>
      <c r="AE140" s="145"/>
      <c r="AF140" s="271">
        <v>2</v>
      </c>
      <c r="AG140" s="271"/>
      <c r="AH140" s="271"/>
      <c r="AI140" s="271"/>
      <c r="AJ140" s="271">
        <v>2</v>
      </c>
      <c r="AK140" s="271"/>
      <c r="AL140" s="271"/>
      <c r="AM140" s="271"/>
      <c r="AN140" s="271">
        <v>1</v>
      </c>
      <c r="AO140" s="271"/>
      <c r="AP140" s="271"/>
      <c r="AQ140" s="271"/>
      <c r="AR140" s="271">
        <v>2</v>
      </c>
      <c r="AS140" s="271"/>
      <c r="AT140" s="271"/>
      <c r="AU140" s="271"/>
      <c r="AV140" s="198">
        <v>16</v>
      </c>
      <c r="AW140" s="199"/>
      <c r="AX140" s="199"/>
      <c r="AY140" s="228"/>
    </row>
    <row r="141" spans="1:51" s="11" customFormat="1" ht="13.5" customHeight="1" x14ac:dyDescent="0.2">
      <c r="A141" s="25"/>
      <c r="B141" s="26"/>
      <c r="C141" s="26"/>
      <c r="D141" s="26"/>
      <c r="E141" s="26"/>
      <c r="F141" s="27"/>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40"/>
    </row>
    <row r="142" spans="1:51" s="11" customFormat="1" ht="79.5" customHeight="1" x14ac:dyDescent="0.2">
      <c r="A142" s="161" t="s">
        <v>162</v>
      </c>
      <c r="B142" s="162"/>
      <c r="C142" s="163" t="s">
        <v>176</v>
      </c>
      <c r="D142" s="163"/>
      <c r="E142" s="163"/>
      <c r="F142" s="164"/>
      <c r="G142" s="135" t="s">
        <v>425</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7"/>
    </row>
    <row r="143" spans="1:51" s="11" customFormat="1" ht="18.75" customHeight="1" x14ac:dyDescent="0.2">
      <c r="A143" s="165" t="s">
        <v>177</v>
      </c>
      <c r="B143" s="166"/>
      <c r="C143" s="166"/>
      <c r="D143" s="166"/>
      <c r="E143" s="166"/>
      <c r="F143" s="167"/>
      <c r="G143" s="175" t="s">
        <v>178</v>
      </c>
      <c r="H143" s="176"/>
      <c r="I143" s="176"/>
      <c r="J143" s="176"/>
      <c r="K143" s="176"/>
      <c r="L143" s="176"/>
      <c r="M143" s="176"/>
      <c r="N143" s="176"/>
      <c r="O143" s="177"/>
      <c r="P143" s="180" t="s">
        <v>179</v>
      </c>
      <c r="Q143" s="176"/>
      <c r="R143" s="176"/>
      <c r="S143" s="176"/>
      <c r="T143" s="176"/>
      <c r="U143" s="176"/>
      <c r="V143" s="176"/>
      <c r="W143" s="176"/>
      <c r="X143" s="177"/>
      <c r="Y143" s="185"/>
      <c r="Z143" s="186"/>
      <c r="AA143" s="187"/>
      <c r="AB143" s="195" t="s">
        <v>166</v>
      </c>
      <c r="AC143" s="196"/>
      <c r="AD143" s="196"/>
      <c r="AE143" s="197"/>
      <c r="AF143" s="180" t="s">
        <v>167</v>
      </c>
      <c r="AG143" s="176"/>
      <c r="AH143" s="176"/>
      <c r="AI143" s="177"/>
      <c r="AJ143" s="278" t="s">
        <v>168</v>
      </c>
      <c r="AK143" s="278"/>
      <c r="AL143" s="278"/>
      <c r="AM143" s="180"/>
      <c r="AN143" s="278" t="s">
        <v>143</v>
      </c>
      <c r="AO143" s="278"/>
      <c r="AP143" s="278"/>
      <c r="AQ143" s="180"/>
      <c r="AR143" s="127" t="s">
        <v>180</v>
      </c>
      <c r="AS143" s="128"/>
      <c r="AT143" s="128"/>
      <c r="AU143" s="128"/>
      <c r="AV143" s="128"/>
      <c r="AW143" s="128"/>
      <c r="AX143" s="128"/>
      <c r="AY143" s="129"/>
    </row>
    <row r="144" spans="1:51" s="11" customFormat="1" ht="18.75" customHeight="1" x14ac:dyDescent="0.2">
      <c r="A144" s="168"/>
      <c r="B144" s="169"/>
      <c r="C144" s="169"/>
      <c r="D144" s="169"/>
      <c r="E144" s="169"/>
      <c r="F144" s="170"/>
      <c r="G144" s="178"/>
      <c r="H144" s="141"/>
      <c r="I144" s="141"/>
      <c r="J144" s="141"/>
      <c r="K144" s="141"/>
      <c r="L144" s="141"/>
      <c r="M144" s="141"/>
      <c r="N144" s="141"/>
      <c r="O144" s="179"/>
      <c r="P144" s="181"/>
      <c r="Q144" s="141"/>
      <c r="R144" s="141"/>
      <c r="S144" s="141"/>
      <c r="T144" s="141"/>
      <c r="U144" s="141"/>
      <c r="V144" s="141"/>
      <c r="W144" s="141"/>
      <c r="X144" s="179"/>
      <c r="Y144" s="275"/>
      <c r="Z144" s="276"/>
      <c r="AA144" s="277"/>
      <c r="AB144" s="181"/>
      <c r="AC144" s="141"/>
      <c r="AD144" s="141"/>
      <c r="AE144" s="179"/>
      <c r="AF144" s="181"/>
      <c r="AG144" s="141"/>
      <c r="AH144" s="141"/>
      <c r="AI144" s="179"/>
      <c r="AJ144" s="279"/>
      <c r="AK144" s="279"/>
      <c r="AL144" s="279"/>
      <c r="AM144" s="181"/>
      <c r="AN144" s="279"/>
      <c r="AO144" s="279"/>
      <c r="AP144" s="279"/>
      <c r="AQ144" s="181"/>
      <c r="AR144" s="130"/>
      <c r="AS144" s="131"/>
      <c r="AT144" s="131"/>
      <c r="AU144" s="131"/>
      <c r="AV144" s="131">
        <v>6</v>
      </c>
      <c r="AW144" s="131"/>
      <c r="AX144" s="141" t="s">
        <v>181</v>
      </c>
      <c r="AY144" s="142"/>
    </row>
    <row r="145" spans="1:51" s="11" customFormat="1" ht="23.25" customHeight="1" x14ac:dyDescent="0.2">
      <c r="A145" s="171"/>
      <c r="B145" s="169"/>
      <c r="C145" s="169"/>
      <c r="D145" s="169"/>
      <c r="E145" s="169"/>
      <c r="F145" s="170"/>
      <c r="G145" s="188" t="s">
        <v>182</v>
      </c>
      <c r="H145" s="189"/>
      <c r="I145" s="189"/>
      <c r="J145" s="189"/>
      <c r="K145" s="189"/>
      <c r="L145" s="189"/>
      <c r="M145" s="189"/>
      <c r="N145" s="189"/>
      <c r="O145" s="190"/>
      <c r="P145" s="189" t="s">
        <v>421</v>
      </c>
      <c r="Q145" s="189"/>
      <c r="R145" s="189"/>
      <c r="S145" s="189"/>
      <c r="T145" s="189"/>
      <c r="U145" s="189"/>
      <c r="V145" s="189"/>
      <c r="W145" s="189"/>
      <c r="X145" s="190"/>
      <c r="Y145" s="143" t="s">
        <v>183</v>
      </c>
      <c r="Z145" s="144"/>
      <c r="AA145" s="145"/>
      <c r="AB145" s="132" t="s">
        <v>186</v>
      </c>
      <c r="AC145" s="133"/>
      <c r="AD145" s="133"/>
      <c r="AE145" s="134"/>
      <c r="AF145" s="198">
        <v>100</v>
      </c>
      <c r="AG145" s="199"/>
      <c r="AH145" s="199"/>
      <c r="AI145" s="199"/>
      <c r="AJ145" s="198">
        <v>100</v>
      </c>
      <c r="AK145" s="199"/>
      <c r="AL145" s="199"/>
      <c r="AM145" s="199"/>
      <c r="AN145" s="198" t="s">
        <v>19</v>
      </c>
      <c r="AO145" s="199"/>
      <c r="AP145" s="199"/>
      <c r="AQ145" s="199"/>
      <c r="AR145" s="198" t="s">
        <v>19</v>
      </c>
      <c r="AS145" s="199"/>
      <c r="AT145" s="199"/>
      <c r="AU145" s="199"/>
      <c r="AV145" s="199"/>
      <c r="AW145" s="199"/>
      <c r="AX145" s="199"/>
      <c r="AY145" s="228"/>
    </row>
    <row r="146" spans="1:51" s="11" customFormat="1" ht="23.25" customHeight="1" x14ac:dyDescent="0.2">
      <c r="A146" s="172"/>
      <c r="B146" s="173"/>
      <c r="C146" s="173"/>
      <c r="D146" s="173"/>
      <c r="E146" s="173"/>
      <c r="F146" s="174"/>
      <c r="G146" s="191"/>
      <c r="H146" s="192"/>
      <c r="I146" s="192"/>
      <c r="J146" s="192"/>
      <c r="K146" s="192"/>
      <c r="L146" s="192"/>
      <c r="M146" s="192"/>
      <c r="N146" s="192"/>
      <c r="O146" s="193"/>
      <c r="P146" s="192"/>
      <c r="Q146" s="192"/>
      <c r="R146" s="192"/>
      <c r="S146" s="192"/>
      <c r="T146" s="192"/>
      <c r="U146" s="192"/>
      <c r="V146" s="192"/>
      <c r="W146" s="192"/>
      <c r="X146" s="193"/>
      <c r="Y146" s="132" t="s">
        <v>184</v>
      </c>
      <c r="Z146" s="133"/>
      <c r="AA146" s="134"/>
      <c r="AB146" s="132" t="s">
        <v>186</v>
      </c>
      <c r="AC146" s="133"/>
      <c r="AD146" s="133"/>
      <c r="AE146" s="134"/>
      <c r="AF146" s="198">
        <v>100</v>
      </c>
      <c r="AG146" s="199"/>
      <c r="AH146" s="199"/>
      <c r="AI146" s="199"/>
      <c r="AJ146" s="198">
        <v>100</v>
      </c>
      <c r="AK146" s="199"/>
      <c r="AL146" s="199"/>
      <c r="AM146" s="199"/>
      <c r="AN146" s="198">
        <v>100</v>
      </c>
      <c r="AO146" s="199"/>
      <c r="AP146" s="199"/>
      <c r="AQ146" s="199"/>
      <c r="AR146" s="198">
        <v>100</v>
      </c>
      <c r="AS146" s="199"/>
      <c r="AT146" s="199"/>
      <c r="AU146" s="199"/>
      <c r="AV146" s="199"/>
      <c r="AW146" s="199"/>
      <c r="AX146" s="199"/>
      <c r="AY146" s="228"/>
    </row>
    <row r="147" spans="1:51" s="11" customFormat="1" ht="23.25" customHeight="1" x14ac:dyDescent="0.2">
      <c r="A147" s="171"/>
      <c r="B147" s="169"/>
      <c r="C147" s="169"/>
      <c r="D147" s="169"/>
      <c r="E147" s="169"/>
      <c r="F147" s="170"/>
      <c r="G147" s="135"/>
      <c r="H147" s="136"/>
      <c r="I147" s="136"/>
      <c r="J147" s="136"/>
      <c r="K147" s="136"/>
      <c r="L147" s="136"/>
      <c r="M147" s="136"/>
      <c r="N147" s="136"/>
      <c r="O147" s="194"/>
      <c r="P147" s="136"/>
      <c r="Q147" s="136"/>
      <c r="R147" s="136"/>
      <c r="S147" s="136"/>
      <c r="T147" s="136"/>
      <c r="U147" s="136"/>
      <c r="V147" s="136"/>
      <c r="W147" s="136"/>
      <c r="X147" s="194"/>
      <c r="Y147" s="132" t="s">
        <v>185</v>
      </c>
      <c r="Z147" s="133"/>
      <c r="AA147" s="134"/>
      <c r="AB147" s="132" t="s">
        <v>186</v>
      </c>
      <c r="AC147" s="133"/>
      <c r="AD147" s="133"/>
      <c r="AE147" s="134"/>
      <c r="AF147" s="198">
        <v>100</v>
      </c>
      <c r="AG147" s="199"/>
      <c r="AH147" s="199"/>
      <c r="AI147" s="199"/>
      <c r="AJ147" s="198">
        <v>100</v>
      </c>
      <c r="AK147" s="199"/>
      <c r="AL147" s="199"/>
      <c r="AM147" s="199"/>
      <c r="AN147" s="198" t="s">
        <v>19</v>
      </c>
      <c r="AO147" s="199"/>
      <c r="AP147" s="199"/>
      <c r="AQ147" s="199"/>
      <c r="AR147" s="198" t="s">
        <v>19</v>
      </c>
      <c r="AS147" s="199"/>
      <c r="AT147" s="199"/>
      <c r="AU147" s="199"/>
      <c r="AV147" s="199"/>
      <c r="AW147" s="199"/>
      <c r="AX147" s="199"/>
      <c r="AY147" s="228"/>
    </row>
    <row r="148" spans="1:51" s="11" customFormat="1" ht="125.5" customHeight="1" x14ac:dyDescent="0.2">
      <c r="A148" s="158" t="s">
        <v>187</v>
      </c>
      <c r="B148" s="159"/>
      <c r="C148" s="159"/>
      <c r="D148" s="159"/>
      <c r="E148" s="159"/>
      <c r="F148" s="160"/>
      <c r="G148" s="262" t="s">
        <v>426</v>
      </c>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1"/>
      <c r="AE148" s="641"/>
      <c r="AF148" s="641"/>
      <c r="AG148" s="641"/>
      <c r="AH148" s="641"/>
      <c r="AI148" s="641"/>
      <c r="AJ148" s="641"/>
      <c r="AK148" s="641"/>
      <c r="AL148" s="641"/>
      <c r="AM148" s="641"/>
      <c r="AN148" s="641"/>
      <c r="AO148" s="641"/>
      <c r="AP148" s="641"/>
      <c r="AQ148" s="641"/>
      <c r="AR148" s="641"/>
      <c r="AS148" s="641"/>
      <c r="AT148" s="641"/>
      <c r="AU148" s="641"/>
      <c r="AV148" s="641"/>
      <c r="AW148" s="641"/>
      <c r="AX148" s="641"/>
      <c r="AY148" s="642"/>
    </row>
    <row r="149" spans="1:51" s="11" customFormat="1" ht="15" customHeight="1" x14ac:dyDescent="0.2">
      <c r="A149" s="25"/>
      <c r="B149" s="26"/>
      <c r="C149" s="26"/>
      <c r="D149" s="26"/>
      <c r="E149" s="26"/>
      <c r="F149" s="27"/>
      <c r="G149" s="643"/>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c r="AE149" s="644"/>
      <c r="AF149" s="644"/>
      <c r="AG149" s="644"/>
      <c r="AH149" s="644"/>
      <c r="AI149" s="644"/>
      <c r="AJ149" s="644"/>
      <c r="AK149" s="644"/>
      <c r="AL149" s="644"/>
      <c r="AM149" s="644"/>
      <c r="AN149" s="644"/>
      <c r="AO149" s="644"/>
      <c r="AP149" s="644"/>
      <c r="AQ149" s="644"/>
      <c r="AR149" s="644"/>
      <c r="AS149" s="644"/>
      <c r="AT149" s="644"/>
      <c r="AU149" s="644"/>
      <c r="AV149" s="644"/>
      <c r="AW149" s="644"/>
      <c r="AX149" s="644"/>
      <c r="AY149" s="645"/>
    </row>
    <row r="150" spans="1:51" s="11" customFormat="1" ht="81" customHeight="1" x14ac:dyDescent="0.2">
      <c r="A150" s="161" t="s">
        <v>162</v>
      </c>
      <c r="B150" s="162"/>
      <c r="C150" s="163" t="s">
        <v>188</v>
      </c>
      <c r="D150" s="163"/>
      <c r="E150" s="163"/>
      <c r="F150" s="164"/>
      <c r="G150" s="646" t="s">
        <v>19</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7"/>
      <c r="AY150" s="648"/>
    </row>
    <row r="151" spans="1:51" s="11" customFormat="1" ht="18.75" customHeight="1" x14ac:dyDescent="0.2">
      <c r="A151" s="165" t="s">
        <v>189</v>
      </c>
      <c r="B151" s="166"/>
      <c r="C151" s="166"/>
      <c r="D151" s="166"/>
      <c r="E151" s="166"/>
      <c r="F151" s="167"/>
      <c r="G151" s="175" t="s">
        <v>178</v>
      </c>
      <c r="H151" s="176"/>
      <c r="I151" s="176"/>
      <c r="J151" s="176"/>
      <c r="K151" s="176"/>
      <c r="L151" s="176"/>
      <c r="M151" s="176"/>
      <c r="N151" s="176"/>
      <c r="O151" s="177"/>
      <c r="P151" s="180" t="s">
        <v>179</v>
      </c>
      <c r="Q151" s="176"/>
      <c r="R151" s="176"/>
      <c r="S151" s="176"/>
      <c r="T151" s="176"/>
      <c r="U151" s="176"/>
      <c r="V151" s="176"/>
      <c r="W151" s="176"/>
      <c r="X151" s="177"/>
      <c r="Y151" s="182"/>
      <c r="Z151" s="183"/>
      <c r="AA151" s="184"/>
      <c r="AB151" s="195" t="s">
        <v>166</v>
      </c>
      <c r="AC151" s="196"/>
      <c r="AD151" s="196"/>
      <c r="AE151" s="197"/>
      <c r="AF151" s="195" t="s">
        <v>167</v>
      </c>
      <c r="AG151" s="196"/>
      <c r="AH151" s="196"/>
      <c r="AI151" s="197"/>
      <c r="AJ151" s="195" t="s">
        <v>168</v>
      </c>
      <c r="AK151" s="196"/>
      <c r="AL151" s="196"/>
      <c r="AM151" s="197"/>
      <c r="AN151" s="195" t="s">
        <v>143</v>
      </c>
      <c r="AO151" s="196"/>
      <c r="AP151" s="196"/>
      <c r="AQ151" s="197"/>
      <c r="AR151" s="127" t="s">
        <v>180</v>
      </c>
      <c r="AS151" s="128"/>
      <c r="AT151" s="128"/>
      <c r="AU151" s="128"/>
      <c r="AV151" s="128"/>
      <c r="AW151" s="128"/>
      <c r="AX151" s="128"/>
      <c r="AY151" s="129"/>
    </row>
    <row r="152" spans="1:51" s="11" customFormat="1" ht="18.75" customHeight="1" x14ac:dyDescent="0.2">
      <c r="A152" s="168"/>
      <c r="B152" s="169"/>
      <c r="C152" s="169"/>
      <c r="D152" s="169"/>
      <c r="E152" s="169"/>
      <c r="F152" s="170"/>
      <c r="G152" s="178"/>
      <c r="H152" s="141"/>
      <c r="I152" s="141"/>
      <c r="J152" s="141"/>
      <c r="K152" s="141"/>
      <c r="L152" s="141"/>
      <c r="M152" s="141"/>
      <c r="N152" s="141"/>
      <c r="O152" s="179"/>
      <c r="P152" s="181"/>
      <c r="Q152" s="141"/>
      <c r="R152" s="141"/>
      <c r="S152" s="141"/>
      <c r="T152" s="141"/>
      <c r="U152" s="141"/>
      <c r="V152" s="141"/>
      <c r="W152" s="141"/>
      <c r="X152" s="179"/>
      <c r="Y152" s="185"/>
      <c r="Z152" s="186"/>
      <c r="AA152" s="187"/>
      <c r="AB152" s="181"/>
      <c r="AC152" s="141"/>
      <c r="AD152" s="141"/>
      <c r="AE152" s="179"/>
      <c r="AF152" s="181"/>
      <c r="AG152" s="141"/>
      <c r="AH152" s="141"/>
      <c r="AI152" s="179"/>
      <c r="AJ152" s="181"/>
      <c r="AK152" s="141"/>
      <c r="AL152" s="141"/>
      <c r="AM152" s="179"/>
      <c r="AN152" s="181"/>
      <c r="AO152" s="141"/>
      <c r="AP152" s="141"/>
      <c r="AQ152" s="179"/>
      <c r="AR152" s="130"/>
      <c r="AS152" s="131"/>
      <c r="AT152" s="131"/>
      <c r="AU152" s="131"/>
      <c r="AV152" s="131"/>
      <c r="AW152" s="131"/>
      <c r="AX152" s="141" t="s">
        <v>181</v>
      </c>
      <c r="AY152" s="142"/>
    </row>
    <row r="153" spans="1:51" s="11" customFormat="1" ht="23.25" customHeight="1" x14ac:dyDescent="0.2">
      <c r="A153" s="171"/>
      <c r="B153" s="169"/>
      <c r="C153" s="169"/>
      <c r="D153" s="169"/>
      <c r="E153" s="169"/>
      <c r="F153" s="170"/>
      <c r="G153" s="188" t="s">
        <v>19</v>
      </c>
      <c r="H153" s="189"/>
      <c r="I153" s="189"/>
      <c r="J153" s="189"/>
      <c r="K153" s="189"/>
      <c r="L153" s="189"/>
      <c r="M153" s="189"/>
      <c r="N153" s="189"/>
      <c r="O153" s="190"/>
      <c r="P153" s="189" t="s">
        <v>19</v>
      </c>
      <c r="Q153" s="189"/>
      <c r="R153" s="189"/>
      <c r="S153" s="189"/>
      <c r="T153" s="189"/>
      <c r="U153" s="189"/>
      <c r="V153" s="189"/>
      <c r="W153" s="189"/>
      <c r="X153" s="190"/>
      <c r="Y153" s="143" t="s">
        <v>183</v>
      </c>
      <c r="Z153" s="144"/>
      <c r="AA153" s="145"/>
      <c r="AB153" s="143"/>
      <c r="AC153" s="144"/>
      <c r="AD153" s="144"/>
      <c r="AE153" s="145"/>
      <c r="AF153" s="198"/>
      <c r="AG153" s="199"/>
      <c r="AH153" s="199"/>
      <c r="AI153" s="200"/>
      <c r="AJ153" s="198"/>
      <c r="AK153" s="199"/>
      <c r="AL153" s="199"/>
      <c r="AM153" s="200"/>
      <c r="AN153" s="198"/>
      <c r="AO153" s="199"/>
      <c r="AP153" s="199"/>
      <c r="AQ153" s="200"/>
      <c r="AR153" s="198"/>
      <c r="AS153" s="199"/>
      <c r="AT153" s="199"/>
      <c r="AU153" s="199"/>
      <c r="AV153" s="199"/>
      <c r="AW153" s="199"/>
      <c r="AX153" s="199"/>
      <c r="AY153" s="228"/>
    </row>
    <row r="154" spans="1:51" s="11" customFormat="1" ht="23.25" customHeight="1" x14ac:dyDescent="0.2">
      <c r="A154" s="172"/>
      <c r="B154" s="173"/>
      <c r="C154" s="173"/>
      <c r="D154" s="173"/>
      <c r="E154" s="173"/>
      <c r="F154" s="174"/>
      <c r="G154" s="191"/>
      <c r="H154" s="192"/>
      <c r="I154" s="192"/>
      <c r="J154" s="192"/>
      <c r="K154" s="192"/>
      <c r="L154" s="192"/>
      <c r="M154" s="192"/>
      <c r="N154" s="192"/>
      <c r="O154" s="193"/>
      <c r="P154" s="192"/>
      <c r="Q154" s="192"/>
      <c r="R154" s="192"/>
      <c r="S154" s="192"/>
      <c r="T154" s="192"/>
      <c r="U154" s="192"/>
      <c r="V154" s="192"/>
      <c r="W154" s="192"/>
      <c r="X154" s="193"/>
      <c r="Y154" s="132" t="s">
        <v>184</v>
      </c>
      <c r="Z154" s="133"/>
      <c r="AA154" s="134"/>
      <c r="AB154" s="132"/>
      <c r="AC154" s="133"/>
      <c r="AD154" s="133"/>
      <c r="AE154" s="134"/>
      <c r="AF154" s="198"/>
      <c r="AG154" s="199"/>
      <c r="AH154" s="199"/>
      <c r="AI154" s="200"/>
      <c r="AJ154" s="198"/>
      <c r="AK154" s="199"/>
      <c r="AL154" s="199"/>
      <c r="AM154" s="200"/>
      <c r="AN154" s="198"/>
      <c r="AO154" s="199"/>
      <c r="AP154" s="199"/>
      <c r="AQ154" s="200"/>
      <c r="AR154" s="198"/>
      <c r="AS154" s="199"/>
      <c r="AT154" s="199"/>
      <c r="AU154" s="199"/>
      <c r="AV154" s="199"/>
      <c r="AW154" s="199"/>
      <c r="AX154" s="199"/>
      <c r="AY154" s="228"/>
    </row>
    <row r="155" spans="1:51" s="11" customFormat="1" ht="23.25" customHeight="1" x14ac:dyDescent="0.2">
      <c r="A155" s="171"/>
      <c r="B155" s="169"/>
      <c r="C155" s="169"/>
      <c r="D155" s="169"/>
      <c r="E155" s="169"/>
      <c r="F155" s="170"/>
      <c r="G155" s="135"/>
      <c r="H155" s="136"/>
      <c r="I155" s="136"/>
      <c r="J155" s="136"/>
      <c r="K155" s="136"/>
      <c r="L155" s="136"/>
      <c r="M155" s="136"/>
      <c r="N155" s="136"/>
      <c r="O155" s="194"/>
      <c r="P155" s="136"/>
      <c r="Q155" s="136"/>
      <c r="R155" s="136"/>
      <c r="S155" s="136"/>
      <c r="T155" s="136"/>
      <c r="U155" s="136"/>
      <c r="V155" s="136"/>
      <c r="W155" s="136"/>
      <c r="X155" s="194"/>
      <c r="Y155" s="132" t="s">
        <v>185</v>
      </c>
      <c r="Z155" s="133"/>
      <c r="AA155" s="134"/>
      <c r="AB155" s="132" t="s">
        <v>186</v>
      </c>
      <c r="AC155" s="133"/>
      <c r="AD155" s="133"/>
      <c r="AE155" s="134"/>
      <c r="AF155" s="198"/>
      <c r="AG155" s="199"/>
      <c r="AH155" s="199"/>
      <c r="AI155" s="200"/>
      <c r="AJ155" s="198"/>
      <c r="AK155" s="199"/>
      <c r="AL155" s="199"/>
      <c r="AM155" s="200"/>
      <c r="AN155" s="198"/>
      <c r="AO155" s="199"/>
      <c r="AP155" s="199"/>
      <c r="AQ155" s="200"/>
      <c r="AR155" s="198"/>
      <c r="AS155" s="199"/>
      <c r="AT155" s="199"/>
      <c r="AU155" s="199"/>
      <c r="AV155" s="199"/>
      <c r="AW155" s="199"/>
      <c r="AX155" s="199"/>
      <c r="AY155" s="228"/>
    </row>
    <row r="156" spans="1:51" s="11" customFormat="1" ht="106.5" customHeight="1" x14ac:dyDescent="0.2">
      <c r="A156" s="158" t="s">
        <v>187</v>
      </c>
      <c r="B156" s="159"/>
      <c r="C156" s="159"/>
      <c r="D156" s="159"/>
      <c r="E156" s="159"/>
      <c r="F156" s="160"/>
      <c r="G156" s="280" t="s">
        <v>19</v>
      </c>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2"/>
    </row>
    <row r="157" spans="1:51" s="11" customFormat="1" ht="15" customHeight="1" x14ac:dyDescent="0.2">
      <c r="A157" s="25"/>
      <c r="B157" s="26"/>
      <c r="C157" s="26"/>
      <c r="D157" s="26"/>
      <c r="E157" s="26"/>
      <c r="F157" s="27"/>
      <c r="G157" s="138"/>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40"/>
    </row>
    <row r="158" spans="1:51" s="11" customFormat="1" ht="66" customHeight="1" x14ac:dyDescent="0.2">
      <c r="A158" s="161" t="s">
        <v>162</v>
      </c>
      <c r="B158" s="162"/>
      <c r="C158" s="163" t="s">
        <v>190</v>
      </c>
      <c r="D158" s="163"/>
      <c r="E158" s="163"/>
      <c r="F158" s="164"/>
      <c r="G158" s="135" t="s">
        <v>427</v>
      </c>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7"/>
    </row>
    <row r="159" spans="1:51" s="11" customFormat="1" ht="18.75" customHeight="1" x14ac:dyDescent="0.2">
      <c r="A159" s="165" t="s">
        <v>191</v>
      </c>
      <c r="B159" s="166"/>
      <c r="C159" s="166"/>
      <c r="D159" s="166"/>
      <c r="E159" s="166"/>
      <c r="F159" s="167"/>
      <c r="G159" s="175" t="s">
        <v>178</v>
      </c>
      <c r="H159" s="176"/>
      <c r="I159" s="176"/>
      <c r="J159" s="176"/>
      <c r="K159" s="176"/>
      <c r="L159" s="176"/>
      <c r="M159" s="176"/>
      <c r="N159" s="176"/>
      <c r="O159" s="177"/>
      <c r="P159" s="180" t="s">
        <v>179</v>
      </c>
      <c r="Q159" s="176"/>
      <c r="R159" s="176"/>
      <c r="S159" s="176"/>
      <c r="T159" s="176"/>
      <c r="U159" s="176"/>
      <c r="V159" s="176"/>
      <c r="W159" s="176"/>
      <c r="X159" s="177"/>
      <c r="Y159" s="216"/>
      <c r="Z159" s="217"/>
      <c r="AA159" s="218"/>
      <c r="AB159" s="180" t="s">
        <v>166</v>
      </c>
      <c r="AC159" s="176"/>
      <c r="AD159" s="176"/>
      <c r="AE159" s="177"/>
      <c r="AF159" s="180" t="s">
        <v>167</v>
      </c>
      <c r="AG159" s="176"/>
      <c r="AH159" s="176"/>
      <c r="AI159" s="177"/>
      <c r="AJ159" s="180" t="s">
        <v>168</v>
      </c>
      <c r="AK159" s="176"/>
      <c r="AL159" s="176"/>
      <c r="AM159" s="177"/>
      <c r="AN159" s="180" t="s">
        <v>143</v>
      </c>
      <c r="AO159" s="176"/>
      <c r="AP159" s="176"/>
      <c r="AQ159" s="177"/>
      <c r="AR159" s="265" t="s">
        <v>192</v>
      </c>
      <c r="AS159" s="266"/>
      <c r="AT159" s="266"/>
      <c r="AU159" s="266"/>
      <c r="AV159" s="266"/>
      <c r="AW159" s="266"/>
      <c r="AX159" s="266"/>
      <c r="AY159" s="267"/>
    </row>
    <row r="160" spans="1:51" s="11" customFormat="1" ht="18.75" customHeight="1" x14ac:dyDescent="0.2">
      <c r="A160" s="168"/>
      <c r="B160" s="169"/>
      <c r="C160" s="169"/>
      <c r="D160" s="169"/>
      <c r="E160" s="169"/>
      <c r="F160" s="170"/>
      <c r="G160" s="178"/>
      <c r="H160" s="141"/>
      <c r="I160" s="141"/>
      <c r="J160" s="141"/>
      <c r="K160" s="141"/>
      <c r="L160" s="141"/>
      <c r="M160" s="141"/>
      <c r="N160" s="141"/>
      <c r="O160" s="179"/>
      <c r="P160" s="181"/>
      <c r="Q160" s="141"/>
      <c r="R160" s="141"/>
      <c r="S160" s="141"/>
      <c r="T160" s="141"/>
      <c r="U160" s="141"/>
      <c r="V160" s="141"/>
      <c r="W160" s="141"/>
      <c r="X160" s="179"/>
      <c r="Y160" s="185"/>
      <c r="Z160" s="186"/>
      <c r="AA160" s="187"/>
      <c r="AB160" s="181"/>
      <c r="AC160" s="141"/>
      <c r="AD160" s="141"/>
      <c r="AE160" s="179"/>
      <c r="AF160" s="181"/>
      <c r="AG160" s="141"/>
      <c r="AH160" s="141"/>
      <c r="AI160" s="179"/>
      <c r="AJ160" s="181"/>
      <c r="AK160" s="141"/>
      <c r="AL160" s="141"/>
      <c r="AM160" s="179"/>
      <c r="AN160" s="181"/>
      <c r="AO160" s="141"/>
      <c r="AP160" s="141"/>
      <c r="AQ160" s="179"/>
      <c r="AR160" s="130"/>
      <c r="AS160" s="131"/>
      <c r="AT160" s="131"/>
      <c r="AU160" s="131"/>
      <c r="AV160" s="131">
        <v>15</v>
      </c>
      <c r="AW160" s="131"/>
      <c r="AX160" s="141" t="s">
        <v>181</v>
      </c>
      <c r="AY160" s="142"/>
    </row>
    <row r="161" spans="1:51" s="11" customFormat="1" ht="23.25" customHeight="1" x14ac:dyDescent="0.2">
      <c r="A161" s="171"/>
      <c r="B161" s="169"/>
      <c r="C161" s="169"/>
      <c r="D161" s="169"/>
      <c r="E161" s="169"/>
      <c r="F161" s="170"/>
      <c r="G161" s="188" t="s">
        <v>193</v>
      </c>
      <c r="H161" s="189"/>
      <c r="I161" s="189"/>
      <c r="J161" s="189"/>
      <c r="K161" s="189"/>
      <c r="L161" s="189"/>
      <c r="M161" s="189"/>
      <c r="N161" s="189"/>
      <c r="O161" s="190"/>
      <c r="P161" s="189" t="s">
        <v>422</v>
      </c>
      <c r="Q161" s="189"/>
      <c r="R161" s="189"/>
      <c r="S161" s="189"/>
      <c r="T161" s="189"/>
      <c r="U161" s="189"/>
      <c r="V161" s="189"/>
      <c r="W161" s="189"/>
      <c r="X161" s="190"/>
      <c r="Y161" s="143" t="s">
        <v>183</v>
      </c>
      <c r="Z161" s="144"/>
      <c r="AA161" s="145"/>
      <c r="AB161" s="132" t="s">
        <v>186</v>
      </c>
      <c r="AC161" s="133"/>
      <c r="AD161" s="133"/>
      <c r="AE161" s="134"/>
      <c r="AF161" s="272">
        <v>45</v>
      </c>
      <c r="AG161" s="273"/>
      <c r="AH161" s="273"/>
      <c r="AI161" s="273"/>
      <c r="AJ161" s="272">
        <v>50</v>
      </c>
      <c r="AK161" s="273"/>
      <c r="AL161" s="273"/>
      <c r="AM161" s="273"/>
      <c r="AN161" s="272" t="s">
        <v>19</v>
      </c>
      <c r="AO161" s="273"/>
      <c r="AP161" s="273"/>
      <c r="AQ161" s="273"/>
      <c r="AR161" s="272" t="s">
        <v>19</v>
      </c>
      <c r="AS161" s="273"/>
      <c r="AT161" s="273"/>
      <c r="AU161" s="273"/>
      <c r="AV161" s="273"/>
      <c r="AW161" s="273"/>
      <c r="AX161" s="273"/>
      <c r="AY161" s="274"/>
    </row>
    <row r="162" spans="1:51" s="11" customFormat="1" ht="23.25" customHeight="1" x14ac:dyDescent="0.2">
      <c r="A162" s="172"/>
      <c r="B162" s="173"/>
      <c r="C162" s="173"/>
      <c r="D162" s="173"/>
      <c r="E162" s="173"/>
      <c r="F162" s="174"/>
      <c r="G162" s="191"/>
      <c r="H162" s="192"/>
      <c r="I162" s="192"/>
      <c r="J162" s="192"/>
      <c r="K162" s="192"/>
      <c r="L162" s="192"/>
      <c r="M162" s="192"/>
      <c r="N162" s="192"/>
      <c r="O162" s="193"/>
      <c r="P162" s="192"/>
      <c r="Q162" s="192"/>
      <c r="R162" s="192"/>
      <c r="S162" s="192"/>
      <c r="T162" s="192"/>
      <c r="U162" s="192"/>
      <c r="V162" s="192"/>
      <c r="W162" s="192"/>
      <c r="X162" s="193"/>
      <c r="Y162" s="132" t="s">
        <v>184</v>
      </c>
      <c r="Z162" s="133"/>
      <c r="AA162" s="134"/>
      <c r="AB162" s="132" t="s">
        <v>186</v>
      </c>
      <c r="AC162" s="133"/>
      <c r="AD162" s="133"/>
      <c r="AE162" s="134"/>
      <c r="AF162" s="272">
        <v>50</v>
      </c>
      <c r="AG162" s="273"/>
      <c r="AH162" s="273"/>
      <c r="AI162" s="273"/>
      <c r="AJ162" s="272">
        <v>50</v>
      </c>
      <c r="AK162" s="273"/>
      <c r="AL162" s="273"/>
      <c r="AM162" s="273"/>
      <c r="AN162" s="272">
        <v>50</v>
      </c>
      <c r="AO162" s="273"/>
      <c r="AP162" s="273"/>
      <c r="AQ162" s="273"/>
      <c r="AR162" s="272">
        <v>50</v>
      </c>
      <c r="AS162" s="273"/>
      <c r="AT162" s="273"/>
      <c r="AU162" s="273"/>
      <c r="AV162" s="273"/>
      <c r="AW162" s="273"/>
      <c r="AX162" s="273"/>
      <c r="AY162" s="274"/>
    </row>
    <row r="163" spans="1:51" s="11" customFormat="1" ht="34" customHeight="1" x14ac:dyDescent="0.2">
      <c r="A163" s="171"/>
      <c r="B163" s="169"/>
      <c r="C163" s="169"/>
      <c r="D163" s="169"/>
      <c r="E163" s="169"/>
      <c r="F163" s="170"/>
      <c r="G163" s="135"/>
      <c r="H163" s="136"/>
      <c r="I163" s="136"/>
      <c r="J163" s="136"/>
      <c r="K163" s="136"/>
      <c r="L163" s="136"/>
      <c r="M163" s="136"/>
      <c r="N163" s="136"/>
      <c r="O163" s="194"/>
      <c r="P163" s="136"/>
      <c r="Q163" s="136"/>
      <c r="R163" s="136"/>
      <c r="S163" s="136"/>
      <c r="T163" s="136"/>
      <c r="U163" s="136"/>
      <c r="V163" s="136"/>
      <c r="W163" s="136"/>
      <c r="X163" s="194"/>
      <c r="Y163" s="132" t="s">
        <v>185</v>
      </c>
      <c r="Z163" s="133"/>
      <c r="AA163" s="134"/>
      <c r="AB163" s="132" t="s">
        <v>186</v>
      </c>
      <c r="AC163" s="133"/>
      <c r="AD163" s="133"/>
      <c r="AE163" s="134"/>
      <c r="AF163" s="301">
        <f>AF161/AF162*100</f>
        <v>90</v>
      </c>
      <c r="AG163" s="302"/>
      <c r="AH163" s="302"/>
      <c r="AI163" s="303"/>
      <c r="AJ163" s="198">
        <f>AJ161/AJ162*100</f>
        <v>100</v>
      </c>
      <c r="AK163" s="199"/>
      <c r="AL163" s="199"/>
      <c r="AM163" s="200"/>
      <c r="AN163" s="198" t="s">
        <v>19</v>
      </c>
      <c r="AO163" s="199"/>
      <c r="AP163" s="199"/>
      <c r="AQ163" s="200"/>
      <c r="AR163" s="198" t="s">
        <v>19</v>
      </c>
      <c r="AS163" s="199"/>
      <c r="AT163" s="199"/>
      <c r="AU163" s="199"/>
      <c r="AV163" s="199"/>
      <c r="AW163" s="199"/>
      <c r="AX163" s="199"/>
      <c r="AY163" s="228"/>
    </row>
    <row r="164" spans="1:51" s="11" customFormat="1" ht="75.5" customHeight="1" x14ac:dyDescent="0.2">
      <c r="A164" s="158" t="s">
        <v>187</v>
      </c>
      <c r="B164" s="159"/>
      <c r="C164" s="159"/>
      <c r="D164" s="159"/>
      <c r="E164" s="159"/>
      <c r="F164" s="160"/>
      <c r="G164" s="262" t="s">
        <v>423</v>
      </c>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3"/>
      <c r="AM164" s="263"/>
      <c r="AN164" s="263"/>
      <c r="AO164" s="263"/>
      <c r="AP164" s="263"/>
      <c r="AQ164" s="263"/>
      <c r="AR164" s="263"/>
      <c r="AS164" s="263"/>
      <c r="AT164" s="263"/>
      <c r="AU164" s="263"/>
      <c r="AV164" s="263"/>
      <c r="AW164" s="263"/>
      <c r="AX164" s="263"/>
      <c r="AY164" s="264"/>
    </row>
    <row r="165" spans="1:51" s="11" customFormat="1" ht="22.5" customHeight="1" x14ac:dyDescent="0.2">
      <c r="A165" s="219" t="s">
        <v>194</v>
      </c>
      <c r="B165" s="220"/>
      <c r="C165" s="220"/>
      <c r="D165" s="220"/>
      <c r="E165" s="220"/>
      <c r="F165" s="221"/>
      <c r="G165" s="232" t="s">
        <v>195</v>
      </c>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233"/>
    </row>
    <row r="166" spans="1:51" s="11" customFormat="1" ht="23.5" customHeight="1" x14ac:dyDescent="0.2">
      <c r="A166" s="222"/>
      <c r="B166" s="223"/>
      <c r="C166" s="223"/>
      <c r="D166" s="223"/>
      <c r="E166" s="223"/>
      <c r="F166" s="224"/>
      <c r="G166" s="229" t="s">
        <v>19</v>
      </c>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1"/>
    </row>
    <row r="167" spans="1:51" s="11" customFormat="1" ht="22.5" customHeight="1" x14ac:dyDescent="0.2">
      <c r="A167" s="222"/>
      <c r="B167" s="223"/>
      <c r="C167" s="223"/>
      <c r="D167" s="223"/>
      <c r="E167" s="223"/>
      <c r="F167" s="224"/>
      <c r="G167" s="232" t="s">
        <v>196</v>
      </c>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233"/>
    </row>
    <row r="168" spans="1:51" s="11" customFormat="1" ht="30" customHeight="1" thickBot="1" x14ac:dyDescent="0.25">
      <c r="A168" s="225"/>
      <c r="B168" s="226"/>
      <c r="C168" s="226"/>
      <c r="D168" s="226"/>
      <c r="E168" s="226"/>
      <c r="F168" s="227"/>
      <c r="G168" s="234" t="s">
        <v>197</v>
      </c>
      <c r="H168" s="235"/>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6"/>
    </row>
    <row r="169" spans="1:51" ht="23.25" customHeight="1" thickBot="1" x14ac:dyDescent="0.25">
      <c r="A169" s="311" t="s">
        <v>198</v>
      </c>
      <c r="B169" s="312"/>
      <c r="C169" s="312"/>
      <c r="D169" s="312"/>
      <c r="E169" s="312"/>
      <c r="F169" s="313"/>
      <c r="G169" s="914"/>
      <c r="H169" s="914"/>
      <c r="I169" s="914"/>
      <c r="J169" s="914"/>
      <c r="K169" s="914"/>
      <c r="L169" s="914"/>
      <c r="M169" s="914"/>
      <c r="N169" s="914"/>
      <c r="O169" s="798" t="s">
        <v>199</v>
      </c>
      <c r="P169" s="799"/>
      <c r="Q169" s="799"/>
      <c r="R169" s="799"/>
      <c r="S169" s="799"/>
      <c r="T169" s="799"/>
      <c r="U169" s="799"/>
      <c r="V169" s="799"/>
      <c r="W169" s="800"/>
      <c r="X169" s="799" t="s">
        <v>200</v>
      </c>
      <c r="Y169" s="799"/>
      <c r="Z169" s="799"/>
      <c r="AA169" s="799"/>
      <c r="AB169" s="799"/>
      <c r="AC169" s="799"/>
      <c r="AD169" s="799"/>
      <c r="AE169" s="799"/>
      <c r="AF169" s="799"/>
      <c r="AG169" s="800"/>
      <c r="AH169" s="799" t="s">
        <v>201</v>
      </c>
      <c r="AI169" s="799"/>
      <c r="AJ169" s="799"/>
      <c r="AK169" s="799"/>
      <c r="AL169" s="799"/>
      <c r="AM169" s="799"/>
      <c r="AN169" s="799"/>
      <c r="AO169" s="799"/>
      <c r="AP169" s="800"/>
      <c r="AQ169" s="799" t="s">
        <v>202</v>
      </c>
      <c r="AR169" s="799"/>
      <c r="AS169" s="799"/>
      <c r="AT169" s="799"/>
      <c r="AU169" s="799"/>
      <c r="AV169" s="799"/>
      <c r="AW169" s="799"/>
      <c r="AX169" s="799"/>
      <c r="AY169" s="915"/>
    </row>
    <row r="170" spans="1:51" ht="23.25" customHeight="1" thickBot="1" x14ac:dyDescent="0.25">
      <c r="A170" s="314"/>
      <c r="B170" s="315"/>
      <c r="C170" s="315"/>
      <c r="D170" s="315"/>
      <c r="E170" s="315"/>
      <c r="F170" s="316"/>
      <c r="G170" s="882" t="s">
        <v>203</v>
      </c>
      <c r="H170" s="882"/>
      <c r="I170" s="882"/>
      <c r="J170" s="882"/>
      <c r="K170" s="882"/>
      <c r="L170" s="882"/>
      <c r="M170" s="882"/>
      <c r="N170" s="883"/>
      <c r="O170" s="869">
        <v>1349.7561000000001</v>
      </c>
      <c r="P170" s="870"/>
      <c r="Q170" s="870"/>
      <c r="R170" s="870"/>
      <c r="S170" s="870"/>
      <c r="T170" s="870"/>
      <c r="U170" s="870"/>
      <c r="V170" s="870"/>
      <c r="W170" s="894"/>
      <c r="X170" s="869">
        <f>O184</f>
        <v>1416.055188</v>
      </c>
      <c r="Y170" s="870"/>
      <c r="Z170" s="870"/>
      <c r="AA170" s="870"/>
      <c r="AB170" s="870"/>
      <c r="AC170" s="870"/>
      <c r="AD170" s="870"/>
      <c r="AE170" s="870"/>
      <c r="AF170" s="870"/>
      <c r="AG170" s="894"/>
      <c r="AH170" s="869">
        <f>X184</f>
        <v>1443.4980600000001</v>
      </c>
      <c r="AI170" s="870"/>
      <c r="AJ170" s="870"/>
      <c r="AK170" s="870"/>
      <c r="AL170" s="870"/>
      <c r="AM170" s="870"/>
      <c r="AN170" s="870"/>
      <c r="AO170" s="870"/>
      <c r="AP170" s="894"/>
      <c r="AQ170" s="869">
        <f>AH184</f>
        <v>1515.7067740000002</v>
      </c>
      <c r="AR170" s="870"/>
      <c r="AS170" s="870"/>
      <c r="AT170" s="870"/>
      <c r="AU170" s="870"/>
      <c r="AV170" s="870"/>
      <c r="AW170" s="870"/>
      <c r="AX170" s="870"/>
      <c r="AY170" s="871"/>
    </row>
    <row r="171" spans="1:51" ht="23.25" customHeight="1" x14ac:dyDescent="0.2">
      <c r="A171" s="314"/>
      <c r="B171" s="315"/>
      <c r="C171" s="315"/>
      <c r="D171" s="315"/>
      <c r="E171" s="315"/>
      <c r="F171" s="316"/>
      <c r="G171" s="589" t="s">
        <v>204</v>
      </c>
      <c r="H171" s="872"/>
      <c r="I171" s="873" t="s">
        <v>205</v>
      </c>
      <c r="J171" s="874"/>
      <c r="K171" s="874"/>
      <c r="L171" s="874"/>
      <c r="M171" s="874"/>
      <c r="N171" s="875"/>
      <c r="O171" s="876">
        <v>60</v>
      </c>
      <c r="P171" s="877"/>
      <c r="Q171" s="877"/>
      <c r="R171" s="877"/>
      <c r="S171" s="877"/>
      <c r="T171" s="877"/>
      <c r="U171" s="877"/>
      <c r="V171" s="877"/>
      <c r="W171" s="878"/>
      <c r="X171" s="876">
        <v>60</v>
      </c>
      <c r="Y171" s="877"/>
      <c r="Z171" s="877"/>
      <c r="AA171" s="877"/>
      <c r="AB171" s="877"/>
      <c r="AC171" s="877"/>
      <c r="AD171" s="877"/>
      <c r="AE171" s="877"/>
      <c r="AF171" s="877"/>
      <c r="AG171" s="878"/>
      <c r="AH171" s="876">
        <v>60</v>
      </c>
      <c r="AI171" s="877"/>
      <c r="AJ171" s="877"/>
      <c r="AK171" s="877"/>
      <c r="AL171" s="877"/>
      <c r="AM171" s="877"/>
      <c r="AN171" s="877"/>
      <c r="AO171" s="877"/>
      <c r="AP171" s="878"/>
      <c r="AQ171" s="876">
        <v>60</v>
      </c>
      <c r="AR171" s="877"/>
      <c r="AS171" s="877"/>
      <c r="AT171" s="877"/>
      <c r="AU171" s="877"/>
      <c r="AV171" s="877"/>
      <c r="AW171" s="877"/>
      <c r="AX171" s="877"/>
      <c r="AY171" s="879"/>
    </row>
    <row r="172" spans="1:51" ht="23.25" customHeight="1" x14ac:dyDescent="0.2">
      <c r="A172" s="314"/>
      <c r="B172" s="315"/>
      <c r="C172" s="315"/>
      <c r="D172" s="315"/>
      <c r="E172" s="315"/>
      <c r="F172" s="316"/>
      <c r="G172" s="589"/>
      <c r="H172" s="872"/>
      <c r="I172" s="880" t="s">
        <v>206</v>
      </c>
      <c r="J172" s="881"/>
      <c r="K172" s="881"/>
      <c r="L172" s="881"/>
      <c r="M172" s="881"/>
      <c r="N172" s="881"/>
      <c r="O172" s="553">
        <v>0.64468400000000003</v>
      </c>
      <c r="P172" s="553"/>
      <c r="Q172" s="553"/>
      <c r="R172" s="553"/>
      <c r="S172" s="553"/>
      <c r="T172" s="553"/>
      <c r="U172" s="553"/>
      <c r="V172" s="553"/>
      <c r="W172" s="554"/>
      <c r="X172" s="553">
        <v>0.48787199999999997</v>
      </c>
      <c r="Y172" s="553"/>
      <c r="Z172" s="553"/>
      <c r="AA172" s="553"/>
      <c r="AB172" s="553"/>
      <c r="AC172" s="553"/>
      <c r="AD172" s="553"/>
      <c r="AE172" s="553"/>
      <c r="AF172" s="553"/>
      <c r="AG172" s="554"/>
      <c r="AH172" s="553">
        <v>0.342692</v>
      </c>
      <c r="AI172" s="553"/>
      <c r="AJ172" s="553"/>
      <c r="AK172" s="553"/>
      <c r="AL172" s="553"/>
      <c r="AM172" s="553"/>
      <c r="AN172" s="553"/>
      <c r="AO172" s="553"/>
      <c r="AP172" s="554"/>
      <c r="AQ172" s="553">
        <v>0</v>
      </c>
      <c r="AR172" s="553"/>
      <c r="AS172" s="553"/>
      <c r="AT172" s="553"/>
      <c r="AU172" s="553"/>
      <c r="AV172" s="553"/>
      <c r="AW172" s="553"/>
      <c r="AX172" s="553"/>
      <c r="AY172" s="555"/>
    </row>
    <row r="173" spans="1:51" ht="23.25" customHeight="1" x14ac:dyDescent="0.2">
      <c r="A173" s="314"/>
      <c r="B173" s="315"/>
      <c r="C173" s="315"/>
      <c r="D173" s="315"/>
      <c r="E173" s="315"/>
      <c r="F173" s="316"/>
      <c r="G173" s="589"/>
      <c r="H173" s="872"/>
      <c r="I173" s="660" t="s">
        <v>207</v>
      </c>
      <c r="J173" s="661"/>
      <c r="K173" s="661"/>
      <c r="L173" s="661"/>
      <c r="M173" s="661"/>
      <c r="N173" s="662"/>
      <c r="O173" s="663">
        <v>0</v>
      </c>
      <c r="P173" s="664"/>
      <c r="Q173" s="664"/>
      <c r="R173" s="664"/>
      <c r="S173" s="664"/>
      <c r="T173" s="664"/>
      <c r="U173" s="664"/>
      <c r="V173" s="664"/>
      <c r="W173" s="665"/>
      <c r="X173" s="663">
        <v>0</v>
      </c>
      <c r="Y173" s="664"/>
      <c r="Z173" s="664"/>
      <c r="AA173" s="664"/>
      <c r="AB173" s="664"/>
      <c r="AC173" s="664"/>
      <c r="AD173" s="664"/>
      <c r="AE173" s="664"/>
      <c r="AF173" s="664"/>
      <c r="AG173" s="665"/>
      <c r="AH173" s="663">
        <v>0.146868</v>
      </c>
      <c r="AI173" s="664"/>
      <c r="AJ173" s="664"/>
      <c r="AK173" s="664"/>
      <c r="AL173" s="664"/>
      <c r="AM173" s="664"/>
      <c r="AN173" s="664"/>
      <c r="AO173" s="664"/>
      <c r="AP173" s="665"/>
      <c r="AQ173" s="663">
        <v>0</v>
      </c>
      <c r="AR173" s="664"/>
      <c r="AS173" s="664"/>
      <c r="AT173" s="664"/>
      <c r="AU173" s="664"/>
      <c r="AV173" s="664"/>
      <c r="AW173" s="664"/>
      <c r="AX173" s="664"/>
      <c r="AY173" s="666"/>
    </row>
    <row r="174" spans="1:51" ht="23.25" customHeight="1" x14ac:dyDescent="0.2">
      <c r="A174" s="314"/>
      <c r="B174" s="315"/>
      <c r="C174" s="315"/>
      <c r="D174" s="315"/>
      <c r="E174" s="315"/>
      <c r="F174" s="316"/>
      <c r="G174" s="589"/>
      <c r="H174" s="872"/>
      <c r="I174" s="657" t="s">
        <v>208</v>
      </c>
      <c r="J174" s="658"/>
      <c r="K174" s="658"/>
      <c r="L174" s="658"/>
      <c r="M174" s="658"/>
      <c r="N174" s="659"/>
      <c r="O174" s="553">
        <v>51.636000000000003</v>
      </c>
      <c r="P174" s="553"/>
      <c r="Q174" s="553"/>
      <c r="R174" s="553"/>
      <c r="S174" s="553"/>
      <c r="T174" s="553"/>
      <c r="U174" s="553"/>
      <c r="V174" s="553"/>
      <c r="W174" s="554"/>
      <c r="X174" s="553">
        <v>49.124000000000002</v>
      </c>
      <c r="Y174" s="553"/>
      <c r="Z174" s="553"/>
      <c r="AA174" s="553"/>
      <c r="AB174" s="553"/>
      <c r="AC174" s="553"/>
      <c r="AD174" s="553"/>
      <c r="AE174" s="553"/>
      <c r="AF174" s="553"/>
      <c r="AG174" s="554"/>
      <c r="AH174" s="553">
        <v>47.337000000000003</v>
      </c>
      <c r="AI174" s="553"/>
      <c r="AJ174" s="553"/>
      <c r="AK174" s="553"/>
      <c r="AL174" s="553"/>
      <c r="AM174" s="553"/>
      <c r="AN174" s="553"/>
      <c r="AO174" s="553"/>
      <c r="AP174" s="554"/>
      <c r="AQ174" s="553">
        <v>80</v>
      </c>
      <c r="AR174" s="553"/>
      <c r="AS174" s="553"/>
      <c r="AT174" s="553"/>
      <c r="AU174" s="553"/>
      <c r="AV174" s="553"/>
      <c r="AW174" s="553"/>
      <c r="AX174" s="553"/>
      <c r="AY174" s="555"/>
    </row>
    <row r="175" spans="1:51" ht="23.25" customHeight="1" x14ac:dyDescent="0.2">
      <c r="A175" s="314"/>
      <c r="B175" s="315"/>
      <c r="C175" s="315"/>
      <c r="D175" s="315"/>
      <c r="E175" s="315"/>
      <c r="F175" s="316"/>
      <c r="G175" s="589"/>
      <c r="H175" s="872"/>
      <c r="I175" s="660" t="s">
        <v>207</v>
      </c>
      <c r="J175" s="661"/>
      <c r="K175" s="661"/>
      <c r="L175" s="661"/>
      <c r="M175" s="661"/>
      <c r="N175" s="662"/>
      <c r="O175" s="663">
        <v>0</v>
      </c>
      <c r="P175" s="664"/>
      <c r="Q175" s="664"/>
      <c r="R175" s="664"/>
      <c r="S175" s="664"/>
      <c r="T175" s="664"/>
      <c r="U175" s="664"/>
      <c r="V175" s="664"/>
      <c r="W175" s="665"/>
      <c r="X175" s="663">
        <v>0</v>
      </c>
      <c r="Y175" s="664"/>
      <c r="Z175" s="664"/>
      <c r="AA175" s="664"/>
      <c r="AB175" s="664"/>
      <c r="AC175" s="664"/>
      <c r="AD175" s="664"/>
      <c r="AE175" s="664"/>
      <c r="AF175" s="664"/>
      <c r="AG175" s="665"/>
      <c r="AH175" s="663">
        <v>0</v>
      </c>
      <c r="AI175" s="664"/>
      <c r="AJ175" s="664"/>
      <c r="AK175" s="664"/>
      <c r="AL175" s="664"/>
      <c r="AM175" s="664"/>
      <c r="AN175" s="664"/>
      <c r="AO175" s="664"/>
      <c r="AP175" s="665"/>
      <c r="AQ175" s="663">
        <v>0</v>
      </c>
      <c r="AR175" s="664"/>
      <c r="AS175" s="664"/>
      <c r="AT175" s="664"/>
      <c r="AU175" s="664"/>
      <c r="AV175" s="664"/>
      <c r="AW175" s="664"/>
      <c r="AX175" s="664"/>
      <c r="AY175" s="666"/>
    </row>
    <row r="176" spans="1:51" ht="23.25" customHeight="1" x14ac:dyDescent="0.2">
      <c r="A176" s="314"/>
      <c r="B176" s="315"/>
      <c r="C176" s="315"/>
      <c r="D176" s="315"/>
      <c r="E176" s="315"/>
      <c r="F176" s="316"/>
      <c r="G176" s="589"/>
      <c r="H176" s="872"/>
      <c r="I176" s="543" t="s">
        <v>209</v>
      </c>
      <c r="J176" s="543"/>
      <c r="K176" s="543"/>
      <c r="L176" s="543"/>
      <c r="M176" s="543"/>
      <c r="N176" s="543"/>
      <c r="O176" s="572">
        <f>17.404+0.033404</f>
        <v>17.437404000000001</v>
      </c>
      <c r="P176" s="572"/>
      <c r="Q176" s="572"/>
      <c r="R176" s="572"/>
      <c r="S176" s="572"/>
      <c r="T176" s="572"/>
      <c r="U176" s="572"/>
      <c r="V176" s="572"/>
      <c r="W176" s="573"/>
      <c r="X176" s="572">
        <f>22.764</f>
        <v>22.763999999999999</v>
      </c>
      <c r="Y176" s="572"/>
      <c r="Z176" s="572"/>
      <c r="AA176" s="572"/>
      <c r="AB176" s="572"/>
      <c r="AC176" s="572"/>
      <c r="AD176" s="572"/>
      <c r="AE176" s="572"/>
      <c r="AF176" s="572"/>
      <c r="AG176" s="573"/>
      <c r="AH176" s="572">
        <f>16.561</f>
        <v>16.561</v>
      </c>
      <c r="AI176" s="572"/>
      <c r="AJ176" s="572"/>
      <c r="AK176" s="572"/>
      <c r="AL176" s="572"/>
      <c r="AM176" s="572"/>
      <c r="AN176" s="572"/>
      <c r="AO176" s="572"/>
      <c r="AP176" s="573"/>
      <c r="AQ176" s="572">
        <v>0</v>
      </c>
      <c r="AR176" s="572"/>
      <c r="AS176" s="572"/>
      <c r="AT176" s="572"/>
      <c r="AU176" s="572"/>
      <c r="AV176" s="572"/>
      <c r="AW176" s="572"/>
      <c r="AX176" s="572"/>
      <c r="AY176" s="650"/>
    </row>
    <row r="177" spans="1:51" ht="23.25" customHeight="1" thickBot="1" x14ac:dyDescent="0.25">
      <c r="A177" s="314"/>
      <c r="B177" s="315"/>
      <c r="C177" s="315"/>
      <c r="D177" s="315"/>
      <c r="E177" s="315"/>
      <c r="F177" s="316"/>
      <c r="G177" s="590"/>
      <c r="H177" s="591"/>
      <c r="I177" s="651" t="s">
        <v>210</v>
      </c>
      <c r="J177" s="652"/>
      <c r="K177" s="652"/>
      <c r="L177" s="652"/>
      <c r="M177" s="652"/>
      <c r="N177" s="653"/>
      <c r="O177" s="654">
        <f>SUM(O171,O172,O174,O176)</f>
        <v>129.71808800000002</v>
      </c>
      <c r="P177" s="654"/>
      <c r="Q177" s="654"/>
      <c r="R177" s="654"/>
      <c r="S177" s="654"/>
      <c r="T177" s="654"/>
      <c r="U177" s="654"/>
      <c r="V177" s="654"/>
      <c r="W177" s="655"/>
      <c r="X177" s="654">
        <f>SUM(X171,X172,X174,X176)</f>
        <v>132.37587200000002</v>
      </c>
      <c r="Y177" s="654"/>
      <c r="Z177" s="654"/>
      <c r="AA177" s="654"/>
      <c r="AB177" s="654"/>
      <c r="AC177" s="654"/>
      <c r="AD177" s="654"/>
      <c r="AE177" s="654"/>
      <c r="AF177" s="654"/>
      <c r="AG177" s="655"/>
      <c r="AH177" s="654">
        <f>SUM(AH171,AH172,AH174,AH176)</f>
        <v>124.240692</v>
      </c>
      <c r="AI177" s="654"/>
      <c r="AJ177" s="654"/>
      <c r="AK177" s="654"/>
      <c r="AL177" s="654"/>
      <c r="AM177" s="654"/>
      <c r="AN177" s="654"/>
      <c r="AO177" s="654"/>
      <c r="AP177" s="655"/>
      <c r="AQ177" s="656">
        <f>SUM(AQ171,AQ172,AQ174,AQ176)</f>
        <v>140</v>
      </c>
      <c r="AR177" s="548"/>
      <c r="AS177" s="548"/>
      <c r="AT177" s="548"/>
      <c r="AU177" s="548"/>
      <c r="AV177" s="548"/>
      <c r="AW177" s="548"/>
      <c r="AX177" s="548"/>
      <c r="AY177" s="550"/>
    </row>
    <row r="178" spans="1:51" ht="23.25" customHeight="1" x14ac:dyDescent="0.2">
      <c r="A178" s="314"/>
      <c r="B178" s="315"/>
      <c r="C178" s="315"/>
      <c r="D178" s="315"/>
      <c r="E178" s="315"/>
      <c r="F178" s="316"/>
      <c r="G178" s="587" t="s">
        <v>211</v>
      </c>
      <c r="H178" s="588"/>
      <c r="I178" s="592" t="s">
        <v>212</v>
      </c>
      <c r="J178" s="593"/>
      <c r="K178" s="593"/>
      <c r="L178" s="593"/>
      <c r="M178" s="593"/>
      <c r="N178" s="594"/>
      <c r="O178" s="574">
        <v>46.677999999999997</v>
      </c>
      <c r="P178" s="574"/>
      <c r="Q178" s="574"/>
      <c r="R178" s="574"/>
      <c r="S178" s="574"/>
      <c r="T178" s="574"/>
      <c r="U178" s="574"/>
      <c r="V178" s="574"/>
      <c r="W178" s="575"/>
      <c r="X178" s="574">
        <v>94.11</v>
      </c>
      <c r="Y178" s="574"/>
      <c r="Z178" s="574"/>
      <c r="AA178" s="574"/>
      <c r="AB178" s="574"/>
      <c r="AC178" s="574"/>
      <c r="AD178" s="574"/>
      <c r="AE178" s="574"/>
      <c r="AF178" s="574"/>
      <c r="AG178" s="575"/>
      <c r="AH178" s="574">
        <v>31.128</v>
      </c>
      <c r="AI178" s="574"/>
      <c r="AJ178" s="574"/>
      <c r="AK178" s="574"/>
      <c r="AL178" s="574"/>
      <c r="AM178" s="574"/>
      <c r="AN178" s="574"/>
      <c r="AO178" s="574"/>
      <c r="AP178" s="575"/>
      <c r="AQ178" s="595">
        <v>374.47199999999998</v>
      </c>
      <c r="AR178" s="574"/>
      <c r="AS178" s="574"/>
      <c r="AT178" s="574"/>
      <c r="AU178" s="574"/>
      <c r="AV178" s="574"/>
      <c r="AW178" s="574"/>
      <c r="AX178" s="574"/>
      <c r="AY178" s="596"/>
    </row>
    <row r="179" spans="1:51" ht="23.25" customHeight="1" x14ac:dyDescent="0.2">
      <c r="A179" s="314"/>
      <c r="B179" s="315"/>
      <c r="C179" s="315"/>
      <c r="D179" s="315"/>
      <c r="E179" s="315"/>
      <c r="F179" s="316"/>
      <c r="G179" s="589"/>
      <c r="H179" s="589"/>
      <c r="I179" s="597" t="s">
        <v>213</v>
      </c>
      <c r="J179" s="597"/>
      <c r="K179" s="597"/>
      <c r="L179" s="597"/>
      <c r="M179" s="597"/>
      <c r="N179" s="597"/>
      <c r="O179" s="618">
        <f>3.556+0.355+12.167+0.663</f>
        <v>16.741</v>
      </c>
      <c r="P179" s="618"/>
      <c r="Q179" s="618"/>
      <c r="R179" s="618"/>
      <c r="S179" s="618"/>
      <c r="T179" s="618"/>
      <c r="U179" s="618"/>
      <c r="V179" s="618"/>
      <c r="W179" s="618"/>
      <c r="X179" s="618">
        <f>3.059+0.36+7.404</f>
        <v>10.823</v>
      </c>
      <c r="Y179" s="618"/>
      <c r="Z179" s="618"/>
      <c r="AA179" s="618"/>
      <c r="AB179" s="618"/>
      <c r="AC179" s="618"/>
      <c r="AD179" s="618"/>
      <c r="AE179" s="618"/>
      <c r="AF179" s="618"/>
      <c r="AG179" s="618"/>
      <c r="AH179" s="618">
        <f>AH180+AH181</f>
        <v>20.903977999999999</v>
      </c>
      <c r="AI179" s="618"/>
      <c r="AJ179" s="618"/>
      <c r="AK179" s="618"/>
      <c r="AL179" s="618"/>
      <c r="AM179" s="618"/>
      <c r="AN179" s="618"/>
      <c r="AO179" s="618"/>
      <c r="AP179" s="618"/>
      <c r="AQ179" s="618">
        <f>AQ180+AQ181</f>
        <v>25.800587999999998</v>
      </c>
      <c r="AR179" s="618"/>
      <c r="AS179" s="618"/>
      <c r="AT179" s="618"/>
      <c r="AU179" s="618"/>
      <c r="AV179" s="618"/>
      <c r="AW179" s="618"/>
      <c r="AX179" s="618"/>
      <c r="AY179" s="619"/>
    </row>
    <row r="180" spans="1:51" ht="23.25" customHeight="1" x14ac:dyDescent="0.2">
      <c r="A180" s="314"/>
      <c r="B180" s="315"/>
      <c r="C180" s="315"/>
      <c r="D180" s="315"/>
      <c r="E180" s="315"/>
      <c r="F180" s="316"/>
      <c r="G180" s="589"/>
      <c r="H180" s="589"/>
      <c r="I180" s="600" t="s">
        <v>214</v>
      </c>
      <c r="J180" s="600"/>
      <c r="K180" s="600"/>
      <c r="L180" s="600"/>
      <c r="M180" s="600"/>
      <c r="N180" s="600"/>
      <c r="O180" s="601">
        <f>3.556+0.355+0.663</f>
        <v>4.5739999999999998</v>
      </c>
      <c r="P180" s="601"/>
      <c r="Q180" s="601"/>
      <c r="R180" s="601"/>
      <c r="S180" s="601"/>
      <c r="T180" s="601"/>
      <c r="U180" s="601"/>
      <c r="V180" s="601"/>
      <c r="W180" s="601"/>
      <c r="X180" s="601">
        <f>3.059+0.36</f>
        <v>3.419</v>
      </c>
      <c r="Y180" s="601"/>
      <c r="Z180" s="601"/>
      <c r="AA180" s="601"/>
      <c r="AB180" s="601"/>
      <c r="AC180" s="601"/>
      <c r="AD180" s="601"/>
      <c r="AE180" s="601"/>
      <c r="AF180" s="601"/>
      <c r="AG180" s="601"/>
      <c r="AH180" s="601">
        <v>7.4736719999999996</v>
      </c>
      <c r="AI180" s="601"/>
      <c r="AJ180" s="601"/>
      <c r="AK180" s="601"/>
      <c r="AL180" s="601"/>
      <c r="AM180" s="601"/>
      <c r="AN180" s="601"/>
      <c r="AO180" s="601"/>
      <c r="AP180" s="601"/>
      <c r="AQ180" s="601">
        <v>14.883588</v>
      </c>
      <c r="AR180" s="601"/>
      <c r="AS180" s="601"/>
      <c r="AT180" s="601"/>
      <c r="AU180" s="601"/>
      <c r="AV180" s="601"/>
      <c r="AW180" s="601"/>
      <c r="AX180" s="601"/>
      <c r="AY180" s="649"/>
    </row>
    <row r="181" spans="1:51" ht="23.25" customHeight="1" x14ac:dyDescent="0.2">
      <c r="A181" s="314"/>
      <c r="B181" s="315"/>
      <c r="C181" s="315"/>
      <c r="D181" s="315"/>
      <c r="E181" s="315"/>
      <c r="F181" s="316"/>
      <c r="G181" s="589"/>
      <c r="H181" s="589"/>
      <c r="I181" s="623" t="s">
        <v>215</v>
      </c>
      <c r="J181" s="623"/>
      <c r="K181" s="623"/>
      <c r="L181" s="623"/>
      <c r="M181" s="623"/>
      <c r="N181" s="623"/>
      <c r="O181" s="624">
        <v>12.167</v>
      </c>
      <c r="P181" s="624"/>
      <c r="Q181" s="624"/>
      <c r="R181" s="624"/>
      <c r="S181" s="624"/>
      <c r="T181" s="624"/>
      <c r="U181" s="624"/>
      <c r="V181" s="624"/>
      <c r="W181" s="624"/>
      <c r="X181" s="624">
        <v>7.4039999999999999</v>
      </c>
      <c r="Y181" s="624"/>
      <c r="Z181" s="624"/>
      <c r="AA181" s="624"/>
      <c r="AB181" s="624"/>
      <c r="AC181" s="624"/>
      <c r="AD181" s="624"/>
      <c r="AE181" s="624"/>
      <c r="AF181" s="624"/>
      <c r="AG181" s="624"/>
      <c r="AH181" s="624">
        <v>13.430306</v>
      </c>
      <c r="AI181" s="624"/>
      <c r="AJ181" s="624"/>
      <c r="AK181" s="624"/>
      <c r="AL181" s="624"/>
      <c r="AM181" s="624"/>
      <c r="AN181" s="624"/>
      <c r="AO181" s="624"/>
      <c r="AP181" s="624"/>
      <c r="AQ181" s="624">
        <v>10.917</v>
      </c>
      <c r="AR181" s="624"/>
      <c r="AS181" s="624"/>
      <c r="AT181" s="624"/>
      <c r="AU181" s="624"/>
      <c r="AV181" s="624"/>
      <c r="AW181" s="624"/>
      <c r="AX181" s="624"/>
      <c r="AY181" s="625"/>
    </row>
    <row r="182" spans="1:51" ht="23.25" customHeight="1" thickBot="1" x14ac:dyDescent="0.25">
      <c r="A182" s="314"/>
      <c r="B182" s="315"/>
      <c r="C182" s="315"/>
      <c r="D182" s="315"/>
      <c r="E182" s="315"/>
      <c r="F182" s="316"/>
      <c r="G182" s="590"/>
      <c r="H182" s="591"/>
      <c r="I182" s="620" t="s">
        <v>216</v>
      </c>
      <c r="J182" s="621"/>
      <c r="K182" s="621"/>
      <c r="L182" s="621"/>
      <c r="M182" s="621"/>
      <c r="N182" s="622"/>
      <c r="O182" s="583">
        <f>SUM(O178:W179)</f>
        <v>63.418999999999997</v>
      </c>
      <c r="P182" s="583"/>
      <c r="Q182" s="583"/>
      <c r="R182" s="583"/>
      <c r="S182" s="583"/>
      <c r="T182" s="583"/>
      <c r="U182" s="583"/>
      <c r="V182" s="583"/>
      <c r="W182" s="584"/>
      <c r="X182" s="583">
        <f>SUM(X178:AG179)</f>
        <v>104.93299999999999</v>
      </c>
      <c r="Y182" s="583"/>
      <c r="Z182" s="583"/>
      <c r="AA182" s="583"/>
      <c r="AB182" s="583"/>
      <c r="AC182" s="583"/>
      <c r="AD182" s="583"/>
      <c r="AE182" s="583"/>
      <c r="AF182" s="583"/>
      <c r="AG182" s="584"/>
      <c r="AH182" s="583">
        <f>SUM(AH178:AP179)</f>
        <v>52.031977999999995</v>
      </c>
      <c r="AI182" s="583"/>
      <c r="AJ182" s="583"/>
      <c r="AK182" s="583"/>
      <c r="AL182" s="583"/>
      <c r="AM182" s="583"/>
      <c r="AN182" s="583"/>
      <c r="AO182" s="583"/>
      <c r="AP182" s="584"/>
      <c r="AQ182" s="585">
        <f>SUM(AQ178:AY179)</f>
        <v>400.27258799999998</v>
      </c>
      <c r="AR182" s="583"/>
      <c r="AS182" s="583"/>
      <c r="AT182" s="583"/>
      <c r="AU182" s="583"/>
      <c r="AV182" s="583"/>
      <c r="AW182" s="583"/>
      <c r="AX182" s="583"/>
      <c r="AY182" s="586"/>
    </row>
    <row r="183" spans="1:51" ht="23.25" customHeight="1" thickBot="1" x14ac:dyDescent="0.25">
      <c r="A183" s="314"/>
      <c r="B183" s="315"/>
      <c r="C183" s="315"/>
      <c r="D183" s="315"/>
      <c r="E183" s="315"/>
      <c r="F183" s="316"/>
      <c r="G183" s="360" t="s">
        <v>217</v>
      </c>
      <c r="H183" s="360"/>
      <c r="I183" s="360"/>
      <c r="J183" s="360"/>
      <c r="K183" s="360"/>
      <c r="L183" s="360"/>
      <c r="M183" s="360"/>
      <c r="N183" s="361"/>
      <c r="O183" s="496">
        <v>0</v>
      </c>
      <c r="P183" s="496"/>
      <c r="Q183" s="496"/>
      <c r="R183" s="496"/>
      <c r="S183" s="496"/>
      <c r="T183" s="496"/>
      <c r="U183" s="496"/>
      <c r="V183" s="496"/>
      <c r="W183" s="497"/>
      <c r="X183" s="496">
        <v>0</v>
      </c>
      <c r="Y183" s="496"/>
      <c r="Z183" s="496"/>
      <c r="AA183" s="496"/>
      <c r="AB183" s="496"/>
      <c r="AC183" s="496"/>
      <c r="AD183" s="496"/>
      <c r="AE183" s="496"/>
      <c r="AF183" s="496"/>
      <c r="AG183" s="497"/>
      <c r="AH183" s="496">
        <v>0</v>
      </c>
      <c r="AI183" s="496"/>
      <c r="AJ183" s="496"/>
      <c r="AK183" s="496"/>
      <c r="AL183" s="496"/>
      <c r="AM183" s="496"/>
      <c r="AN183" s="496"/>
      <c r="AO183" s="496"/>
      <c r="AP183" s="497"/>
      <c r="AQ183" s="495">
        <v>0</v>
      </c>
      <c r="AR183" s="496"/>
      <c r="AS183" s="496"/>
      <c r="AT183" s="496"/>
      <c r="AU183" s="496"/>
      <c r="AV183" s="496"/>
      <c r="AW183" s="496"/>
      <c r="AX183" s="496"/>
      <c r="AY183" s="613"/>
    </row>
    <row r="184" spans="1:51" ht="23.25" customHeight="1" x14ac:dyDescent="0.2">
      <c r="A184" s="314"/>
      <c r="B184" s="315"/>
      <c r="C184" s="315"/>
      <c r="D184" s="315"/>
      <c r="E184" s="315"/>
      <c r="F184" s="316"/>
      <c r="G184" s="614" t="s">
        <v>218</v>
      </c>
      <c r="H184" s="615"/>
      <c r="I184" s="615"/>
      <c r="J184" s="615"/>
      <c r="K184" s="615"/>
      <c r="L184" s="615"/>
      <c r="M184" s="615"/>
      <c r="N184" s="615"/>
      <c r="O184" s="574">
        <f>O170+O177-O182-O183</f>
        <v>1416.055188</v>
      </c>
      <c r="P184" s="574"/>
      <c r="Q184" s="574"/>
      <c r="R184" s="574"/>
      <c r="S184" s="574"/>
      <c r="T184" s="574"/>
      <c r="U184" s="574"/>
      <c r="V184" s="574"/>
      <c r="W184" s="575"/>
      <c r="X184" s="574">
        <f>X170+X177-X182-X183</f>
        <v>1443.4980600000001</v>
      </c>
      <c r="Y184" s="574"/>
      <c r="Z184" s="574"/>
      <c r="AA184" s="574"/>
      <c r="AB184" s="574"/>
      <c r="AC184" s="574"/>
      <c r="AD184" s="574"/>
      <c r="AE184" s="574"/>
      <c r="AF184" s="574"/>
      <c r="AG184" s="575"/>
      <c r="AH184" s="574">
        <f>AH170+AH177-AH182-AH183</f>
        <v>1515.7067740000002</v>
      </c>
      <c r="AI184" s="574"/>
      <c r="AJ184" s="574"/>
      <c r="AK184" s="574"/>
      <c r="AL184" s="574"/>
      <c r="AM184" s="574"/>
      <c r="AN184" s="574"/>
      <c r="AO184" s="574"/>
      <c r="AP184" s="575"/>
      <c r="AQ184" s="617">
        <f>AQ170+AQ177-AQ182-AQ183</f>
        <v>1255.4341860000002</v>
      </c>
      <c r="AR184" s="611"/>
      <c r="AS184" s="611"/>
      <c r="AT184" s="611"/>
      <c r="AU184" s="611"/>
      <c r="AV184" s="611"/>
      <c r="AW184" s="611"/>
      <c r="AX184" s="611"/>
      <c r="AY184" s="616"/>
    </row>
    <row r="185" spans="1:51" ht="23.25" customHeight="1" thickBot="1" x14ac:dyDescent="0.25">
      <c r="A185" s="314"/>
      <c r="B185" s="315"/>
      <c r="C185" s="315"/>
      <c r="D185" s="315"/>
      <c r="E185" s="315"/>
      <c r="F185" s="316"/>
      <c r="G185" s="576"/>
      <c r="H185" s="577"/>
      <c r="I185" s="578" t="s">
        <v>219</v>
      </c>
      <c r="J185" s="578"/>
      <c r="K185" s="578"/>
      <c r="L185" s="578"/>
      <c r="M185" s="578"/>
      <c r="N185" s="578"/>
      <c r="O185" s="579">
        <v>1216.0314519999999</v>
      </c>
      <c r="P185" s="580"/>
      <c r="Q185" s="580"/>
      <c r="R185" s="580"/>
      <c r="S185" s="580"/>
      <c r="T185" s="580"/>
      <c r="U185" s="580"/>
      <c r="V185" s="580"/>
      <c r="W185" s="581"/>
      <c r="X185" s="579">
        <v>1239.279837</v>
      </c>
      <c r="Y185" s="580"/>
      <c r="Z185" s="580"/>
      <c r="AA185" s="580"/>
      <c r="AB185" s="580"/>
      <c r="AC185" s="580"/>
      <c r="AD185" s="580"/>
      <c r="AE185" s="580"/>
      <c r="AF185" s="580"/>
      <c r="AG185" s="581"/>
      <c r="AH185" s="579">
        <v>1270.043253</v>
      </c>
      <c r="AI185" s="580"/>
      <c r="AJ185" s="580"/>
      <c r="AK185" s="580"/>
      <c r="AL185" s="580"/>
      <c r="AM185" s="580"/>
      <c r="AN185" s="580"/>
      <c r="AO185" s="580"/>
      <c r="AP185" s="581"/>
      <c r="AQ185" s="579">
        <f>ROUND(AQ184*0.84,6)</f>
        <v>1054.5647160000001</v>
      </c>
      <c r="AR185" s="580"/>
      <c r="AS185" s="580"/>
      <c r="AT185" s="580"/>
      <c r="AU185" s="580"/>
      <c r="AV185" s="580"/>
      <c r="AW185" s="580"/>
      <c r="AX185" s="580"/>
      <c r="AY185" s="582"/>
    </row>
    <row r="186" spans="1:51" ht="23.25" customHeight="1" x14ac:dyDescent="0.2">
      <c r="A186" s="895" t="s">
        <v>220</v>
      </c>
      <c r="B186" s="896"/>
      <c r="C186" s="896"/>
      <c r="D186" s="896"/>
      <c r="E186" s="896"/>
      <c r="F186" s="897"/>
      <c r="G186" s="904" t="s">
        <v>221</v>
      </c>
      <c r="H186" s="905"/>
      <c r="I186" s="905"/>
      <c r="J186" s="905"/>
      <c r="K186" s="905"/>
      <c r="L186" s="905"/>
      <c r="M186" s="905"/>
      <c r="N186" s="905"/>
      <c r="O186" s="906">
        <v>0</v>
      </c>
      <c r="P186" s="906"/>
      <c r="Q186" s="906"/>
      <c r="R186" s="906"/>
      <c r="S186" s="906"/>
      <c r="T186" s="906"/>
      <c r="U186" s="906"/>
      <c r="V186" s="906"/>
      <c r="W186" s="906"/>
      <c r="X186" s="906">
        <v>0</v>
      </c>
      <c r="Y186" s="906"/>
      <c r="Z186" s="906"/>
      <c r="AA186" s="906"/>
      <c r="AB186" s="906"/>
      <c r="AC186" s="906"/>
      <c r="AD186" s="906"/>
      <c r="AE186" s="906"/>
      <c r="AF186" s="906"/>
      <c r="AG186" s="906"/>
      <c r="AH186" s="906">
        <v>0</v>
      </c>
      <c r="AI186" s="906"/>
      <c r="AJ186" s="906"/>
      <c r="AK186" s="906"/>
      <c r="AL186" s="906"/>
      <c r="AM186" s="906"/>
      <c r="AN186" s="906"/>
      <c r="AO186" s="906"/>
      <c r="AP186" s="906"/>
      <c r="AQ186" s="906">
        <v>0</v>
      </c>
      <c r="AR186" s="906"/>
      <c r="AS186" s="906"/>
      <c r="AT186" s="906"/>
      <c r="AU186" s="906"/>
      <c r="AV186" s="906"/>
      <c r="AW186" s="906"/>
      <c r="AX186" s="906"/>
      <c r="AY186" s="907"/>
    </row>
    <row r="187" spans="1:51" ht="23.25" customHeight="1" x14ac:dyDescent="0.2">
      <c r="A187" s="898"/>
      <c r="B187" s="899"/>
      <c r="C187" s="899"/>
      <c r="D187" s="899"/>
      <c r="E187" s="899"/>
      <c r="F187" s="900"/>
      <c r="G187" s="908" t="s">
        <v>222</v>
      </c>
      <c r="H187" s="909"/>
      <c r="I187" s="909"/>
      <c r="J187" s="909"/>
      <c r="K187" s="909"/>
      <c r="L187" s="909"/>
      <c r="M187" s="909"/>
      <c r="N187" s="909"/>
      <c r="O187" s="601">
        <v>0</v>
      </c>
      <c r="P187" s="601"/>
      <c r="Q187" s="601"/>
      <c r="R187" s="601"/>
      <c r="S187" s="601"/>
      <c r="T187" s="601"/>
      <c r="U187" s="601"/>
      <c r="V187" s="601"/>
      <c r="W187" s="601"/>
      <c r="X187" s="601">
        <v>0</v>
      </c>
      <c r="Y187" s="601"/>
      <c r="Z187" s="601"/>
      <c r="AA187" s="601"/>
      <c r="AB187" s="601"/>
      <c r="AC187" s="601"/>
      <c r="AD187" s="601"/>
      <c r="AE187" s="601"/>
      <c r="AF187" s="601"/>
      <c r="AG187" s="601"/>
      <c r="AH187" s="601">
        <v>0</v>
      </c>
      <c r="AI187" s="601"/>
      <c r="AJ187" s="601"/>
      <c r="AK187" s="601"/>
      <c r="AL187" s="601"/>
      <c r="AM187" s="601"/>
      <c r="AN187" s="601"/>
      <c r="AO187" s="601"/>
      <c r="AP187" s="601"/>
      <c r="AQ187" s="601">
        <v>0</v>
      </c>
      <c r="AR187" s="601"/>
      <c r="AS187" s="601"/>
      <c r="AT187" s="601"/>
      <c r="AU187" s="601"/>
      <c r="AV187" s="601"/>
      <c r="AW187" s="601"/>
      <c r="AX187" s="601"/>
      <c r="AY187" s="649"/>
    </row>
    <row r="188" spans="1:51" ht="23.25" customHeight="1" thickBot="1" x14ac:dyDescent="0.25">
      <c r="A188" s="901"/>
      <c r="B188" s="902"/>
      <c r="C188" s="902"/>
      <c r="D188" s="902"/>
      <c r="E188" s="902"/>
      <c r="F188" s="903"/>
      <c r="G188" s="910" t="s">
        <v>223</v>
      </c>
      <c r="H188" s="911"/>
      <c r="I188" s="911"/>
      <c r="J188" s="911"/>
      <c r="K188" s="911"/>
      <c r="L188" s="911"/>
      <c r="M188" s="911"/>
      <c r="N188" s="911"/>
      <c r="O188" s="912">
        <f>SUM(O186:W187)</f>
        <v>0</v>
      </c>
      <c r="P188" s="912"/>
      <c r="Q188" s="912"/>
      <c r="R188" s="912"/>
      <c r="S188" s="912"/>
      <c r="T188" s="912"/>
      <c r="U188" s="912"/>
      <c r="V188" s="912"/>
      <c r="W188" s="912"/>
      <c r="X188" s="912">
        <f>SUM(X186:AG187)</f>
        <v>0</v>
      </c>
      <c r="Y188" s="912"/>
      <c r="Z188" s="912"/>
      <c r="AA188" s="912"/>
      <c r="AB188" s="912"/>
      <c r="AC188" s="912"/>
      <c r="AD188" s="912"/>
      <c r="AE188" s="912"/>
      <c r="AF188" s="912"/>
      <c r="AG188" s="912"/>
      <c r="AH188" s="912">
        <f>SUM(AH186:AP187)</f>
        <v>0</v>
      </c>
      <c r="AI188" s="912"/>
      <c r="AJ188" s="912"/>
      <c r="AK188" s="912"/>
      <c r="AL188" s="912"/>
      <c r="AM188" s="912"/>
      <c r="AN188" s="912"/>
      <c r="AO188" s="912"/>
      <c r="AP188" s="912"/>
      <c r="AQ188" s="912">
        <f>SUM(AQ186:AY187)</f>
        <v>0</v>
      </c>
      <c r="AR188" s="912"/>
      <c r="AS188" s="912"/>
      <c r="AT188" s="912"/>
      <c r="AU188" s="912"/>
      <c r="AV188" s="912"/>
      <c r="AW188" s="912"/>
      <c r="AX188" s="912"/>
      <c r="AY188" s="913"/>
    </row>
    <row r="189" spans="1:51" ht="23.25" customHeight="1" x14ac:dyDescent="0.2">
      <c r="A189" s="311" t="s">
        <v>224</v>
      </c>
      <c r="B189" s="312"/>
      <c r="C189" s="312"/>
      <c r="D189" s="312"/>
      <c r="E189" s="312"/>
      <c r="F189" s="312"/>
      <c r="G189" s="792" t="s">
        <v>225</v>
      </c>
      <c r="H189" s="793"/>
      <c r="I189" s="793"/>
      <c r="J189" s="793"/>
      <c r="K189" s="793"/>
      <c r="L189" s="796" t="s">
        <v>166</v>
      </c>
      <c r="M189" s="796"/>
      <c r="N189" s="796"/>
      <c r="O189" s="798" t="s">
        <v>226</v>
      </c>
      <c r="P189" s="799"/>
      <c r="Q189" s="799"/>
      <c r="R189" s="799"/>
      <c r="S189" s="799"/>
      <c r="T189" s="799"/>
      <c r="U189" s="800"/>
      <c r="V189" s="804" t="s">
        <v>227</v>
      </c>
      <c r="W189" s="805"/>
      <c r="X189" s="805"/>
      <c r="Y189" s="805"/>
      <c r="Z189" s="805"/>
      <c r="AA189" s="805"/>
      <c r="AB189" s="805"/>
      <c r="AC189" s="805"/>
      <c r="AD189" s="805"/>
      <c r="AE189" s="805"/>
      <c r="AF189" s="805"/>
      <c r="AG189" s="805"/>
      <c r="AH189" s="805"/>
      <c r="AI189" s="805"/>
      <c r="AJ189" s="805"/>
      <c r="AK189" s="805"/>
      <c r="AL189" s="805"/>
      <c r="AM189" s="805"/>
      <c r="AN189" s="805"/>
      <c r="AO189" s="805"/>
      <c r="AP189" s="805"/>
      <c r="AQ189" s="805"/>
      <c r="AR189" s="805"/>
      <c r="AS189" s="805"/>
      <c r="AT189" s="805"/>
      <c r="AU189" s="805"/>
      <c r="AV189" s="805"/>
      <c r="AW189" s="805"/>
      <c r="AX189" s="805"/>
      <c r="AY189" s="806"/>
    </row>
    <row r="190" spans="1:51" ht="23.25" customHeight="1" thickBot="1" x14ac:dyDescent="0.25">
      <c r="A190" s="314"/>
      <c r="B190" s="315"/>
      <c r="C190" s="315"/>
      <c r="D190" s="315"/>
      <c r="E190" s="315"/>
      <c r="F190" s="315"/>
      <c r="G190" s="794"/>
      <c r="H190" s="795"/>
      <c r="I190" s="795"/>
      <c r="J190" s="795"/>
      <c r="K190" s="795"/>
      <c r="L190" s="797"/>
      <c r="M190" s="797"/>
      <c r="N190" s="797"/>
      <c r="O190" s="801"/>
      <c r="P190" s="802"/>
      <c r="Q190" s="802"/>
      <c r="R190" s="802"/>
      <c r="S190" s="802"/>
      <c r="T190" s="802"/>
      <c r="U190" s="803"/>
      <c r="V190" s="602" t="s">
        <v>199</v>
      </c>
      <c r="W190" s="603"/>
      <c r="X190" s="603"/>
      <c r="Y190" s="603"/>
      <c r="Z190" s="603"/>
      <c r="AA190" s="604"/>
      <c r="AB190" s="602" t="s">
        <v>200</v>
      </c>
      <c r="AC190" s="603"/>
      <c r="AD190" s="603"/>
      <c r="AE190" s="603"/>
      <c r="AF190" s="603"/>
      <c r="AG190" s="604"/>
      <c r="AH190" s="602" t="s">
        <v>228</v>
      </c>
      <c r="AI190" s="603"/>
      <c r="AJ190" s="603"/>
      <c r="AK190" s="603"/>
      <c r="AL190" s="603"/>
      <c r="AM190" s="604"/>
      <c r="AN190" s="605" t="s">
        <v>229</v>
      </c>
      <c r="AO190" s="606"/>
      <c r="AP190" s="606"/>
      <c r="AQ190" s="606"/>
      <c r="AR190" s="606"/>
      <c r="AS190" s="607"/>
      <c r="AT190" s="608" t="s">
        <v>230</v>
      </c>
      <c r="AU190" s="609"/>
      <c r="AV190" s="609"/>
      <c r="AW190" s="609"/>
      <c r="AX190" s="609"/>
      <c r="AY190" s="610"/>
    </row>
    <row r="191" spans="1:51" ht="23.25" customHeight="1" x14ac:dyDescent="0.2">
      <c r="A191" s="314"/>
      <c r="B191" s="315"/>
      <c r="C191" s="315"/>
      <c r="D191" s="315"/>
      <c r="E191" s="315"/>
      <c r="F191" s="315"/>
      <c r="G191" s="626" t="s">
        <v>231</v>
      </c>
      <c r="H191" s="593"/>
      <c r="I191" s="593"/>
      <c r="J191" s="593"/>
      <c r="K191" s="594"/>
      <c r="L191" s="517" t="s">
        <v>232</v>
      </c>
      <c r="M191" s="517"/>
      <c r="N191" s="517"/>
      <c r="O191" s="551">
        <v>1</v>
      </c>
      <c r="P191" s="552"/>
      <c r="Q191" s="45" t="s">
        <v>233</v>
      </c>
      <c r="R191" s="553">
        <v>46.677999999999997</v>
      </c>
      <c r="S191" s="553"/>
      <c r="T191" s="553"/>
      <c r="U191" s="554"/>
      <c r="V191" s="551">
        <v>1</v>
      </c>
      <c r="W191" s="552"/>
      <c r="X191" s="45" t="s">
        <v>233</v>
      </c>
      <c r="Y191" s="553">
        <v>46.677999999999997</v>
      </c>
      <c r="Z191" s="553"/>
      <c r="AA191" s="554"/>
      <c r="AB191" s="551"/>
      <c r="AC191" s="552"/>
      <c r="AD191" s="45" t="s">
        <v>233</v>
      </c>
      <c r="AE191" s="553"/>
      <c r="AF191" s="553"/>
      <c r="AG191" s="554"/>
      <c r="AH191" s="598"/>
      <c r="AI191" s="599"/>
      <c r="AJ191" s="46" t="s">
        <v>233</v>
      </c>
      <c r="AK191" s="611"/>
      <c r="AL191" s="611"/>
      <c r="AM191" s="612"/>
      <c r="AN191" s="598"/>
      <c r="AO191" s="599"/>
      <c r="AP191" s="46" t="s">
        <v>233</v>
      </c>
      <c r="AQ191" s="611"/>
      <c r="AR191" s="611"/>
      <c r="AS191" s="612"/>
      <c r="AT191" s="598"/>
      <c r="AU191" s="599"/>
      <c r="AV191" s="46" t="s">
        <v>233</v>
      </c>
      <c r="AW191" s="611"/>
      <c r="AX191" s="611"/>
      <c r="AY191" s="616"/>
    </row>
    <row r="192" spans="1:51" ht="23.25" customHeight="1" x14ac:dyDescent="0.2">
      <c r="A192" s="314"/>
      <c r="B192" s="315"/>
      <c r="C192" s="315"/>
      <c r="D192" s="315"/>
      <c r="E192" s="315"/>
      <c r="F192" s="315"/>
      <c r="G192" s="627"/>
      <c r="H192" s="628"/>
      <c r="I192" s="628"/>
      <c r="J192" s="628"/>
      <c r="K192" s="629"/>
      <c r="L192" s="524" t="s">
        <v>232</v>
      </c>
      <c r="M192" s="524"/>
      <c r="N192" s="524"/>
      <c r="O192" s="564">
        <v>2</v>
      </c>
      <c r="P192" s="565"/>
      <c r="Q192" s="47" t="s">
        <v>233</v>
      </c>
      <c r="R192" s="566">
        <v>235.45699999999999</v>
      </c>
      <c r="S192" s="566"/>
      <c r="T192" s="566"/>
      <c r="U192" s="567"/>
      <c r="V192" s="568"/>
      <c r="W192" s="568"/>
      <c r="X192" s="568"/>
      <c r="Y192" s="568"/>
      <c r="Z192" s="568"/>
      <c r="AA192" s="568"/>
      <c r="AB192" s="568"/>
      <c r="AC192" s="568"/>
      <c r="AD192" s="568"/>
      <c r="AE192" s="568"/>
      <c r="AF192" s="568"/>
      <c r="AG192" s="568"/>
      <c r="AH192" s="568"/>
      <c r="AI192" s="568"/>
      <c r="AJ192" s="568"/>
      <c r="AK192" s="568"/>
      <c r="AL192" s="568"/>
      <c r="AM192" s="568"/>
      <c r="AN192" s="568"/>
      <c r="AO192" s="568"/>
      <c r="AP192" s="568"/>
      <c r="AQ192" s="568"/>
      <c r="AR192" s="568"/>
      <c r="AS192" s="568"/>
      <c r="AT192" s="568"/>
      <c r="AU192" s="568"/>
      <c r="AV192" s="568"/>
      <c r="AW192" s="568"/>
      <c r="AX192" s="568"/>
      <c r="AY192" s="569"/>
    </row>
    <row r="193" spans="1:51" ht="23.25" customHeight="1" x14ac:dyDescent="0.2">
      <c r="A193" s="314"/>
      <c r="B193" s="315"/>
      <c r="C193" s="315"/>
      <c r="D193" s="315"/>
      <c r="E193" s="315"/>
      <c r="F193" s="315"/>
      <c r="G193" s="556" t="s">
        <v>234</v>
      </c>
      <c r="H193" s="557"/>
      <c r="I193" s="557"/>
      <c r="J193" s="557"/>
      <c r="K193" s="558"/>
      <c r="L193" s="562" t="s">
        <v>232</v>
      </c>
      <c r="M193" s="562"/>
      <c r="N193" s="562"/>
      <c r="O193" s="551">
        <v>2</v>
      </c>
      <c r="P193" s="552"/>
      <c r="Q193" s="45" t="s">
        <v>233</v>
      </c>
      <c r="R193" s="553">
        <v>94.11</v>
      </c>
      <c r="S193" s="553"/>
      <c r="T193" s="553"/>
      <c r="U193" s="554"/>
      <c r="V193" s="563"/>
      <c r="W193" s="563"/>
      <c r="X193" s="563"/>
      <c r="Y193" s="563"/>
      <c r="Z193" s="563"/>
      <c r="AA193" s="563"/>
      <c r="AB193" s="551">
        <v>2</v>
      </c>
      <c r="AC193" s="552"/>
      <c r="AD193" s="45" t="s">
        <v>233</v>
      </c>
      <c r="AE193" s="553">
        <v>94.11</v>
      </c>
      <c r="AF193" s="553"/>
      <c r="AG193" s="554"/>
      <c r="AH193" s="551"/>
      <c r="AI193" s="552"/>
      <c r="AJ193" s="45" t="s">
        <v>233</v>
      </c>
      <c r="AK193" s="553"/>
      <c r="AL193" s="553"/>
      <c r="AM193" s="554"/>
      <c r="AN193" s="551"/>
      <c r="AO193" s="552"/>
      <c r="AP193" s="45" t="s">
        <v>233</v>
      </c>
      <c r="AQ193" s="553"/>
      <c r="AR193" s="553"/>
      <c r="AS193" s="554"/>
      <c r="AT193" s="551"/>
      <c r="AU193" s="552"/>
      <c r="AV193" s="45" t="s">
        <v>233</v>
      </c>
      <c r="AW193" s="553"/>
      <c r="AX193" s="553"/>
      <c r="AY193" s="555"/>
    </row>
    <row r="194" spans="1:51" ht="23.25" customHeight="1" x14ac:dyDescent="0.2">
      <c r="A194" s="314"/>
      <c r="B194" s="315"/>
      <c r="C194" s="315"/>
      <c r="D194" s="315"/>
      <c r="E194" s="315"/>
      <c r="F194" s="315"/>
      <c r="G194" s="559"/>
      <c r="H194" s="560"/>
      <c r="I194" s="560"/>
      <c r="J194" s="560"/>
      <c r="K194" s="561"/>
      <c r="L194" s="524" t="s">
        <v>232</v>
      </c>
      <c r="M194" s="524"/>
      <c r="N194" s="524"/>
      <c r="O194" s="570">
        <v>2</v>
      </c>
      <c r="P194" s="571"/>
      <c r="Q194" s="48" t="s">
        <v>233</v>
      </c>
      <c r="R194" s="572">
        <v>119.38</v>
      </c>
      <c r="S194" s="572"/>
      <c r="T194" s="572"/>
      <c r="U194" s="573"/>
      <c r="V194" s="568"/>
      <c r="W194" s="568"/>
      <c r="X194" s="568"/>
      <c r="Y194" s="568"/>
      <c r="Z194" s="568"/>
      <c r="AA194" s="568"/>
      <c r="AB194" s="568"/>
      <c r="AC194" s="568"/>
      <c r="AD194" s="568"/>
      <c r="AE194" s="568"/>
      <c r="AF194" s="568"/>
      <c r="AG194" s="568"/>
      <c r="AH194" s="568"/>
      <c r="AI194" s="568"/>
      <c r="AJ194" s="568"/>
      <c r="AK194" s="568"/>
      <c r="AL194" s="568"/>
      <c r="AM194" s="568"/>
      <c r="AN194" s="568"/>
      <c r="AO194" s="568"/>
      <c r="AP194" s="568"/>
      <c r="AQ194" s="568"/>
      <c r="AR194" s="568"/>
      <c r="AS194" s="568"/>
      <c r="AT194" s="568"/>
      <c r="AU194" s="568"/>
      <c r="AV194" s="568"/>
      <c r="AW194" s="568"/>
      <c r="AX194" s="568"/>
      <c r="AY194" s="569"/>
    </row>
    <row r="195" spans="1:51" ht="23.25" customHeight="1" x14ac:dyDescent="0.2">
      <c r="A195" s="314"/>
      <c r="B195" s="315"/>
      <c r="C195" s="315"/>
      <c r="D195" s="315"/>
      <c r="E195" s="315"/>
      <c r="F195" s="315"/>
      <c r="G195" s="556" t="s">
        <v>235</v>
      </c>
      <c r="H195" s="557"/>
      <c r="I195" s="557"/>
      <c r="J195" s="557"/>
      <c r="K195" s="558"/>
      <c r="L195" s="562" t="s">
        <v>232</v>
      </c>
      <c r="M195" s="562"/>
      <c r="N195" s="562"/>
      <c r="O195" s="551">
        <v>1</v>
      </c>
      <c r="P195" s="552"/>
      <c r="Q195" s="45" t="s">
        <v>233</v>
      </c>
      <c r="R195" s="553">
        <v>31.128</v>
      </c>
      <c r="S195" s="553"/>
      <c r="T195" s="553"/>
      <c r="U195" s="554"/>
      <c r="V195" s="563"/>
      <c r="W195" s="563"/>
      <c r="X195" s="563"/>
      <c r="Y195" s="563"/>
      <c r="Z195" s="563"/>
      <c r="AA195" s="563"/>
      <c r="AB195" s="563"/>
      <c r="AC195" s="563"/>
      <c r="AD195" s="563"/>
      <c r="AE195" s="563"/>
      <c r="AF195" s="563"/>
      <c r="AG195" s="563"/>
      <c r="AH195" s="551">
        <v>1</v>
      </c>
      <c r="AI195" s="552"/>
      <c r="AJ195" s="45" t="s">
        <v>233</v>
      </c>
      <c r="AK195" s="553">
        <v>31.128</v>
      </c>
      <c r="AL195" s="553"/>
      <c r="AM195" s="554"/>
      <c r="AN195" s="551"/>
      <c r="AO195" s="552"/>
      <c r="AP195" s="45" t="s">
        <v>233</v>
      </c>
      <c r="AQ195" s="553"/>
      <c r="AR195" s="553"/>
      <c r="AS195" s="554"/>
      <c r="AT195" s="551"/>
      <c r="AU195" s="552"/>
      <c r="AV195" s="45" t="s">
        <v>233</v>
      </c>
      <c r="AW195" s="553"/>
      <c r="AX195" s="553"/>
      <c r="AY195" s="555"/>
    </row>
    <row r="196" spans="1:51" ht="23.25" customHeight="1" x14ac:dyDescent="0.2">
      <c r="A196" s="314"/>
      <c r="B196" s="315"/>
      <c r="C196" s="315"/>
      <c r="D196" s="315"/>
      <c r="E196" s="315"/>
      <c r="F196" s="315"/>
      <c r="G196" s="559"/>
      <c r="H196" s="560"/>
      <c r="I196" s="560"/>
      <c r="J196" s="560"/>
      <c r="K196" s="561"/>
      <c r="L196" s="524" t="s">
        <v>232</v>
      </c>
      <c r="M196" s="524"/>
      <c r="N196" s="524"/>
      <c r="O196" s="564">
        <v>5</v>
      </c>
      <c r="P196" s="565"/>
      <c r="Q196" s="47" t="s">
        <v>233</v>
      </c>
      <c r="R196" s="566">
        <v>442.589</v>
      </c>
      <c r="S196" s="566"/>
      <c r="T196" s="566"/>
      <c r="U196" s="567"/>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9"/>
    </row>
    <row r="197" spans="1:51" ht="23.25" customHeight="1" thickBot="1" x14ac:dyDescent="0.25">
      <c r="A197" s="317"/>
      <c r="B197" s="318"/>
      <c r="C197" s="318"/>
      <c r="D197" s="318"/>
      <c r="E197" s="318"/>
      <c r="F197" s="318"/>
      <c r="G197" s="532" t="s">
        <v>236</v>
      </c>
      <c r="H197" s="533"/>
      <c r="I197" s="533"/>
      <c r="J197" s="533"/>
      <c r="K197" s="533"/>
      <c r="L197" s="534" t="s">
        <v>232</v>
      </c>
      <c r="M197" s="534"/>
      <c r="N197" s="534"/>
      <c r="O197" s="546">
        <v>2</v>
      </c>
      <c r="P197" s="547"/>
      <c r="Q197" s="49" t="s">
        <v>233</v>
      </c>
      <c r="R197" s="548">
        <v>374.47199999999998</v>
      </c>
      <c r="S197" s="548"/>
      <c r="T197" s="548"/>
      <c r="U197" s="549"/>
      <c r="V197" s="545"/>
      <c r="W197" s="545"/>
      <c r="X197" s="545"/>
      <c r="Y197" s="545"/>
      <c r="Z197" s="545"/>
      <c r="AA197" s="545"/>
      <c r="AB197" s="545"/>
      <c r="AC197" s="545"/>
      <c r="AD197" s="545"/>
      <c r="AE197" s="545"/>
      <c r="AF197" s="545"/>
      <c r="AG197" s="545"/>
      <c r="AH197" s="545"/>
      <c r="AI197" s="545"/>
      <c r="AJ197" s="545"/>
      <c r="AK197" s="545"/>
      <c r="AL197" s="545"/>
      <c r="AM197" s="545"/>
      <c r="AN197" s="546">
        <v>2</v>
      </c>
      <c r="AO197" s="547"/>
      <c r="AP197" s="49" t="s">
        <v>233</v>
      </c>
      <c r="AQ197" s="548">
        <v>374.47199999999998</v>
      </c>
      <c r="AR197" s="548"/>
      <c r="AS197" s="549"/>
      <c r="AT197" s="546"/>
      <c r="AU197" s="547"/>
      <c r="AV197" s="49" t="s">
        <v>233</v>
      </c>
      <c r="AW197" s="548"/>
      <c r="AX197" s="548"/>
      <c r="AY197" s="550"/>
    </row>
    <row r="198" spans="1:51" ht="23.25" customHeight="1" thickBot="1" x14ac:dyDescent="0.25">
      <c r="A198" s="311" t="s">
        <v>237</v>
      </c>
      <c r="B198" s="312"/>
      <c r="C198" s="312"/>
      <c r="D198" s="312"/>
      <c r="E198" s="312"/>
      <c r="F198" s="312"/>
      <c r="G198" s="356" t="s">
        <v>238</v>
      </c>
      <c r="H198" s="357"/>
      <c r="I198" s="357"/>
      <c r="J198" s="357"/>
      <c r="K198" s="357"/>
      <c r="L198" s="358" t="s">
        <v>166</v>
      </c>
      <c r="M198" s="358"/>
      <c r="N198" s="358"/>
      <c r="O198" s="359" t="s">
        <v>199</v>
      </c>
      <c r="P198" s="360"/>
      <c r="Q198" s="360"/>
      <c r="R198" s="360"/>
      <c r="S198" s="360"/>
      <c r="T198" s="360"/>
      <c r="U198" s="360"/>
      <c r="V198" s="360"/>
      <c r="W198" s="361"/>
      <c r="X198" s="360" t="s">
        <v>200</v>
      </c>
      <c r="Y198" s="360"/>
      <c r="Z198" s="360"/>
      <c r="AA198" s="360"/>
      <c r="AB198" s="360"/>
      <c r="AC198" s="360"/>
      <c r="AD198" s="360"/>
      <c r="AE198" s="360"/>
      <c r="AF198" s="360"/>
      <c r="AG198" s="361"/>
      <c r="AH198" s="360" t="s">
        <v>201</v>
      </c>
      <c r="AI198" s="360"/>
      <c r="AJ198" s="360"/>
      <c r="AK198" s="360"/>
      <c r="AL198" s="360"/>
      <c r="AM198" s="360"/>
      <c r="AN198" s="360"/>
      <c r="AO198" s="360"/>
      <c r="AP198" s="361"/>
      <c r="AQ198" s="360" t="s">
        <v>202</v>
      </c>
      <c r="AR198" s="360"/>
      <c r="AS198" s="360"/>
      <c r="AT198" s="360"/>
      <c r="AU198" s="360"/>
      <c r="AV198" s="360"/>
      <c r="AW198" s="360"/>
      <c r="AX198" s="360"/>
      <c r="AY198" s="362"/>
    </row>
    <row r="199" spans="1:51" ht="23.25" customHeight="1" x14ac:dyDescent="0.2">
      <c r="A199" s="314"/>
      <c r="B199" s="315"/>
      <c r="C199" s="315"/>
      <c r="D199" s="315"/>
      <c r="E199" s="315"/>
      <c r="F199" s="315"/>
      <c r="G199" s="513" t="s">
        <v>239</v>
      </c>
      <c r="H199" s="514"/>
      <c r="I199" s="514"/>
      <c r="J199" s="514"/>
      <c r="K199" s="514"/>
      <c r="L199" s="517" t="s">
        <v>232</v>
      </c>
      <c r="M199" s="517"/>
      <c r="N199" s="517"/>
      <c r="O199" s="518"/>
      <c r="P199" s="519"/>
      <c r="Q199" s="519"/>
      <c r="R199" s="50" t="s">
        <v>240</v>
      </c>
      <c r="S199" s="520"/>
      <c r="T199" s="520"/>
      <c r="U199" s="520"/>
      <c r="V199" s="520"/>
      <c r="W199" s="521"/>
      <c r="X199" s="518"/>
      <c r="Y199" s="519"/>
      <c r="Z199" s="519"/>
      <c r="AA199" s="50" t="s">
        <v>240</v>
      </c>
      <c r="AB199" s="520"/>
      <c r="AC199" s="520"/>
      <c r="AD199" s="520"/>
      <c r="AE199" s="520"/>
      <c r="AF199" s="520"/>
      <c r="AG199" s="521"/>
      <c r="AH199" s="518"/>
      <c r="AI199" s="519"/>
      <c r="AJ199" s="519"/>
      <c r="AK199" s="50" t="s">
        <v>240</v>
      </c>
      <c r="AL199" s="520"/>
      <c r="AM199" s="520"/>
      <c r="AN199" s="520"/>
      <c r="AO199" s="520"/>
      <c r="AP199" s="521"/>
      <c r="AQ199" s="522"/>
      <c r="AR199" s="522"/>
      <c r="AS199" s="522"/>
      <c r="AT199" s="522"/>
      <c r="AU199" s="522"/>
      <c r="AV199" s="522"/>
      <c r="AW199" s="522"/>
      <c r="AX199" s="522"/>
      <c r="AY199" s="523"/>
    </row>
    <row r="200" spans="1:51" ht="23.25" customHeight="1" x14ac:dyDescent="0.2">
      <c r="A200" s="314"/>
      <c r="B200" s="315"/>
      <c r="C200" s="315"/>
      <c r="D200" s="315"/>
      <c r="E200" s="315"/>
      <c r="F200" s="315"/>
      <c r="G200" s="515"/>
      <c r="H200" s="516"/>
      <c r="I200" s="516"/>
      <c r="J200" s="516"/>
      <c r="K200" s="516"/>
      <c r="L200" s="524" t="s">
        <v>232</v>
      </c>
      <c r="M200" s="524"/>
      <c r="N200" s="524"/>
      <c r="O200" s="304"/>
      <c r="P200" s="304"/>
      <c r="Q200" s="305"/>
      <c r="R200" s="51" t="s">
        <v>240</v>
      </c>
      <c r="S200" s="306"/>
      <c r="T200" s="307"/>
      <c r="U200" s="307"/>
      <c r="V200" s="307"/>
      <c r="W200" s="307"/>
      <c r="X200" s="304"/>
      <c r="Y200" s="304"/>
      <c r="Z200" s="305"/>
      <c r="AA200" s="51" t="s">
        <v>240</v>
      </c>
      <c r="AB200" s="306"/>
      <c r="AC200" s="307"/>
      <c r="AD200" s="307"/>
      <c r="AE200" s="307"/>
      <c r="AF200" s="307"/>
      <c r="AG200" s="307"/>
      <c r="AH200" s="304"/>
      <c r="AI200" s="304"/>
      <c r="AJ200" s="305"/>
      <c r="AK200" s="51" t="s">
        <v>240</v>
      </c>
      <c r="AL200" s="306"/>
      <c r="AM200" s="307"/>
      <c r="AN200" s="307"/>
      <c r="AO200" s="307"/>
      <c r="AP200" s="307"/>
      <c r="AQ200" s="304"/>
      <c r="AR200" s="304"/>
      <c r="AS200" s="305"/>
      <c r="AT200" s="51" t="s">
        <v>240</v>
      </c>
      <c r="AU200" s="306"/>
      <c r="AV200" s="307"/>
      <c r="AW200" s="307"/>
      <c r="AX200" s="307"/>
      <c r="AY200" s="308"/>
    </row>
    <row r="201" spans="1:51" ht="23.25" customHeight="1" x14ac:dyDescent="0.2">
      <c r="A201" s="314"/>
      <c r="B201" s="315"/>
      <c r="C201" s="315"/>
      <c r="D201" s="315"/>
      <c r="E201" s="315"/>
      <c r="F201" s="315"/>
      <c r="G201" s="515" t="s">
        <v>241</v>
      </c>
      <c r="H201" s="516"/>
      <c r="I201" s="516"/>
      <c r="J201" s="516"/>
      <c r="K201" s="516"/>
      <c r="L201" s="544" t="s">
        <v>232</v>
      </c>
      <c r="M201" s="544"/>
      <c r="N201" s="544"/>
      <c r="O201" s="525"/>
      <c r="P201" s="525"/>
      <c r="Q201" s="526"/>
      <c r="R201" s="52" t="s">
        <v>240</v>
      </c>
      <c r="S201" s="527"/>
      <c r="T201" s="528"/>
      <c r="U201" s="528"/>
      <c r="V201" s="528"/>
      <c r="W201" s="528"/>
      <c r="X201" s="525"/>
      <c r="Y201" s="525"/>
      <c r="Z201" s="526"/>
      <c r="AA201" s="52" t="s">
        <v>240</v>
      </c>
      <c r="AB201" s="527"/>
      <c r="AC201" s="528"/>
      <c r="AD201" s="528"/>
      <c r="AE201" s="528"/>
      <c r="AF201" s="528"/>
      <c r="AG201" s="528"/>
      <c r="AH201" s="525"/>
      <c r="AI201" s="525"/>
      <c r="AJ201" s="526"/>
      <c r="AK201" s="52" t="s">
        <v>240</v>
      </c>
      <c r="AL201" s="527"/>
      <c r="AM201" s="528"/>
      <c r="AN201" s="528"/>
      <c r="AO201" s="528"/>
      <c r="AP201" s="528"/>
      <c r="AQ201" s="525"/>
      <c r="AR201" s="525"/>
      <c r="AS201" s="526"/>
      <c r="AT201" s="52" t="s">
        <v>240</v>
      </c>
      <c r="AU201" s="527"/>
      <c r="AV201" s="528"/>
      <c r="AW201" s="528"/>
      <c r="AX201" s="528"/>
      <c r="AY201" s="529"/>
    </row>
    <row r="202" spans="1:51" ht="23.25" customHeight="1" x14ac:dyDescent="0.2">
      <c r="A202" s="314"/>
      <c r="B202" s="315"/>
      <c r="C202" s="315"/>
      <c r="D202" s="315"/>
      <c r="E202" s="315"/>
      <c r="F202" s="315"/>
      <c r="G202" s="542" t="s">
        <v>242</v>
      </c>
      <c r="H202" s="543"/>
      <c r="I202" s="543"/>
      <c r="J202" s="543"/>
      <c r="K202" s="543"/>
      <c r="L202" s="544" t="s">
        <v>232</v>
      </c>
      <c r="M202" s="544"/>
      <c r="N202" s="544"/>
      <c r="O202" s="525"/>
      <c r="P202" s="525"/>
      <c r="Q202" s="526"/>
      <c r="R202" s="52" t="s">
        <v>240</v>
      </c>
      <c r="S202" s="527"/>
      <c r="T202" s="528"/>
      <c r="U202" s="528"/>
      <c r="V202" s="528"/>
      <c r="W202" s="528"/>
      <c r="X202" s="525"/>
      <c r="Y202" s="525"/>
      <c r="Z202" s="526"/>
      <c r="AA202" s="52" t="s">
        <v>240</v>
      </c>
      <c r="AB202" s="527"/>
      <c r="AC202" s="528"/>
      <c r="AD202" s="528"/>
      <c r="AE202" s="528"/>
      <c r="AF202" s="528"/>
      <c r="AG202" s="528"/>
      <c r="AH202" s="525"/>
      <c r="AI202" s="525"/>
      <c r="AJ202" s="526"/>
      <c r="AK202" s="52" t="s">
        <v>240</v>
      </c>
      <c r="AL202" s="527"/>
      <c r="AM202" s="528"/>
      <c r="AN202" s="528"/>
      <c r="AO202" s="528"/>
      <c r="AP202" s="528"/>
      <c r="AQ202" s="525"/>
      <c r="AR202" s="525"/>
      <c r="AS202" s="526"/>
      <c r="AT202" s="52" t="s">
        <v>240</v>
      </c>
      <c r="AU202" s="527"/>
      <c r="AV202" s="528"/>
      <c r="AW202" s="528"/>
      <c r="AX202" s="528"/>
      <c r="AY202" s="529"/>
    </row>
    <row r="203" spans="1:51" ht="23.25" customHeight="1" thickBot="1" x14ac:dyDescent="0.25">
      <c r="A203" s="317"/>
      <c r="B203" s="318"/>
      <c r="C203" s="318"/>
      <c r="D203" s="318"/>
      <c r="E203" s="318"/>
      <c r="F203" s="318"/>
      <c r="G203" s="532" t="s">
        <v>243</v>
      </c>
      <c r="H203" s="533"/>
      <c r="I203" s="533"/>
      <c r="J203" s="533"/>
      <c r="K203" s="533"/>
      <c r="L203" s="534" t="s">
        <v>232</v>
      </c>
      <c r="M203" s="534"/>
      <c r="N203" s="534"/>
      <c r="O203" s="535"/>
      <c r="P203" s="535"/>
      <c r="Q203" s="536"/>
      <c r="R203" s="53" t="s">
        <v>240</v>
      </c>
      <c r="S203" s="537"/>
      <c r="T203" s="538"/>
      <c r="U203" s="538"/>
      <c r="V203" s="538"/>
      <c r="W203" s="538"/>
      <c r="X203" s="535"/>
      <c r="Y203" s="535"/>
      <c r="Z203" s="536"/>
      <c r="AA203" s="53" t="s">
        <v>240</v>
      </c>
      <c r="AB203" s="537">
        <f>S203+AB199-AB201-AB202</f>
        <v>0</v>
      </c>
      <c r="AC203" s="538"/>
      <c r="AD203" s="538"/>
      <c r="AE203" s="538"/>
      <c r="AF203" s="538"/>
      <c r="AG203" s="538"/>
      <c r="AH203" s="535"/>
      <c r="AI203" s="535"/>
      <c r="AJ203" s="536"/>
      <c r="AK203" s="53" t="s">
        <v>240</v>
      </c>
      <c r="AL203" s="537">
        <f>AB203+AL199-AL201-AL202</f>
        <v>0</v>
      </c>
      <c r="AM203" s="538"/>
      <c r="AN203" s="538"/>
      <c r="AO203" s="538"/>
      <c r="AP203" s="538"/>
      <c r="AQ203" s="535"/>
      <c r="AR203" s="535"/>
      <c r="AS203" s="536"/>
      <c r="AT203" s="53" t="s">
        <v>240</v>
      </c>
      <c r="AU203" s="537">
        <f>AL203+AU200-AU201-AU202</f>
        <v>0</v>
      </c>
      <c r="AV203" s="538"/>
      <c r="AW203" s="538"/>
      <c r="AX203" s="538"/>
      <c r="AY203" s="539"/>
    </row>
    <row r="204" spans="1:51" ht="23.25" customHeight="1" thickBot="1" x14ac:dyDescent="0.25">
      <c r="A204" s="311" t="s">
        <v>244</v>
      </c>
      <c r="B204" s="312"/>
      <c r="C204" s="312"/>
      <c r="D204" s="312"/>
      <c r="E204" s="312"/>
      <c r="F204" s="312"/>
      <c r="G204" s="356" t="s">
        <v>238</v>
      </c>
      <c r="H204" s="357"/>
      <c r="I204" s="357"/>
      <c r="J204" s="357"/>
      <c r="K204" s="357"/>
      <c r="L204" s="358" t="s">
        <v>166</v>
      </c>
      <c r="M204" s="358"/>
      <c r="N204" s="358"/>
      <c r="O204" s="359" t="s">
        <v>199</v>
      </c>
      <c r="P204" s="360"/>
      <c r="Q204" s="360"/>
      <c r="R204" s="360"/>
      <c r="S204" s="360"/>
      <c r="T204" s="360"/>
      <c r="U204" s="360"/>
      <c r="V204" s="360"/>
      <c r="W204" s="361"/>
      <c r="X204" s="360" t="s">
        <v>200</v>
      </c>
      <c r="Y204" s="360"/>
      <c r="Z204" s="360"/>
      <c r="AA204" s="360"/>
      <c r="AB204" s="360"/>
      <c r="AC204" s="360"/>
      <c r="AD204" s="360"/>
      <c r="AE204" s="360"/>
      <c r="AF204" s="360"/>
      <c r="AG204" s="361"/>
      <c r="AH204" s="360" t="s">
        <v>201</v>
      </c>
      <c r="AI204" s="360"/>
      <c r="AJ204" s="360"/>
      <c r="AK204" s="360"/>
      <c r="AL204" s="360"/>
      <c r="AM204" s="360"/>
      <c r="AN204" s="360"/>
      <c r="AO204" s="360"/>
      <c r="AP204" s="361"/>
      <c r="AQ204" s="360" t="s">
        <v>202</v>
      </c>
      <c r="AR204" s="360"/>
      <c r="AS204" s="360"/>
      <c r="AT204" s="360"/>
      <c r="AU204" s="360"/>
      <c r="AV204" s="360"/>
      <c r="AW204" s="360"/>
      <c r="AX204" s="360"/>
      <c r="AY204" s="362"/>
    </row>
    <row r="205" spans="1:51" ht="23.25" customHeight="1" x14ac:dyDescent="0.2">
      <c r="A205" s="314"/>
      <c r="B205" s="315"/>
      <c r="C205" s="315"/>
      <c r="D205" s="315"/>
      <c r="E205" s="315"/>
      <c r="F205" s="315"/>
      <c r="G205" s="513" t="s">
        <v>245</v>
      </c>
      <c r="H205" s="514"/>
      <c r="I205" s="514"/>
      <c r="J205" s="514"/>
      <c r="K205" s="514"/>
      <c r="L205" s="541" t="s">
        <v>232</v>
      </c>
      <c r="M205" s="541"/>
      <c r="N205" s="541"/>
      <c r="O205" s="518"/>
      <c r="P205" s="519"/>
      <c r="Q205" s="519"/>
      <c r="R205" s="50" t="s">
        <v>240</v>
      </c>
      <c r="S205" s="520"/>
      <c r="T205" s="520"/>
      <c r="U205" s="520"/>
      <c r="V205" s="520"/>
      <c r="W205" s="521"/>
      <c r="X205" s="518"/>
      <c r="Y205" s="519"/>
      <c r="Z205" s="519"/>
      <c r="AA205" s="50" t="s">
        <v>240</v>
      </c>
      <c r="AB205" s="520"/>
      <c r="AC205" s="520"/>
      <c r="AD205" s="520"/>
      <c r="AE205" s="520"/>
      <c r="AF205" s="520"/>
      <c r="AG205" s="521"/>
      <c r="AH205" s="518"/>
      <c r="AI205" s="519"/>
      <c r="AJ205" s="519"/>
      <c r="AK205" s="50" t="s">
        <v>240</v>
      </c>
      <c r="AL205" s="520"/>
      <c r="AM205" s="520"/>
      <c r="AN205" s="520"/>
      <c r="AO205" s="520"/>
      <c r="AP205" s="521"/>
      <c r="AQ205" s="522"/>
      <c r="AR205" s="522"/>
      <c r="AS205" s="522"/>
      <c r="AT205" s="522"/>
      <c r="AU205" s="522"/>
      <c r="AV205" s="522"/>
      <c r="AW205" s="522"/>
      <c r="AX205" s="522"/>
      <c r="AY205" s="523"/>
    </row>
    <row r="206" spans="1:51" ht="23.25" customHeight="1" x14ac:dyDescent="0.2">
      <c r="A206" s="314"/>
      <c r="B206" s="315"/>
      <c r="C206" s="315"/>
      <c r="D206" s="315"/>
      <c r="E206" s="315"/>
      <c r="F206" s="315"/>
      <c r="G206" s="515"/>
      <c r="H206" s="516"/>
      <c r="I206" s="516"/>
      <c r="J206" s="516"/>
      <c r="K206" s="516"/>
      <c r="L206" s="531" t="s">
        <v>232</v>
      </c>
      <c r="M206" s="531"/>
      <c r="N206" s="531"/>
      <c r="O206" s="304"/>
      <c r="P206" s="304"/>
      <c r="Q206" s="305"/>
      <c r="R206" s="51" t="s">
        <v>240</v>
      </c>
      <c r="S206" s="306"/>
      <c r="T206" s="307"/>
      <c r="U206" s="307"/>
      <c r="V206" s="307"/>
      <c r="W206" s="307"/>
      <c r="X206" s="304"/>
      <c r="Y206" s="304"/>
      <c r="Z206" s="305"/>
      <c r="AA206" s="51" t="s">
        <v>240</v>
      </c>
      <c r="AB206" s="306"/>
      <c r="AC206" s="307"/>
      <c r="AD206" s="307"/>
      <c r="AE206" s="307"/>
      <c r="AF206" s="307"/>
      <c r="AG206" s="307"/>
      <c r="AH206" s="304"/>
      <c r="AI206" s="304"/>
      <c r="AJ206" s="305"/>
      <c r="AK206" s="51" t="s">
        <v>240</v>
      </c>
      <c r="AL206" s="306"/>
      <c r="AM206" s="307"/>
      <c r="AN206" s="307"/>
      <c r="AO206" s="307"/>
      <c r="AP206" s="307"/>
      <c r="AQ206" s="304"/>
      <c r="AR206" s="304"/>
      <c r="AS206" s="305"/>
      <c r="AT206" s="51" t="s">
        <v>240</v>
      </c>
      <c r="AU206" s="306"/>
      <c r="AV206" s="307"/>
      <c r="AW206" s="307"/>
      <c r="AX206" s="307"/>
      <c r="AY206" s="308"/>
    </row>
    <row r="207" spans="1:51" ht="23.25" customHeight="1" x14ac:dyDescent="0.2">
      <c r="A207" s="314"/>
      <c r="B207" s="315"/>
      <c r="C207" s="315"/>
      <c r="D207" s="315"/>
      <c r="E207" s="315"/>
      <c r="F207" s="315"/>
      <c r="G207" s="515" t="s">
        <v>246</v>
      </c>
      <c r="H207" s="516"/>
      <c r="I207" s="516"/>
      <c r="J207" s="516"/>
      <c r="K207" s="516"/>
      <c r="L207" s="530" t="s">
        <v>232</v>
      </c>
      <c r="M207" s="530"/>
      <c r="N207" s="530"/>
      <c r="O207" s="525"/>
      <c r="P207" s="525"/>
      <c r="Q207" s="526"/>
      <c r="R207" s="52" t="s">
        <v>240</v>
      </c>
      <c r="S207" s="527"/>
      <c r="T207" s="528"/>
      <c r="U207" s="528"/>
      <c r="V207" s="528"/>
      <c r="W207" s="528"/>
      <c r="X207" s="525"/>
      <c r="Y207" s="525"/>
      <c r="Z207" s="526"/>
      <c r="AA207" s="52" t="s">
        <v>240</v>
      </c>
      <c r="AB207" s="527"/>
      <c r="AC207" s="528"/>
      <c r="AD207" s="528"/>
      <c r="AE207" s="528"/>
      <c r="AF207" s="528"/>
      <c r="AG207" s="528"/>
      <c r="AH207" s="525"/>
      <c r="AI207" s="525"/>
      <c r="AJ207" s="526"/>
      <c r="AK207" s="52" t="s">
        <v>240</v>
      </c>
      <c r="AL207" s="527"/>
      <c r="AM207" s="528"/>
      <c r="AN207" s="528"/>
      <c r="AO207" s="528"/>
      <c r="AP207" s="528"/>
      <c r="AQ207" s="525"/>
      <c r="AR207" s="525"/>
      <c r="AS207" s="526"/>
      <c r="AT207" s="52" t="s">
        <v>240</v>
      </c>
      <c r="AU207" s="527"/>
      <c r="AV207" s="528"/>
      <c r="AW207" s="528"/>
      <c r="AX207" s="528"/>
      <c r="AY207" s="529"/>
    </row>
    <row r="208" spans="1:51" ht="23.25" customHeight="1" x14ac:dyDescent="0.2">
      <c r="A208" s="314"/>
      <c r="B208" s="315"/>
      <c r="C208" s="315"/>
      <c r="D208" s="315"/>
      <c r="E208" s="315"/>
      <c r="F208" s="315"/>
      <c r="G208" s="542" t="s">
        <v>247</v>
      </c>
      <c r="H208" s="543"/>
      <c r="I208" s="543"/>
      <c r="J208" s="543"/>
      <c r="K208" s="543"/>
      <c r="L208" s="530" t="s">
        <v>232</v>
      </c>
      <c r="M208" s="530"/>
      <c r="N208" s="530"/>
      <c r="O208" s="525"/>
      <c r="P208" s="525"/>
      <c r="Q208" s="526"/>
      <c r="R208" s="52" t="s">
        <v>240</v>
      </c>
      <c r="S208" s="527"/>
      <c r="T208" s="528"/>
      <c r="U208" s="528"/>
      <c r="V208" s="528"/>
      <c r="W208" s="528"/>
      <c r="X208" s="525"/>
      <c r="Y208" s="525"/>
      <c r="Z208" s="526"/>
      <c r="AA208" s="52" t="s">
        <v>240</v>
      </c>
      <c r="AB208" s="527"/>
      <c r="AC208" s="528"/>
      <c r="AD208" s="528"/>
      <c r="AE208" s="528"/>
      <c r="AF208" s="528"/>
      <c r="AG208" s="528"/>
      <c r="AH208" s="525"/>
      <c r="AI208" s="525"/>
      <c r="AJ208" s="526"/>
      <c r="AK208" s="52" t="s">
        <v>240</v>
      </c>
      <c r="AL208" s="527"/>
      <c r="AM208" s="528"/>
      <c r="AN208" s="528"/>
      <c r="AO208" s="528"/>
      <c r="AP208" s="528"/>
      <c r="AQ208" s="525"/>
      <c r="AR208" s="525"/>
      <c r="AS208" s="526"/>
      <c r="AT208" s="52" t="s">
        <v>240</v>
      </c>
      <c r="AU208" s="527"/>
      <c r="AV208" s="528"/>
      <c r="AW208" s="528"/>
      <c r="AX208" s="528"/>
      <c r="AY208" s="529"/>
    </row>
    <row r="209" spans="1:51" ht="23.25" customHeight="1" thickBot="1" x14ac:dyDescent="0.25">
      <c r="A209" s="317"/>
      <c r="B209" s="318"/>
      <c r="C209" s="318"/>
      <c r="D209" s="318"/>
      <c r="E209" s="318"/>
      <c r="F209" s="318"/>
      <c r="G209" s="532" t="s">
        <v>248</v>
      </c>
      <c r="H209" s="533"/>
      <c r="I209" s="533"/>
      <c r="J209" s="533"/>
      <c r="K209" s="533"/>
      <c r="L209" s="540" t="s">
        <v>232</v>
      </c>
      <c r="M209" s="540"/>
      <c r="N209" s="540"/>
      <c r="O209" s="535"/>
      <c r="P209" s="535"/>
      <c r="Q209" s="536"/>
      <c r="R209" s="53" t="s">
        <v>240</v>
      </c>
      <c r="S209" s="537"/>
      <c r="T209" s="538"/>
      <c r="U209" s="538"/>
      <c r="V209" s="538"/>
      <c r="W209" s="538"/>
      <c r="X209" s="535"/>
      <c r="Y209" s="535"/>
      <c r="Z209" s="536"/>
      <c r="AA209" s="53" t="s">
        <v>240</v>
      </c>
      <c r="AB209" s="537">
        <f>S209+AB205-AB207-AB208</f>
        <v>0</v>
      </c>
      <c r="AC209" s="538"/>
      <c r="AD209" s="538"/>
      <c r="AE209" s="538"/>
      <c r="AF209" s="538"/>
      <c r="AG209" s="538"/>
      <c r="AH209" s="535"/>
      <c r="AI209" s="535"/>
      <c r="AJ209" s="536"/>
      <c r="AK209" s="53" t="s">
        <v>240</v>
      </c>
      <c r="AL209" s="537">
        <f>AB209+AL205-AL207-AL208</f>
        <v>0</v>
      </c>
      <c r="AM209" s="538"/>
      <c r="AN209" s="538"/>
      <c r="AO209" s="538"/>
      <c r="AP209" s="538"/>
      <c r="AQ209" s="535"/>
      <c r="AR209" s="535"/>
      <c r="AS209" s="536"/>
      <c r="AT209" s="53" t="s">
        <v>240</v>
      </c>
      <c r="AU209" s="537">
        <f>AL209+AU206-AU207-AU208</f>
        <v>0</v>
      </c>
      <c r="AV209" s="538"/>
      <c r="AW209" s="538"/>
      <c r="AX209" s="538"/>
      <c r="AY209" s="539"/>
    </row>
    <row r="210" spans="1:51" ht="23.25" customHeight="1" thickBot="1" x14ac:dyDescent="0.25">
      <c r="A210" s="311" t="s">
        <v>249</v>
      </c>
      <c r="B210" s="312"/>
      <c r="C210" s="312"/>
      <c r="D210" s="312"/>
      <c r="E210" s="312"/>
      <c r="F210" s="312"/>
      <c r="G210" s="356" t="s">
        <v>238</v>
      </c>
      <c r="H210" s="357"/>
      <c r="I210" s="357"/>
      <c r="J210" s="357"/>
      <c r="K210" s="357"/>
      <c r="L210" s="358" t="s">
        <v>166</v>
      </c>
      <c r="M210" s="358"/>
      <c r="N210" s="358"/>
      <c r="O210" s="359" t="s">
        <v>199</v>
      </c>
      <c r="P210" s="360"/>
      <c r="Q210" s="360"/>
      <c r="R210" s="360"/>
      <c r="S210" s="360"/>
      <c r="T210" s="360"/>
      <c r="U210" s="360"/>
      <c r="V210" s="360"/>
      <c r="W210" s="361"/>
      <c r="X210" s="360" t="s">
        <v>200</v>
      </c>
      <c r="Y210" s="360"/>
      <c r="Z210" s="360"/>
      <c r="AA210" s="360"/>
      <c r="AB210" s="360"/>
      <c r="AC210" s="360"/>
      <c r="AD210" s="360"/>
      <c r="AE210" s="360"/>
      <c r="AF210" s="360"/>
      <c r="AG210" s="361"/>
      <c r="AH210" s="360" t="s">
        <v>201</v>
      </c>
      <c r="AI210" s="360"/>
      <c r="AJ210" s="360"/>
      <c r="AK210" s="360"/>
      <c r="AL210" s="360"/>
      <c r="AM210" s="360"/>
      <c r="AN210" s="360"/>
      <c r="AO210" s="360"/>
      <c r="AP210" s="361"/>
      <c r="AQ210" s="360" t="s">
        <v>202</v>
      </c>
      <c r="AR210" s="360"/>
      <c r="AS210" s="360"/>
      <c r="AT210" s="360"/>
      <c r="AU210" s="360"/>
      <c r="AV210" s="360"/>
      <c r="AW210" s="360"/>
      <c r="AX210" s="360"/>
      <c r="AY210" s="362"/>
    </row>
    <row r="211" spans="1:51" ht="23.25" customHeight="1" x14ac:dyDescent="0.2">
      <c r="A211" s="314"/>
      <c r="B211" s="315"/>
      <c r="C211" s="315"/>
      <c r="D211" s="315"/>
      <c r="E211" s="315"/>
      <c r="F211" s="315"/>
      <c r="G211" s="513" t="s">
        <v>250</v>
      </c>
      <c r="H211" s="514"/>
      <c r="I211" s="514"/>
      <c r="J211" s="514"/>
      <c r="K211" s="514"/>
      <c r="L211" s="517" t="s">
        <v>232</v>
      </c>
      <c r="M211" s="517"/>
      <c r="N211" s="517"/>
      <c r="O211" s="518"/>
      <c r="P211" s="519"/>
      <c r="Q211" s="519"/>
      <c r="R211" s="50" t="s">
        <v>240</v>
      </c>
      <c r="S211" s="520"/>
      <c r="T211" s="520"/>
      <c r="U211" s="520"/>
      <c r="V211" s="520"/>
      <c r="W211" s="521"/>
      <c r="X211" s="518"/>
      <c r="Y211" s="519"/>
      <c r="Z211" s="519"/>
      <c r="AA211" s="50" t="s">
        <v>240</v>
      </c>
      <c r="AB211" s="520"/>
      <c r="AC211" s="520"/>
      <c r="AD211" s="520"/>
      <c r="AE211" s="520"/>
      <c r="AF211" s="520"/>
      <c r="AG211" s="521"/>
      <c r="AH211" s="518"/>
      <c r="AI211" s="519"/>
      <c r="AJ211" s="519"/>
      <c r="AK211" s="50" t="s">
        <v>240</v>
      </c>
      <c r="AL211" s="520"/>
      <c r="AM211" s="520"/>
      <c r="AN211" s="520"/>
      <c r="AO211" s="520"/>
      <c r="AP211" s="521"/>
      <c r="AQ211" s="522"/>
      <c r="AR211" s="522"/>
      <c r="AS211" s="522"/>
      <c r="AT211" s="522"/>
      <c r="AU211" s="522"/>
      <c r="AV211" s="522"/>
      <c r="AW211" s="522"/>
      <c r="AX211" s="522"/>
      <c r="AY211" s="523"/>
    </row>
    <row r="212" spans="1:51" ht="23.25" customHeight="1" x14ac:dyDescent="0.2">
      <c r="A212" s="314"/>
      <c r="B212" s="315"/>
      <c r="C212" s="315"/>
      <c r="D212" s="315"/>
      <c r="E212" s="315"/>
      <c r="F212" s="315"/>
      <c r="G212" s="515"/>
      <c r="H212" s="516"/>
      <c r="I212" s="516"/>
      <c r="J212" s="516"/>
      <c r="K212" s="516"/>
      <c r="L212" s="524" t="s">
        <v>232</v>
      </c>
      <c r="M212" s="524"/>
      <c r="N212" s="524"/>
      <c r="O212" s="304"/>
      <c r="P212" s="304"/>
      <c r="Q212" s="305"/>
      <c r="R212" s="51" t="s">
        <v>240</v>
      </c>
      <c r="S212" s="306"/>
      <c r="T212" s="307"/>
      <c r="U212" s="307"/>
      <c r="V212" s="307"/>
      <c r="W212" s="307"/>
      <c r="X212" s="304"/>
      <c r="Y212" s="304"/>
      <c r="Z212" s="305"/>
      <c r="AA212" s="51" t="s">
        <v>240</v>
      </c>
      <c r="AB212" s="306"/>
      <c r="AC212" s="307"/>
      <c r="AD212" s="307"/>
      <c r="AE212" s="307"/>
      <c r="AF212" s="307"/>
      <c r="AG212" s="307"/>
      <c r="AH212" s="304"/>
      <c r="AI212" s="304"/>
      <c r="AJ212" s="305"/>
      <c r="AK212" s="51" t="s">
        <v>240</v>
      </c>
      <c r="AL212" s="306"/>
      <c r="AM212" s="307"/>
      <c r="AN212" s="307"/>
      <c r="AO212" s="307"/>
      <c r="AP212" s="307"/>
      <c r="AQ212" s="304"/>
      <c r="AR212" s="304"/>
      <c r="AS212" s="305"/>
      <c r="AT212" s="51" t="s">
        <v>240</v>
      </c>
      <c r="AU212" s="306"/>
      <c r="AV212" s="307"/>
      <c r="AW212" s="307"/>
      <c r="AX212" s="307"/>
      <c r="AY212" s="308"/>
    </row>
    <row r="213" spans="1:51" ht="23.25" customHeight="1" x14ac:dyDescent="0.2">
      <c r="A213" s="314"/>
      <c r="B213" s="315"/>
      <c r="C213" s="315"/>
      <c r="D213" s="315"/>
      <c r="E213" s="315"/>
      <c r="F213" s="315"/>
      <c r="G213" s="309" t="s">
        <v>251</v>
      </c>
      <c r="H213" s="310"/>
      <c r="I213" s="310"/>
      <c r="J213" s="310"/>
      <c r="K213" s="310"/>
      <c r="L213" s="300" t="s">
        <v>232</v>
      </c>
      <c r="M213" s="300"/>
      <c r="N213" s="300"/>
      <c r="O213" s="296"/>
      <c r="P213" s="296"/>
      <c r="Q213" s="297"/>
      <c r="R213" s="28" t="s">
        <v>240</v>
      </c>
      <c r="S213" s="286"/>
      <c r="T213" s="287"/>
      <c r="U213" s="287"/>
      <c r="V213" s="287"/>
      <c r="W213" s="287"/>
      <c r="X213" s="296"/>
      <c r="Y213" s="296"/>
      <c r="Z213" s="297"/>
      <c r="AA213" s="28" t="s">
        <v>240</v>
      </c>
      <c r="AB213" s="286"/>
      <c r="AC213" s="287"/>
      <c r="AD213" s="287"/>
      <c r="AE213" s="287"/>
      <c r="AF213" s="287"/>
      <c r="AG213" s="287"/>
      <c r="AH213" s="296"/>
      <c r="AI213" s="296"/>
      <c r="AJ213" s="297"/>
      <c r="AK213" s="28" t="s">
        <v>240</v>
      </c>
      <c r="AL213" s="286"/>
      <c r="AM213" s="287"/>
      <c r="AN213" s="287"/>
      <c r="AO213" s="287"/>
      <c r="AP213" s="287"/>
      <c r="AQ213" s="296"/>
      <c r="AR213" s="296"/>
      <c r="AS213" s="297"/>
      <c r="AT213" s="28" t="s">
        <v>240</v>
      </c>
      <c r="AU213" s="286"/>
      <c r="AV213" s="287"/>
      <c r="AW213" s="287"/>
      <c r="AX213" s="287"/>
      <c r="AY213" s="288"/>
    </row>
    <row r="214" spans="1:51" ht="23.25" customHeight="1" x14ac:dyDescent="0.2">
      <c r="A214" s="314"/>
      <c r="B214" s="315"/>
      <c r="C214" s="315"/>
      <c r="D214" s="315"/>
      <c r="E214" s="315"/>
      <c r="F214" s="315"/>
      <c r="G214" s="298" t="s">
        <v>252</v>
      </c>
      <c r="H214" s="299"/>
      <c r="I214" s="299"/>
      <c r="J214" s="299"/>
      <c r="K214" s="299"/>
      <c r="L214" s="300" t="s">
        <v>232</v>
      </c>
      <c r="M214" s="300"/>
      <c r="N214" s="300"/>
      <c r="O214" s="296"/>
      <c r="P214" s="296"/>
      <c r="Q214" s="297"/>
      <c r="R214" s="28" t="s">
        <v>240</v>
      </c>
      <c r="S214" s="286"/>
      <c r="T214" s="287"/>
      <c r="U214" s="287"/>
      <c r="V214" s="287"/>
      <c r="W214" s="287"/>
      <c r="X214" s="296"/>
      <c r="Y214" s="296"/>
      <c r="Z214" s="297"/>
      <c r="AA214" s="28" t="s">
        <v>240</v>
      </c>
      <c r="AB214" s="286"/>
      <c r="AC214" s="287"/>
      <c r="AD214" s="287"/>
      <c r="AE214" s="287"/>
      <c r="AF214" s="287"/>
      <c r="AG214" s="287"/>
      <c r="AH214" s="296"/>
      <c r="AI214" s="296"/>
      <c r="AJ214" s="297"/>
      <c r="AK214" s="28" t="s">
        <v>240</v>
      </c>
      <c r="AL214" s="286"/>
      <c r="AM214" s="287"/>
      <c r="AN214" s="287"/>
      <c r="AO214" s="287"/>
      <c r="AP214" s="287"/>
      <c r="AQ214" s="296"/>
      <c r="AR214" s="296"/>
      <c r="AS214" s="297"/>
      <c r="AT214" s="28" t="s">
        <v>240</v>
      </c>
      <c r="AU214" s="286"/>
      <c r="AV214" s="287"/>
      <c r="AW214" s="287"/>
      <c r="AX214" s="287"/>
      <c r="AY214" s="288"/>
    </row>
    <row r="215" spans="1:51" ht="23.25" customHeight="1" thickBot="1" x14ac:dyDescent="0.25">
      <c r="A215" s="317"/>
      <c r="B215" s="318"/>
      <c r="C215" s="318"/>
      <c r="D215" s="318"/>
      <c r="E215" s="318"/>
      <c r="F215" s="318"/>
      <c r="G215" s="289" t="s">
        <v>253</v>
      </c>
      <c r="H215" s="290"/>
      <c r="I215" s="290"/>
      <c r="J215" s="290"/>
      <c r="K215" s="290"/>
      <c r="L215" s="291" t="s">
        <v>232</v>
      </c>
      <c r="M215" s="291"/>
      <c r="N215" s="291"/>
      <c r="O215" s="292"/>
      <c r="P215" s="292"/>
      <c r="Q215" s="293"/>
      <c r="R215" s="29" t="s">
        <v>240</v>
      </c>
      <c r="S215" s="294"/>
      <c r="T215" s="295"/>
      <c r="U215" s="295"/>
      <c r="V215" s="295"/>
      <c r="W215" s="295"/>
      <c r="X215" s="292"/>
      <c r="Y215" s="292"/>
      <c r="Z215" s="293"/>
      <c r="AA215" s="29" t="s">
        <v>240</v>
      </c>
      <c r="AB215" s="294">
        <f>S215+AB211-AB213-AB214</f>
        <v>0</v>
      </c>
      <c r="AC215" s="295"/>
      <c r="AD215" s="295"/>
      <c r="AE215" s="295"/>
      <c r="AF215" s="295"/>
      <c r="AG215" s="295"/>
      <c r="AH215" s="292"/>
      <c r="AI215" s="292"/>
      <c r="AJ215" s="293"/>
      <c r="AK215" s="29" t="s">
        <v>240</v>
      </c>
      <c r="AL215" s="294">
        <f>AB215+AL211-AL213-AL214</f>
        <v>0</v>
      </c>
      <c r="AM215" s="295"/>
      <c r="AN215" s="295"/>
      <c r="AO215" s="295"/>
      <c r="AP215" s="295"/>
      <c r="AQ215" s="292"/>
      <c r="AR215" s="292"/>
      <c r="AS215" s="293"/>
      <c r="AT215" s="29" t="s">
        <v>240</v>
      </c>
      <c r="AU215" s="294">
        <f>AL215+AU212-AU213-AU214</f>
        <v>0</v>
      </c>
      <c r="AV215" s="295"/>
      <c r="AW215" s="295"/>
      <c r="AX215" s="295"/>
      <c r="AY215" s="355"/>
    </row>
    <row r="216" spans="1:51" ht="25.5" customHeight="1" x14ac:dyDescent="0.2">
      <c r="A216" s="311" t="s">
        <v>254</v>
      </c>
      <c r="B216" s="312"/>
      <c r="C216" s="312"/>
      <c r="D216" s="312"/>
      <c r="E216" s="312"/>
      <c r="F216" s="313"/>
      <c r="G216" s="237" t="s">
        <v>255</v>
      </c>
      <c r="H216" s="238"/>
      <c r="I216" s="238"/>
      <c r="J216" s="238"/>
      <c r="K216" s="238"/>
      <c r="L216" s="238"/>
      <c r="M216" s="238"/>
      <c r="N216" s="238"/>
      <c r="O216" s="238"/>
      <c r="P216" s="238"/>
      <c r="Q216" s="239"/>
      <c r="R216" s="957">
        <v>119.38</v>
      </c>
      <c r="S216" s="958"/>
      <c r="T216" s="958"/>
      <c r="U216" s="958"/>
      <c r="V216" s="958"/>
      <c r="W216" s="958"/>
      <c r="X216" s="958"/>
      <c r="Y216" s="958"/>
      <c r="Z216" s="958"/>
      <c r="AA216" s="958"/>
      <c r="AB216" s="959"/>
      <c r="AC216" s="960" t="s">
        <v>256</v>
      </c>
      <c r="AD216" s="961"/>
      <c r="AE216" s="961"/>
      <c r="AF216" s="961"/>
      <c r="AG216" s="961"/>
      <c r="AH216" s="961"/>
      <c r="AI216" s="961"/>
      <c r="AJ216" s="961"/>
      <c r="AK216" s="961"/>
      <c r="AL216" s="961"/>
      <c r="AM216" s="962"/>
      <c r="AN216" s="957">
        <f>X178</f>
        <v>94.11</v>
      </c>
      <c r="AO216" s="958"/>
      <c r="AP216" s="958"/>
      <c r="AQ216" s="958"/>
      <c r="AR216" s="958"/>
      <c r="AS216" s="958"/>
      <c r="AT216" s="958"/>
      <c r="AU216" s="958"/>
      <c r="AV216" s="958"/>
      <c r="AW216" s="958"/>
      <c r="AX216" s="958"/>
      <c r="AY216" s="963"/>
    </row>
    <row r="217" spans="1:51" ht="25.5" customHeight="1" x14ac:dyDescent="0.2">
      <c r="A217" s="314"/>
      <c r="B217" s="315"/>
      <c r="C217" s="315"/>
      <c r="D217" s="315"/>
      <c r="E217" s="315"/>
      <c r="F217" s="316"/>
      <c r="G217" s="247" t="s">
        <v>257</v>
      </c>
      <c r="H217" s="248"/>
      <c r="I217" s="248"/>
      <c r="J217" s="248"/>
      <c r="K217" s="248"/>
      <c r="L217" s="248"/>
      <c r="M217" s="248"/>
      <c r="N217" s="248"/>
      <c r="O217" s="248"/>
      <c r="P217" s="248"/>
      <c r="Q217" s="249"/>
      <c r="R217" s="964">
        <f>R216-AN216</f>
        <v>25.269999999999996</v>
      </c>
      <c r="S217" s="965"/>
      <c r="T217" s="965"/>
      <c r="U217" s="965"/>
      <c r="V217" s="965"/>
      <c r="W217" s="965"/>
      <c r="X217" s="965"/>
      <c r="Y217" s="965"/>
      <c r="Z217" s="965"/>
      <c r="AA217" s="965"/>
      <c r="AB217" s="966"/>
      <c r="AC217" s="253" t="s">
        <v>258</v>
      </c>
      <c r="AD217" s="254"/>
      <c r="AE217" s="254"/>
      <c r="AF217" s="254"/>
      <c r="AG217" s="254"/>
      <c r="AH217" s="254"/>
      <c r="AI217" s="254"/>
      <c r="AJ217" s="254"/>
      <c r="AK217" s="254"/>
      <c r="AL217" s="254"/>
      <c r="AM217" s="255"/>
      <c r="AN217" s="967">
        <f>R217/R216</f>
        <v>0.21167699782208071</v>
      </c>
      <c r="AO217" s="968"/>
      <c r="AP217" s="968"/>
      <c r="AQ217" s="968"/>
      <c r="AR217" s="968"/>
      <c r="AS217" s="968"/>
      <c r="AT217" s="968"/>
      <c r="AU217" s="968"/>
      <c r="AV217" s="968"/>
      <c r="AW217" s="968"/>
      <c r="AX217" s="968"/>
      <c r="AY217" s="969"/>
    </row>
    <row r="218" spans="1:51" x14ac:dyDescent="0.2">
      <c r="A218" s="314"/>
      <c r="B218" s="315"/>
      <c r="C218" s="315"/>
      <c r="D218" s="315"/>
      <c r="E218" s="315"/>
      <c r="F218" s="316"/>
      <c r="G218" s="828" t="s">
        <v>259</v>
      </c>
      <c r="H218" s="829"/>
      <c r="I218" s="829"/>
      <c r="J218" s="829"/>
      <c r="K218" s="829"/>
      <c r="L218" s="829"/>
      <c r="M218" s="829"/>
      <c r="N218" s="829"/>
      <c r="O218" s="829"/>
      <c r="P218" s="829"/>
      <c r="Q218" s="829"/>
      <c r="R218" s="829"/>
      <c r="S218" s="829"/>
      <c r="T218" s="829"/>
      <c r="U218" s="829"/>
      <c r="V218" s="829"/>
      <c r="W218" s="829"/>
      <c r="X218" s="829"/>
      <c r="Y218" s="829"/>
      <c r="Z218" s="829"/>
      <c r="AA218" s="829"/>
      <c r="AB218" s="829"/>
      <c r="AC218" s="829"/>
      <c r="AD218" s="829"/>
      <c r="AE218" s="829"/>
      <c r="AF218" s="829"/>
      <c r="AG218" s="829"/>
      <c r="AH218" s="829"/>
      <c r="AI218" s="829"/>
      <c r="AJ218" s="829"/>
      <c r="AK218" s="829"/>
      <c r="AL218" s="829"/>
      <c r="AM218" s="829"/>
      <c r="AN218" s="829"/>
      <c r="AO218" s="829"/>
      <c r="AP218" s="829"/>
      <c r="AQ218" s="829"/>
      <c r="AR218" s="829"/>
      <c r="AS218" s="829"/>
      <c r="AT218" s="829"/>
      <c r="AU218" s="829"/>
      <c r="AV218" s="829"/>
      <c r="AW218" s="829"/>
      <c r="AX218" s="829"/>
      <c r="AY218" s="830"/>
    </row>
    <row r="219" spans="1:51" ht="23.5" customHeight="1" thickBot="1" x14ac:dyDescent="0.25">
      <c r="A219" s="314"/>
      <c r="B219" s="315"/>
      <c r="C219" s="315"/>
      <c r="D219" s="315"/>
      <c r="E219" s="315"/>
      <c r="F219" s="316"/>
      <c r="G219" s="970" t="s">
        <v>260</v>
      </c>
      <c r="H219" s="971"/>
      <c r="I219" s="971"/>
      <c r="J219" s="971"/>
      <c r="K219" s="971"/>
      <c r="L219" s="971"/>
      <c r="M219" s="971"/>
      <c r="N219" s="971"/>
      <c r="O219" s="971"/>
      <c r="P219" s="971"/>
      <c r="Q219" s="971"/>
      <c r="R219" s="971"/>
      <c r="S219" s="971"/>
      <c r="T219" s="971"/>
      <c r="U219" s="971"/>
      <c r="V219" s="971"/>
      <c r="W219" s="971"/>
      <c r="X219" s="971"/>
      <c r="Y219" s="971"/>
      <c r="Z219" s="971"/>
      <c r="AA219" s="971"/>
      <c r="AB219" s="971"/>
      <c r="AC219" s="971"/>
      <c r="AD219" s="971"/>
      <c r="AE219" s="971"/>
      <c r="AF219" s="971"/>
      <c r="AG219" s="971"/>
      <c r="AH219" s="971"/>
      <c r="AI219" s="971"/>
      <c r="AJ219" s="971"/>
      <c r="AK219" s="971"/>
      <c r="AL219" s="971"/>
      <c r="AM219" s="971"/>
      <c r="AN219" s="971"/>
      <c r="AO219" s="971"/>
      <c r="AP219" s="971"/>
      <c r="AQ219" s="971"/>
      <c r="AR219" s="971"/>
      <c r="AS219" s="971"/>
      <c r="AT219" s="971"/>
      <c r="AU219" s="971"/>
      <c r="AV219" s="971"/>
      <c r="AW219" s="971"/>
      <c r="AX219" s="971"/>
      <c r="AY219" s="972"/>
    </row>
    <row r="220" spans="1:51" ht="25.5" customHeight="1" x14ac:dyDescent="0.2">
      <c r="A220" s="314"/>
      <c r="B220" s="315"/>
      <c r="C220" s="315"/>
      <c r="D220" s="315"/>
      <c r="E220" s="315"/>
      <c r="F220" s="316"/>
      <c r="G220" s="237" t="s">
        <v>261</v>
      </c>
      <c r="H220" s="238"/>
      <c r="I220" s="238"/>
      <c r="J220" s="238"/>
      <c r="K220" s="238"/>
      <c r="L220" s="238"/>
      <c r="M220" s="238"/>
      <c r="N220" s="238"/>
      <c r="O220" s="238"/>
      <c r="P220" s="238"/>
      <c r="Q220" s="239"/>
      <c r="R220" s="240">
        <v>442.589</v>
      </c>
      <c r="S220" s="241"/>
      <c r="T220" s="241"/>
      <c r="U220" s="241"/>
      <c r="V220" s="241"/>
      <c r="W220" s="241"/>
      <c r="X220" s="241"/>
      <c r="Y220" s="241"/>
      <c r="Z220" s="241"/>
      <c r="AA220" s="241"/>
      <c r="AB220" s="242"/>
      <c r="AC220" s="243" t="s">
        <v>262</v>
      </c>
      <c r="AD220" s="244"/>
      <c r="AE220" s="244"/>
      <c r="AF220" s="244"/>
      <c r="AG220" s="244"/>
      <c r="AH220" s="244"/>
      <c r="AI220" s="244"/>
      <c r="AJ220" s="244"/>
      <c r="AK220" s="244"/>
      <c r="AL220" s="244"/>
      <c r="AM220" s="245"/>
      <c r="AN220" s="240">
        <f>AH178</f>
        <v>31.128</v>
      </c>
      <c r="AO220" s="241"/>
      <c r="AP220" s="241"/>
      <c r="AQ220" s="241"/>
      <c r="AR220" s="241"/>
      <c r="AS220" s="241"/>
      <c r="AT220" s="241"/>
      <c r="AU220" s="241"/>
      <c r="AV220" s="241"/>
      <c r="AW220" s="241"/>
      <c r="AX220" s="241"/>
      <c r="AY220" s="246"/>
    </row>
    <row r="221" spans="1:51" ht="25.5" customHeight="1" x14ac:dyDescent="0.2">
      <c r="A221" s="314"/>
      <c r="B221" s="315"/>
      <c r="C221" s="315"/>
      <c r="D221" s="315"/>
      <c r="E221" s="315"/>
      <c r="F221" s="316"/>
      <c r="G221" s="247" t="s">
        <v>257</v>
      </c>
      <c r="H221" s="248"/>
      <c r="I221" s="248"/>
      <c r="J221" s="248"/>
      <c r="K221" s="248"/>
      <c r="L221" s="248"/>
      <c r="M221" s="248"/>
      <c r="N221" s="248"/>
      <c r="O221" s="248"/>
      <c r="P221" s="248"/>
      <c r="Q221" s="249"/>
      <c r="R221" s="250">
        <f>R220-AN220</f>
        <v>411.46100000000001</v>
      </c>
      <c r="S221" s="251"/>
      <c r="T221" s="251"/>
      <c r="U221" s="251"/>
      <c r="V221" s="251"/>
      <c r="W221" s="251"/>
      <c r="X221" s="251"/>
      <c r="Y221" s="251"/>
      <c r="Z221" s="251"/>
      <c r="AA221" s="251"/>
      <c r="AB221" s="252"/>
      <c r="AC221" s="253" t="s">
        <v>258</v>
      </c>
      <c r="AD221" s="254"/>
      <c r="AE221" s="254"/>
      <c r="AF221" s="254"/>
      <c r="AG221" s="254"/>
      <c r="AH221" s="254"/>
      <c r="AI221" s="254"/>
      <c r="AJ221" s="254"/>
      <c r="AK221" s="254"/>
      <c r="AL221" s="254"/>
      <c r="AM221" s="255"/>
      <c r="AN221" s="256">
        <f>R221/R220</f>
        <v>0.92966838308227273</v>
      </c>
      <c r="AO221" s="257"/>
      <c r="AP221" s="257"/>
      <c r="AQ221" s="257"/>
      <c r="AR221" s="257"/>
      <c r="AS221" s="257"/>
      <c r="AT221" s="257"/>
      <c r="AU221" s="257"/>
      <c r="AV221" s="257"/>
      <c r="AW221" s="257"/>
      <c r="AX221" s="257"/>
      <c r="AY221" s="258"/>
    </row>
    <row r="222" spans="1:51" x14ac:dyDescent="0.2">
      <c r="A222" s="314"/>
      <c r="B222" s="315"/>
      <c r="C222" s="315"/>
      <c r="D222" s="315"/>
      <c r="E222" s="315"/>
      <c r="F222" s="316"/>
      <c r="G222" s="259" t="s">
        <v>259</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1"/>
    </row>
    <row r="223" spans="1:51" ht="45" customHeight="1" thickBot="1" x14ac:dyDescent="0.25">
      <c r="A223" s="317"/>
      <c r="B223" s="318"/>
      <c r="C223" s="318"/>
      <c r="D223" s="318"/>
      <c r="E223" s="318"/>
      <c r="F223" s="319"/>
      <c r="G223" s="283" t="s">
        <v>263</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5"/>
    </row>
    <row r="224" spans="1:51" ht="33" customHeight="1" x14ac:dyDescent="0.2">
      <c r="A224" s="1013" t="s">
        <v>264</v>
      </c>
      <c r="B224" s="1014"/>
      <c r="C224" s="1014"/>
      <c r="D224" s="1014"/>
      <c r="E224" s="1014"/>
      <c r="F224" s="1015"/>
      <c r="G224" s="1022">
        <v>0.57999999999999996</v>
      </c>
      <c r="H224" s="1022"/>
      <c r="I224" s="1022"/>
      <c r="J224" s="1022"/>
      <c r="K224" s="1022"/>
      <c r="L224" s="1022"/>
      <c r="M224" s="1022"/>
      <c r="N224" s="1022"/>
      <c r="O224" s="849" t="s">
        <v>265</v>
      </c>
      <c r="P224" s="849"/>
      <c r="Q224" s="849"/>
      <c r="R224" s="851" t="s">
        <v>266</v>
      </c>
      <c r="S224" s="851"/>
      <c r="T224" s="851"/>
      <c r="U224" s="1025" t="s">
        <v>267</v>
      </c>
      <c r="V224" s="1025"/>
      <c r="W224" s="1025"/>
      <c r="X224" s="1025"/>
      <c r="Y224" s="1025"/>
      <c r="Z224" s="1025"/>
      <c r="AA224" s="1025"/>
      <c r="AB224" s="1025"/>
      <c r="AC224" s="1025"/>
      <c r="AD224" s="1025"/>
      <c r="AE224" s="1025"/>
      <c r="AF224" s="1025"/>
      <c r="AG224" s="1025"/>
      <c r="AH224" s="1025"/>
      <c r="AI224" s="1025"/>
      <c r="AJ224" s="1025"/>
      <c r="AK224" s="1025"/>
      <c r="AL224" s="1025"/>
      <c r="AM224" s="1025"/>
      <c r="AN224" s="1025"/>
      <c r="AO224" s="1025"/>
      <c r="AP224" s="1025"/>
      <c r="AQ224" s="1025"/>
      <c r="AR224" s="1025"/>
      <c r="AS224" s="1025"/>
      <c r="AT224" s="1025"/>
      <c r="AU224" s="1025"/>
      <c r="AV224" s="1025"/>
      <c r="AW224" s="1025"/>
      <c r="AX224" s="1025"/>
      <c r="AY224" s="1026"/>
    </row>
    <row r="225" spans="1:54" ht="33" customHeight="1" x14ac:dyDescent="0.2">
      <c r="A225" s="1016"/>
      <c r="B225" s="1017"/>
      <c r="C225" s="1017"/>
      <c r="D225" s="1017"/>
      <c r="E225" s="1017"/>
      <c r="F225" s="1018"/>
      <c r="G225" s="1023"/>
      <c r="H225" s="1023"/>
      <c r="I225" s="1023"/>
      <c r="J225" s="1023"/>
      <c r="K225" s="1023"/>
      <c r="L225" s="1023"/>
      <c r="M225" s="1023"/>
      <c r="N225" s="1023"/>
      <c r="O225" s="850"/>
      <c r="P225" s="850"/>
      <c r="Q225" s="850"/>
      <c r="R225" s="852" t="s">
        <v>268</v>
      </c>
      <c r="S225" s="852"/>
      <c r="T225" s="852"/>
      <c r="U225" s="853" t="s">
        <v>269</v>
      </c>
      <c r="V225" s="854"/>
      <c r="W225" s="854"/>
      <c r="X225" s="854"/>
      <c r="Y225" s="854"/>
      <c r="Z225" s="854"/>
      <c r="AA225" s="854"/>
      <c r="AB225" s="854"/>
      <c r="AC225" s="854"/>
      <c r="AD225" s="854"/>
      <c r="AE225" s="854"/>
      <c r="AF225" s="854"/>
      <c r="AG225" s="854"/>
      <c r="AH225" s="854"/>
      <c r="AI225" s="854"/>
      <c r="AJ225" s="854"/>
      <c r="AK225" s="854"/>
      <c r="AL225" s="854"/>
      <c r="AM225" s="854"/>
      <c r="AN225" s="854"/>
      <c r="AO225" s="854"/>
      <c r="AP225" s="854"/>
      <c r="AQ225" s="854"/>
      <c r="AR225" s="854"/>
      <c r="AS225" s="854"/>
      <c r="AT225" s="854"/>
      <c r="AU225" s="854"/>
      <c r="AV225" s="854"/>
      <c r="AW225" s="854"/>
      <c r="AX225" s="854"/>
      <c r="AY225" s="855"/>
    </row>
    <row r="226" spans="1:54" ht="33" customHeight="1" x14ac:dyDescent="0.2">
      <c r="A226" s="1016"/>
      <c r="B226" s="1017"/>
      <c r="C226" s="1017"/>
      <c r="D226" s="1017"/>
      <c r="E226" s="1017"/>
      <c r="F226" s="1018"/>
      <c r="G226" s="1023"/>
      <c r="H226" s="1023"/>
      <c r="I226" s="1023"/>
      <c r="J226" s="1023"/>
      <c r="K226" s="1023"/>
      <c r="L226" s="1023"/>
      <c r="M226" s="1023"/>
      <c r="N226" s="1023"/>
      <c r="O226" s="850" t="s">
        <v>270</v>
      </c>
      <c r="P226" s="850"/>
      <c r="Q226" s="850"/>
      <c r="R226" s="850"/>
      <c r="S226" s="850"/>
      <c r="T226" s="850"/>
      <c r="U226" s="857" t="s">
        <v>266</v>
      </c>
      <c r="V226" s="857"/>
      <c r="W226" s="857"/>
      <c r="X226" s="858" t="s">
        <v>271</v>
      </c>
      <c r="Y226" s="859"/>
      <c r="Z226" s="859"/>
      <c r="AA226" s="859"/>
      <c r="AB226" s="859"/>
      <c r="AC226" s="859"/>
      <c r="AD226" s="859"/>
      <c r="AE226" s="859"/>
      <c r="AF226" s="859"/>
      <c r="AG226" s="859"/>
      <c r="AH226" s="859"/>
      <c r="AI226" s="859"/>
      <c r="AJ226" s="859"/>
      <c r="AK226" s="859"/>
      <c r="AL226" s="859"/>
      <c r="AM226" s="859"/>
      <c r="AN226" s="859"/>
      <c r="AO226" s="859"/>
      <c r="AP226" s="859"/>
      <c r="AQ226" s="859"/>
      <c r="AR226" s="859"/>
      <c r="AS226" s="859"/>
      <c r="AT226" s="859"/>
      <c r="AU226" s="859"/>
      <c r="AV226" s="859"/>
      <c r="AW226" s="859"/>
      <c r="AX226" s="859"/>
      <c r="AY226" s="860"/>
    </row>
    <row r="227" spans="1:54" ht="54.65" customHeight="1" x14ac:dyDescent="0.2">
      <c r="A227" s="1016"/>
      <c r="B227" s="1017"/>
      <c r="C227" s="1017"/>
      <c r="D227" s="1017"/>
      <c r="E227" s="1017"/>
      <c r="F227" s="1018"/>
      <c r="G227" s="1023"/>
      <c r="H227" s="1023"/>
      <c r="I227" s="1023"/>
      <c r="J227" s="1023"/>
      <c r="K227" s="1023"/>
      <c r="L227" s="1023"/>
      <c r="M227" s="1023"/>
      <c r="N227" s="1023"/>
      <c r="O227" s="850"/>
      <c r="P227" s="850"/>
      <c r="Q227" s="850"/>
      <c r="R227" s="850"/>
      <c r="S227" s="850"/>
      <c r="T227" s="850"/>
      <c r="U227" s="861" t="s">
        <v>272</v>
      </c>
      <c r="V227" s="861"/>
      <c r="W227" s="861"/>
      <c r="X227" s="862" t="s">
        <v>273</v>
      </c>
      <c r="Y227" s="863"/>
      <c r="Z227" s="863"/>
      <c r="AA227" s="863"/>
      <c r="AB227" s="863"/>
      <c r="AC227" s="863"/>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3"/>
      <c r="AY227" s="864"/>
    </row>
    <row r="228" spans="1:54" ht="130.5" customHeight="1" x14ac:dyDescent="0.2">
      <c r="A228" s="1016"/>
      <c r="B228" s="1017"/>
      <c r="C228" s="1017"/>
      <c r="D228" s="1017"/>
      <c r="E228" s="1017"/>
      <c r="F228" s="1018"/>
      <c r="G228" s="1023"/>
      <c r="H228" s="1023"/>
      <c r="I228" s="1023"/>
      <c r="J228" s="1023"/>
      <c r="K228" s="1023"/>
      <c r="L228" s="1023"/>
      <c r="M228" s="1023"/>
      <c r="N228" s="1023"/>
      <c r="O228" s="850"/>
      <c r="P228" s="850"/>
      <c r="Q228" s="850"/>
      <c r="R228" s="850"/>
      <c r="S228" s="850"/>
      <c r="T228" s="850"/>
      <c r="U228" s="861" t="s">
        <v>274</v>
      </c>
      <c r="V228" s="861"/>
      <c r="W228" s="861"/>
      <c r="X228" s="862" t="s">
        <v>275</v>
      </c>
      <c r="Y228" s="863"/>
      <c r="Z228" s="863"/>
      <c r="AA228" s="863"/>
      <c r="AB228" s="863"/>
      <c r="AC228" s="863"/>
      <c r="AD228" s="863"/>
      <c r="AE228" s="863"/>
      <c r="AF228" s="863"/>
      <c r="AG228" s="863"/>
      <c r="AH228" s="863"/>
      <c r="AI228" s="863"/>
      <c r="AJ228" s="863"/>
      <c r="AK228" s="863"/>
      <c r="AL228" s="863"/>
      <c r="AM228" s="863"/>
      <c r="AN228" s="863"/>
      <c r="AO228" s="863"/>
      <c r="AP228" s="863"/>
      <c r="AQ228" s="863"/>
      <c r="AR228" s="863"/>
      <c r="AS228" s="863"/>
      <c r="AT228" s="863"/>
      <c r="AU228" s="863"/>
      <c r="AV228" s="863"/>
      <c r="AW228" s="863"/>
      <c r="AX228" s="863"/>
      <c r="AY228" s="864"/>
      <c r="BB228" s="44"/>
    </row>
    <row r="229" spans="1:54" ht="72" customHeight="1" thickBot="1" x14ac:dyDescent="0.25">
      <c r="A229" s="1019"/>
      <c r="B229" s="1020"/>
      <c r="C229" s="1020"/>
      <c r="D229" s="1020"/>
      <c r="E229" s="1020"/>
      <c r="F229" s="1021"/>
      <c r="G229" s="1024"/>
      <c r="H229" s="1024"/>
      <c r="I229" s="1024"/>
      <c r="J229" s="1024"/>
      <c r="K229" s="1024"/>
      <c r="L229" s="1024"/>
      <c r="M229" s="1024"/>
      <c r="N229" s="1024"/>
      <c r="O229" s="856"/>
      <c r="P229" s="856"/>
      <c r="Q229" s="856"/>
      <c r="R229" s="856"/>
      <c r="S229" s="856"/>
      <c r="T229" s="856"/>
      <c r="U229" s="973" t="s">
        <v>276</v>
      </c>
      <c r="V229" s="973"/>
      <c r="W229" s="973"/>
      <c r="X229" s="974" t="s">
        <v>277</v>
      </c>
      <c r="Y229" s="974"/>
      <c r="Z229" s="974"/>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5"/>
    </row>
    <row r="230" spans="1:54" ht="36" customHeight="1" x14ac:dyDescent="0.2">
      <c r="A230" s="467" t="s">
        <v>278</v>
      </c>
      <c r="B230" s="468"/>
      <c r="C230" s="468"/>
      <c r="D230" s="468"/>
      <c r="E230" s="468"/>
      <c r="F230" s="469"/>
      <c r="G230" s="1030" t="s">
        <v>279</v>
      </c>
      <c r="H230" s="1031"/>
      <c r="I230" s="1031"/>
      <c r="J230" s="1031"/>
      <c r="K230" s="1031"/>
      <c r="L230" s="1031"/>
      <c r="M230" s="1031"/>
      <c r="N230" s="1031"/>
      <c r="O230" s="1031"/>
      <c r="P230" s="1031"/>
      <c r="Q230" s="1031"/>
      <c r="R230" s="1031"/>
      <c r="S230" s="1031"/>
      <c r="T230" s="1032"/>
      <c r="U230" s="1033" t="s">
        <v>280</v>
      </c>
      <c r="V230" s="1034"/>
      <c r="W230" s="1035"/>
      <c r="X230" s="1036" t="s">
        <v>281</v>
      </c>
      <c r="Y230" s="838"/>
      <c r="Z230" s="838"/>
      <c r="AA230" s="838"/>
      <c r="AB230" s="838"/>
      <c r="AC230" s="838"/>
      <c r="AD230" s="838"/>
      <c r="AE230" s="838"/>
      <c r="AF230" s="838"/>
      <c r="AG230" s="838"/>
      <c r="AH230" s="838"/>
      <c r="AI230" s="838"/>
      <c r="AJ230" s="838"/>
      <c r="AK230" s="838"/>
      <c r="AL230" s="838"/>
      <c r="AM230" s="838"/>
      <c r="AN230" s="838"/>
      <c r="AO230" s="838"/>
      <c r="AP230" s="838"/>
      <c r="AQ230" s="838"/>
      <c r="AR230" s="838"/>
      <c r="AS230" s="838"/>
      <c r="AT230" s="838"/>
      <c r="AU230" s="838"/>
      <c r="AV230" s="838"/>
      <c r="AW230" s="838"/>
      <c r="AX230" s="838"/>
      <c r="AY230" s="1037"/>
    </row>
    <row r="231" spans="1:54" ht="36" customHeight="1" x14ac:dyDescent="0.2">
      <c r="A231" s="470"/>
      <c r="B231" s="471"/>
      <c r="C231" s="471"/>
      <c r="D231" s="471"/>
      <c r="E231" s="471"/>
      <c r="F231" s="472"/>
      <c r="G231" s="916" t="s">
        <v>282</v>
      </c>
      <c r="H231" s="917"/>
      <c r="I231" s="917"/>
      <c r="J231" s="917"/>
      <c r="K231" s="917"/>
      <c r="L231" s="917"/>
      <c r="M231" s="917"/>
      <c r="N231" s="917"/>
      <c r="O231" s="917"/>
      <c r="P231" s="917"/>
      <c r="Q231" s="917"/>
      <c r="R231" s="917"/>
      <c r="S231" s="917"/>
      <c r="T231" s="918"/>
      <c r="U231" s="332" t="s">
        <v>280</v>
      </c>
      <c r="V231" s="333"/>
      <c r="W231" s="334"/>
      <c r="X231" s="1038" t="s">
        <v>19</v>
      </c>
      <c r="Y231" s="1039"/>
      <c r="Z231" s="1039"/>
      <c r="AA231" s="1039"/>
      <c r="AB231" s="1039"/>
      <c r="AC231" s="1039"/>
      <c r="AD231" s="1039"/>
      <c r="AE231" s="1039"/>
      <c r="AF231" s="1039"/>
      <c r="AG231" s="1039"/>
      <c r="AH231" s="1039"/>
      <c r="AI231" s="1039"/>
      <c r="AJ231" s="1039"/>
      <c r="AK231" s="1039"/>
      <c r="AL231" s="1039"/>
      <c r="AM231" s="1039"/>
      <c r="AN231" s="1039"/>
      <c r="AO231" s="1039"/>
      <c r="AP231" s="1039"/>
      <c r="AQ231" s="1039"/>
      <c r="AR231" s="1039"/>
      <c r="AS231" s="1039"/>
      <c r="AT231" s="1039"/>
      <c r="AU231" s="1039"/>
      <c r="AV231" s="1039"/>
      <c r="AW231" s="1039"/>
      <c r="AX231" s="1039"/>
      <c r="AY231" s="1040"/>
    </row>
    <row r="232" spans="1:54" ht="36" customHeight="1" x14ac:dyDescent="0.2">
      <c r="A232" s="470"/>
      <c r="B232" s="471"/>
      <c r="C232" s="471"/>
      <c r="D232" s="471"/>
      <c r="E232" s="471"/>
      <c r="F232" s="472"/>
      <c r="G232" s="916" t="s">
        <v>283</v>
      </c>
      <c r="H232" s="917"/>
      <c r="I232" s="917"/>
      <c r="J232" s="917"/>
      <c r="K232" s="917"/>
      <c r="L232" s="917"/>
      <c r="M232" s="917"/>
      <c r="N232" s="917"/>
      <c r="O232" s="917"/>
      <c r="P232" s="917"/>
      <c r="Q232" s="917"/>
      <c r="R232" s="917"/>
      <c r="S232" s="917"/>
      <c r="T232" s="918"/>
      <c r="U232" s="332" t="s">
        <v>280</v>
      </c>
      <c r="V232" s="333"/>
      <c r="W232" s="334"/>
      <c r="X232" s="1038"/>
      <c r="Y232" s="1039"/>
      <c r="Z232" s="1039"/>
      <c r="AA232" s="1039"/>
      <c r="AB232" s="1039"/>
      <c r="AC232" s="1039"/>
      <c r="AD232" s="1039"/>
      <c r="AE232" s="1039"/>
      <c r="AF232" s="1039"/>
      <c r="AG232" s="1039"/>
      <c r="AH232" s="1039"/>
      <c r="AI232" s="1039"/>
      <c r="AJ232" s="1039"/>
      <c r="AK232" s="1039"/>
      <c r="AL232" s="1039"/>
      <c r="AM232" s="1039"/>
      <c r="AN232" s="1039"/>
      <c r="AO232" s="1039"/>
      <c r="AP232" s="1039"/>
      <c r="AQ232" s="1039"/>
      <c r="AR232" s="1039"/>
      <c r="AS232" s="1039"/>
      <c r="AT232" s="1039"/>
      <c r="AU232" s="1039"/>
      <c r="AV232" s="1039"/>
      <c r="AW232" s="1039"/>
      <c r="AX232" s="1039"/>
      <c r="AY232" s="1040"/>
    </row>
    <row r="233" spans="1:54" ht="36" customHeight="1" x14ac:dyDescent="0.2">
      <c r="A233" s="470"/>
      <c r="B233" s="471"/>
      <c r="C233" s="471"/>
      <c r="D233" s="471"/>
      <c r="E233" s="471"/>
      <c r="F233" s="472"/>
      <c r="G233" s="916" t="s">
        <v>284</v>
      </c>
      <c r="H233" s="917"/>
      <c r="I233" s="917"/>
      <c r="J233" s="917"/>
      <c r="K233" s="917"/>
      <c r="L233" s="917"/>
      <c r="M233" s="917"/>
      <c r="N233" s="917"/>
      <c r="O233" s="917"/>
      <c r="P233" s="917"/>
      <c r="Q233" s="917"/>
      <c r="R233" s="917"/>
      <c r="S233" s="917"/>
      <c r="T233" s="918"/>
      <c r="U233" s="332" t="s">
        <v>280</v>
      </c>
      <c r="V233" s="333"/>
      <c r="W233" s="334"/>
      <c r="X233" s="1038"/>
      <c r="Y233" s="1039"/>
      <c r="Z233" s="1039"/>
      <c r="AA233" s="1039"/>
      <c r="AB233" s="1039"/>
      <c r="AC233" s="1039"/>
      <c r="AD233" s="1039"/>
      <c r="AE233" s="1039"/>
      <c r="AF233" s="1039"/>
      <c r="AG233" s="1039"/>
      <c r="AH233" s="1039"/>
      <c r="AI233" s="1039"/>
      <c r="AJ233" s="1039"/>
      <c r="AK233" s="1039"/>
      <c r="AL233" s="1039"/>
      <c r="AM233" s="1039"/>
      <c r="AN233" s="1039"/>
      <c r="AO233" s="1039"/>
      <c r="AP233" s="1039"/>
      <c r="AQ233" s="1039"/>
      <c r="AR233" s="1039"/>
      <c r="AS233" s="1039"/>
      <c r="AT233" s="1039"/>
      <c r="AU233" s="1039"/>
      <c r="AV233" s="1039"/>
      <c r="AW233" s="1039"/>
      <c r="AX233" s="1039"/>
      <c r="AY233" s="1040"/>
    </row>
    <row r="234" spans="1:54" ht="36" customHeight="1" thickBot="1" x14ac:dyDescent="0.25">
      <c r="A234" s="470"/>
      <c r="B234" s="471"/>
      <c r="C234" s="471"/>
      <c r="D234" s="471"/>
      <c r="E234" s="471"/>
      <c r="F234" s="472"/>
      <c r="G234" s="919" t="s">
        <v>285</v>
      </c>
      <c r="H234" s="920"/>
      <c r="I234" s="920"/>
      <c r="J234" s="920"/>
      <c r="K234" s="920"/>
      <c r="L234" s="920"/>
      <c r="M234" s="920"/>
      <c r="N234" s="920"/>
      <c r="O234" s="920"/>
      <c r="P234" s="920"/>
      <c r="Q234" s="920"/>
      <c r="R234" s="920"/>
      <c r="S234" s="920"/>
      <c r="T234" s="921"/>
      <c r="U234" s="922" t="s">
        <v>280</v>
      </c>
      <c r="V234" s="923"/>
      <c r="W234" s="924"/>
      <c r="X234" s="1041"/>
      <c r="Y234" s="1042"/>
      <c r="Z234" s="1042"/>
      <c r="AA234" s="1042"/>
      <c r="AB234" s="1042"/>
      <c r="AC234" s="1042"/>
      <c r="AD234" s="1042"/>
      <c r="AE234" s="1042"/>
      <c r="AF234" s="1042"/>
      <c r="AG234" s="1042"/>
      <c r="AH234" s="1042"/>
      <c r="AI234" s="1042"/>
      <c r="AJ234" s="1042"/>
      <c r="AK234" s="1042"/>
      <c r="AL234" s="1042"/>
      <c r="AM234" s="1042"/>
      <c r="AN234" s="1042"/>
      <c r="AO234" s="1042"/>
      <c r="AP234" s="1042"/>
      <c r="AQ234" s="1042"/>
      <c r="AR234" s="1042"/>
      <c r="AS234" s="1042"/>
      <c r="AT234" s="1042"/>
      <c r="AU234" s="1042"/>
      <c r="AV234" s="1042"/>
      <c r="AW234" s="1042"/>
      <c r="AX234" s="1042"/>
      <c r="AY234" s="1043"/>
    </row>
    <row r="235" spans="1:54" ht="36" customHeight="1" x14ac:dyDescent="0.2">
      <c r="A235" s="470"/>
      <c r="B235" s="471"/>
      <c r="C235" s="471"/>
      <c r="D235" s="471"/>
      <c r="E235" s="471"/>
      <c r="F235" s="472"/>
      <c r="G235" s="925" t="s">
        <v>286</v>
      </c>
      <c r="H235" s="926"/>
      <c r="I235" s="926"/>
      <c r="J235" s="926"/>
      <c r="K235" s="926"/>
      <c r="L235" s="926"/>
      <c r="M235" s="926"/>
      <c r="N235" s="927"/>
      <c r="O235" s="928" t="s">
        <v>19</v>
      </c>
      <c r="P235" s="929"/>
      <c r="Q235" s="929"/>
      <c r="R235" s="929"/>
      <c r="S235" s="929"/>
      <c r="T235" s="929"/>
      <c r="U235" s="929"/>
      <c r="V235" s="929"/>
      <c r="W235" s="929"/>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4"/>
      <c r="AS235" s="364"/>
      <c r="AT235" s="364"/>
      <c r="AU235" s="364"/>
      <c r="AV235" s="364"/>
      <c r="AW235" s="364"/>
      <c r="AX235" s="364"/>
      <c r="AY235" s="930"/>
    </row>
    <row r="236" spans="1:54" ht="42.65" customHeight="1" thickBot="1" x14ac:dyDescent="0.25">
      <c r="A236" s="473"/>
      <c r="B236" s="474"/>
      <c r="C236" s="474"/>
      <c r="D236" s="474"/>
      <c r="E236" s="474"/>
      <c r="F236" s="475"/>
      <c r="G236" s="931" t="s">
        <v>287</v>
      </c>
      <c r="H236" s="932"/>
      <c r="I236" s="932"/>
      <c r="J236" s="932"/>
      <c r="K236" s="932"/>
      <c r="L236" s="932"/>
      <c r="M236" s="932"/>
      <c r="N236" s="933"/>
      <c r="O236" s="934" t="s">
        <v>19</v>
      </c>
      <c r="P236" s="935"/>
      <c r="Q236" s="935"/>
      <c r="R236" s="935"/>
      <c r="S236" s="935"/>
      <c r="T236" s="935"/>
      <c r="U236" s="935"/>
      <c r="V236" s="935"/>
      <c r="W236" s="935"/>
      <c r="X236" s="935"/>
      <c r="Y236" s="935"/>
      <c r="Z236" s="935"/>
      <c r="AA236" s="935"/>
      <c r="AB236" s="935"/>
      <c r="AC236" s="935"/>
      <c r="AD236" s="935"/>
      <c r="AE236" s="935"/>
      <c r="AF236" s="935"/>
      <c r="AG236" s="935"/>
      <c r="AH236" s="935"/>
      <c r="AI236" s="935"/>
      <c r="AJ236" s="935"/>
      <c r="AK236" s="935"/>
      <c r="AL236" s="935"/>
      <c r="AM236" s="935"/>
      <c r="AN236" s="935"/>
      <c r="AO236" s="935"/>
      <c r="AP236" s="935"/>
      <c r="AQ236" s="935"/>
      <c r="AR236" s="935"/>
      <c r="AS236" s="935"/>
      <c r="AT236" s="935"/>
      <c r="AU236" s="935"/>
      <c r="AV236" s="935"/>
      <c r="AW236" s="935"/>
      <c r="AX236" s="935"/>
      <c r="AY236" s="936"/>
    </row>
    <row r="237" spans="1:54" s="11" customFormat="1" ht="48" customHeight="1" thickBot="1" x14ac:dyDescent="0.25">
      <c r="A237" s="937" t="s">
        <v>288</v>
      </c>
      <c r="B237" s="938"/>
      <c r="C237" s="938"/>
      <c r="D237" s="938"/>
      <c r="E237" s="938"/>
      <c r="F237" s="939"/>
      <c r="G237" s="943" t="s">
        <v>289</v>
      </c>
      <c r="H237" s="944"/>
      <c r="I237" s="944"/>
      <c r="J237" s="944"/>
      <c r="K237" s="944"/>
      <c r="L237" s="944"/>
      <c r="M237" s="944"/>
      <c r="N237" s="945"/>
      <c r="O237" s="946" t="s">
        <v>290</v>
      </c>
      <c r="P237" s="947"/>
      <c r="Q237" s="947"/>
      <c r="R237" s="947"/>
      <c r="S237" s="947"/>
      <c r="T237" s="947"/>
      <c r="U237" s="947"/>
      <c r="V237" s="947"/>
      <c r="W237" s="947"/>
      <c r="X237" s="947"/>
      <c r="Y237" s="947"/>
      <c r="Z237" s="947"/>
      <c r="AA237" s="947"/>
      <c r="AB237" s="947"/>
      <c r="AC237" s="947"/>
      <c r="AD237" s="947"/>
      <c r="AE237" s="947"/>
      <c r="AF237" s="947"/>
      <c r="AG237" s="947"/>
      <c r="AH237" s="947"/>
      <c r="AI237" s="947"/>
      <c r="AJ237" s="947"/>
      <c r="AK237" s="947"/>
      <c r="AL237" s="947"/>
      <c r="AM237" s="947"/>
      <c r="AN237" s="947"/>
      <c r="AO237" s="947"/>
      <c r="AP237" s="947"/>
      <c r="AQ237" s="947"/>
      <c r="AR237" s="947"/>
      <c r="AS237" s="947"/>
      <c r="AT237" s="947"/>
      <c r="AU237" s="947"/>
      <c r="AV237" s="947"/>
      <c r="AW237" s="947"/>
      <c r="AX237" s="947"/>
      <c r="AY237" s="948"/>
    </row>
    <row r="238" spans="1:54" s="11" customFormat="1" ht="48" customHeight="1" thickBot="1" x14ac:dyDescent="0.25">
      <c r="A238" s="940"/>
      <c r="B238" s="941"/>
      <c r="C238" s="941"/>
      <c r="D238" s="941"/>
      <c r="E238" s="941"/>
      <c r="F238" s="942"/>
      <c r="G238" s="949" t="s">
        <v>291</v>
      </c>
      <c r="H238" s="950"/>
      <c r="I238" s="950"/>
      <c r="J238" s="950"/>
      <c r="K238" s="950"/>
      <c r="L238" s="950"/>
      <c r="M238" s="950"/>
      <c r="N238" s="951"/>
      <c r="O238" s="952" t="s">
        <v>21</v>
      </c>
      <c r="P238" s="953"/>
      <c r="Q238" s="953"/>
      <c r="R238" s="953"/>
      <c r="S238" s="953"/>
      <c r="T238" s="953"/>
      <c r="U238" s="953"/>
      <c r="V238" s="953"/>
      <c r="W238" s="953"/>
      <c r="X238" s="953"/>
      <c r="Y238" s="953"/>
      <c r="Z238" s="953"/>
      <c r="AA238" s="953"/>
      <c r="AB238" s="953"/>
      <c r="AC238" s="953"/>
      <c r="AD238" s="953"/>
      <c r="AE238" s="953"/>
      <c r="AF238" s="953"/>
      <c r="AG238" s="953"/>
      <c r="AH238" s="953"/>
      <c r="AI238" s="953"/>
      <c r="AJ238" s="953"/>
      <c r="AK238" s="953"/>
      <c r="AL238" s="953"/>
      <c r="AM238" s="953"/>
      <c r="AN238" s="953"/>
      <c r="AO238" s="953"/>
      <c r="AP238" s="953"/>
      <c r="AQ238" s="953"/>
      <c r="AR238" s="953"/>
      <c r="AS238" s="953"/>
      <c r="AT238" s="953"/>
      <c r="AU238" s="953"/>
      <c r="AV238" s="953"/>
      <c r="AW238" s="953"/>
      <c r="AX238" s="953"/>
      <c r="AY238" s="954"/>
    </row>
    <row r="239" spans="1:54" ht="70.5" customHeight="1" thickBot="1" x14ac:dyDescent="0.25">
      <c r="A239" s="1027" t="s">
        <v>292</v>
      </c>
      <c r="B239" s="1028"/>
      <c r="C239" s="1028"/>
      <c r="D239" s="1028"/>
      <c r="E239" s="1028"/>
      <c r="F239" s="1029"/>
      <c r="G239" s="483" t="s">
        <v>293</v>
      </c>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4"/>
      <c r="AY239" s="485"/>
    </row>
    <row r="240" spans="1:54" ht="48" customHeight="1" x14ac:dyDescent="0.2">
      <c r="A240" s="831" t="s">
        <v>294</v>
      </c>
      <c r="B240" s="832"/>
      <c r="C240" s="832"/>
      <c r="D240" s="832"/>
      <c r="E240" s="832"/>
      <c r="F240" s="833"/>
      <c r="G240" s="837" t="s">
        <v>295</v>
      </c>
      <c r="H240" s="838"/>
      <c r="I240" s="838"/>
      <c r="J240" s="838"/>
      <c r="K240" s="838"/>
      <c r="L240" s="838"/>
      <c r="M240" s="838"/>
      <c r="N240" s="839"/>
      <c r="O240" s="840" t="s">
        <v>296</v>
      </c>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1"/>
      <c r="AY240" s="842"/>
    </row>
    <row r="241" spans="1:51" ht="48" customHeight="1" thickBot="1" x14ac:dyDescent="0.25">
      <c r="A241" s="834"/>
      <c r="B241" s="835"/>
      <c r="C241" s="835"/>
      <c r="D241" s="835"/>
      <c r="E241" s="835"/>
      <c r="F241" s="836"/>
      <c r="G241" s="843" t="s">
        <v>297</v>
      </c>
      <c r="H241" s="844"/>
      <c r="I241" s="844"/>
      <c r="J241" s="844"/>
      <c r="K241" s="844"/>
      <c r="L241" s="844"/>
      <c r="M241" s="844"/>
      <c r="N241" s="845"/>
      <c r="O241" s="846" t="s">
        <v>19</v>
      </c>
      <c r="P241" s="847"/>
      <c r="Q241" s="847"/>
      <c r="R241" s="847"/>
      <c r="S241" s="847"/>
      <c r="T241" s="847"/>
      <c r="U241" s="847"/>
      <c r="V241" s="847"/>
      <c r="W241" s="847"/>
      <c r="X241" s="847"/>
      <c r="Y241" s="847"/>
      <c r="Z241" s="847"/>
      <c r="AA241" s="847"/>
      <c r="AB241" s="847"/>
      <c r="AC241" s="847"/>
      <c r="AD241" s="847"/>
      <c r="AE241" s="847"/>
      <c r="AF241" s="847"/>
      <c r="AG241" s="847"/>
      <c r="AH241" s="847"/>
      <c r="AI241" s="847"/>
      <c r="AJ241" s="847"/>
      <c r="AK241" s="847"/>
      <c r="AL241" s="847"/>
      <c r="AM241" s="847"/>
      <c r="AN241" s="847"/>
      <c r="AO241" s="847"/>
      <c r="AP241" s="847"/>
      <c r="AQ241" s="847"/>
      <c r="AR241" s="847"/>
      <c r="AS241" s="847"/>
      <c r="AT241" s="847"/>
      <c r="AU241" s="847"/>
      <c r="AV241" s="847"/>
      <c r="AW241" s="847"/>
      <c r="AX241" s="847"/>
      <c r="AY241" s="848"/>
    </row>
    <row r="242" spans="1:51" s="11" customFormat="1" ht="23.25" customHeight="1" x14ac:dyDescent="0.2">
      <c r="A242" s="204" t="s">
        <v>298</v>
      </c>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6"/>
    </row>
    <row r="243" spans="1:51" s="11" customFormat="1" ht="23.25" customHeight="1" x14ac:dyDescent="0.2">
      <c r="A243" s="146" t="s">
        <v>299</v>
      </c>
      <c r="B243" s="147"/>
      <c r="C243" s="147"/>
      <c r="D243" s="147"/>
      <c r="E243" s="147"/>
      <c r="F243" s="148"/>
      <c r="G243" s="152" t="s">
        <v>300</v>
      </c>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4"/>
      <c r="AE243" s="207" t="s">
        <v>301</v>
      </c>
      <c r="AF243" s="208"/>
      <c r="AG243" s="208"/>
      <c r="AH243" s="208"/>
      <c r="AI243" s="208"/>
      <c r="AJ243" s="208"/>
      <c r="AK243" s="208"/>
      <c r="AL243" s="208"/>
      <c r="AM243" s="208"/>
      <c r="AN243" s="208"/>
      <c r="AO243" s="208"/>
      <c r="AP243" s="208"/>
      <c r="AQ243" s="208"/>
      <c r="AR243" s="208"/>
      <c r="AS243" s="208"/>
      <c r="AT243" s="208"/>
      <c r="AU243" s="208"/>
      <c r="AV243" s="208"/>
      <c r="AW243" s="208"/>
      <c r="AX243" s="208"/>
      <c r="AY243" s="209"/>
    </row>
    <row r="244" spans="1:51" s="11" customFormat="1" ht="38.5" customHeight="1" x14ac:dyDescent="0.2">
      <c r="A244" s="149"/>
      <c r="B244" s="150"/>
      <c r="C244" s="150"/>
      <c r="D244" s="150"/>
      <c r="E244" s="150"/>
      <c r="F244" s="151"/>
      <c r="G244" s="155"/>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7"/>
      <c r="AE244" s="210" t="s">
        <v>19</v>
      </c>
      <c r="AF244" s="211"/>
      <c r="AG244" s="211"/>
      <c r="AH244" s="211"/>
      <c r="AI244" s="211"/>
      <c r="AJ244" s="211"/>
      <c r="AK244" s="211"/>
      <c r="AL244" s="211"/>
      <c r="AM244" s="211"/>
      <c r="AN244" s="211"/>
      <c r="AO244" s="211"/>
      <c r="AP244" s="211"/>
      <c r="AQ244" s="211"/>
      <c r="AR244" s="211"/>
      <c r="AS244" s="211"/>
      <c r="AT244" s="211"/>
      <c r="AU244" s="211"/>
      <c r="AV244" s="211"/>
      <c r="AW244" s="211"/>
      <c r="AX244" s="211"/>
      <c r="AY244" s="212"/>
    </row>
    <row r="245" spans="1:51" s="11" customFormat="1" ht="55.5" customHeight="1" thickBot="1" x14ac:dyDescent="0.25">
      <c r="A245" s="201" t="s">
        <v>302</v>
      </c>
      <c r="B245" s="202"/>
      <c r="C245" s="202"/>
      <c r="D245" s="202"/>
      <c r="E245" s="202"/>
      <c r="F245" s="203"/>
      <c r="G245" s="213" t="s">
        <v>303</v>
      </c>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5"/>
    </row>
    <row r="246" spans="1:51" s="11" customFormat="1" ht="23.25" customHeight="1" x14ac:dyDescent="0.2">
      <c r="A246" s="1005" t="s">
        <v>304</v>
      </c>
      <c r="B246" s="1006"/>
      <c r="C246" s="1006"/>
      <c r="D246" s="1006"/>
      <c r="E246" s="1006"/>
      <c r="F246" s="1006"/>
      <c r="G246" s="1006"/>
      <c r="H246" s="1006"/>
      <c r="I246" s="1006"/>
      <c r="J246" s="1006"/>
      <c r="K246" s="1006"/>
      <c r="L246" s="1006"/>
      <c r="M246" s="1006"/>
      <c r="N246" s="1006"/>
      <c r="O246" s="1006"/>
      <c r="P246" s="1006"/>
      <c r="Q246" s="1006"/>
      <c r="R246" s="1006"/>
      <c r="S246" s="1006"/>
      <c r="T246" s="1006"/>
      <c r="U246" s="1006"/>
      <c r="V246" s="1006"/>
      <c r="W246" s="1006"/>
      <c r="X246" s="1006"/>
      <c r="Y246" s="1006"/>
      <c r="Z246" s="1006"/>
      <c r="AA246" s="1006"/>
      <c r="AB246" s="1006"/>
      <c r="AC246" s="1006"/>
      <c r="AD246" s="1006"/>
      <c r="AE246" s="1006"/>
      <c r="AF246" s="1006"/>
      <c r="AG246" s="1006"/>
      <c r="AH246" s="1006"/>
      <c r="AI246" s="1006"/>
      <c r="AJ246" s="1006"/>
      <c r="AK246" s="1006"/>
      <c r="AL246" s="1006"/>
      <c r="AM246" s="1006"/>
      <c r="AN246" s="1006"/>
      <c r="AO246" s="1006"/>
      <c r="AP246" s="1006"/>
      <c r="AQ246" s="1006"/>
      <c r="AR246" s="1006"/>
      <c r="AS246" s="1006"/>
      <c r="AT246" s="1006"/>
      <c r="AU246" s="1006"/>
      <c r="AV246" s="1006"/>
      <c r="AW246" s="1006"/>
      <c r="AX246" s="1006"/>
      <c r="AY246" s="1007"/>
    </row>
    <row r="247" spans="1:51" s="11" customFormat="1" ht="47.5" customHeight="1" thickBot="1" x14ac:dyDescent="0.25">
      <c r="A247" s="1008" t="s">
        <v>305</v>
      </c>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009"/>
    </row>
    <row r="248" spans="1:51" s="11" customFormat="1" ht="23.25" customHeight="1" x14ac:dyDescent="0.2">
      <c r="A248" s="1005" t="s">
        <v>306</v>
      </c>
      <c r="B248" s="1006"/>
      <c r="C248" s="1006"/>
      <c r="D248" s="1006"/>
      <c r="E248" s="1006"/>
      <c r="F248" s="1006"/>
      <c r="G248" s="1006"/>
      <c r="H248" s="1006"/>
      <c r="I248" s="1006"/>
      <c r="J248" s="1006"/>
      <c r="K248" s="1006"/>
      <c r="L248" s="1006"/>
      <c r="M248" s="1006"/>
      <c r="N248" s="1006"/>
      <c r="O248" s="1006"/>
      <c r="P248" s="1006"/>
      <c r="Q248" s="1006"/>
      <c r="R248" s="1006"/>
      <c r="S248" s="1006"/>
      <c r="T248" s="1006"/>
      <c r="U248" s="1006"/>
      <c r="V248" s="1006"/>
      <c r="W248" s="1006"/>
      <c r="X248" s="1006"/>
      <c r="Y248" s="1006"/>
      <c r="Z248" s="1006"/>
      <c r="AA248" s="1006"/>
      <c r="AB248" s="1006"/>
      <c r="AC248" s="1006"/>
      <c r="AD248" s="1006"/>
      <c r="AE248" s="1006"/>
      <c r="AF248" s="1006"/>
      <c r="AG248" s="1006"/>
      <c r="AH248" s="1006"/>
      <c r="AI248" s="1006"/>
      <c r="AJ248" s="1006"/>
      <c r="AK248" s="1006"/>
      <c r="AL248" s="1006"/>
      <c r="AM248" s="1006"/>
      <c r="AN248" s="1006"/>
      <c r="AO248" s="1006"/>
      <c r="AP248" s="1006"/>
      <c r="AQ248" s="1006"/>
      <c r="AR248" s="1006"/>
      <c r="AS248" s="1006"/>
      <c r="AT248" s="1006"/>
      <c r="AU248" s="1006"/>
      <c r="AV248" s="1006"/>
      <c r="AW248" s="1006"/>
      <c r="AX248" s="1006"/>
      <c r="AY248" s="1007"/>
    </row>
    <row r="249" spans="1:51" s="11" customFormat="1" ht="43" customHeight="1" thickBot="1" x14ac:dyDescent="0.25">
      <c r="A249" s="1008" t="s">
        <v>307</v>
      </c>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009"/>
    </row>
    <row r="250" spans="1:51" s="11" customFormat="1" ht="23.25" customHeight="1" x14ac:dyDescent="0.2">
      <c r="A250" s="1005" t="s">
        <v>308</v>
      </c>
      <c r="B250" s="1006"/>
      <c r="C250" s="1006"/>
      <c r="D250" s="1006"/>
      <c r="E250" s="1006"/>
      <c r="F250" s="1006"/>
      <c r="G250" s="1006"/>
      <c r="H250" s="1006"/>
      <c r="I250" s="1006"/>
      <c r="J250" s="1006"/>
      <c r="K250" s="1006"/>
      <c r="L250" s="1006"/>
      <c r="M250" s="1006"/>
      <c r="N250" s="1006"/>
      <c r="O250" s="1006"/>
      <c r="P250" s="1006"/>
      <c r="Q250" s="1006"/>
      <c r="R250" s="1006"/>
      <c r="S250" s="1006"/>
      <c r="T250" s="1006"/>
      <c r="U250" s="1006"/>
      <c r="V250" s="1006"/>
      <c r="W250" s="1006"/>
      <c r="X250" s="1006"/>
      <c r="Y250" s="1006"/>
      <c r="Z250" s="1006"/>
      <c r="AA250" s="1006"/>
      <c r="AB250" s="1006"/>
      <c r="AC250" s="1006"/>
      <c r="AD250" s="1006"/>
      <c r="AE250" s="1006"/>
      <c r="AF250" s="1006"/>
      <c r="AG250" s="1006"/>
      <c r="AH250" s="1006"/>
      <c r="AI250" s="1006"/>
      <c r="AJ250" s="1006"/>
      <c r="AK250" s="1006"/>
      <c r="AL250" s="1006"/>
      <c r="AM250" s="1006"/>
      <c r="AN250" s="1006"/>
      <c r="AO250" s="1006"/>
      <c r="AP250" s="1006"/>
      <c r="AQ250" s="1006"/>
      <c r="AR250" s="1006"/>
      <c r="AS250" s="1006"/>
      <c r="AT250" s="1006"/>
      <c r="AU250" s="1006"/>
      <c r="AV250" s="1006"/>
      <c r="AW250" s="1006"/>
      <c r="AX250" s="1006"/>
      <c r="AY250" s="1007"/>
    </row>
    <row r="251" spans="1:51" s="11" customFormat="1" ht="51" customHeight="1" thickBot="1" x14ac:dyDescent="0.25">
      <c r="A251" s="1010" t="s">
        <v>309</v>
      </c>
      <c r="B251" s="1011"/>
      <c r="C251" s="1011"/>
      <c r="D251" s="1011"/>
      <c r="E251" s="1011"/>
      <c r="F251" s="1011"/>
      <c r="G251" s="1011"/>
      <c r="H251" s="1011"/>
      <c r="I251" s="1011"/>
      <c r="J251" s="1011"/>
      <c r="K251" s="1011"/>
      <c r="L251" s="1011"/>
      <c r="M251" s="1011"/>
      <c r="N251" s="1011"/>
      <c r="O251" s="1011"/>
      <c r="P251" s="1011"/>
      <c r="Q251" s="1011"/>
      <c r="R251" s="1011"/>
      <c r="S251" s="1011"/>
      <c r="T251" s="1011"/>
      <c r="U251" s="1011"/>
      <c r="V251" s="1011"/>
      <c r="W251" s="1011"/>
      <c r="X251" s="1011"/>
      <c r="Y251" s="1011"/>
      <c r="Z251" s="1011"/>
      <c r="AA251" s="1011"/>
      <c r="AB251" s="1011"/>
      <c r="AC251" s="1011"/>
      <c r="AD251" s="1011"/>
      <c r="AE251" s="1011"/>
      <c r="AF251" s="1011"/>
      <c r="AG251" s="1011"/>
      <c r="AH251" s="1011"/>
      <c r="AI251" s="1011"/>
      <c r="AJ251" s="1011"/>
      <c r="AK251" s="1011"/>
      <c r="AL251" s="1011"/>
      <c r="AM251" s="1011"/>
      <c r="AN251" s="1011"/>
      <c r="AO251" s="1011"/>
      <c r="AP251" s="1011"/>
      <c r="AQ251" s="1011"/>
      <c r="AR251" s="1011"/>
      <c r="AS251" s="1011"/>
      <c r="AT251" s="1011"/>
      <c r="AU251" s="1011"/>
      <c r="AV251" s="1011"/>
      <c r="AW251" s="1011"/>
      <c r="AX251" s="1011"/>
      <c r="AY251" s="1012"/>
    </row>
    <row r="252" spans="1:51" ht="60" customHeight="1" thickBot="1" x14ac:dyDescent="0.25">
      <c r="A252" s="314" t="s">
        <v>310</v>
      </c>
      <c r="B252" s="315"/>
      <c r="C252" s="315"/>
      <c r="D252" s="315"/>
      <c r="E252" s="315"/>
      <c r="F252" s="316"/>
      <c r="G252" s="774" t="s">
        <v>311</v>
      </c>
      <c r="H252" s="775"/>
      <c r="I252" s="775"/>
      <c r="J252" s="775"/>
      <c r="K252" s="775"/>
      <c r="L252" s="775"/>
      <c r="M252" s="775"/>
      <c r="N252" s="775"/>
      <c r="O252" s="775"/>
      <c r="P252" s="775"/>
      <c r="Q252" s="775"/>
      <c r="R252" s="775"/>
      <c r="S252" s="775"/>
      <c r="T252" s="775"/>
      <c r="U252" s="775"/>
      <c r="V252" s="775"/>
      <c r="W252" s="775"/>
      <c r="X252" s="775"/>
      <c r="Y252" s="775"/>
      <c r="Z252" s="775"/>
      <c r="AA252" s="775"/>
      <c r="AB252" s="775"/>
      <c r="AC252" s="775"/>
      <c r="AD252" s="775"/>
      <c r="AE252" s="775"/>
      <c r="AF252" s="775"/>
      <c r="AG252" s="775"/>
      <c r="AH252" s="775"/>
      <c r="AI252" s="775"/>
      <c r="AJ252" s="775"/>
      <c r="AK252" s="775"/>
      <c r="AL252" s="775"/>
      <c r="AM252" s="775"/>
      <c r="AN252" s="775"/>
      <c r="AO252" s="775"/>
      <c r="AP252" s="775"/>
      <c r="AQ252" s="775"/>
      <c r="AR252" s="775"/>
      <c r="AS252" s="775"/>
      <c r="AT252" s="775"/>
      <c r="AU252" s="775"/>
      <c r="AV252" s="775"/>
      <c r="AW252" s="775"/>
      <c r="AX252" s="775"/>
      <c r="AY252" s="776"/>
    </row>
    <row r="253" spans="1:51" ht="48" customHeight="1" thickBot="1" x14ac:dyDescent="0.25">
      <c r="A253" s="480" t="s">
        <v>312</v>
      </c>
      <c r="B253" s="481"/>
      <c r="C253" s="481"/>
      <c r="D253" s="481"/>
      <c r="E253" s="481"/>
      <c r="F253" s="482"/>
      <c r="G253" s="483" t="s">
        <v>313</v>
      </c>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4"/>
      <c r="AY253" s="485"/>
    </row>
    <row r="254" spans="1:51" ht="41.25" customHeight="1" x14ac:dyDescent="0.2">
      <c r="A254" s="311" t="s">
        <v>314</v>
      </c>
      <c r="B254" s="312"/>
      <c r="C254" s="312"/>
      <c r="D254" s="312"/>
      <c r="E254" s="312"/>
      <c r="F254" s="313"/>
      <c r="G254" s="35" t="s">
        <v>315</v>
      </c>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7"/>
    </row>
    <row r="255" spans="1:51" ht="75" customHeight="1" x14ac:dyDescent="0.2">
      <c r="A255" s="314"/>
      <c r="B255" s="315"/>
      <c r="C255" s="315"/>
      <c r="D255" s="315"/>
      <c r="E255" s="315"/>
      <c r="F255" s="316"/>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40"/>
    </row>
    <row r="256" spans="1:51" ht="180" customHeight="1" x14ac:dyDescent="0.2">
      <c r="A256" s="314"/>
      <c r="B256" s="315"/>
      <c r="C256" s="315"/>
      <c r="D256" s="315"/>
      <c r="E256" s="315"/>
      <c r="F256" s="316"/>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40"/>
    </row>
    <row r="257" spans="1:51" ht="73" customHeight="1" x14ac:dyDescent="0.2">
      <c r="A257" s="314"/>
      <c r="B257" s="315"/>
      <c r="C257" s="315"/>
      <c r="D257" s="315"/>
      <c r="E257" s="315"/>
      <c r="F257" s="316"/>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40"/>
    </row>
    <row r="258" spans="1:51" ht="72.75" customHeight="1" x14ac:dyDescent="0.2">
      <c r="A258" s="314"/>
      <c r="B258" s="315"/>
      <c r="C258" s="315"/>
      <c r="D258" s="315"/>
      <c r="E258" s="315"/>
      <c r="F258" s="316"/>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40"/>
    </row>
    <row r="259" spans="1:51" ht="66" customHeight="1" x14ac:dyDescent="0.2">
      <c r="A259" s="314"/>
      <c r="B259" s="315"/>
      <c r="C259" s="315"/>
      <c r="D259" s="315"/>
      <c r="E259" s="315"/>
      <c r="F259" s="316"/>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40"/>
    </row>
    <row r="260" spans="1:51" ht="19.5" customHeight="1" x14ac:dyDescent="0.2">
      <c r="A260" s="314"/>
      <c r="B260" s="315"/>
      <c r="C260" s="315"/>
      <c r="D260" s="315"/>
      <c r="E260" s="315"/>
      <c r="F260" s="316"/>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40"/>
    </row>
    <row r="261" spans="1:51" ht="19.5" customHeight="1" x14ac:dyDescent="0.2">
      <c r="A261" s="314"/>
      <c r="B261" s="315"/>
      <c r="C261" s="315"/>
      <c r="D261" s="315"/>
      <c r="E261" s="315"/>
      <c r="F261" s="316"/>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40"/>
    </row>
    <row r="262" spans="1:51" ht="19.5" customHeight="1" x14ac:dyDescent="0.2">
      <c r="A262" s="314"/>
      <c r="B262" s="315"/>
      <c r="C262" s="315"/>
      <c r="D262" s="315"/>
      <c r="E262" s="315"/>
      <c r="F262" s="316"/>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40"/>
    </row>
    <row r="263" spans="1:51" ht="19.5" customHeight="1" x14ac:dyDescent="0.2">
      <c r="A263" s="314"/>
      <c r="B263" s="315"/>
      <c r="C263" s="315"/>
      <c r="D263" s="315"/>
      <c r="E263" s="315"/>
      <c r="F263" s="316"/>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40"/>
    </row>
    <row r="264" spans="1:51" ht="19.5" customHeight="1" x14ac:dyDescent="0.2">
      <c r="A264" s="314"/>
      <c r="B264" s="315"/>
      <c r="C264" s="315"/>
      <c r="D264" s="315"/>
      <c r="E264" s="315"/>
      <c r="F264" s="316"/>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40"/>
    </row>
    <row r="265" spans="1:51" ht="37.5" customHeight="1" thickBot="1" x14ac:dyDescent="0.25">
      <c r="A265" s="317"/>
      <c r="B265" s="318"/>
      <c r="C265" s="318"/>
      <c r="D265" s="318"/>
      <c r="E265" s="318"/>
      <c r="F265" s="319"/>
      <c r="G265" s="41"/>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3"/>
    </row>
    <row r="266" spans="1:51" ht="24.75" customHeight="1" x14ac:dyDescent="0.2">
      <c r="A266" s="467" t="s">
        <v>316</v>
      </c>
      <c r="B266" s="468"/>
      <c r="C266" s="468"/>
      <c r="D266" s="468"/>
      <c r="E266" s="468"/>
      <c r="F266" s="469"/>
      <c r="G266" s="476" t="s">
        <v>317</v>
      </c>
      <c r="H266" s="477"/>
      <c r="I266" s="477"/>
      <c r="J266" s="477"/>
      <c r="K266" s="477"/>
      <c r="L266" s="477"/>
      <c r="M266" s="477"/>
      <c r="N266" s="477"/>
      <c r="O266" s="477"/>
      <c r="P266" s="477"/>
      <c r="Q266" s="477"/>
      <c r="R266" s="477"/>
      <c r="S266" s="477"/>
      <c r="T266" s="477"/>
      <c r="U266" s="477"/>
      <c r="V266" s="477"/>
      <c r="W266" s="477"/>
      <c r="X266" s="477"/>
      <c r="Y266" s="477"/>
      <c r="Z266" s="477"/>
      <c r="AA266" s="477"/>
      <c r="AB266" s="477"/>
      <c r="AC266" s="478"/>
      <c r="AD266" s="476" t="s">
        <v>318</v>
      </c>
      <c r="AE266" s="477"/>
      <c r="AF266" s="477"/>
      <c r="AG266" s="477"/>
      <c r="AH266" s="477"/>
      <c r="AI266" s="477"/>
      <c r="AJ266" s="477"/>
      <c r="AK266" s="477"/>
      <c r="AL266" s="477"/>
      <c r="AM266" s="477"/>
      <c r="AN266" s="477"/>
      <c r="AO266" s="477"/>
      <c r="AP266" s="477"/>
      <c r="AQ266" s="477"/>
      <c r="AR266" s="477"/>
      <c r="AS266" s="477"/>
      <c r="AT266" s="477"/>
      <c r="AU266" s="477"/>
      <c r="AV266" s="477"/>
      <c r="AW266" s="477"/>
      <c r="AX266" s="477"/>
      <c r="AY266" s="479"/>
    </row>
    <row r="267" spans="1:51" ht="24.75" customHeight="1" x14ac:dyDescent="0.2">
      <c r="A267" s="470"/>
      <c r="B267" s="471"/>
      <c r="C267" s="471"/>
      <c r="D267" s="471"/>
      <c r="E267" s="471"/>
      <c r="F267" s="472"/>
      <c r="G267" s="442" t="s">
        <v>319</v>
      </c>
      <c r="H267" s="443"/>
      <c r="I267" s="443"/>
      <c r="J267" s="443"/>
      <c r="K267" s="444"/>
      <c r="L267" s="445" t="s">
        <v>320</v>
      </c>
      <c r="M267" s="443"/>
      <c r="N267" s="443"/>
      <c r="O267" s="443"/>
      <c r="P267" s="443"/>
      <c r="Q267" s="443"/>
      <c r="R267" s="443"/>
      <c r="S267" s="443"/>
      <c r="T267" s="443"/>
      <c r="U267" s="443"/>
      <c r="V267" s="443"/>
      <c r="W267" s="443"/>
      <c r="X267" s="444"/>
      <c r="Y267" s="446" t="s">
        <v>321</v>
      </c>
      <c r="Z267" s="462"/>
      <c r="AA267" s="462"/>
      <c r="AB267" s="462"/>
      <c r="AC267" s="463"/>
      <c r="AD267" s="464" t="s">
        <v>319</v>
      </c>
      <c r="AE267" s="465"/>
      <c r="AF267" s="465"/>
      <c r="AG267" s="465"/>
      <c r="AH267" s="465"/>
      <c r="AI267" s="445" t="s">
        <v>320</v>
      </c>
      <c r="AJ267" s="443"/>
      <c r="AK267" s="443"/>
      <c r="AL267" s="443"/>
      <c r="AM267" s="443"/>
      <c r="AN267" s="443"/>
      <c r="AO267" s="443"/>
      <c r="AP267" s="443"/>
      <c r="AQ267" s="443"/>
      <c r="AR267" s="443"/>
      <c r="AS267" s="443"/>
      <c r="AT267" s="443"/>
      <c r="AU267" s="444"/>
      <c r="AV267" s="446" t="s">
        <v>322</v>
      </c>
      <c r="AW267" s="462"/>
      <c r="AX267" s="462"/>
      <c r="AY267" s="466"/>
    </row>
    <row r="268" spans="1:51" ht="48" customHeight="1" x14ac:dyDescent="0.2">
      <c r="A268" s="470"/>
      <c r="B268" s="471"/>
      <c r="C268" s="471"/>
      <c r="D268" s="471"/>
      <c r="E268" s="471"/>
      <c r="F268" s="472"/>
      <c r="G268" s="498" t="s">
        <v>323</v>
      </c>
      <c r="H268" s="499"/>
      <c r="I268" s="499"/>
      <c r="J268" s="499"/>
      <c r="K268" s="500"/>
      <c r="L268" s="501" t="s">
        <v>324</v>
      </c>
      <c r="M268" s="502"/>
      <c r="N268" s="502"/>
      <c r="O268" s="502"/>
      <c r="P268" s="502"/>
      <c r="Q268" s="502"/>
      <c r="R268" s="502"/>
      <c r="S268" s="502"/>
      <c r="T268" s="502"/>
      <c r="U268" s="502"/>
      <c r="V268" s="502"/>
      <c r="W268" s="502"/>
      <c r="X268" s="503"/>
      <c r="Y268" s="504">
        <v>60</v>
      </c>
      <c r="Z268" s="505"/>
      <c r="AA268" s="505"/>
      <c r="AB268" s="505"/>
      <c r="AC268" s="506"/>
      <c r="AD268" s="507" t="s">
        <v>212</v>
      </c>
      <c r="AE268" s="508"/>
      <c r="AF268" s="508"/>
      <c r="AG268" s="508"/>
      <c r="AH268" s="509"/>
      <c r="AI268" s="510" t="s">
        <v>325</v>
      </c>
      <c r="AJ268" s="511"/>
      <c r="AK268" s="511"/>
      <c r="AL268" s="511"/>
      <c r="AM268" s="511"/>
      <c r="AN268" s="511"/>
      <c r="AO268" s="511"/>
      <c r="AP268" s="511"/>
      <c r="AQ268" s="511"/>
      <c r="AR268" s="511"/>
      <c r="AS268" s="511"/>
      <c r="AT268" s="511"/>
      <c r="AU268" s="512"/>
      <c r="AV268" s="435">
        <v>31.128</v>
      </c>
      <c r="AW268" s="436"/>
      <c r="AX268" s="436"/>
      <c r="AY268" s="437"/>
    </row>
    <row r="269" spans="1:51" ht="24.75" customHeight="1" x14ac:dyDescent="0.2">
      <c r="A269" s="470"/>
      <c r="B269" s="471"/>
      <c r="C269" s="471"/>
      <c r="D269" s="471"/>
      <c r="E269" s="471"/>
      <c r="F269" s="472"/>
      <c r="G269" s="486" t="s">
        <v>222</v>
      </c>
      <c r="H269" s="487"/>
      <c r="I269" s="487"/>
      <c r="J269" s="487"/>
      <c r="K269" s="488"/>
      <c r="L269" s="489" t="s">
        <v>326</v>
      </c>
      <c r="M269" s="490"/>
      <c r="N269" s="490"/>
      <c r="O269" s="490"/>
      <c r="P269" s="490"/>
      <c r="Q269" s="490"/>
      <c r="R269" s="490"/>
      <c r="S269" s="490"/>
      <c r="T269" s="490"/>
      <c r="U269" s="490"/>
      <c r="V269" s="490"/>
      <c r="W269" s="490"/>
      <c r="X269" s="491"/>
      <c r="Y269" s="495">
        <v>13.430306</v>
      </c>
      <c r="Z269" s="496"/>
      <c r="AA269" s="496"/>
      <c r="AB269" s="496"/>
      <c r="AC269" s="497"/>
      <c r="AD269" s="413"/>
      <c r="AE269" s="414"/>
      <c r="AF269" s="414"/>
      <c r="AG269" s="414"/>
      <c r="AH269" s="415"/>
      <c r="AI269" s="416"/>
      <c r="AJ269" s="414"/>
      <c r="AK269" s="414"/>
      <c r="AL269" s="414"/>
      <c r="AM269" s="414"/>
      <c r="AN269" s="414"/>
      <c r="AO269" s="414"/>
      <c r="AP269" s="414"/>
      <c r="AQ269" s="414"/>
      <c r="AR269" s="414"/>
      <c r="AS269" s="414"/>
      <c r="AT269" s="414"/>
      <c r="AU269" s="415"/>
      <c r="AV269" s="419"/>
      <c r="AW269" s="420"/>
      <c r="AX269" s="420"/>
      <c r="AY269" s="422"/>
    </row>
    <row r="270" spans="1:51" ht="24.75" customHeight="1" x14ac:dyDescent="0.2">
      <c r="A270" s="470"/>
      <c r="B270" s="471"/>
      <c r="C270" s="471"/>
      <c r="D270" s="471"/>
      <c r="E270" s="471"/>
      <c r="F270" s="472"/>
      <c r="G270" s="486" t="s">
        <v>327</v>
      </c>
      <c r="H270" s="487"/>
      <c r="I270" s="487"/>
      <c r="J270" s="487"/>
      <c r="K270" s="488"/>
      <c r="L270" s="489"/>
      <c r="M270" s="490"/>
      <c r="N270" s="490"/>
      <c r="O270" s="490"/>
      <c r="P270" s="490"/>
      <c r="Q270" s="490"/>
      <c r="R270" s="490"/>
      <c r="S270" s="490"/>
      <c r="T270" s="490"/>
      <c r="U270" s="490"/>
      <c r="V270" s="490"/>
      <c r="W270" s="490"/>
      <c r="X270" s="491"/>
      <c r="Y270" s="492">
        <v>7.4736719999999996</v>
      </c>
      <c r="Z270" s="493"/>
      <c r="AA270" s="493"/>
      <c r="AB270" s="493"/>
      <c r="AC270" s="494"/>
      <c r="AD270" s="413"/>
      <c r="AE270" s="414"/>
      <c r="AF270" s="414"/>
      <c r="AG270" s="414"/>
      <c r="AH270" s="415"/>
      <c r="AI270" s="416"/>
      <c r="AJ270" s="414"/>
      <c r="AK270" s="414"/>
      <c r="AL270" s="414"/>
      <c r="AM270" s="414"/>
      <c r="AN270" s="414"/>
      <c r="AO270" s="414"/>
      <c r="AP270" s="414"/>
      <c r="AQ270" s="414"/>
      <c r="AR270" s="414"/>
      <c r="AS270" s="414"/>
      <c r="AT270" s="414"/>
      <c r="AU270" s="415"/>
      <c r="AV270" s="419"/>
      <c r="AW270" s="420"/>
      <c r="AX270" s="420"/>
      <c r="AY270" s="422"/>
    </row>
    <row r="271" spans="1:51" ht="24.75" customHeight="1" x14ac:dyDescent="0.2">
      <c r="A271" s="470"/>
      <c r="B271" s="471"/>
      <c r="C271" s="471"/>
      <c r="D271" s="471"/>
      <c r="E271" s="471"/>
      <c r="F271" s="472"/>
      <c r="G271" s="413"/>
      <c r="H271" s="414"/>
      <c r="I271" s="414"/>
      <c r="J271" s="414"/>
      <c r="K271" s="415"/>
      <c r="L271" s="416"/>
      <c r="M271" s="417"/>
      <c r="N271" s="417"/>
      <c r="O271" s="417"/>
      <c r="P271" s="417"/>
      <c r="Q271" s="417"/>
      <c r="R271" s="417"/>
      <c r="S271" s="417"/>
      <c r="T271" s="417"/>
      <c r="U271" s="417"/>
      <c r="V271" s="417"/>
      <c r="W271" s="417"/>
      <c r="X271" s="418"/>
      <c r="Y271" s="419"/>
      <c r="Z271" s="420"/>
      <c r="AA271" s="420"/>
      <c r="AB271" s="420"/>
      <c r="AC271" s="421"/>
      <c r="AD271" s="413"/>
      <c r="AE271" s="414"/>
      <c r="AF271" s="414"/>
      <c r="AG271" s="414"/>
      <c r="AH271" s="415"/>
      <c r="AI271" s="416"/>
      <c r="AJ271" s="414"/>
      <c r="AK271" s="414"/>
      <c r="AL271" s="414"/>
      <c r="AM271" s="414"/>
      <c r="AN271" s="414"/>
      <c r="AO271" s="414"/>
      <c r="AP271" s="414"/>
      <c r="AQ271" s="414"/>
      <c r="AR271" s="414"/>
      <c r="AS271" s="414"/>
      <c r="AT271" s="414"/>
      <c r="AU271" s="415"/>
      <c r="AV271" s="419"/>
      <c r="AW271" s="420"/>
      <c r="AX271" s="420"/>
      <c r="AY271" s="422"/>
    </row>
    <row r="272" spans="1:51" ht="24.75" hidden="1" customHeight="1" x14ac:dyDescent="0.2">
      <c r="A272" s="470"/>
      <c r="B272" s="471"/>
      <c r="C272" s="471"/>
      <c r="D272" s="471"/>
      <c r="E272" s="471"/>
      <c r="F272" s="472"/>
      <c r="G272" s="413"/>
      <c r="H272" s="414"/>
      <c r="I272" s="414"/>
      <c r="J272" s="414"/>
      <c r="K272" s="415"/>
      <c r="L272" s="416"/>
      <c r="M272" s="417"/>
      <c r="N272" s="417"/>
      <c r="O272" s="417"/>
      <c r="P272" s="417"/>
      <c r="Q272" s="417"/>
      <c r="R272" s="417"/>
      <c r="S272" s="417"/>
      <c r="T272" s="417"/>
      <c r="U272" s="417"/>
      <c r="V272" s="417"/>
      <c r="W272" s="417"/>
      <c r="X272" s="418"/>
      <c r="Y272" s="419"/>
      <c r="Z272" s="420"/>
      <c r="AA272" s="420"/>
      <c r="AB272" s="420"/>
      <c r="AC272" s="421"/>
      <c r="AD272" s="413"/>
      <c r="AE272" s="414"/>
      <c r="AF272" s="414"/>
      <c r="AG272" s="414"/>
      <c r="AH272" s="415"/>
      <c r="AI272" s="416"/>
      <c r="AJ272" s="414"/>
      <c r="AK272" s="414"/>
      <c r="AL272" s="414"/>
      <c r="AM272" s="414"/>
      <c r="AN272" s="414"/>
      <c r="AO272" s="414"/>
      <c r="AP272" s="414"/>
      <c r="AQ272" s="414"/>
      <c r="AR272" s="414"/>
      <c r="AS272" s="414"/>
      <c r="AT272" s="414"/>
      <c r="AU272" s="415"/>
      <c r="AV272" s="419"/>
      <c r="AW272" s="420"/>
      <c r="AX272" s="420"/>
      <c r="AY272" s="422"/>
    </row>
    <row r="273" spans="1:51" ht="24.75" hidden="1" customHeight="1" x14ac:dyDescent="0.2">
      <c r="A273" s="470"/>
      <c r="B273" s="471"/>
      <c r="C273" s="471"/>
      <c r="D273" s="471"/>
      <c r="E273" s="471"/>
      <c r="F273" s="472"/>
      <c r="G273" s="413"/>
      <c r="H273" s="414"/>
      <c r="I273" s="414"/>
      <c r="J273" s="414"/>
      <c r="K273" s="415"/>
      <c r="L273" s="416"/>
      <c r="M273" s="417"/>
      <c r="N273" s="417"/>
      <c r="O273" s="417"/>
      <c r="P273" s="417"/>
      <c r="Q273" s="417"/>
      <c r="R273" s="417"/>
      <c r="S273" s="417"/>
      <c r="T273" s="417"/>
      <c r="U273" s="417"/>
      <c r="V273" s="417"/>
      <c r="W273" s="417"/>
      <c r="X273" s="418"/>
      <c r="Y273" s="419"/>
      <c r="Z273" s="420"/>
      <c r="AA273" s="420"/>
      <c r="AB273" s="420"/>
      <c r="AC273" s="421"/>
      <c r="AD273" s="413"/>
      <c r="AE273" s="414"/>
      <c r="AF273" s="414"/>
      <c r="AG273" s="414"/>
      <c r="AH273" s="415"/>
      <c r="AI273" s="416"/>
      <c r="AJ273" s="414"/>
      <c r="AK273" s="414"/>
      <c r="AL273" s="414"/>
      <c r="AM273" s="414"/>
      <c r="AN273" s="414"/>
      <c r="AO273" s="414"/>
      <c r="AP273" s="414"/>
      <c r="AQ273" s="414"/>
      <c r="AR273" s="414"/>
      <c r="AS273" s="414"/>
      <c r="AT273" s="414"/>
      <c r="AU273" s="415"/>
      <c r="AV273" s="419"/>
      <c r="AW273" s="420"/>
      <c r="AX273" s="420"/>
      <c r="AY273" s="422"/>
    </row>
    <row r="274" spans="1:51" ht="24.75" hidden="1" customHeight="1" x14ac:dyDescent="0.2">
      <c r="A274" s="470"/>
      <c r="B274" s="471"/>
      <c r="C274" s="471"/>
      <c r="D274" s="471"/>
      <c r="E274" s="471"/>
      <c r="F274" s="472"/>
      <c r="G274" s="413"/>
      <c r="H274" s="414"/>
      <c r="I274" s="414"/>
      <c r="J274" s="414"/>
      <c r="K274" s="415"/>
      <c r="L274" s="416"/>
      <c r="M274" s="417"/>
      <c r="N274" s="417"/>
      <c r="O274" s="417"/>
      <c r="P274" s="417"/>
      <c r="Q274" s="417"/>
      <c r="R274" s="417"/>
      <c r="S274" s="417"/>
      <c r="T274" s="417"/>
      <c r="U274" s="417"/>
      <c r="V274" s="417"/>
      <c r="W274" s="417"/>
      <c r="X274" s="418"/>
      <c r="Y274" s="419"/>
      <c r="Z274" s="420"/>
      <c r="AA274" s="420"/>
      <c r="AB274" s="420"/>
      <c r="AC274" s="421"/>
      <c r="AD274" s="413"/>
      <c r="AE274" s="414"/>
      <c r="AF274" s="414"/>
      <c r="AG274" s="414"/>
      <c r="AH274" s="415"/>
      <c r="AI274" s="416"/>
      <c r="AJ274" s="414"/>
      <c r="AK274" s="414"/>
      <c r="AL274" s="414"/>
      <c r="AM274" s="414"/>
      <c r="AN274" s="414"/>
      <c r="AO274" s="414"/>
      <c r="AP274" s="414"/>
      <c r="AQ274" s="414"/>
      <c r="AR274" s="414"/>
      <c r="AS274" s="414"/>
      <c r="AT274" s="414"/>
      <c r="AU274" s="415"/>
      <c r="AV274" s="419"/>
      <c r="AW274" s="420"/>
      <c r="AX274" s="420"/>
      <c r="AY274" s="422"/>
    </row>
    <row r="275" spans="1:51" ht="24.75" hidden="1" customHeight="1" x14ac:dyDescent="0.2">
      <c r="A275" s="470"/>
      <c r="B275" s="471"/>
      <c r="C275" s="471"/>
      <c r="D275" s="471"/>
      <c r="E275" s="471"/>
      <c r="F275" s="472"/>
      <c r="G275" s="404"/>
      <c r="H275" s="405"/>
      <c r="I275" s="405"/>
      <c r="J275" s="405"/>
      <c r="K275" s="406"/>
      <c r="L275" s="407"/>
      <c r="M275" s="405"/>
      <c r="N275" s="405"/>
      <c r="O275" s="405"/>
      <c r="P275" s="405"/>
      <c r="Q275" s="405"/>
      <c r="R275" s="405"/>
      <c r="S275" s="405"/>
      <c r="T275" s="405"/>
      <c r="U275" s="405"/>
      <c r="V275" s="405"/>
      <c r="W275" s="405"/>
      <c r="X275" s="406"/>
      <c r="Y275" s="410"/>
      <c r="Z275" s="411"/>
      <c r="AA275" s="411"/>
      <c r="AB275" s="411"/>
      <c r="AC275" s="411"/>
      <c r="AD275" s="404"/>
      <c r="AE275" s="405"/>
      <c r="AF275" s="405"/>
      <c r="AG275" s="405"/>
      <c r="AH275" s="406"/>
      <c r="AI275" s="407"/>
      <c r="AJ275" s="405"/>
      <c r="AK275" s="405"/>
      <c r="AL275" s="405"/>
      <c r="AM275" s="405"/>
      <c r="AN275" s="405"/>
      <c r="AO275" s="405"/>
      <c r="AP275" s="405"/>
      <c r="AQ275" s="405"/>
      <c r="AR275" s="405"/>
      <c r="AS275" s="405"/>
      <c r="AT275" s="405"/>
      <c r="AU275" s="406"/>
      <c r="AV275" s="410"/>
      <c r="AW275" s="411"/>
      <c r="AX275" s="411"/>
      <c r="AY275" s="412"/>
    </row>
    <row r="276" spans="1:51" ht="24.75" customHeight="1" x14ac:dyDescent="0.2">
      <c r="A276" s="470"/>
      <c r="B276" s="471"/>
      <c r="C276" s="471"/>
      <c r="D276" s="471"/>
      <c r="E276" s="471"/>
      <c r="F276" s="472"/>
      <c r="G276" s="442" t="s">
        <v>328</v>
      </c>
      <c r="H276" s="443"/>
      <c r="I276" s="443"/>
      <c r="J276" s="443"/>
      <c r="K276" s="444"/>
      <c r="L276" s="450"/>
      <c r="M276" s="457"/>
      <c r="N276" s="457"/>
      <c r="O276" s="457"/>
      <c r="P276" s="457"/>
      <c r="Q276" s="457"/>
      <c r="R276" s="457"/>
      <c r="S276" s="457"/>
      <c r="T276" s="457"/>
      <c r="U276" s="457"/>
      <c r="V276" s="457"/>
      <c r="W276" s="457"/>
      <c r="X276" s="458"/>
      <c r="Y276" s="453">
        <f>SUM(Y268:AC275)</f>
        <v>80.903977999999995</v>
      </c>
      <c r="Z276" s="454"/>
      <c r="AA276" s="454"/>
      <c r="AB276" s="454"/>
      <c r="AC276" s="455"/>
      <c r="AD276" s="442" t="s">
        <v>328</v>
      </c>
      <c r="AE276" s="443"/>
      <c r="AF276" s="443"/>
      <c r="AG276" s="443"/>
      <c r="AH276" s="443"/>
      <c r="AI276" s="450"/>
      <c r="AJ276" s="457"/>
      <c r="AK276" s="457"/>
      <c r="AL276" s="457"/>
      <c r="AM276" s="457"/>
      <c r="AN276" s="457"/>
      <c r="AO276" s="457"/>
      <c r="AP276" s="457"/>
      <c r="AQ276" s="457"/>
      <c r="AR276" s="457"/>
      <c r="AS276" s="457"/>
      <c r="AT276" s="457"/>
      <c r="AU276" s="458"/>
      <c r="AV276" s="453">
        <f>SUM(AV268:AY275)</f>
        <v>31.128</v>
      </c>
      <c r="AW276" s="454"/>
      <c r="AX276" s="454"/>
      <c r="AY276" s="456"/>
    </row>
    <row r="277" spans="1:51" ht="25.4" hidden="1" customHeight="1" x14ac:dyDescent="0.2">
      <c r="A277" s="470"/>
      <c r="B277" s="471"/>
      <c r="C277" s="471"/>
      <c r="D277" s="471"/>
      <c r="E277" s="471"/>
      <c r="F277" s="472"/>
      <c r="G277" s="438" t="s">
        <v>329</v>
      </c>
      <c r="H277" s="439"/>
      <c r="I277" s="439"/>
      <c r="J277" s="439"/>
      <c r="K277" s="439"/>
      <c r="L277" s="439"/>
      <c r="M277" s="439"/>
      <c r="N277" s="439"/>
      <c r="O277" s="439"/>
      <c r="P277" s="439"/>
      <c r="Q277" s="439"/>
      <c r="R277" s="439"/>
      <c r="S277" s="439"/>
      <c r="T277" s="439"/>
      <c r="U277" s="439"/>
      <c r="V277" s="439"/>
      <c r="W277" s="439"/>
      <c r="X277" s="439"/>
      <c r="Y277" s="439"/>
      <c r="Z277" s="439"/>
      <c r="AA277" s="439"/>
      <c r="AB277" s="439"/>
      <c r="AC277" s="440"/>
      <c r="AD277" s="438" t="s">
        <v>330</v>
      </c>
      <c r="AE277" s="439"/>
      <c r="AF277" s="439"/>
      <c r="AG277" s="439"/>
      <c r="AH277" s="439"/>
      <c r="AI277" s="439"/>
      <c r="AJ277" s="439"/>
      <c r="AK277" s="439"/>
      <c r="AL277" s="439"/>
      <c r="AM277" s="439"/>
      <c r="AN277" s="439"/>
      <c r="AO277" s="439"/>
      <c r="AP277" s="439"/>
      <c r="AQ277" s="439"/>
      <c r="AR277" s="439"/>
      <c r="AS277" s="439"/>
      <c r="AT277" s="439"/>
      <c r="AU277" s="439"/>
      <c r="AV277" s="439"/>
      <c r="AW277" s="439"/>
      <c r="AX277" s="439"/>
      <c r="AY277" s="441"/>
    </row>
    <row r="278" spans="1:51" ht="25.5" hidden="1" customHeight="1" x14ac:dyDescent="0.2">
      <c r="A278" s="470"/>
      <c r="B278" s="471"/>
      <c r="C278" s="471"/>
      <c r="D278" s="471"/>
      <c r="E278" s="471"/>
      <c r="F278" s="472"/>
      <c r="G278" s="442" t="s">
        <v>319</v>
      </c>
      <c r="H278" s="443"/>
      <c r="I278" s="443"/>
      <c r="J278" s="443"/>
      <c r="K278" s="444"/>
      <c r="L278" s="445" t="s">
        <v>320</v>
      </c>
      <c r="M278" s="443"/>
      <c r="N278" s="443"/>
      <c r="O278" s="443"/>
      <c r="P278" s="443"/>
      <c r="Q278" s="443"/>
      <c r="R278" s="443"/>
      <c r="S278" s="443"/>
      <c r="T278" s="443"/>
      <c r="U278" s="443"/>
      <c r="V278" s="443"/>
      <c r="W278" s="443"/>
      <c r="X278" s="444"/>
      <c r="Y278" s="446" t="s">
        <v>321</v>
      </c>
      <c r="Z278" s="462"/>
      <c r="AA278" s="462"/>
      <c r="AB278" s="462"/>
      <c r="AC278" s="463"/>
      <c r="AD278" s="464" t="s">
        <v>319</v>
      </c>
      <c r="AE278" s="465"/>
      <c r="AF278" s="465"/>
      <c r="AG278" s="465"/>
      <c r="AH278" s="465"/>
      <c r="AI278" s="445" t="s">
        <v>320</v>
      </c>
      <c r="AJ278" s="443"/>
      <c r="AK278" s="443"/>
      <c r="AL278" s="443"/>
      <c r="AM278" s="443"/>
      <c r="AN278" s="443"/>
      <c r="AO278" s="443"/>
      <c r="AP278" s="443"/>
      <c r="AQ278" s="443"/>
      <c r="AR278" s="443"/>
      <c r="AS278" s="443"/>
      <c r="AT278" s="443"/>
      <c r="AU278" s="444"/>
      <c r="AV278" s="446" t="s">
        <v>321</v>
      </c>
      <c r="AW278" s="462"/>
      <c r="AX278" s="462"/>
      <c r="AY278" s="466"/>
    </row>
    <row r="279" spans="1:51" ht="24.75" hidden="1" customHeight="1" x14ac:dyDescent="0.2">
      <c r="A279" s="470"/>
      <c r="B279" s="471"/>
      <c r="C279" s="471"/>
      <c r="D279" s="471"/>
      <c r="E279" s="471"/>
      <c r="F279" s="472"/>
      <c r="G279" s="413"/>
      <c r="H279" s="414"/>
      <c r="I279" s="414"/>
      <c r="J279" s="414"/>
      <c r="K279" s="415"/>
      <c r="L279" s="459"/>
      <c r="M279" s="460"/>
      <c r="N279" s="460"/>
      <c r="O279" s="460"/>
      <c r="P279" s="460"/>
      <c r="Q279" s="460"/>
      <c r="R279" s="460"/>
      <c r="S279" s="460"/>
      <c r="T279" s="460"/>
      <c r="U279" s="460"/>
      <c r="V279" s="460"/>
      <c r="W279" s="460"/>
      <c r="X279" s="461"/>
      <c r="Y279" s="432"/>
      <c r="Z279" s="433"/>
      <c r="AA279" s="433"/>
      <c r="AB279" s="433"/>
      <c r="AC279" s="434"/>
      <c r="AD279" s="426"/>
      <c r="AE279" s="427"/>
      <c r="AF279" s="427"/>
      <c r="AG279" s="427"/>
      <c r="AH279" s="428"/>
      <c r="AI279" s="429"/>
      <c r="AJ279" s="427"/>
      <c r="AK279" s="427"/>
      <c r="AL279" s="427"/>
      <c r="AM279" s="427"/>
      <c r="AN279" s="427"/>
      <c r="AO279" s="427"/>
      <c r="AP279" s="427"/>
      <c r="AQ279" s="427"/>
      <c r="AR279" s="427"/>
      <c r="AS279" s="427"/>
      <c r="AT279" s="427"/>
      <c r="AU279" s="428"/>
      <c r="AV279" s="435"/>
      <c r="AW279" s="436"/>
      <c r="AX279" s="436"/>
      <c r="AY279" s="437"/>
    </row>
    <row r="280" spans="1:51" ht="24.75" hidden="1" customHeight="1" x14ac:dyDescent="0.2">
      <c r="A280" s="470"/>
      <c r="B280" s="471"/>
      <c r="C280" s="471"/>
      <c r="D280" s="471"/>
      <c r="E280" s="471"/>
      <c r="F280" s="472"/>
      <c r="G280" s="413"/>
      <c r="H280" s="414"/>
      <c r="I280" s="414"/>
      <c r="J280" s="414"/>
      <c r="K280" s="415"/>
      <c r="L280" s="416"/>
      <c r="M280" s="417"/>
      <c r="N280" s="417"/>
      <c r="O280" s="417"/>
      <c r="P280" s="417"/>
      <c r="Q280" s="417"/>
      <c r="R280" s="417"/>
      <c r="S280" s="417"/>
      <c r="T280" s="417"/>
      <c r="U280" s="417"/>
      <c r="V280" s="417"/>
      <c r="W280" s="417"/>
      <c r="X280" s="418"/>
      <c r="Y280" s="423"/>
      <c r="Z280" s="424"/>
      <c r="AA280" s="424"/>
      <c r="AB280" s="424"/>
      <c r="AC280" s="425"/>
      <c r="AD280" s="413"/>
      <c r="AE280" s="414"/>
      <c r="AF280" s="414"/>
      <c r="AG280" s="414"/>
      <c r="AH280" s="415"/>
      <c r="AI280" s="416"/>
      <c r="AJ280" s="414"/>
      <c r="AK280" s="414"/>
      <c r="AL280" s="414"/>
      <c r="AM280" s="414"/>
      <c r="AN280" s="414"/>
      <c r="AO280" s="414"/>
      <c r="AP280" s="414"/>
      <c r="AQ280" s="414"/>
      <c r="AR280" s="414"/>
      <c r="AS280" s="414"/>
      <c r="AT280" s="414"/>
      <c r="AU280" s="415"/>
      <c r="AV280" s="419"/>
      <c r="AW280" s="420"/>
      <c r="AX280" s="420"/>
      <c r="AY280" s="422"/>
    </row>
    <row r="281" spans="1:51" ht="24.75" hidden="1" customHeight="1" x14ac:dyDescent="0.2">
      <c r="A281" s="470"/>
      <c r="B281" s="471"/>
      <c r="C281" s="471"/>
      <c r="D281" s="471"/>
      <c r="E281" s="471"/>
      <c r="F281" s="472"/>
      <c r="G281" s="413"/>
      <c r="H281" s="414"/>
      <c r="I281" s="414"/>
      <c r="J281" s="414"/>
      <c r="K281" s="415"/>
      <c r="L281" s="416"/>
      <c r="M281" s="417"/>
      <c r="N281" s="417"/>
      <c r="O281" s="417"/>
      <c r="P281" s="417"/>
      <c r="Q281" s="417"/>
      <c r="R281" s="417"/>
      <c r="S281" s="417"/>
      <c r="T281" s="417"/>
      <c r="U281" s="417"/>
      <c r="V281" s="417"/>
      <c r="W281" s="417"/>
      <c r="X281" s="418"/>
      <c r="Y281" s="419"/>
      <c r="Z281" s="420"/>
      <c r="AA281" s="420"/>
      <c r="AB281" s="420"/>
      <c r="AC281" s="421"/>
      <c r="AD281" s="413"/>
      <c r="AE281" s="414"/>
      <c r="AF281" s="414"/>
      <c r="AG281" s="414"/>
      <c r="AH281" s="415"/>
      <c r="AI281" s="416"/>
      <c r="AJ281" s="414"/>
      <c r="AK281" s="414"/>
      <c r="AL281" s="414"/>
      <c r="AM281" s="414"/>
      <c r="AN281" s="414"/>
      <c r="AO281" s="414"/>
      <c r="AP281" s="414"/>
      <c r="AQ281" s="414"/>
      <c r="AR281" s="414"/>
      <c r="AS281" s="414"/>
      <c r="AT281" s="414"/>
      <c r="AU281" s="415"/>
      <c r="AV281" s="419"/>
      <c r="AW281" s="420"/>
      <c r="AX281" s="420"/>
      <c r="AY281" s="422"/>
    </row>
    <row r="282" spans="1:51" ht="24.75" hidden="1" customHeight="1" x14ac:dyDescent="0.2">
      <c r="A282" s="470"/>
      <c r="B282" s="471"/>
      <c r="C282" s="471"/>
      <c r="D282" s="471"/>
      <c r="E282" s="471"/>
      <c r="F282" s="472"/>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0"/>
      <c r="AC282" s="421"/>
      <c r="AD282" s="413"/>
      <c r="AE282" s="414"/>
      <c r="AF282" s="414"/>
      <c r="AG282" s="414"/>
      <c r="AH282" s="415"/>
      <c r="AI282" s="416"/>
      <c r="AJ282" s="414"/>
      <c r="AK282" s="414"/>
      <c r="AL282" s="414"/>
      <c r="AM282" s="414"/>
      <c r="AN282" s="414"/>
      <c r="AO282" s="414"/>
      <c r="AP282" s="414"/>
      <c r="AQ282" s="414"/>
      <c r="AR282" s="414"/>
      <c r="AS282" s="414"/>
      <c r="AT282" s="414"/>
      <c r="AU282" s="415"/>
      <c r="AV282" s="419"/>
      <c r="AW282" s="420"/>
      <c r="AX282" s="420"/>
      <c r="AY282" s="422"/>
    </row>
    <row r="283" spans="1:51" ht="24.75" hidden="1" customHeight="1" x14ac:dyDescent="0.2">
      <c r="A283" s="470"/>
      <c r="B283" s="471"/>
      <c r="C283" s="471"/>
      <c r="D283" s="471"/>
      <c r="E283" s="471"/>
      <c r="F283" s="472"/>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0"/>
      <c r="AC283" s="421"/>
      <c r="AD283" s="413"/>
      <c r="AE283" s="414"/>
      <c r="AF283" s="414"/>
      <c r="AG283" s="414"/>
      <c r="AH283" s="415"/>
      <c r="AI283" s="416"/>
      <c r="AJ283" s="414"/>
      <c r="AK283" s="414"/>
      <c r="AL283" s="414"/>
      <c r="AM283" s="414"/>
      <c r="AN283" s="414"/>
      <c r="AO283" s="414"/>
      <c r="AP283" s="414"/>
      <c r="AQ283" s="414"/>
      <c r="AR283" s="414"/>
      <c r="AS283" s="414"/>
      <c r="AT283" s="414"/>
      <c r="AU283" s="415"/>
      <c r="AV283" s="419"/>
      <c r="AW283" s="420"/>
      <c r="AX283" s="420"/>
      <c r="AY283" s="422"/>
    </row>
    <row r="284" spans="1:51" ht="24.75" hidden="1" customHeight="1" x14ac:dyDescent="0.2">
      <c r="A284" s="470"/>
      <c r="B284" s="471"/>
      <c r="C284" s="471"/>
      <c r="D284" s="471"/>
      <c r="E284" s="471"/>
      <c r="F284" s="472"/>
      <c r="G284" s="413"/>
      <c r="H284" s="414"/>
      <c r="I284" s="414"/>
      <c r="J284" s="414"/>
      <c r="K284" s="415"/>
      <c r="L284" s="416"/>
      <c r="M284" s="414"/>
      <c r="N284" s="414"/>
      <c r="O284" s="414"/>
      <c r="P284" s="414"/>
      <c r="Q284" s="414"/>
      <c r="R284" s="414"/>
      <c r="S284" s="414"/>
      <c r="T284" s="414"/>
      <c r="U284" s="414"/>
      <c r="V284" s="414"/>
      <c r="W284" s="414"/>
      <c r="X284" s="415"/>
      <c r="Y284" s="419"/>
      <c r="Z284" s="420"/>
      <c r="AA284" s="420"/>
      <c r="AB284" s="420"/>
      <c r="AC284" s="421"/>
      <c r="AD284" s="413"/>
      <c r="AE284" s="414"/>
      <c r="AF284" s="414"/>
      <c r="AG284" s="414"/>
      <c r="AH284" s="415"/>
      <c r="AI284" s="416"/>
      <c r="AJ284" s="414"/>
      <c r="AK284" s="414"/>
      <c r="AL284" s="414"/>
      <c r="AM284" s="414"/>
      <c r="AN284" s="414"/>
      <c r="AO284" s="414"/>
      <c r="AP284" s="414"/>
      <c r="AQ284" s="414"/>
      <c r="AR284" s="414"/>
      <c r="AS284" s="414"/>
      <c r="AT284" s="414"/>
      <c r="AU284" s="415"/>
      <c r="AV284" s="419"/>
      <c r="AW284" s="420"/>
      <c r="AX284" s="420"/>
      <c r="AY284" s="422"/>
    </row>
    <row r="285" spans="1:51" ht="24.75" hidden="1" customHeight="1" x14ac:dyDescent="0.2">
      <c r="A285" s="470"/>
      <c r="B285" s="471"/>
      <c r="C285" s="471"/>
      <c r="D285" s="471"/>
      <c r="E285" s="471"/>
      <c r="F285" s="472"/>
      <c r="G285" s="413"/>
      <c r="H285" s="414"/>
      <c r="I285" s="414"/>
      <c r="J285" s="414"/>
      <c r="K285" s="415"/>
      <c r="L285" s="416"/>
      <c r="M285" s="414"/>
      <c r="N285" s="414"/>
      <c r="O285" s="414"/>
      <c r="P285" s="414"/>
      <c r="Q285" s="414"/>
      <c r="R285" s="414"/>
      <c r="S285" s="414"/>
      <c r="T285" s="414"/>
      <c r="U285" s="414"/>
      <c r="V285" s="414"/>
      <c r="W285" s="414"/>
      <c r="X285" s="415"/>
      <c r="Y285" s="419"/>
      <c r="Z285" s="420"/>
      <c r="AA285" s="420"/>
      <c r="AB285" s="420"/>
      <c r="AC285" s="421"/>
      <c r="AD285" s="413"/>
      <c r="AE285" s="414"/>
      <c r="AF285" s="414"/>
      <c r="AG285" s="414"/>
      <c r="AH285" s="415"/>
      <c r="AI285" s="416"/>
      <c r="AJ285" s="414"/>
      <c r="AK285" s="414"/>
      <c r="AL285" s="414"/>
      <c r="AM285" s="414"/>
      <c r="AN285" s="414"/>
      <c r="AO285" s="414"/>
      <c r="AP285" s="414"/>
      <c r="AQ285" s="414"/>
      <c r="AR285" s="414"/>
      <c r="AS285" s="414"/>
      <c r="AT285" s="414"/>
      <c r="AU285" s="415"/>
      <c r="AV285" s="419"/>
      <c r="AW285" s="420"/>
      <c r="AX285" s="420"/>
      <c r="AY285" s="422"/>
    </row>
    <row r="286" spans="1:51" ht="24.75" hidden="1" customHeight="1" x14ac:dyDescent="0.2">
      <c r="A286" s="470"/>
      <c r="B286" s="471"/>
      <c r="C286" s="471"/>
      <c r="D286" s="471"/>
      <c r="E286" s="471"/>
      <c r="F286" s="472"/>
      <c r="G286" s="404"/>
      <c r="H286" s="405"/>
      <c r="I286" s="405"/>
      <c r="J286" s="405"/>
      <c r="K286" s="406"/>
      <c r="L286" s="407"/>
      <c r="M286" s="405"/>
      <c r="N286" s="405"/>
      <c r="O286" s="405"/>
      <c r="P286" s="405"/>
      <c r="Q286" s="405"/>
      <c r="R286" s="405"/>
      <c r="S286" s="405"/>
      <c r="T286" s="405"/>
      <c r="U286" s="405"/>
      <c r="V286" s="405"/>
      <c r="W286" s="405"/>
      <c r="X286" s="406"/>
      <c r="Y286" s="410"/>
      <c r="Z286" s="411"/>
      <c r="AA286" s="411"/>
      <c r="AB286" s="411"/>
      <c r="AC286" s="411"/>
      <c r="AD286" s="404"/>
      <c r="AE286" s="405"/>
      <c r="AF286" s="405"/>
      <c r="AG286" s="405"/>
      <c r="AH286" s="406"/>
      <c r="AI286" s="407"/>
      <c r="AJ286" s="405"/>
      <c r="AK286" s="405"/>
      <c r="AL286" s="405"/>
      <c r="AM286" s="405"/>
      <c r="AN286" s="405"/>
      <c r="AO286" s="405"/>
      <c r="AP286" s="405"/>
      <c r="AQ286" s="405"/>
      <c r="AR286" s="405"/>
      <c r="AS286" s="405"/>
      <c r="AT286" s="405"/>
      <c r="AU286" s="406"/>
      <c r="AV286" s="410"/>
      <c r="AW286" s="411"/>
      <c r="AX286" s="411"/>
      <c r="AY286" s="412"/>
    </row>
    <row r="287" spans="1:51" ht="24.75" hidden="1" customHeight="1" x14ac:dyDescent="0.2">
      <c r="A287" s="470"/>
      <c r="B287" s="471"/>
      <c r="C287" s="471"/>
      <c r="D287" s="471"/>
      <c r="E287" s="471"/>
      <c r="F287" s="472"/>
      <c r="G287" s="442" t="s">
        <v>328</v>
      </c>
      <c r="H287" s="443"/>
      <c r="I287" s="443"/>
      <c r="J287" s="443"/>
      <c r="K287" s="444"/>
      <c r="L287" s="450"/>
      <c r="M287" s="457"/>
      <c r="N287" s="457"/>
      <c r="O287" s="457"/>
      <c r="P287" s="457"/>
      <c r="Q287" s="457"/>
      <c r="R287" s="457"/>
      <c r="S287" s="457"/>
      <c r="T287" s="457"/>
      <c r="U287" s="457"/>
      <c r="V287" s="457"/>
      <c r="W287" s="457"/>
      <c r="X287" s="458"/>
      <c r="Y287" s="453">
        <f>SUM(Y279:AC286)</f>
        <v>0</v>
      </c>
      <c r="Z287" s="454"/>
      <c r="AA287" s="454"/>
      <c r="AB287" s="454"/>
      <c r="AC287" s="455"/>
      <c r="AD287" s="442" t="s">
        <v>328</v>
      </c>
      <c r="AE287" s="443"/>
      <c r="AF287" s="443"/>
      <c r="AG287" s="443"/>
      <c r="AH287" s="443"/>
      <c r="AI287" s="450"/>
      <c r="AJ287" s="457"/>
      <c r="AK287" s="457"/>
      <c r="AL287" s="457"/>
      <c r="AM287" s="457"/>
      <c r="AN287" s="457"/>
      <c r="AO287" s="457"/>
      <c r="AP287" s="457"/>
      <c r="AQ287" s="457"/>
      <c r="AR287" s="457"/>
      <c r="AS287" s="457"/>
      <c r="AT287" s="457"/>
      <c r="AU287" s="458"/>
      <c r="AV287" s="453">
        <f>SUM(AV279:AY286)</f>
        <v>0</v>
      </c>
      <c r="AW287" s="454"/>
      <c r="AX287" s="454"/>
      <c r="AY287" s="456"/>
    </row>
    <row r="288" spans="1:51" ht="24.75" hidden="1" customHeight="1" x14ac:dyDescent="0.2">
      <c r="A288" s="470"/>
      <c r="B288" s="471"/>
      <c r="C288" s="471"/>
      <c r="D288" s="471"/>
      <c r="E288" s="471"/>
      <c r="F288" s="472"/>
      <c r="G288" s="438" t="s">
        <v>331</v>
      </c>
      <c r="H288" s="439"/>
      <c r="I288" s="439"/>
      <c r="J288" s="439"/>
      <c r="K288" s="439"/>
      <c r="L288" s="439"/>
      <c r="M288" s="439"/>
      <c r="N288" s="439"/>
      <c r="O288" s="439"/>
      <c r="P288" s="439"/>
      <c r="Q288" s="439"/>
      <c r="R288" s="439"/>
      <c r="S288" s="439"/>
      <c r="T288" s="439"/>
      <c r="U288" s="439"/>
      <c r="V288" s="439"/>
      <c r="W288" s="439"/>
      <c r="X288" s="439"/>
      <c r="Y288" s="439"/>
      <c r="Z288" s="439"/>
      <c r="AA288" s="439"/>
      <c r="AB288" s="439"/>
      <c r="AC288" s="440"/>
      <c r="AD288" s="438" t="s">
        <v>332</v>
      </c>
      <c r="AE288" s="439"/>
      <c r="AF288" s="439"/>
      <c r="AG288" s="439"/>
      <c r="AH288" s="439"/>
      <c r="AI288" s="439"/>
      <c r="AJ288" s="439"/>
      <c r="AK288" s="439"/>
      <c r="AL288" s="439"/>
      <c r="AM288" s="439"/>
      <c r="AN288" s="439"/>
      <c r="AO288" s="439"/>
      <c r="AP288" s="439"/>
      <c r="AQ288" s="439"/>
      <c r="AR288" s="439"/>
      <c r="AS288" s="439"/>
      <c r="AT288" s="439"/>
      <c r="AU288" s="439"/>
      <c r="AV288" s="439"/>
      <c r="AW288" s="439"/>
      <c r="AX288" s="439"/>
      <c r="AY288" s="441"/>
    </row>
    <row r="289" spans="1:51" ht="24.75" hidden="1" customHeight="1" x14ac:dyDescent="0.2">
      <c r="A289" s="470"/>
      <c r="B289" s="471"/>
      <c r="C289" s="471"/>
      <c r="D289" s="471"/>
      <c r="E289" s="471"/>
      <c r="F289" s="472"/>
      <c r="G289" s="442" t="s">
        <v>319</v>
      </c>
      <c r="H289" s="443"/>
      <c r="I289" s="443"/>
      <c r="J289" s="443"/>
      <c r="K289" s="444"/>
      <c r="L289" s="445" t="s">
        <v>320</v>
      </c>
      <c r="M289" s="443"/>
      <c r="N289" s="443"/>
      <c r="O289" s="443"/>
      <c r="P289" s="443"/>
      <c r="Q289" s="443"/>
      <c r="R289" s="443"/>
      <c r="S289" s="443"/>
      <c r="T289" s="443"/>
      <c r="U289" s="443"/>
      <c r="V289" s="443"/>
      <c r="W289" s="443"/>
      <c r="X289" s="444"/>
      <c r="Y289" s="446" t="s">
        <v>321</v>
      </c>
      <c r="Z289" s="447"/>
      <c r="AA289" s="447"/>
      <c r="AB289" s="447"/>
      <c r="AC289" s="448"/>
      <c r="AD289" s="442" t="s">
        <v>319</v>
      </c>
      <c r="AE289" s="443"/>
      <c r="AF289" s="443"/>
      <c r="AG289" s="443"/>
      <c r="AH289" s="444"/>
      <c r="AI289" s="445" t="s">
        <v>320</v>
      </c>
      <c r="AJ289" s="443"/>
      <c r="AK289" s="443"/>
      <c r="AL289" s="443"/>
      <c r="AM289" s="443"/>
      <c r="AN289" s="443"/>
      <c r="AO289" s="443"/>
      <c r="AP289" s="443"/>
      <c r="AQ289" s="443"/>
      <c r="AR289" s="443"/>
      <c r="AS289" s="443"/>
      <c r="AT289" s="443"/>
      <c r="AU289" s="444"/>
      <c r="AV289" s="446" t="s">
        <v>321</v>
      </c>
      <c r="AW289" s="447"/>
      <c r="AX289" s="447"/>
      <c r="AY289" s="449"/>
    </row>
    <row r="290" spans="1:51" ht="24.75" hidden="1" customHeight="1" x14ac:dyDescent="0.2">
      <c r="A290" s="470"/>
      <c r="B290" s="471"/>
      <c r="C290" s="471"/>
      <c r="D290" s="471"/>
      <c r="E290" s="471"/>
      <c r="F290" s="472"/>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3"/>
      <c r="AC290" s="434"/>
      <c r="AD290" s="426"/>
      <c r="AE290" s="427"/>
      <c r="AF290" s="427"/>
      <c r="AG290" s="427"/>
      <c r="AH290" s="428"/>
      <c r="AI290" s="429"/>
      <c r="AJ290" s="430"/>
      <c r="AK290" s="430"/>
      <c r="AL290" s="430"/>
      <c r="AM290" s="430"/>
      <c r="AN290" s="430"/>
      <c r="AO290" s="430"/>
      <c r="AP290" s="430"/>
      <c r="AQ290" s="430"/>
      <c r="AR290" s="430"/>
      <c r="AS290" s="430"/>
      <c r="AT290" s="430"/>
      <c r="AU290" s="431"/>
      <c r="AV290" s="435"/>
      <c r="AW290" s="436"/>
      <c r="AX290" s="436"/>
      <c r="AY290" s="437"/>
    </row>
    <row r="291" spans="1:51" ht="24.75" hidden="1" customHeight="1" x14ac:dyDescent="0.2">
      <c r="A291" s="470"/>
      <c r="B291" s="471"/>
      <c r="C291" s="471"/>
      <c r="D291" s="471"/>
      <c r="E291" s="471"/>
      <c r="F291" s="472"/>
      <c r="G291" s="413"/>
      <c r="H291" s="414"/>
      <c r="I291" s="414"/>
      <c r="J291" s="414"/>
      <c r="K291" s="415"/>
      <c r="L291" s="416"/>
      <c r="M291" s="417"/>
      <c r="N291" s="417"/>
      <c r="O291" s="417"/>
      <c r="P291" s="417"/>
      <c r="Q291" s="417"/>
      <c r="R291" s="417"/>
      <c r="S291" s="417"/>
      <c r="T291" s="417"/>
      <c r="U291" s="417"/>
      <c r="V291" s="417"/>
      <c r="W291" s="417"/>
      <c r="X291" s="418"/>
      <c r="Y291" s="423"/>
      <c r="Z291" s="424"/>
      <c r="AA291" s="424"/>
      <c r="AB291" s="424"/>
      <c r="AC291" s="425"/>
      <c r="AD291" s="413"/>
      <c r="AE291" s="414"/>
      <c r="AF291" s="414"/>
      <c r="AG291" s="414"/>
      <c r="AH291" s="415"/>
      <c r="AI291" s="416"/>
      <c r="AJ291" s="417"/>
      <c r="AK291" s="417"/>
      <c r="AL291" s="417"/>
      <c r="AM291" s="417"/>
      <c r="AN291" s="417"/>
      <c r="AO291" s="417"/>
      <c r="AP291" s="417"/>
      <c r="AQ291" s="417"/>
      <c r="AR291" s="417"/>
      <c r="AS291" s="417"/>
      <c r="AT291" s="417"/>
      <c r="AU291" s="418"/>
      <c r="AV291" s="419"/>
      <c r="AW291" s="420"/>
      <c r="AX291" s="420"/>
      <c r="AY291" s="422"/>
    </row>
    <row r="292" spans="1:51" ht="24.75" hidden="1" customHeight="1" x14ac:dyDescent="0.2">
      <c r="A292" s="470"/>
      <c r="B292" s="471"/>
      <c r="C292" s="471"/>
      <c r="D292" s="471"/>
      <c r="E292" s="471"/>
      <c r="F292" s="472"/>
      <c r="G292" s="413"/>
      <c r="H292" s="414"/>
      <c r="I292" s="414"/>
      <c r="J292" s="414"/>
      <c r="K292" s="415"/>
      <c r="L292" s="416"/>
      <c r="M292" s="417"/>
      <c r="N292" s="417"/>
      <c r="O292" s="417"/>
      <c r="P292" s="417"/>
      <c r="Q292" s="417"/>
      <c r="R292" s="417"/>
      <c r="S292" s="417"/>
      <c r="T292" s="417"/>
      <c r="U292" s="417"/>
      <c r="V292" s="417"/>
      <c r="W292" s="417"/>
      <c r="X292" s="418"/>
      <c r="Y292" s="419"/>
      <c r="Z292" s="420"/>
      <c r="AA292" s="420"/>
      <c r="AB292" s="420"/>
      <c r="AC292" s="421"/>
      <c r="AD292" s="413"/>
      <c r="AE292" s="414"/>
      <c r="AF292" s="414"/>
      <c r="AG292" s="414"/>
      <c r="AH292" s="415"/>
      <c r="AI292" s="416"/>
      <c r="AJ292" s="417"/>
      <c r="AK292" s="417"/>
      <c r="AL292" s="417"/>
      <c r="AM292" s="417"/>
      <c r="AN292" s="417"/>
      <c r="AO292" s="417"/>
      <c r="AP292" s="417"/>
      <c r="AQ292" s="417"/>
      <c r="AR292" s="417"/>
      <c r="AS292" s="417"/>
      <c r="AT292" s="417"/>
      <c r="AU292" s="418"/>
      <c r="AV292" s="419"/>
      <c r="AW292" s="420"/>
      <c r="AX292" s="420"/>
      <c r="AY292" s="422"/>
    </row>
    <row r="293" spans="1:51" ht="24.75" hidden="1" customHeight="1" x14ac:dyDescent="0.2">
      <c r="A293" s="470"/>
      <c r="B293" s="471"/>
      <c r="C293" s="471"/>
      <c r="D293" s="471"/>
      <c r="E293" s="471"/>
      <c r="F293" s="472"/>
      <c r="G293" s="413"/>
      <c r="H293" s="414"/>
      <c r="I293" s="414"/>
      <c r="J293" s="414"/>
      <c r="K293" s="415"/>
      <c r="L293" s="416"/>
      <c r="M293" s="414"/>
      <c r="N293" s="414"/>
      <c r="O293" s="414"/>
      <c r="P293" s="414"/>
      <c r="Q293" s="414"/>
      <c r="R293" s="414"/>
      <c r="S293" s="414"/>
      <c r="T293" s="414"/>
      <c r="U293" s="414"/>
      <c r="V293" s="414"/>
      <c r="W293" s="414"/>
      <c r="X293" s="415"/>
      <c r="Y293" s="419"/>
      <c r="Z293" s="420"/>
      <c r="AA293" s="420"/>
      <c r="AB293" s="420"/>
      <c r="AC293" s="421"/>
      <c r="AD293" s="413"/>
      <c r="AE293" s="414"/>
      <c r="AF293" s="414"/>
      <c r="AG293" s="414"/>
      <c r="AH293" s="415"/>
      <c r="AI293" s="416"/>
      <c r="AJ293" s="417"/>
      <c r="AK293" s="417"/>
      <c r="AL293" s="417"/>
      <c r="AM293" s="417"/>
      <c r="AN293" s="417"/>
      <c r="AO293" s="417"/>
      <c r="AP293" s="417"/>
      <c r="AQ293" s="417"/>
      <c r="AR293" s="417"/>
      <c r="AS293" s="417"/>
      <c r="AT293" s="417"/>
      <c r="AU293" s="418"/>
      <c r="AV293" s="419"/>
      <c r="AW293" s="420"/>
      <c r="AX293" s="420"/>
      <c r="AY293" s="422"/>
    </row>
    <row r="294" spans="1:51" ht="24.75" hidden="1" customHeight="1" x14ac:dyDescent="0.2">
      <c r="A294" s="470"/>
      <c r="B294" s="471"/>
      <c r="C294" s="471"/>
      <c r="D294" s="471"/>
      <c r="E294" s="471"/>
      <c r="F294" s="472"/>
      <c r="G294" s="413"/>
      <c r="H294" s="414"/>
      <c r="I294" s="414"/>
      <c r="J294" s="414"/>
      <c r="K294" s="415"/>
      <c r="L294" s="416"/>
      <c r="M294" s="417"/>
      <c r="N294" s="417"/>
      <c r="O294" s="417"/>
      <c r="P294" s="417"/>
      <c r="Q294" s="417"/>
      <c r="R294" s="417"/>
      <c r="S294" s="417"/>
      <c r="T294" s="417"/>
      <c r="U294" s="417"/>
      <c r="V294" s="417"/>
      <c r="W294" s="417"/>
      <c r="X294" s="418"/>
      <c r="Y294" s="419"/>
      <c r="Z294" s="420"/>
      <c r="AA294" s="420"/>
      <c r="AB294" s="420"/>
      <c r="AC294" s="421"/>
      <c r="AD294" s="413"/>
      <c r="AE294" s="414"/>
      <c r="AF294" s="414"/>
      <c r="AG294" s="414"/>
      <c r="AH294" s="415"/>
      <c r="AI294" s="416"/>
      <c r="AJ294" s="417"/>
      <c r="AK294" s="417"/>
      <c r="AL294" s="417"/>
      <c r="AM294" s="417"/>
      <c r="AN294" s="417"/>
      <c r="AO294" s="417"/>
      <c r="AP294" s="417"/>
      <c r="AQ294" s="417"/>
      <c r="AR294" s="417"/>
      <c r="AS294" s="417"/>
      <c r="AT294" s="417"/>
      <c r="AU294" s="418"/>
      <c r="AV294" s="419"/>
      <c r="AW294" s="420"/>
      <c r="AX294" s="420"/>
      <c r="AY294" s="422"/>
    </row>
    <row r="295" spans="1:51" ht="24.75" hidden="1" customHeight="1" x14ac:dyDescent="0.2">
      <c r="A295" s="470"/>
      <c r="B295" s="471"/>
      <c r="C295" s="471"/>
      <c r="D295" s="471"/>
      <c r="E295" s="471"/>
      <c r="F295" s="472"/>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0"/>
      <c r="AC295" s="421"/>
      <c r="AD295" s="413"/>
      <c r="AE295" s="414"/>
      <c r="AF295" s="414"/>
      <c r="AG295" s="414"/>
      <c r="AH295" s="415"/>
      <c r="AI295" s="416"/>
      <c r="AJ295" s="417"/>
      <c r="AK295" s="417"/>
      <c r="AL295" s="417"/>
      <c r="AM295" s="417"/>
      <c r="AN295" s="417"/>
      <c r="AO295" s="417"/>
      <c r="AP295" s="417"/>
      <c r="AQ295" s="417"/>
      <c r="AR295" s="417"/>
      <c r="AS295" s="417"/>
      <c r="AT295" s="417"/>
      <c r="AU295" s="418"/>
      <c r="AV295" s="419"/>
      <c r="AW295" s="420"/>
      <c r="AX295" s="420"/>
      <c r="AY295" s="422"/>
    </row>
    <row r="296" spans="1:51" ht="24.75" hidden="1" customHeight="1" x14ac:dyDescent="0.2">
      <c r="A296" s="470"/>
      <c r="B296" s="471"/>
      <c r="C296" s="471"/>
      <c r="D296" s="471"/>
      <c r="E296" s="471"/>
      <c r="F296" s="472"/>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0"/>
      <c r="AC296" s="421"/>
      <c r="AD296" s="413"/>
      <c r="AE296" s="414"/>
      <c r="AF296" s="414"/>
      <c r="AG296" s="414"/>
      <c r="AH296" s="415"/>
      <c r="AI296" s="416"/>
      <c r="AJ296" s="417"/>
      <c r="AK296" s="417"/>
      <c r="AL296" s="417"/>
      <c r="AM296" s="417"/>
      <c r="AN296" s="417"/>
      <c r="AO296" s="417"/>
      <c r="AP296" s="417"/>
      <c r="AQ296" s="417"/>
      <c r="AR296" s="417"/>
      <c r="AS296" s="417"/>
      <c r="AT296" s="417"/>
      <c r="AU296" s="418"/>
      <c r="AV296" s="419"/>
      <c r="AW296" s="420"/>
      <c r="AX296" s="420"/>
      <c r="AY296" s="422"/>
    </row>
    <row r="297" spans="1:51" ht="24.75" hidden="1" customHeight="1" x14ac:dyDescent="0.2">
      <c r="A297" s="470"/>
      <c r="B297" s="471"/>
      <c r="C297" s="471"/>
      <c r="D297" s="471"/>
      <c r="E297" s="471"/>
      <c r="F297" s="472"/>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1"/>
      <c r="AC297" s="411"/>
      <c r="AD297" s="404"/>
      <c r="AE297" s="405"/>
      <c r="AF297" s="405"/>
      <c r="AG297" s="405"/>
      <c r="AH297" s="406"/>
      <c r="AI297" s="407"/>
      <c r="AJ297" s="408"/>
      <c r="AK297" s="408"/>
      <c r="AL297" s="408"/>
      <c r="AM297" s="408"/>
      <c r="AN297" s="408"/>
      <c r="AO297" s="408"/>
      <c r="AP297" s="408"/>
      <c r="AQ297" s="408"/>
      <c r="AR297" s="408"/>
      <c r="AS297" s="408"/>
      <c r="AT297" s="408"/>
      <c r="AU297" s="409"/>
      <c r="AV297" s="410"/>
      <c r="AW297" s="411"/>
      <c r="AX297" s="411"/>
      <c r="AY297" s="412"/>
    </row>
    <row r="298" spans="1:51" ht="24.75" hidden="1" customHeight="1" x14ac:dyDescent="0.2">
      <c r="A298" s="470"/>
      <c r="B298" s="471"/>
      <c r="C298" s="471"/>
      <c r="D298" s="471"/>
      <c r="E298" s="471"/>
      <c r="F298" s="472"/>
      <c r="G298" s="442" t="s">
        <v>328</v>
      </c>
      <c r="H298" s="443"/>
      <c r="I298" s="443"/>
      <c r="J298" s="443"/>
      <c r="K298" s="444"/>
      <c r="L298" s="450"/>
      <c r="M298" s="451"/>
      <c r="N298" s="451"/>
      <c r="O298" s="451"/>
      <c r="P298" s="451"/>
      <c r="Q298" s="451"/>
      <c r="R298" s="451"/>
      <c r="S298" s="451"/>
      <c r="T298" s="451"/>
      <c r="U298" s="451"/>
      <c r="V298" s="451"/>
      <c r="W298" s="451"/>
      <c r="X298" s="452"/>
      <c r="Y298" s="453">
        <f>SUM(Y290:AC297)</f>
        <v>0</v>
      </c>
      <c r="Z298" s="454"/>
      <c r="AA298" s="454"/>
      <c r="AB298" s="454"/>
      <c r="AC298" s="455"/>
      <c r="AD298" s="442" t="s">
        <v>328</v>
      </c>
      <c r="AE298" s="443"/>
      <c r="AF298" s="443"/>
      <c r="AG298" s="443"/>
      <c r="AH298" s="444"/>
      <c r="AI298" s="450"/>
      <c r="AJ298" s="451"/>
      <c r="AK298" s="451"/>
      <c r="AL298" s="451"/>
      <c r="AM298" s="451"/>
      <c r="AN298" s="451"/>
      <c r="AO298" s="451"/>
      <c r="AP298" s="451"/>
      <c r="AQ298" s="451"/>
      <c r="AR298" s="451"/>
      <c r="AS298" s="451"/>
      <c r="AT298" s="451"/>
      <c r="AU298" s="452"/>
      <c r="AV298" s="453">
        <f>SUM(AV290:AY297)</f>
        <v>0</v>
      </c>
      <c r="AW298" s="454"/>
      <c r="AX298" s="454"/>
      <c r="AY298" s="456"/>
    </row>
    <row r="299" spans="1:51" ht="24.75" hidden="1" customHeight="1" x14ac:dyDescent="0.2">
      <c r="A299" s="470"/>
      <c r="B299" s="471"/>
      <c r="C299" s="471"/>
      <c r="D299" s="471"/>
      <c r="E299" s="471"/>
      <c r="F299" s="472"/>
      <c r="G299" s="438" t="s">
        <v>333</v>
      </c>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40"/>
      <c r="AD299" s="438" t="s">
        <v>334</v>
      </c>
      <c r="AE299" s="439"/>
      <c r="AF299" s="439"/>
      <c r="AG299" s="439"/>
      <c r="AH299" s="439"/>
      <c r="AI299" s="439"/>
      <c r="AJ299" s="439"/>
      <c r="AK299" s="439"/>
      <c r="AL299" s="439"/>
      <c r="AM299" s="439"/>
      <c r="AN299" s="439"/>
      <c r="AO299" s="439"/>
      <c r="AP299" s="439"/>
      <c r="AQ299" s="439"/>
      <c r="AR299" s="439"/>
      <c r="AS299" s="439"/>
      <c r="AT299" s="439"/>
      <c r="AU299" s="439"/>
      <c r="AV299" s="439"/>
      <c r="AW299" s="439"/>
      <c r="AX299" s="439"/>
      <c r="AY299" s="441"/>
    </row>
    <row r="300" spans="1:51" ht="24.75" hidden="1" customHeight="1" x14ac:dyDescent="0.2">
      <c r="A300" s="470"/>
      <c r="B300" s="471"/>
      <c r="C300" s="471"/>
      <c r="D300" s="471"/>
      <c r="E300" s="471"/>
      <c r="F300" s="472"/>
      <c r="G300" s="442" t="s">
        <v>319</v>
      </c>
      <c r="H300" s="443"/>
      <c r="I300" s="443"/>
      <c r="J300" s="443"/>
      <c r="K300" s="444"/>
      <c r="L300" s="445" t="s">
        <v>320</v>
      </c>
      <c r="M300" s="443"/>
      <c r="N300" s="443"/>
      <c r="O300" s="443"/>
      <c r="P300" s="443"/>
      <c r="Q300" s="443"/>
      <c r="R300" s="443"/>
      <c r="S300" s="443"/>
      <c r="T300" s="443"/>
      <c r="U300" s="443"/>
      <c r="V300" s="443"/>
      <c r="W300" s="443"/>
      <c r="X300" s="444"/>
      <c r="Y300" s="446" t="s">
        <v>321</v>
      </c>
      <c r="Z300" s="447"/>
      <c r="AA300" s="447"/>
      <c r="AB300" s="447"/>
      <c r="AC300" s="448"/>
      <c r="AD300" s="442" t="s">
        <v>319</v>
      </c>
      <c r="AE300" s="443"/>
      <c r="AF300" s="443"/>
      <c r="AG300" s="443"/>
      <c r="AH300" s="444"/>
      <c r="AI300" s="445" t="s">
        <v>320</v>
      </c>
      <c r="AJ300" s="443"/>
      <c r="AK300" s="443"/>
      <c r="AL300" s="443"/>
      <c r="AM300" s="443"/>
      <c r="AN300" s="443"/>
      <c r="AO300" s="443"/>
      <c r="AP300" s="443"/>
      <c r="AQ300" s="443"/>
      <c r="AR300" s="443"/>
      <c r="AS300" s="443"/>
      <c r="AT300" s="443"/>
      <c r="AU300" s="444"/>
      <c r="AV300" s="446" t="s">
        <v>321</v>
      </c>
      <c r="AW300" s="447"/>
      <c r="AX300" s="447"/>
      <c r="AY300" s="449"/>
    </row>
    <row r="301" spans="1:51" ht="24.75" hidden="1" customHeight="1" x14ac:dyDescent="0.2">
      <c r="A301" s="470"/>
      <c r="B301" s="471"/>
      <c r="C301" s="471"/>
      <c r="D301" s="471"/>
      <c r="E301" s="471"/>
      <c r="F301" s="472"/>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3"/>
      <c r="AC301" s="434"/>
      <c r="AD301" s="426"/>
      <c r="AE301" s="427"/>
      <c r="AF301" s="427"/>
      <c r="AG301" s="427"/>
      <c r="AH301" s="428"/>
      <c r="AI301" s="429"/>
      <c r="AJ301" s="430"/>
      <c r="AK301" s="430"/>
      <c r="AL301" s="430"/>
      <c r="AM301" s="430"/>
      <c r="AN301" s="430"/>
      <c r="AO301" s="430"/>
      <c r="AP301" s="430"/>
      <c r="AQ301" s="430"/>
      <c r="AR301" s="430"/>
      <c r="AS301" s="430"/>
      <c r="AT301" s="430"/>
      <c r="AU301" s="431"/>
      <c r="AV301" s="435"/>
      <c r="AW301" s="436"/>
      <c r="AX301" s="436"/>
      <c r="AY301" s="437"/>
    </row>
    <row r="302" spans="1:51" ht="24.75" hidden="1" customHeight="1" x14ac:dyDescent="0.2">
      <c r="A302" s="470"/>
      <c r="B302" s="471"/>
      <c r="C302" s="471"/>
      <c r="D302" s="471"/>
      <c r="E302" s="471"/>
      <c r="F302" s="472"/>
      <c r="G302" s="413"/>
      <c r="H302" s="414"/>
      <c r="I302" s="414"/>
      <c r="J302" s="414"/>
      <c r="K302" s="415"/>
      <c r="L302" s="416"/>
      <c r="M302" s="417"/>
      <c r="N302" s="417"/>
      <c r="O302" s="417"/>
      <c r="P302" s="417"/>
      <c r="Q302" s="417"/>
      <c r="R302" s="417"/>
      <c r="S302" s="417"/>
      <c r="T302" s="417"/>
      <c r="U302" s="417"/>
      <c r="V302" s="417"/>
      <c r="W302" s="417"/>
      <c r="X302" s="418"/>
      <c r="Y302" s="423"/>
      <c r="Z302" s="424"/>
      <c r="AA302" s="424"/>
      <c r="AB302" s="424"/>
      <c r="AC302" s="425"/>
      <c r="AD302" s="413"/>
      <c r="AE302" s="414"/>
      <c r="AF302" s="414"/>
      <c r="AG302" s="414"/>
      <c r="AH302" s="415"/>
      <c r="AI302" s="416"/>
      <c r="AJ302" s="417"/>
      <c r="AK302" s="417"/>
      <c r="AL302" s="417"/>
      <c r="AM302" s="417"/>
      <c r="AN302" s="417"/>
      <c r="AO302" s="417"/>
      <c r="AP302" s="417"/>
      <c r="AQ302" s="417"/>
      <c r="AR302" s="417"/>
      <c r="AS302" s="417"/>
      <c r="AT302" s="417"/>
      <c r="AU302" s="418"/>
      <c r="AV302" s="419"/>
      <c r="AW302" s="420"/>
      <c r="AX302" s="420"/>
      <c r="AY302" s="422"/>
    </row>
    <row r="303" spans="1:51" ht="24.75" hidden="1" customHeight="1" x14ac:dyDescent="0.2">
      <c r="A303" s="470"/>
      <c r="B303" s="471"/>
      <c r="C303" s="471"/>
      <c r="D303" s="471"/>
      <c r="E303" s="471"/>
      <c r="F303" s="472"/>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0"/>
      <c r="AC303" s="421"/>
      <c r="AD303" s="413"/>
      <c r="AE303" s="414"/>
      <c r="AF303" s="414"/>
      <c r="AG303" s="414"/>
      <c r="AH303" s="415"/>
      <c r="AI303" s="416"/>
      <c r="AJ303" s="417"/>
      <c r="AK303" s="417"/>
      <c r="AL303" s="417"/>
      <c r="AM303" s="417"/>
      <c r="AN303" s="417"/>
      <c r="AO303" s="417"/>
      <c r="AP303" s="417"/>
      <c r="AQ303" s="417"/>
      <c r="AR303" s="417"/>
      <c r="AS303" s="417"/>
      <c r="AT303" s="417"/>
      <c r="AU303" s="418"/>
      <c r="AV303" s="419"/>
      <c r="AW303" s="420"/>
      <c r="AX303" s="420"/>
      <c r="AY303" s="422"/>
    </row>
    <row r="304" spans="1:51" ht="24.75" hidden="1" customHeight="1" x14ac:dyDescent="0.2">
      <c r="A304" s="470"/>
      <c r="B304" s="471"/>
      <c r="C304" s="471"/>
      <c r="D304" s="471"/>
      <c r="E304" s="471"/>
      <c r="F304" s="472"/>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0"/>
      <c r="AC304" s="421"/>
      <c r="AD304" s="413"/>
      <c r="AE304" s="414"/>
      <c r="AF304" s="414"/>
      <c r="AG304" s="414"/>
      <c r="AH304" s="415"/>
      <c r="AI304" s="416"/>
      <c r="AJ304" s="417"/>
      <c r="AK304" s="417"/>
      <c r="AL304" s="417"/>
      <c r="AM304" s="417"/>
      <c r="AN304" s="417"/>
      <c r="AO304" s="417"/>
      <c r="AP304" s="417"/>
      <c r="AQ304" s="417"/>
      <c r="AR304" s="417"/>
      <c r="AS304" s="417"/>
      <c r="AT304" s="417"/>
      <c r="AU304" s="418"/>
      <c r="AV304" s="419"/>
      <c r="AW304" s="420"/>
      <c r="AX304" s="420"/>
      <c r="AY304" s="422"/>
    </row>
    <row r="305" spans="1:51" ht="24.75" hidden="1" customHeight="1" x14ac:dyDescent="0.2">
      <c r="A305" s="470"/>
      <c r="B305" s="471"/>
      <c r="C305" s="471"/>
      <c r="D305" s="471"/>
      <c r="E305" s="471"/>
      <c r="F305" s="472"/>
      <c r="G305" s="413"/>
      <c r="H305" s="414"/>
      <c r="I305" s="414"/>
      <c r="J305" s="414"/>
      <c r="K305" s="415"/>
      <c r="L305" s="416"/>
      <c r="M305" s="417"/>
      <c r="N305" s="417"/>
      <c r="O305" s="417"/>
      <c r="P305" s="417"/>
      <c r="Q305" s="417"/>
      <c r="R305" s="417"/>
      <c r="S305" s="417"/>
      <c r="T305" s="417"/>
      <c r="U305" s="417"/>
      <c r="V305" s="417"/>
      <c r="W305" s="417"/>
      <c r="X305" s="418"/>
      <c r="Y305" s="419"/>
      <c r="Z305" s="420"/>
      <c r="AA305" s="420"/>
      <c r="AB305" s="420"/>
      <c r="AC305" s="421"/>
      <c r="AD305" s="413"/>
      <c r="AE305" s="414"/>
      <c r="AF305" s="414"/>
      <c r="AG305" s="414"/>
      <c r="AH305" s="415"/>
      <c r="AI305" s="416"/>
      <c r="AJ305" s="417"/>
      <c r="AK305" s="417"/>
      <c r="AL305" s="417"/>
      <c r="AM305" s="417"/>
      <c r="AN305" s="417"/>
      <c r="AO305" s="417"/>
      <c r="AP305" s="417"/>
      <c r="AQ305" s="417"/>
      <c r="AR305" s="417"/>
      <c r="AS305" s="417"/>
      <c r="AT305" s="417"/>
      <c r="AU305" s="418"/>
      <c r="AV305" s="419"/>
      <c r="AW305" s="420"/>
      <c r="AX305" s="420"/>
      <c r="AY305" s="422"/>
    </row>
    <row r="306" spans="1:51" ht="24.75" hidden="1" customHeight="1" x14ac:dyDescent="0.2">
      <c r="A306" s="470"/>
      <c r="B306" s="471"/>
      <c r="C306" s="471"/>
      <c r="D306" s="471"/>
      <c r="E306" s="471"/>
      <c r="F306" s="472"/>
      <c r="G306" s="413"/>
      <c r="H306" s="414"/>
      <c r="I306" s="414"/>
      <c r="J306" s="414"/>
      <c r="K306" s="415"/>
      <c r="L306" s="416"/>
      <c r="M306" s="417"/>
      <c r="N306" s="417"/>
      <c r="O306" s="417"/>
      <c r="P306" s="417"/>
      <c r="Q306" s="417"/>
      <c r="R306" s="417"/>
      <c r="S306" s="417"/>
      <c r="T306" s="417"/>
      <c r="U306" s="417"/>
      <c r="V306" s="417"/>
      <c r="W306" s="417"/>
      <c r="X306" s="418"/>
      <c r="Y306" s="419"/>
      <c r="Z306" s="420"/>
      <c r="AA306" s="420"/>
      <c r="AB306" s="420"/>
      <c r="AC306" s="421"/>
      <c r="AD306" s="413"/>
      <c r="AE306" s="414"/>
      <c r="AF306" s="414"/>
      <c r="AG306" s="414"/>
      <c r="AH306" s="415"/>
      <c r="AI306" s="416"/>
      <c r="AJ306" s="417"/>
      <c r="AK306" s="417"/>
      <c r="AL306" s="417"/>
      <c r="AM306" s="417"/>
      <c r="AN306" s="417"/>
      <c r="AO306" s="417"/>
      <c r="AP306" s="417"/>
      <c r="AQ306" s="417"/>
      <c r="AR306" s="417"/>
      <c r="AS306" s="417"/>
      <c r="AT306" s="417"/>
      <c r="AU306" s="418"/>
      <c r="AV306" s="419"/>
      <c r="AW306" s="420"/>
      <c r="AX306" s="420"/>
      <c r="AY306" s="422"/>
    </row>
    <row r="307" spans="1:51" ht="24.75" hidden="1" customHeight="1" x14ac:dyDescent="0.2">
      <c r="A307" s="470"/>
      <c r="B307" s="471"/>
      <c r="C307" s="471"/>
      <c r="D307" s="471"/>
      <c r="E307" s="471"/>
      <c r="F307" s="472"/>
      <c r="G307" s="413"/>
      <c r="H307" s="414"/>
      <c r="I307" s="414"/>
      <c r="J307" s="414"/>
      <c r="K307" s="415"/>
      <c r="L307" s="416"/>
      <c r="M307" s="417"/>
      <c r="N307" s="417"/>
      <c r="O307" s="417"/>
      <c r="P307" s="417"/>
      <c r="Q307" s="417"/>
      <c r="R307" s="417"/>
      <c r="S307" s="417"/>
      <c r="T307" s="417"/>
      <c r="U307" s="417"/>
      <c r="V307" s="417"/>
      <c r="W307" s="417"/>
      <c r="X307" s="418"/>
      <c r="Y307" s="419"/>
      <c r="Z307" s="420"/>
      <c r="AA307" s="420"/>
      <c r="AB307" s="420"/>
      <c r="AC307" s="421"/>
      <c r="AD307" s="413"/>
      <c r="AE307" s="414"/>
      <c r="AF307" s="414"/>
      <c r="AG307" s="414"/>
      <c r="AH307" s="415"/>
      <c r="AI307" s="416"/>
      <c r="AJ307" s="417"/>
      <c r="AK307" s="417"/>
      <c r="AL307" s="417"/>
      <c r="AM307" s="417"/>
      <c r="AN307" s="417"/>
      <c r="AO307" s="417"/>
      <c r="AP307" s="417"/>
      <c r="AQ307" s="417"/>
      <c r="AR307" s="417"/>
      <c r="AS307" s="417"/>
      <c r="AT307" s="417"/>
      <c r="AU307" s="418"/>
      <c r="AV307" s="419"/>
      <c r="AW307" s="420"/>
      <c r="AX307" s="420"/>
      <c r="AY307" s="422"/>
    </row>
    <row r="308" spans="1:51" ht="24.75" hidden="1" customHeight="1" x14ac:dyDescent="0.2">
      <c r="A308" s="470"/>
      <c r="B308" s="471"/>
      <c r="C308" s="471"/>
      <c r="D308" s="471"/>
      <c r="E308" s="471"/>
      <c r="F308" s="472"/>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1"/>
      <c r="AC308" s="411"/>
      <c r="AD308" s="404"/>
      <c r="AE308" s="405"/>
      <c r="AF308" s="405"/>
      <c r="AG308" s="405"/>
      <c r="AH308" s="406"/>
      <c r="AI308" s="407"/>
      <c r="AJ308" s="408"/>
      <c r="AK308" s="408"/>
      <c r="AL308" s="408"/>
      <c r="AM308" s="408"/>
      <c r="AN308" s="408"/>
      <c r="AO308" s="408"/>
      <c r="AP308" s="408"/>
      <c r="AQ308" s="408"/>
      <c r="AR308" s="408"/>
      <c r="AS308" s="408"/>
      <c r="AT308" s="408"/>
      <c r="AU308" s="409"/>
      <c r="AV308" s="410"/>
      <c r="AW308" s="411"/>
      <c r="AX308" s="411"/>
      <c r="AY308" s="412"/>
    </row>
    <row r="309" spans="1:51" ht="24.75" hidden="1" customHeight="1" thickBot="1" x14ac:dyDescent="0.25">
      <c r="A309" s="473"/>
      <c r="B309" s="474"/>
      <c r="C309" s="474"/>
      <c r="D309" s="474"/>
      <c r="E309" s="474"/>
      <c r="F309" s="475"/>
      <c r="G309" s="394" t="s">
        <v>328</v>
      </c>
      <c r="H309" s="395"/>
      <c r="I309" s="395"/>
      <c r="J309" s="395"/>
      <c r="K309" s="396"/>
      <c r="L309" s="397"/>
      <c r="M309" s="398"/>
      <c r="N309" s="398"/>
      <c r="O309" s="398"/>
      <c r="P309" s="398"/>
      <c r="Q309" s="398"/>
      <c r="R309" s="398"/>
      <c r="S309" s="398"/>
      <c r="T309" s="398"/>
      <c r="U309" s="398"/>
      <c r="V309" s="398"/>
      <c r="W309" s="398"/>
      <c r="X309" s="399"/>
      <c r="Y309" s="400">
        <f>SUM(Y301:AC308)</f>
        <v>0</v>
      </c>
      <c r="Z309" s="401"/>
      <c r="AA309" s="401"/>
      <c r="AB309" s="401"/>
      <c r="AC309" s="402"/>
      <c r="AD309" s="394" t="s">
        <v>328</v>
      </c>
      <c r="AE309" s="395"/>
      <c r="AF309" s="395"/>
      <c r="AG309" s="395"/>
      <c r="AH309" s="396"/>
      <c r="AI309" s="397"/>
      <c r="AJ309" s="398"/>
      <c r="AK309" s="398"/>
      <c r="AL309" s="398"/>
      <c r="AM309" s="398"/>
      <c r="AN309" s="398"/>
      <c r="AO309" s="398"/>
      <c r="AP309" s="398"/>
      <c r="AQ309" s="398"/>
      <c r="AR309" s="398"/>
      <c r="AS309" s="398"/>
      <c r="AT309" s="398"/>
      <c r="AU309" s="399"/>
      <c r="AV309" s="400">
        <f>SUM(AV301:AY308)</f>
        <v>0</v>
      </c>
      <c r="AW309" s="401"/>
      <c r="AX309" s="401"/>
      <c r="AY309" s="403"/>
    </row>
    <row r="310" spans="1:51" x14ac:dyDescent="0.2">
      <c r="A310" s="11"/>
    </row>
    <row r="311" spans="1:51" ht="14" x14ac:dyDescent="0.2">
      <c r="A311" s="11"/>
      <c r="B311" s="30" t="s">
        <v>335</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51" x14ac:dyDescent="0.2">
      <c r="A312" s="11"/>
      <c r="B312" s="11" t="s">
        <v>336</v>
      </c>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51" ht="34.5" customHeight="1" x14ac:dyDescent="0.2">
      <c r="A313" s="377"/>
      <c r="B313" s="378"/>
      <c r="C313" s="268" t="s">
        <v>337</v>
      </c>
      <c r="D313" s="269"/>
      <c r="E313" s="269"/>
      <c r="F313" s="269"/>
      <c r="G313" s="269"/>
      <c r="H313" s="269"/>
      <c r="I313" s="269"/>
      <c r="J313" s="269"/>
      <c r="K313" s="269"/>
      <c r="L313" s="269"/>
      <c r="M313" s="388" t="s">
        <v>338</v>
      </c>
      <c r="N313" s="389"/>
      <c r="O313" s="389"/>
      <c r="P313" s="389"/>
      <c r="Q313" s="389"/>
      <c r="R313" s="389"/>
      <c r="S313" s="389"/>
      <c r="T313" s="269" t="s">
        <v>339</v>
      </c>
      <c r="U313" s="269"/>
      <c r="V313" s="269"/>
      <c r="W313" s="269"/>
      <c r="X313" s="269"/>
      <c r="Y313" s="269"/>
      <c r="Z313" s="269"/>
      <c r="AA313" s="269"/>
      <c r="AB313" s="269"/>
      <c r="AC313" s="269"/>
      <c r="AD313" s="269"/>
      <c r="AE313" s="269"/>
      <c r="AF313" s="269"/>
      <c r="AG313" s="269"/>
      <c r="AH313" s="269"/>
      <c r="AI313" s="269"/>
      <c r="AJ313" s="269"/>
      <c r="AK313" s="270"/>
      <c r="AL313" s="384" t="s">
        <v>340</v>
      </c>
      <c r="AM313" s="385"/>
      <c r="AN313" s="385"/>
      <c r="AO313" s="385"/>
      <c r="AP313" s="385"/>
      <c r="AQ313" s="385"/>
      <c r="AR313" s="385"/>
      <c r="AS313" s="385"/>
      <c r="AT313" s="385"/>
      <c r="AU313" s="385"/>
      <c r="AV313" s="385"/>
      <c r="AW313" s="385"/>
      <c r="AX313" s="385"/>
      <c r="AY313" s="386"/>
    </row>
    <row r="314" spans="1:51" ht="28.5" customHeight="1" x14ac:dyDescent="0.2">
      <c r="A314" s="268">
        <v>1</v>
      </c>
      <c r="B314" s="270">
        <v>1</v>
      </c>
      <c r="C314" s="390" t="s">
        <v>341</v>
      </c>
      <c r="D314" s="391"/>
      <c r="E314" s="391"/>
      <c r="F314" s="391"/>
      <c r="G314" s="391"/>
      <c r="H314" s="391"/>
      <c r="I314" s="391"/>
      <c r="J314" s="391"/>
      <c r="K314" s="391"/>
      <c r="L314" s="391"/>
      <c r="M314" s="392">
        <v>2010005018786</v>
      </c>
      <c r="N314" s="392"/>
      <c r="O314" s="392"/>
      <c r="P314" s="392"/>
      <c r="Q314" s="392"/>
      <c r="R314" s="392"/>
      <c r="S314" s="392"/>
      <c r="T314" s="391" t="s">
        <v>342</v>
      </c>
      <c r="U314" s="391"/>
      <c r="V314" s="391"/>
      <c r="W314" s="391"/>
      <c r="X314" s="391"/>
      <c r="Y314" s="391"/>
      <c r="Z314" s="391"/>
      <c r="AA314" s="391"/>
      <c r="AB314" s="391"/>
      <c r="AC314" s="391"/>
      <c r="AD314" s="391"/>
      <c r="AE314" s="391"/>
      <c r="AF314" s="391"/>
      <c r="AG314" s="391"/>
      <c r="AH314" s="391"/>
      <c r="AI314" s="391"/>
      <c r="AJ314" s="391"/>
      <c r="AK314" s="393"/>
      <c r="AL314" s="371">
        <f>Y276</f>
        <v>80.903977999999995</v>
      </c>
      <c r="AM314" s="372"/>
      <c r="AN314" s="372"/>
      <c r="AO314" s="372"/>
      <c r="AP314" s="372"/>
      <c r="AQ314" s="372"/>
      <c r="AR314" s="372"/>
      <c r="AS314" s="372"/>
      <c r="AT314" s="372"/>
      <c r="AU314" s="372"/>
      <c r="AV314" s="372"/>
      <c r="AW314" s="372"/>
      <c r="AX314" s="372"/>
      <c r="AY314" s="373"/>
    </row>
    <row r="315" spans="1:51" ht="24" hidden="1" customHeight="1" x14ac:dyDescent="0.2">
      <c r="A315" s="268">
        <v>2</v>
      </c>
      <c r="B315" s="270">
        <v>1</v>
      </c>
      <c r="C315" s="374"/>
      <c r="D315" s="375"/>
      <c r="E315" s="375"/>
      <c r="F315" s="375"/>
      <c r="G315" s="375"/>
      <c r="H315" s="375"/>
      <c r="I315" s="375"/>
      <c r="J315" s="375"/>
      <c r="K315" s="375"/>
      <c r="L315" s="375"/>
      <c r="M315" s="387"/>
      <c r="N315" s="387"/>
      <c r="O315" s="387"/>
      <c r="P315" s="387"/>
      <c r="Q315" s="387"/>
      <c r="R315" s="387"/>
      <c r="S315" s="387"/>
      <c r="T315" s="364"/>
      <c r="U315" s="364"/>
      <c r="V315" s="364"/>
      <c r="W315" s="364"/>
      <c r="X315" s="364"/>
      <c r="Y315" s="364"/>
      <c r="Z315" s="364"/>
      <c r="AA315" s="364"/>
      <c r="AB315" s="364"/>
      <c r="AC315" s="364"/>
      <c r="AD315" s="364"/>
      <c r="AE315" s="364"/>
      <c r="AF315" s="364"/>
      <c r="AG315" s="364"/>
      <c r="AH315" s="364"/>
      <c r="AI315" s="364"/>
      <c r="AJ315" s="364"/>
      <c r="AK315" s="370"/>
      <c r="AL315" s="371"/>
      <c r="AM315" s="372"/>
      <c r="AN315" s="372"/>
      <c r="AO315" s="372"/>
      <c r="AP315" s="372"/>
      <c r="AQ315" s="372"/>
      <c r="AR315" s="372"/>
      <c r="AS315" s="372"/>
      <c r="AT315" s="372"/>
      <c r="AU315" s="372"/>
      <c r="AV315" s="372"/>
      <c r="AW315" s="372"/>
      <c r="AX315" s="372"/>
      <c r="AY315" s="373"/>
    </row>
    <row r="316" spans="1:51" ht="24" hidden="1" customHeight="1" x14ac:dyDescent="0.2">
      <c r="A316" s="268">
        <v>3</v>
      </c>
      <c r="B316" s="270">
        <v>1</v>
      </c>
      <c r="C316" s="374"/>
      <c r="D316" s="375"/>
      <c r="E316" s="375"/>
      <c r="F316" s="375"/>
      <c r="G316" s="375"/>
      <c r="H316" s="375"/>
      <c r="I316" s="375"/>
      <c r="J316" s="375"/>
      <c r="K316" s="375"/>
      <c r="L316" s="375"/>
      <c r="M316" s="387"/>
      <c r="N316" s="387"/>
      <c r="O316" s="387"/>
      <c r="P316" s="387"/>
      <c r="Q316" s="387"/>
      <c r="R316" s="387"/>
      <c r="S316" s="387"/>
      <c r="T316" s="364"/>
      <c r="U316" s="364"/>
      <c r="V316" s="364"/>
      <c r="W316" s="364"/>
      <c r="X316" s="364"/>
      <c r="Y316" s="364"/>
      <c r="Z316" s="364"/>
      <c r="AA316" s="364"/>
      <c r="AB316" s="364"/>
      <c r="AC316" s="364"/>
      <c r="AD316" s="364"/>
      <c r="AE316" s="364"/>
      <c r="AF316" s="364"/>
      <c r="AG316" s="364"/>
      <c r="AH316" s="364"/>
      <c r="AI316" s="364"/>
      <c r="AJ316" s="364"/>
      <c r="AK316" s="370"/>
      <c r="AL316" s="371"/>
      <c r="AM316" s="372"/>
      <c r="AN316" s="372"/>
      <c r="AO316" s="372"/>
      <c r="AP316" s="372"/>
      <c r="AQ316" s="372"/>
      <c r="AR316" s="372"/>
      <c r="AS316" s="372"/>
      <c r="AT316" s="372"/>
      <c r="AU316" s="372"/>
      <c r="AV316" s="372"/>
      <c r="AW316" s="372"/>
      <c r="AX316" s="372"/>
      <c r="AY316" s="373"/>
    </row>
    <row r="317" spans="1:51" ht="24" hidden="1" customHeight="1" x14ac:dyDescent="0.2">
      <c r="A317" s="268">
        <v>4</v>
      </c>
      <c r="B317" s="270"/>
      <c r="C317" s="374"/>
      <c r="D317" s="375"/>
      <c r="E317" s="375"/>
      <c r="F317" s="375"/>
      <c r="G317" s="375"/>
      <c r="H317" s="375"/>
      <c r="I317" s="375"/>
      <c r="J317" s="375"/>
      <c r="K317" s="375"/>
      <c r="L317" s="375"/>
      <c r="M317" s="387"/>
      <c r="N317" s="387"/>
      <c r="O317" s="387"/>
      <c r="P317" s="387"/>
      <c r="Q317" s="387"/>
      <c r="R317" s="387"/>
      <c r="S317" s="387"/>
      <c r="T317" s="364"/>
      <c r="U317" s="364"/>
      <c r="V317" s="364"/>
      <c r="W317" s="364"/>
      <c r="X317" s="364"/>
      <c r="Y317" s="364"/>
      <c r="Z317" s="364"/>
      <c r="AA317" s="364"/>
      <c r="AB317" s="364"/>
      <c r="AC317" s="364"/>
      <c r="AD317" s="364"/>
      <c r="AE317" s="364"/>
      <c r="AF317" s="364"/>
      <c r="AG317" s="364"/>
      <c r="AH317" s="364"/>
      <c r="AI317" s="364"/>
      <c r="AJ317" s="364"/>
      <c r="AK317" s="370"/>
      <c r="AL317" s="371"/>
      <c r="AM317" s="372"/>
      <c r="AN317" s="372"/>
      <c r="AO317" s="372"/>
      <c r="AP317" s="372"/>
      <c r="AQ317" s="372"/>
      <c r="AR317" s="372"/>
      <c r="AS317" s="372"/>
      <c r="AT317" s="372"/>
      <c r="AU317" s="372"/>
      <c r="AV317" s="372"/>
      <c r="AW317" s="372"/>
      <c r="AX317" s="372"/>
      <c r="AY317" s="373"/>
    </row>
    <row r="318" spans="1:51" ht="24" hidden="1" customHeight="1" x14ac:dyDescent="0.2">
      <c r="A318" s="268">
        <v>5</v>
      </c>
      <c r="B318" s="270"/>
      <c r="C318" s="374"/>
      <c r="D318" s="375"/>
      <c r="E318" s="375"/>
      <c r="F318" s="375"/>
      <c r="G318" s="375"/>
      <c r="H318" s="375"/>
      <c r="I318" s="375"/>
      <c r="J318" s="375"/>
      <c r="K318" s="375"/>
      <c r="L318" s="375"/>
      <c r="M318" s="387"/>
      <c r="N318" s="387"/>
      <c r="O318" s="387"/>
      <c r="P318" s="387"/>
      <c r="Q318" s="387"/>
      <c r="R318" s="387"/>
      <c r="S318" s="387"/>
      <c r="T318" s="364"/>
      <c r="U318" s="364"/>
      <c r="V318" s="364"/>
      <c r="W318" s="364"/>
      <c r="X318" s="364"/>
      <c r="Y318" s="364"/>
      <c r="Z318" s="364"/>
      <c r="AA318" s="364"/>
      <c r="AB318" s="364"/>
      <c r="AC318" s="364"/>
      <c r="AD318" s="364"/>
      <c r="AE318" s="364"/>
      <c r="AF318" s="364"/>
      <c r="AG318" s="364"/>
      <c r="AH318" s="364"/>
      <c r="AI318" s="364"/>
      <c r="AJ318" s="364"/>
      <c r="AK318" s="370"/>
      <c r="AL318" s="371"/>
      <c r="AM318" s="372"/>
      <c r="AN318" s="372"/>
      <c r="AO318" s="372"/>
      <c r="AP318" s="372"/>
      <c r="AQ318" s="372"/>
      <c r="AR318" s="372"/>
      <c r="AS318" s="372"/>
      <c r="AT318" s="372"/>
      <c r="AU318" s="372"/>
      <c r="AV318" s="372"/>
      <c r="AW318" s="372"/>
      <c r="AX318" s="372"/>
      <c r="AY318" s="373"/>
    </row>
    <row r="319" spans="1:51" ht="24" hidden="1" customHeight="1" x14ac:dyDescent="0.2">
      <c r="A319" s="268">
        <v>6</v>
      </c>
      <c r="B319" s="270"/>
      <c r="C319" s="374"/>
      <c r="D319" s="375"/>
      <c r="E319" s="375"/>
      <c r="F319" s="375"/>
      <c r="G319" s="375"/>
      <c r="H319" s="375"/>
      <c r="I319" s="375"/>
      <c r="J319" s="375"/>
      <c r="K319" s="375"/>
      <c r="L319" s="375"/>
      <c r="M319" s="387"/>
      <c r="N319" s="387"/>
      <c r="O319" s="387"/>
      <c r="P319" s="387"/>
      <c r="Q319" s="387"/>
      <c r="R319" s="387"/>
      <c r="S319" s="387"/>
      <c r="T319" s="364"/>
      <c r="U319" s="364"/>
      <c r="V319" s="364"/>
      <c r="W319" s="364"/>
      <c r="X319" s="364"/>
      <c r="Y319" s="364"/>
      <c r="Z319" s="364"/>
      <c r="AA319" s="364"/>
      <c r="AB319" s="364"/>
      <c r="AC319" s="364"/>
      <c r="AD319" s="364"/>
      <c r="AE319" s="364"/>
      <c r="AF319" s="364"/>
      <c r="AG319" s="364"/>
      <c r="AH319" s="364"/>
      <c r="AI319" s="364"/>
      <c r="AJ319" s="364"/>
      <c r="AK319" s="370"/>
      <c r="AL319" s="371"/>
      <c r="AM319" s="372"/>
      <c r="AN319" s="372"/>
      <c r="AO319" s="372"/>
      <c r="AP319" s="372"/>
      <c r="AQ319" s="372"/>
      <c r="AR319" s="372"/>
      <c r="AS319" s="372"/>
      <c r="AT319" s="372"/>
      <c r="AU319" s="372"/>
      <c r="AV319" s="372"/>
      <c r="AW319" s="372"/>
      <c r="AX319" s="372"/>
      <c r="AY319" s="373"/>
    </row>
    <row r="320" spans="1:51" ht="24" hidden="1" customHeight="1" x14ac:dyDescent="0.2">
      <c r="A320" s="268">
        <v>7</v>
      </c>
      <c r="B320" s="270"/>
      <c r="C320" s="374"/>
      <c r="D320" s="375"/>
      <c r="E320" s="375"/>
      <c r="F320" s="375"/>
      <c r="G320" s="375"/>
      <c r="H320" s="375"/>
      <c r="I320" s="375"/>
      <c r="J320" s="375"/>
      <c r="K320" s="375"/>
      <c r="L320" s="375"/>
      <c r="M320" s="387"/>
      <c r="N320" s="387"/>
      <c r="O320" s="387"/>
      <c r="P320" s="387"/>
      <c r="Q320" s="387"/>
      <c r="R320" s="387"/>
      <c r="S320" s="387"/>
      <c r="T320" s="364"/>
      <c r="U320" s="364"/>
      <c r="V320" s="364"/>
      <c r="W320" s="364"/>
      <c r="X320" s="364"/>
      <c r="Y320" s="364"/>
      <c r="Z320" s="364"/>
      <c r="AA320" s="364"/>
      <c r="AB320" s="364"/>
      <c r="AC320" s="364"/>
      <c r="AD320" s="364"/>
      <c r="AE320" s="364"/>
      <c r="AF320" s="364"/>
      <c r="AG320" s="364"/>
      <c r="AH320" s="364"/>
      <c r="AI320" s="364"/>
      <c r="AJ320" s="364"/>
      <c r="AK320" s="370"/>
      <c r="AL320" s="371"/>
      <c r="AM320" s="372"/>
      <c r="AN320" s="372"/>
      <c r="AO320" s="372"/>
      <c r="AP320" s="372"/>
      <c r="AQ320" s="372"/>
      <c r="AR320" s="372"/>
      <c r="AS320" s="372"/>
      <c r="AT320" s="372"/>
      <c r="AU320" s="372"/>
      <c r="AV320" s="372"/>
      <c r="AW320" s="372"/>
      <c r="AX320" s="372"/>
      <c r="AY320" s="373"/>
    </row>
    <row r="321" spans="1:51" ht="24" hidden="1" customHeight="1" x14ac:dyDescent="0.2">
      <c r="A321" s="268">
        <v>8</v>
      </c>
      <c r="B321" s="270"/>
      <c r="C321" s="374"/>
      <c r="D321" s="375"/>
      <c r="E321" s="375"/>
      <c r="F321" s="375"/>
      <c r="G321" s="375"/>
      <c r="H321" s="375"/>
      <c r="I321" s="375"/>
      <c r="J321" s="375"/>
      <c r="K321" s="375"/>
      <c r="L321" s="375"/>
      <c r="M321" s="387"/>
      <c r="N321" s="387"/>
      <c r="O321" s="387"/>
      <c r="P321" s="387"/>
      <c r="Q321" s="387"/>
      <c r="R321" s="387"/>
      <c r="S321" s="387"/>
      <c r="T321" s="364"/>
      <c r="U321" s="364"/>
      <c r="V321" s="364"/>
      <c r="W321" s="364"/>
      <c r="X321" s="364"/>
      <c r="Y321" s="364"/>
      <c r="Z321" s="364"/>
      <c r="AA321" s="364"/>
      <c r="AB321" s="364"/>
      <c r="AC321" s="364"/>
      <c r="AD321" s="364"/>
      <c r="AE321" s="364"/>
      <c r="AF321" s="364"/>
      <c r="AG321" s="364"/>
      <c r="AH321" s="364"/>
      <c r="AI321" s="364"/>
      <c r="AJ321" s="364"/>
      <c r="AK321" s="370"/>
      <c r="AL321" s="371"/>
      <c r="AM321" s="372"/>
      <c r="AN321" s="372"/>
      <c r="AO321" s="372"/>
      <c r="AP321" s="372"/>
      <c r="AQ321" s="372"/>
      <c r="AR321" s="372"/>
      <c r="AS321" s="372"/>
      <c r="AT321" s="372"/>
      <c r="AU321" s="372"/>
      <c r="AV321" s="372"/>
      <c r="AW321" s="372"/>
      <c r="AX321" s="372"/>
      <c r="AY321" s="373"/>
    </row>
    <row r="322" spans="1:51" ht="24" hidden="1" customHeight="1" x14ac:dyDescent="0.2">
      <c r="A322" s="268">
        <v>9</v>
      </c>
      <c r="B322" s="270"/>
      <c r="C322" s="374"/>
      <c r="D322" s="375"/>
      <c r="E322" s="375"/>
      <c r="F322" s="375"/>
      <c r="G322" s="375"/>
      <c r="H322" s="375"/>
      <c r="I322" s="375"/>
      <c r="J322" s="375"/>
      <c r="K322" s="375"/>
      <c r="L322" s="375"/>
      <c r="M322" s="387"/>
      <c r="N322" s="387"/>
      <c r="O322" s="387"/>
      <c r="P322" s="387"/>
      <c r="Q322" s="387"/>
      <c r="R322" s="387"/>
      <c r="S322" s="387"/>
      <c r="T322" s="364"/>
      <c r="U322" s="364"/>
      <c r="V322" s="364"/>
      <c r="W322" s="364"/>
      <c r="X322" s="364"/>
      <c r="Y322" s="364"/>
      <c r="Z322" s="364"/>
      <c r="AA322" s="364"/>
      <c r="AB322" s="364"/>
      <c r="AC322" s="364"/>
      <c r="AD322" s="364"/>
      <c r="AE322" s="364"/>
      <c r="AF322" s="364"/>
      <c r="AG322" s="364"/>
      <c r="AH322" s="364"/>
      <c r="AI322" s="364"/>
      <c r="AJ322" s="364"/>
      <c r="AK322" s="370"/>
      <c r="AL322" s="371"/>
      <c r="AM322" s="372"/>
      <c r="AN322" s="372"/>
      <c r="AO322" s="372"/>
      <c r="AP322" s="372"/>
      <c r="AQ322" s="372"/>
      <c r="AR322" s="372"/>
      <c r="AS322" s="372"/>
      <c r="AT322" s="372"/>
      <c r="AU322" s="372"/>
      <c r="AV322" s="372"/>
      <c r="AW322" s="372"/>
      <c r="AX322" s="372"/>
      <c r="AY322" s="373"/>
    </row>
    <row r="323" spans="1:51" ht="24" hidden="1" customHeight="1" x14ac:dyDescent="0.2">
      <c r="A323" s="268">
        <v>10</v>
      </c>
      <c r="B323" s="270"/>
      <c r="C323" s="374"/>
      <c r="D323" s="375"/>
      <c r="E323" s="375"/>
      <c r="F323" s="375"/>
      <c r="G323" s="375"/>
      <c r="H323" s="375"/>
      <c r="I323" s="375"/>
      <c r="J323" s="375"/>
      <c r="K323" s="375"/>
      <c r="L323" s="375"/>
      <c r="M323" s="387"/>
      <c r="N323" s="387"/>
      <c r="O323" s="387"/>
      <c r="P323" s="387"/>
      <c r="Q323" s="387"/>
      <c r="R323" s="387"/>
      <c r="S323" s="387"/>
      <c r="T323" s="364"/>
      <c r="U323" s="364"/>
      <c r="V323" s="364"/>
      <c r="W323" s="364"/>
      <c r="X323" s="364"/>
      <c r="Y323" s="364"/>
      <c r="Z323" s="364"/>
      <c r="AA323" s="364"/>
      <c r="AB323" s="364"/>
      <c r="AC323" s="364"/>
      <c r="AD323" s="364"/>
      <c r="AE323" s="364"/>
      <c r="AF323" s="364"/>
      <c r="AG323" s="364"/>
      <c r="AH323" s="364"/>
      <c r="AI323" s="364"/>
      <c r="AJ323" s="364"/>
      <c r="AK323" s="370"/>
      <c r="AL323" s="371"/>
      <c r="AM323" s="372"/>
      <c r="AN323" s="372"/>
      <c r="AO323" s="372"/>
      <c r="AP323" s="372"/>
      <c r="AQ323" s="372"/>
      <c r="AR323" s="372"/>
      <c r="AS323" s="372"/>
      <c r="AT323" s="372"/>
      <c r="AU323" s="372"/>
      <c r="AV323" s="372"/>
      <c r="AW323" s="372"/>
      <c r="AX323" s="372"/>
      <c r="AY323" s="373"/>
    </row>
    <row r="324" spans="1:51" x14ac:dyDescent="0.2">
      <c r="A324" s="11"/>
      <c r="B324" s="11" t="s">
        <v>343</v>
      </c>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row>
    <row r="325" spans="1:51" ht="34.5" customHeight="1" x14ac:dyDescent="0.2">
      <c r="A325" s="377"/>
      <c r="B325" s="378"/>
      <c r="C325" s="268" t="s">
        <v>337</v>
      </c>
      <c r="D325" s="269"/>
      <c r="E325" s="269"/>
      <c r="F325" s="269"/>
      <c r="G325" s="269"/>
      <c r="H325" s="269"/>
      <c r="I325" s="269"/>
      <c r="J325" s="269"/>
      <c r="K325" s="269"/>
      <c r="L325" s="269"/>
      <c r="M325" s="388" t="s">
        <v>338</v>
      </c>
      <c r="N325" s="389"/>
      <c r="O325" s="389"/>
      <c r="P325" s="389"/>
      <c r="Q325" s="389"/>
      <c r="R325" s="389"/>
      <c r="S325" s="389"/>
      <c r="T325" s="269" t="s">
        <v>339</v>
      </c>
      <c r="U325" s="269"/>
      <c r="V325" s="269"/>
      <c r="W325" s="269"/>
      <c r="X325" s="269"/>
      <c r="Y325" s="269"/>
      <c r="Z325" s="269"/>
      <c r="AA325" s="269"/>
      <c r="AB325" s="269"/>
      <c r="AC325" s="269"/>
      <c r="AD325" s="269"/>
      <c r="AE325" s="269"/>
      <c r="AF325" s="269"/>
      <c r="AG325" s="269"/>
      <c r="AH325" s="269"/>
      <c r="AI325" s="269"/>
      <c r="AJ325" s="269"/>
      <c r="AK325" s="270"/>
      <c r="AL325" s="384" t="s">
        <v>340</v>
      </c>
      <c r="AM325" s="385"/>
      <c r="AN325" s="385"/>
      <c r="AO325" s="385"/>
      <c r="AP325" s="385"/>
      <c r="AQ325" s="385"/>
      <c r="AR325" s="385"/>
      <c r="AS325" s="385"/>
      <c r="AT325" s="385"/>
      <c r="AU325" s="385"/>
      <c r="AV325" s="385"/>
      <c r="AW325" s="385"/>
      <c r="AX325" s="385"/>
      <c r="AY325" s="386"/>
    </row>
    <row r="326" spans="1:51" ht="28.5" customHeight="1" x14ac:dyDescent="0.2">
      <c r="A326" s="268">
        <v>1</v>
      </c>
      <c r="B326" s="270"/>
      <c r="C326" s="374" t="s">
        <v>344</v>
      </c>
      <c r="D326" s="375"/>
      <c r="E326" s="375"/>
      <c r="F326" s="375"/>
      <c r="G326" s="375"/>
      <c r="H326" s="375"/>
      <c r="I326" s="375"/>
      <c r="J326" s="375"/>
      <c r="K326" s="375"/>
      <c r="L326" s="375"/>
      <c r="M326" s="387">
        <v>7000020092011</v>
      </c>
      <c r="N326" s="387"/>
      <c r="O326" s="387"/>
      <c r="P326" s="387"/>
      <c r="Q326" s="387"/>
      <c r="R326" s="387"/>
      <c r="S326" s="387"/>
      <c r="T326" s="364" t="s">
        <v>345</v>
      </c>
      <c r="U326" s="364"/>
      <c r="V326" s="364"/>
      <c r="W326" s="364"/>
      <c r="X326" s="364"/>
      <c r="Y326" s="364"/>
      <c r="Z326" s="364"/>
      <c r="AA326" s="364"/>
      <c r="AB326" s="364"/>
      <c r="AC326" s="364"/>
      <c r="AD326" s="364"/>
      <c r="AE326" s="364"/>
      <c r="AF326" s="364"/>
      <c r="AG326" s="364"/>
      <c r="AH326" s="364"/>
      <c r="AI326" s="364"/>
      <c r="AJ326" s="364"/>
      <c r="AK326" s="370"/>
      <c r="AL326" s="371">
        <v>31.128</v>
      </c>
      <c r="AM326" s="372"/>
      <c r="AN326" s="372"/>
      <c r="AO326" s="372"/>
      <c r="AP326" s="372"/>
      <c r="AQ326" s="372"/>
      <c r="AR326" s="372"/>
      <c r="AS326" s="372"/>
      <c r="AT326" s="372"/>
      <c r="AU326" s="372"/>
      <c r="AV326" s="372"/>
      <c r="AW326" s="372"/>
      <c r="AX326" s="372"/>
      <c r="AY326" s="373"/>
    </row>
    <row r="327" spans="1:51" ht="24" hidden="1" customHeight="1" x14ac:dyDescent="0.2">
      <c r="A327" s="268">
        <v>2</v>
      </c>
      <c r="B327" s="270"/>
      <c r="C327" s="374"/>
      <c r="D327" s="375"/>
      <c r="E327" s="375"/>
      <c r="F327" s="375"/>
      <c r="G327" s="375"/>
      <c r="H327" s="375"/>
      <c r="I327" s="375"/>
      <c r="J327" s="375"/>
      <c r="K327" s="375"/>
      <c r="L327" s="376"/>
      <c r="M327" s="366"/>
      <c r="N327" s="367"/>
      <c r="O327" s="367"/>
      <c r="P327" s="367"/>
      <c r="Q327" s="367"/>
      <c r="R327" s="367"/>
      <c r="S327" s="368"/>
      <c r="T327" s="369"/>
      <c r="U327" s="364"/>
      <c r="V327" s="364"/>
      <c r="W327" s="364"/>
      <c r="X327" s="364"/>
      <c r="Y327" s="364"/>
      <c r="Z327" s="364"/>
      <c r="AA327" s="364"/>
      <c r="AB327" s="364"/>
      <c r="AC327" s="364"/>
      <c r="AD327" s="364"/>
      <c r="AE327" s="364"/>
      <c r="AF327" s="364"/>
      <c r="AG327" s="364"/>
      <c r="AH327" s="364"/>
      <c r="AI327" s="364"/>
      <c r="AJ327" s="364"/>
      <c r="AK327" s="370"/>
      <c r="AL327" s="371"/>
      <c r="AM327" s="372"/>
      <c r="AN327" s="372"/>
      <c r="AO327" s="372"/>
      <c r="AP327" s="372"/>
      <c r="AQ327" s="372"/>
      <c r="AR327" s="372"/>
      <c r="AS327" s="372"/>
      <c r="AT327" s="372"/>
      <c r="AU327" s="372"/>
      <c r="AV327" s="372"/>
      <c r="AW327" s="372"/>
      <c r="AX327" s="372"/>
      <c r="AY327" s="373"/>
    </row>
    <row r="328" spans="1:51" ht="24" hidden="1" customHeight="1" x14ac:dyDescent="0.2">
      <c r="A328" s="268">
        <v>3</v>
      </c>
      <c r="B328" s="270"/>
      <c r="C328" s="374"/>
      <c r="D328" s="375"/>
      <c r="E328" s="375"/>
      <c r="F328" s="375"/>
      <c r="G328" s="375"/>
      <c r="H328" s="375"/>
      <c r="I328" s="375"/>
      <c r="J328" s="375"/>
      <c r="K328" s="375"/>
      <c r="L328" s="376"/>
      <c r="M328" s="366"/>
      <c r="N328" s="367"/>
      <c r="O328" s="367"/>
      <c r="P328" s="367"/>
      <c r="Q328" s="367"/>
      <c r="R328" s="367"/>
      <c r="S328" s="368"/>
      <c r="T328" s="369"/>
      <c r="U328" s="364"/>
      <c r="V328" s="364"/>
      <c r="W328" s="364"/>
      <c r="X328" s="364"/>
      <c r="Y328" s="364"/>
      <c r="Z328" s="364"/>
      <c r="AA328" s="364"/>
      <c r="AB328" s="364"/>
      <c r="AC328" s="364"/>
      <c r="AD328" s="364"/>
      <c r="AE328" s="364"/>
      <c r="AF328" s="364"/>
      <c r="AG328" s="364"/>
      <c r="AH328" s="364"/>
      <c r="AI328" s="364"/>
      <c r="AJ328" s="364"/>
      <c r="AK328" s="370"/>
      <c r="AL328" s="371"/>
      <c r="AM328" s="372"/>
      <c r="AN328" s="372"/>
      <c r="AO328" s="372"/>
      <c r="AP328" s="372"/>
      <c r="AQ328" s="372"/>
      <c r="AR328" s="372"/>
      <c r="AS328" s="372"/>
      <c r="AT328" s="372"/>
      <c r="AU328" s="372"/>
      <c r="AV328" s="372"/>
      <c r="AW328" s="372"/>
      <c r="AX328" s="372"/>
      <c r="AY328" s="373"/>
    </row>
    <row r="329" spans="1:51" ht="24" hidden="1" customHeight="1" x14ac:dyDescent="0.2">
      <c r="A329" s="268">
        <v>4</v>
      </c>
      <c r="B329" s="270"/>
      <c r="C329" s="374"/>
      <c r="D329" s="375"/>
      <c r="E329" s="375"/>
      <c r="F329" s="375"/>
      <c r="G329" s="375"/>
      <c r="H329" s="375"/>
      <c r="I329" s="375"/>
      <c r="J329" s="375"/>
      <c r="K329" s="375"/>
      <c r="L329" s="376"/>
      <c r="M329" s="366"/>
      <c r="N329" s="367"/>
      <c r="O329" s="367"/>
      <c r="P329" s="367"/>
      <c r="Q329" s="367"/>
      <c r="R329" s="367"/>
      <c r="S329" s="368"/>
      <c r="T329" s="369"/>
      <c r="U329" s="364"/>
      <c r="V329" s="364"/>
      <c r="W329" s="364"/>
      <c r="X329" s="364"/>
      <c r="Y329" s="364"/>
      <c r="Z329" s="364"/>
      <c r="AA329" s="364"/>
      <c r="AB329" s="364"/>
      <c r="AC329" s="364"/>
      <c r="AD329" s="364"/>
      <c r="AE329" s="364"/>
      <c r="AF329" s="364"/>
      <c r="AG329" s="364"/>
      <c r="AH329" s="364"/>
      <c r="AI329" s="364"/>
      <c r="AJ329" s="364"/>
      <c r="AK329" s="370"/>
      <c r="AL329" s="371"/>
      <c r="AM329" s="372"/>
      <c r="AN329" s="372"/>
      <c r="AO329" s="372"/>
      <c r="AP329" s="372"/>
      <c r="AQ329" s="372"/>
      <c r="AR329" s="372"/>
      <c r="AS329" s="372"/>
      <c r="AT329" s="372"/>
      <c r="AU329" s="372"/>
      <c r="AV329" s="372"/>
      <c r="AW329" s="372"/>
      <c r="AX329" s="372"/>
      <c r="AY329" s="373"/>
    </row>
    <row r="330" spans="1:51" ht="24" hidden="1" customHeight="1" x14ac:dyDescent="0.2">
      <c r="A330" s="268">
        <v>5</v>
      </c>
      <c r="B330" s="270"/>
      <c r="C330" s="374"/>
      <c r="D330" s="375"/>
      <c r="E330" s="375"/>
      <c r="F330" s="375"/>
      <c r="G330" s="375"/>
      <c r="H330" s="375"/>
      <c r="I330" s="375"/>
      <c r="J330" s="375"/>
      <c r="K330" s="375"/>
      <c r="L330" s="376"/>
      <c r="M330" s="366"/>
      <c r="N330" s="367"/>
      <c r="O330" s="367"/>
      <c r="P330" s="367"/>
      <c r="Q330" s="367"/>
      <c r="R330" s="367"/>
      <c r="S330" s="368"/>
      <c r="T330" s="369"/>
      <c r="U330" s="364"/>
      <c r="V330" s="364"/>
      <c r="W330" s="364"/>
      <c r="X330" s="364"/>
      <c r="Y330" s="364"/>
      <c r="Z330" s="364"/>
      <c r="AA330" s="364"/>
      <c r="AB330" s="364"/>
      <c r="AC330" s="364"/>
      <c r="AD330" s="364"/>
      <c r="AE330" s="364"/>
      <c r="AF330" s="364"/>
      <c r="AG330" s="364"/>
      <c r="AH330" s="364"/>
      <c r="AI330" s="364"/>
      <c r="AJ330" s="364"/>
      <c r="AK330" s="370"/>
      <c r="AL330" s="371"/>
      <c r="AM330" s="372"/>
      <c r="AN330" s="372"/>
      <c r="AO330" s="372"/>
      <c r="AP330" s="372"/>
      <c r="AQ330" s="372"/>
      <c r="AR330" s="372"/>
      <c r="AS330" s="372"/>
      <c r="AT330" s="372"/>
      <c r="AU330" s="372"/>
      <c r="AV330" s="372"/>
      <c r="AW330" s="372"/>
      <c r="AX330" s="372"/>
      <c r="AY330" s="373"/>
    </row>
    <row r="331" spans="1:51" ht="24" hidden="1" customHeight="1" x14ac:dyDescent="0.2">
      <c r="A331" s="268">
        <v>6</v>
      </c>
      <c r="B331" s="270"/>
      <c r="C331" s="374"/>
      <c r="D331" s="375"/>
      <c r="E331" s="375"/>
      <c r="F331" s="375"/>
      <c r="G331" s="375"/>
      <c r="H331" s="375"/>
      <c r="I331" s="375"/>
      <c r="J331" s="375"/>
      <c r="K331" s="375"/>
      <c r="L331" s="376"/>
      <c r="M331" s="366"/>
      <c r="N331" s="367"/>
      <c r="O331" s="367"/>
      <c r="P331" s="367"/>
      <c r="Q331" s="367"/>
      <c r="R331" s="367"/>
      <c r="S331" s="368"/>
      <c r="T331" s="369"/>
      <c r="U331" s="364"/>
      <c r="V331" s="364"/>
      <c r="W331" s="364"/>
      <c r="X331" s="364"/>
      <c r="Y331" s="364"/>
      <c r="Z331" s="364"/>
      <c r="AA331" s="364"/>
      <c r="AB331" s="364"/>
      <c r="AC331" s="364"/>
      <c r="AD331" s="364"/>
      <c r="AE331" s="364"/>
      <c r="AF331" s="364"/>
      <c r="AG331" s="364"/>
      <c r="AH331" s="364"/>
      <c r="AI331" s="364"/>
      <c r="AJ331" s="364"/>
      <c r="AK331" s="370"/>
      <c r="AL331" s="371"/>
      <c r="AM331" s="372"/>
      <c r="AN331" s="372"/>
      <c r="AO331" s="372"/>
      <c r="AP331" s="372"/>
      <c r="AQ331" s="372"/>
      <c r="AR331" s="372"/>
      <c r="AS331" s="372"/>
      <c r="AT331" s="372"/>
      <c r="AU331" s="372"/>
      <c r="AV331" s="372"/>
      <c r="AW331" s="372"/>
      <c r="AX331" s="372"/>
      <c r="AY331" s="373"/>
    </row>
    <row r="332" spans="1:51" ht="24" hidden="1" customHeight="1" x14ac:dyDescent="0.2">
      <c r="A332" s="268">
        <v>7</v>
      </c>
      <c r="B332" s="270"/>
      <c r="C332" s="374"/>
      <c r="D332" s="375"/>
      <c r="E332" s="375"/>
      <c r="F332" s="375"/>
      <c r="G332" s="375"/>
      <c r="H332" s="375"/>
      <c r="I332" s="375"/>
      <c r="J332" s="375"/>
      <c r="K332" s="375"/>
      <c r="L332" s="376"/>
      <c r="M332" s="366"/>
      <c r="N332" s="367"/>
      <c r="O332" s="367"/>
      <c r="P332" s="367"/>
      <c r="Q332" s="367"/>
      <c r="R332" s="367"/>
      <c r="S332" s="368"/>
      <c r="T332" s="369"/>
      <c r="U332" s="364"/>
      <c r="V332" s="364"/>
      <c r="W332" s="364"/>
      <c r="X332" s="364"/>
      <c r="Y332" s="364"/>
      <c r="Z332" s="364"/>
      <c r="AA332" s="364"/>
      <c r="AB332" s="364"/>
      <c r="AC332" s="364"/>
      <c r="AD332" s="364"/>
      <c r="AE332" s="364"/>
      <c r="AF332" s="364"/>
      <c r="AG332" s="364"/>
      <c r="AH332" s="364"/>
      <c r="AI332" s="364"/>
      <c r="AJ332" s="364"/>
      <c r="AK332" s="370"/>
      <c r="AL332" s="371"/>
      <c r="AM332" s="372"/>
      <c r="AN332" s="372"/>
      <c r="AO332" s="372"/>
      <c r="AP332" s="372"/>
      <c r="AQ332" s="372"/>
      <c r="AR332" s="372"/>
      <c r="AS332" s="372"/>
      <c r="AT332" s="372"/>
      <c r="AU332" s="372"/>
      <c r="AV332" s="372"/>
      <c r="AW332" s="372"/>
      <c r="AX332" s="372"/>
      <c r="AY332" s="373"/>
    </row>
    <row r="333" spans="1:51" ht="24" hidden="1" customHeight="1" x14ac:dyDescent="0.2">
      <c r="A333" s="268">
        <v>8</v>
      </c>
      <c r="B333" s="270"/>
      <c r="C333" s="374"/>
      <c r="D333" s="375"/>
      <c r="E333" s="375"/>
      <c r="F333" s="375"/>
      <c r="G333" s="375"/>
      <c r="H333" s="375"/>
      <c r="I333" s="375"/>
      <c r="J333" s="375"/>
      <c r="K333" s="375"/>
      <c r="L333" s="376"/>
      <c r="M333" s="366"/>
      <c r="N333" s="367"/>
      <c r="O333" s="367"/>
      <c r="P333" s="367"/>
      <c r="Q333" s="367"/>
      <c r="R333" s="367"/>
      <c r="S333" s="368"/>
      <c r="T333" s="369"/>
      <c r="U333" s="364"/>
      <c r="V333" s="364"/>
      <c r="W333" s="364"/>
      <c r="X333" s="364"/>
      <c r="Y333" s="364"/>
      <c r="Z333" s="364"/>
      <c r="AA333" s="364"/>
      <c r="AB333" s="364"/>
      <c r="AC333" s="364"/>
      <c r="AD333" s="364"/>
      <c r="AE333" s="364"/>
      <c r="AF333" s="364"/>
      <c r="AG333" s="364"/>
      <c r="AH333" s="364"/>
      <c r="AI333" s="364"/>
      <c r="AJ333" s="364"/>
      <c r="AK333" s="370"/>
      <c r="AL333" s="371"/>
      <c r="AM333" s="372"/>
      <c r="AN333" s="372"/>
      <c r="AO333" s="372"/>
      <c r="AP333" s="372"/>
      <c r="AQ333" s="372"/>
      <c r="AR333" s="372"/>
      <c r="AS333" s="372"/>
      <c r="AT333" s="372"/>
      <c r="AU333" s="372"/>
      <c r="AV333" s="372"/>
      <c r="AW333" s="372"/>
      <c r="AX333" s="372"/>
      <c r="AY333" s="373"/>
    </row>
    <row r="334" spans="1:51" ht="24" hidden="1" customHeight="1" x14ac:dyDescent="0.2">
      <c r="A334" s="268">
        <v>9</v>
      </c>
      <c r="B334" s="270"/>
      <c r="C334" s="374"/>
      <c r="D334" s="375"/>
      <c r="E334" s="375"/>
      <c r="F334" s="375"/>
      <c r="G334" s="375"/>
      <c r="H334" s="375"/>
      <c r="I334" s="375"/>
      <c r="J334" s="375"/>
      <c r="K334" s="375"/>
      <c r="L334" s="376"/>
      <c r="M334" s="366"/>
      <c r="N334" s="367"/>
      <c r="O334" s="367"/>
      <c r="P334" s="367"/>
      <c r="Q334" s="367"/>
      <c r="R334" s="367"/>
      <c r="S334" s="368"/>
      <c r="T334" s="369"/>
      <c r="U334" s="364"/>
      <c r="V334" s="364"/>
      <c r="W334" s="364"/>
      <c r="X334" s="364"/>
      <c r="Y334" s="364"/>
      <c r="Z334" s="364"/>
      <c r="AA334" s="364"/>
      <c r="AB334" s="364"/>
      <c r="AC334" s="364"/>
      <c r="AD334" s="364"/>
      <c r="AE334" s="364"/>
      <c r="AF334" s="364"/>
      <c r="AG334" s="364"/>
      <c r="AH334" s="364"/>
      <c r="AI334" s="364"/>
      <c r="AJ334" s="364"/>
      <c r="AK334" s="370"/>
      <c r="AL334" s="371"/>
      <c r="AM334" s="372"/>
      <c r="AN334" s="372"/>
      <c r="AO334" s="372"/>
      <c r="AP334" s="372"/>
      <c r="AQ334" s="372"/>
      <c r="AR334" s="372"/>
      <c r="AS334" s="372"/>
      <c r="AT334" s="372"/>
      <c r="AU334" s="372"/>
      <c r="AV334" s="372"/>
      <c r="AW334" s="372"/>
      <c r="AX334" s="372"/>
      <c r="AY334" s="373"/>
    </row>
    <row r="335" spans="1:51" ht="24" hidden="1" customHeight="1" x14ac:dyDescent="0.2">
      <c r="A335" s="268">
        <v>10</v>
      </c>
      <c r="B335" s="270"/>
      <c r="C335" s="374"/>
      <c r="D335" s="375"/>
      <c r="E335" s="375"/>
      <c r="F335" s="375"/>
      <c r="G335" s="375"/>
      <c r="H335" s="375"/>
      <c r="I335" s="375"/>
      <c r="J335" s="375"/>
      <c r="K335" s="375"/>
      <c r="L335" s="376"/>
      <c r="M335" s="366"/>
      <c r="N335" s="367"/>
      <c r="O335" s="367"/>
      <c r="P335" s="367"/>
      <c r="Q335" s="367"/>
      <c r="R335" s="367"/>
      <c r="S335" s="368"/>
      <c r="T335" s="369"/>
      <c r="U335" s="364"/>
      <c r="V335" s="364"/>
      <c r="W335" s="364"/>
      <c r="X335" s="364"/>
      <c r="Y335" s="364"/>
      <c r="Z335" s="364"/>
      <c r="AA335" s="364"/>
      <c r="AB335" s="364"/>
      <c r="AC335" s="364"/>
      <c r="AD335" s="364"/>
      <c r="AE335" s="364"/>
      <c r="AF335" s="364"/>
      <c r="AG335" s="364"/>
      <c r="AH335" s="364"/>
      <c r="AI335" s="364"/>
      <c r="AJ335" s="364"/>
      <c r="AK335" s="370"/>
      <c r="AL335" s="371"/>
      <c r="AM335" s="372"/>
      <c r="AN335" s="372"/>
      <c r="AO335" s="372"/>
      <c r="AP335" s="372"/>
      <c r="AQ335" s="372"/>
      <c r="AR335" s="372"/>
      <c r="AS335" s="372"/>
      <c r="AT335" s="372"/>
      <c r="AU335" s="372"/>
      <c r="AV335" s="372"/>
      <c r="AW335" s="372"/>
      <c r="AX335" s="372"/>
      <c r="AY335" s="373"/>
    </row>
    <row r="336" spans="1:51" hidden="1" x14ac:dyDescent="0.2">
      <c r="A336" s="31"/>
      <c r="B336" s="31" t="s">
        <v>329</v>
      </c>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row>
    <row r="337" spans="1:51" ht="34.5" hidden="1" customHeight="1" x14ac:dyDescent="0.2">
      <c r="A337" s="268"/>
      <c r="B337" s="270"/>
      <c r="C337" s="268" t="s">
        <v>337</v>
      </c>
      <c r="D337" s="269"/>
      <c r="E337" s="269"/>
      <c r="F337" s="269"/>
      <c r="G337" s="269"/>
      <c r="H337" s="269"/>
      <c r="I337" s="269"/>
      <c r="J337" s="269"/>
      <c r="K337" s="269"/>
      <c r="L337" s="379"/>
      <c r="M337" s="380" t="s">
        <v>338</v>
      </c>
      <c r="N337" s="381"/>
      <c r="O337" s="381"/>
      <c r="P337" s="381"/>
      <c r="Q337" s="381"/>
      <c r="R337" s="381"/>
      <c r="S337" s="382"/>
      <c r="T337" s="383" t="s">
        <v>339</v>
      </c>
      <c r="U337" s="269"/>
      <c r="V337" s="269"/>
      <c r="W337" s="269"/>
      <c r="X337" s="269"/>
      <c r="Y337" s="269"/>
      <c r="Z337" s="269"/>
      <c r="AA337" s="269"/>
      <c r="AB337" s="269"/>
      <c r="AC337" s="269"/>
      <c r="AD337" s="269"/>
      <c r="AE337" s="269"/>
      <c r="AF337" s="269"/>
      <c r="AG337" s="269"/>
      <c r="AH337" s="269"/>
      <c r="AI337" s="269"/>
      <c r="AJ337" s="269"/>
      <c r="AK337" s="270"/>
      <c r="AL337" s="384" t="s">
        <v>340</v>
      </c>
      <c r="AM337" s="385"/>
      <c r="AN337" s="385"/>
      <c r="AO337" s="385"/>
      <c r="AP337" s="385"/>
      <c r="AQ337" s="385"/>
      <c r="AR337" s="385"/>
      <c r="AS337" s="385"/>
      <c r="AT337" s="385"/>
      <c r="AU337" s="385"/>
      <c r="AV337" s="385"/>
      <c r="AW337" s="385"/>
      <c r="AX337" s="385"/>
      <c r="AY337" s="386"/>
    </row>
    <row r="338" spans="1:51" ht="24" hidden="1" customHeight="1" x14ac:dyDescent="0.2">
      <c r="A338" s="268">
        <v>1</v>
      </c>
      <c r="B338" s="270"/>
      <c r="C338" s="374"/>
      <c r="D338" s="375"/>
      <c r="E338" s="375"/>
      <c r="F338" s="375"/>
      <c r="G338" s="375"/>
      <c r="H338" s="375"/>
      <c r="I338" s="375"/>
      <c r="J338" s="375"/>
      <c r="K338" s="375"/>
      <c r="L338" s="376"/>
      <c r="M338" s="366"/>
      <c r="N338" s="367"/>
      <c r="O338" s="367"/>
      <c r="P338" s="367"/>
      <c r="Q338" s="367"/>
      <c r="R338" s="367"/>
      <c r="S338" s="368"/>
      <c r="T338" s="369"/>
      <c r="U338" s="364"/>
      <c r="V338" s="364"/>
      <c r="W338" s="364"/>
      <c r="X338" s="364"/>
      <c r="Y338" s="364"/>
      <c r="Z338" s="364"/>
      <c r="AA338" s="364"/>
      <c r="AB338" s="364"/>
      <c r="AC338" s="364"/>
      <c r="AD338" s="364"/>
      <c r="AE338" s="364"/>
      <c r="AF338" s="364"/>
      <c r="AG338" s="364"/>
      <c r="AH338" s="364"/>
      <c r="AI338" s="364"/>
      <c r="AJ338" s="364"/>
      <c r="AK338" s="370"/>
      <c r="AL338" s="371"/>
      <c r="AM338" s="372"/>
      <c r="AN338" s="372"/>
      <c r="AO338" s="372"/>
      <c r="AP338" s="372"/>
      <c r="AQ338" s="372"/>
      <c r="AR338" s="372"/>
      <c r="AS338" s="372"/>
      <c r="AT338" s="372"/>
      <c r="AU338" s="372"/>
      <c r="AV338" s="372"/>
      <c r="AW338" s="372"/>
      <c r="AX338" s="372"/>
      <c r="AY338" s="373"/>
    </row>
    <row r="339" spans="1:51" ht="24" hidden="1" customHeight="1" x14ac:dyDescent="0.2">
      <c r="A339" s="268">
        <v>2</v>
      </c>
      <c r="B339" s="270"/>
      <c r="C339" s="374"/>
      <c r="D339" s="375"/>
      <c r="E339" s="375"/>
      <c r="F339" s="375"/>
      <c r="G339" s="375"/>
      <c r="H339" s="375"/>
      <c r="I339" s="375"/>
      <c r="J339" s="375"/>
      <c r="K339" s="375"/>
      <c r="L339" s="376"/>
      <c r="M339" s="366"/>
      <c r="N339" s="367"/>
      <c r="O339" s="367"/>
      <c r="P339" s="367"/>
      <c r="Q339" s="367"/>
      <c r="R339" s="367"/>
      <c r="S339" s="368"/>
      <c r="T339" s="369"/>
      <c r="U339" s="364"/>
      <c r="V339" s="364"/>
      <c r="W339" s="364"/>
      <c r="X339" s="364"/>
      <c r="Y339" s="364"/>
      <c r="Z339" s="364"/>
      <c r="AA339" s="364"/>
      <c r="AB339" s="364"/>
      <c r="AC339" s="364"/>
      <c r="AD339" s="364"/>
      <c r="AE339" s="364"/>
      <c r="AF339" s="364"/>
      <c r="AG339" s="364"/>
      <c r="AH339" s="364"/>
      <c r="AI339" s="364"/>
      <c r="AJ339" s="364"/>
      <c r="AK339" s="370"/>
      <c r="AL339" s="371"/>
      <c r="AM339" s="372"/>
      <c r="AN339" s="372"/>
      <c r="AO339" s="372"/>
      <c r="AP339" s="372"/>
      <c r="AQ339" s="372"/>
      <c r="AR339" s="372"/>
      <c r="AS339" s="372"/>
      <c r="AT339" s="372"/>
      <c r="AU339" s="372"/>
      <c r="AV339" s="372"/>
      <c r="AW339" s="372"/>
      <c r="AX339" s="372"/>
      <c r="AY339" s="373"/>
    </row>
    <row r="340" spans="1:51" ht="24" hidden="1" customHeight="1" x14ac:dyDescent="0.2">
      <c r="A340" s="268">
        <v>3</v>
      </c>
      <c r="B340" s="270"/>
      <c r="C340" s="374"/>
      <c r="D340" s="375"/>
      <c r="E340" s="375"/>
      <c r="F340" s="375"/>
      <c r="G340" s="375"/>
      <c r="H340" s="375"/>
      <c r="I340" s="375"/>
      <c r="J340" s="375"/>
      <c r="K340" s="375"/>
      <c r="L340" s="376"/>
      <c r="M340" s="366"/>
      <c r="N340" s="367"/>
      <c r="O340" s="367"/>
      <c r="P340" s="367"/>
      <c r="Q340" s="367"/>
      <c r="R340" s="367"/>
      <c r="S340" s="368"/>
      <c r="T340" s="369"/>
      <c r="U340" s="364"/>
      <c r="V340" s="364"/>
      <c r="W340" s="364"/>
      <c r="X340" s="364"/>
      <c r="Y340" s="364"/>
      <c r="Z340" s="364"/>
      <c r="AA340" s="364"/>
      <c r="AB340" s="364"/>
      <c r="AC340" s="364"/>
      <c r="AD340" s="364"/>
      <c r="AE340" s="364"/>
      <c r="AF340" s="364"/>
      <c r="AG340" s="364"/>
      <c r="AH340" s="364"/>
      <c r="AI340" s="364"/>
      <c r="AJ340" s="364"/>
      <c r="AK340" s="370"/>
      <c r="AL340" s="371"/>
      <c r="AM340" s="372"/>
      <c r="AN340" s="372"/>
      <c r="AO340" s="372"/>
      <c r="AP340" s="372"/>
      <c r="AQ340" s="372"/>
      <c r="AR340" s="372"/>
      <c r="AS340" s="372"/>
      <c r="AT340" s="372"/>
      <c r="AU340" s="372"/>
      <c r="AV340" s="372"/>
      <c r="AW340" s="372"/>
      <c r="AX340" s="372"/>
      <c r="AY340" s="373"/>
    </row>
    <row r="341" spans="1:51" ht="24" hidden="1" customHeight="1" x14ac:dyDescent="0.2">
      <c r="A341" s="268">
        <v>4</v>
      </c>
      <c r="B341" s="270"/>
      <c r="C341" s="374"/>
      <c r="D341" s="375"/>
      <c r="E341" s="375"/>
      <c r="F341" s="375"/>
      <c r="G341" s="375"/>
      <c r="H341" s="375"/>
      <c r="I341" s="375"/>
      <c r="J341" s="375"/>
      <c r="K341" s="375"/>
      <c r="L341" s="376"/>
      <c r="M341" s="366"/>
      <c r="N341" s="367"/>
      <c r="O341" s="367"/>
      <c r="P341" s="367"/>
      <c r="Q341" s="367"/>
      <c r="R341" s="367"/>
      <c r="S341" s="368"/>
      <c r="T341" s="369"/>
      <c r="U341" s="364"/>
      <c r="V341" s="364"/>
      <c r="W341" s="364"/>
      <c r="X341" s="364"/>
      <c r="Y341" s="364"/>
      <c r="Z341" s="364"/>
      <c r="AA341" s="364"/>
      <c r="AB341" s="364"/>
      <c r="AC341" s="364"/>
      <c r="AD341" s="364"/>
      <c r="AE341" s="364"/>
      <c r="AF341" s="364"/>
      <c r="AG341" s="364"/>
      <c r="AH341" s="364"/>
      <c r="AI341" s="364"/>
      <c r="AJ341" s="364"/>
      <c r="AK341" s="370"/>
      <c r="AL341" s="371"/>
      <c r="AM341" s="372"/>
      <c r="AN341" s="372"/>
      <c r="AO341" s="372"/>
      <c r="AP341" s="372"/>
      <c r="AQ341" s="372"/>
      <c r="AR341" s="372"/>
      <c r="AS341" s="372"/>
      <c r="AT341" s="372"/>
      <c r="AU341" s="372"/>
      <c r="AV341" s="372"/>
      <c r="AW341" s="372"/>
      <c r="AX341" s="372"/>
      <c r="AY341" s="373"/>
    </row>
    <row r="342" spans="1:51" ht="24" hidden="1" customHeight="1" x14ac:dyDescent="0.2">
      <c r="A342" s="268">
        <v>5</v>
      </c>
      <c r="B342" s="270"/>
      <c r="C342" s="374"/>
      <c r="D342" s="375"/>
      <c r="E342" s="375"/>
      <c r="F342" s="375"/>
      <c r="G342" s="375"/>
      <c r="H342" s="375"/>
      <c r="I342" s="375"/>
      <c r="J342" s="375"/>
      <c r="K342" s="375"/>
      <c r="L342" s="376"/>
      <c r="M342" s="366"/>
      <c r="N342" s="367"/>
      <c r="O342" s="367"/>
      <c r="P342" s="367"/>
      <c r="Q342" s="367"/>
      <c r="R342" s="367"/>
      <c r="S342" s="368"/>
      <c r="T342" s="369"/>
      <c r="U342" s="364"/>
      <c r="V342" s="364"/>
      <c r="W342" s="364"/>
      <c r="X342" s="364"/>
      <c r="Y342" s="364"/>
      <c r="Z342" s="364"/>
      <c r="AA342" s="364"/>
      <c r="AB342" s="364"/>
      <c r="AC342" s="364"/>
      <c r="AD342" s="364"/>
      <c r="AE342" s="364"/>
      <c r="AF342" s="364"/>
      <c r="AG342" s="364"/>
      <c r="AH342" s="364"/>
      <c r="AI342" s="364"/>
      <c r="AJ342" s="364"/>
      <c r="AK342" s="370"/>
      <c r="AL342" s="371"/>
      <c r="AM342" s="372"/>
      <c r="AN342" s="372"/>
      <c r="AO342" s="372"/>
      <c r="AP342" s="372"/>
      <c r="AQ342" s="372"/>
      <c r="AR342" s="372"/>
      <c r="AS342" s="372"/>
      <c r="AT342" s="372"/>
      <c r="AU342" s="372"/>
      <c r="AV342" s="372"/>
      <c r="AW342" s="372"/>
      <c r="AX342" s="372"/>
      <c r="AY342" s="373"/>
    </row>
    <row r="343" spans="1:51" ht="24" hidden="1" customHeight="1" x14ac:dyDescent="0.2">
      <c r="A343" s="268">
        <v>6</v>
      </c>
      <c r="B343" s="270"/>
      <c r="C343" s="374"/>
      <c r="D343" s="375"/>
      <c r="E343" s="375"/>
      <c r="F343" s="375"/>
      <c r="G343" s="375"/>
      <c r="H343" s="375"/>
      <c r="I343" s="375"/>
      <c r="J343" s="375"/>
      <c r="K343" s="375"/>
      <c r="L343" s="376"/>
      <c r="M343" s="366"/>
      <c r="N343" s="367"/>
      <c r="O343" s="367"/>
      <c r="P343" s="367"/>
      <c r="Q343" s="367"/>
      <c r="R343" s="367"/>
      <c r="S343" s="368"/>
      <c r="T343" s="369"/>
      <c r="U343" s="364"/>
      <c r="V343" s="364"/>
      <c r="W343" s="364"/>
      <c r="X343" s="364"/>
      <c r="Y343" s="364"/>
      <c r="Z343" s="364"/>
      <c r="AA343" s="364"/>
      <c r="AB343" s="364"/>
      <c r="AC343" s="364"/>
      <c r="AD343" s="364"/>
      <c r="AE343" s="364"/>
      <c r="AF343" s="364"/>
      <c r="AG343" s="364"/>
      <c r="AH343" s="364"/>
      <c r="AI343" s="364"/>
      <c r="AJ343" s="364"/>
      <c r="AK343" s="370"/>
      <c r="AL343" s="371"/>
      <c r="AM343" s="372"/>
      <c r="AN343" s="372"/>
      <c r="AO343" s="372"/>
      <c r="AP343" s="372"/>
      <c r="AQ343" s="372"/>
      <c r="AR343" s="372"/>
      <c r="AS343" s="372"/>
      <c r="AT343" s="372"/>
      <c r="AU343" s="372"/>
      <c r="AV343" s="372"/>
      <c r="AW343" s="372"/>
      <c r="AX343" s="372"/>
      <c r="AY343" s="373"/>
    </row>
    <row r="344" spans="1:51" ht="24" hidden="1" customHeight="1" x14ac:dyDescent="0.2">
      <c r="A344" s="268">
        <v>7</v>
      </c>
      <c r="B344" s="270"/>
      <c r="C344" s="374"/>
      <c r="D344" s="375"/>
      <c r="E344" s="375"/>
      <c r="F344" s="375"/>
      <c r="G344" s="375"/>
      <c r="H344" s="375"/>
      <c r="I344" s="375"/>
      <c r="J344" s="375"/>
      <c r="K344" s="375"/>
      <c r="L344" s="376"/>
      <c r="M344" s="366"/>
      <c r="N344" s="367"/>
      <c r="O344" s="367"/>
      <c r="P344" s="367"/>
      <c r="Q344" s="367"/>
      <c r="R344" s="367"/>
      <c r="S344" s="368"/>
      <c r="T344" s="369"/>
      <c r="U344" s="364"/>
      <c r="V344" s="364"/>
      <c r="W344" s="364"/>
      <c r="X344" s="364"/>
      <c r="Y344" s="364"/>
      <c r="Z344" s="364"/>
      <c r="AA344" s="364"/>
      <c r="AB344" s="364"/>
      <c r="AC344" s="364"/>
      <c r="AD344" s="364"/>
      <c r="AE344" s="364"/>
      <c r="AF344" s="364"/>
      <c r="AG344" s="364"/>
      <c r="AH344" s="364"/>
      <c r="AI344" s="364"/>
      <c r="AJ344" s="364"/>
      <c r="AK344" s="370"/>
      <c r="AL344" s="371"/>
      <c r="AM344" s="372"/>
      <c r="AN344" s="372"/>
      <c r="AO344" s="372"/>
      <c r="AP344" s="372"/>
      <c r="AQ344" s="372"/>
      <c r="AR344" s="372"/>
      <c r="AS344" s="372"/>
      <c r="AT344" s="372"/>
      <c r="AU344" s="372"/>
      <c r="AV344" s="372"/>
      <c r="AW344" s="372"/>
      <c r="AX344" s="372"/>
      <c r="AY344" s="373"/>
    </row>
    <row r="345" spans="1:51" ht="24" hidden="1" customHeight="1" x14ac:dyDescent="0.2">
      <c r="A345" s="268">
        <v>8</v>
      </c>
      <c r="B345" s="270"/>
      <c r="C345" s="374"/>
      <c r="D345" s="375"/>
      <c r="E345" s="375"/>
      <c r="F345" s="375"/>
      <c r="G345" s="375"/>
      <c r="H345" s="375"/>
      <c r="I345" s="375"/>
      <c r="J345" s="375"/>
      <c r="K345" s="375"/>
      <c r="L345" s="376"/>
      <c r="M345" s="366"/>
      <c r="N345" s="367"/>
      <c r="O345" s="367"/>
      <c r="P345" s="367"/>
      <c r="Q345" s="367"/>
      <c r="R345" s="367"/>
      <c r="S345" s="368"/>
      <c r="T345" s="369"/>
      <c r="U345" s="364"/>
      <c r="V345" s="364"/>
      <c r="W345" s="364"/>
      <c r="X345" s="364"/>
      <c r="Y345" s="364"/>
      <c r="Z345" s="364"/>
      <c r="AA345" s="364"/>
      <c r="AB345" s="364"/>
      <c r="AC345" s="364"/>
      <c r="AD345" s="364"/>
      <c r="AE345" s="364"/>
      <c r="AF345" s="364"/>
      <c r="AG345" s="364"/>
      <c r="AH345" s="364"/>
      <c r="AI345" s="364"/>
      <c r="AJ345" s="364"/>
      <c r="AK345" s="370"/>
      <c r="AL345" s="371"/>
      <c r="AM345" s="372"/>
      <c r="AN345" s="372"/>
      <c r="AO345" s="372"/>
      <c r="AP345" s="372"/>
      <c r="AQ345" s="372"/>
      <c r="AR345" s="372"/>
      <c r="AS345" s="372"/>
      <c r="AT345" s="372"/>
      <c r="AU345" s="372"/>
      <c r="AV345" s="372"/>
      <c r="AW345" s="372"/>
      <c r="AX345" s="372"/>
      <c r="AY345" s="373"/>
    </row>
    <row r="346" spans="1:51" ht="24" hidden="1" customHeight="1" x14ac:dyDescent="0.2">
      <c r="A346" s="268">
        <v>9</v>
      </c>
      <c r="B346" s="270"/>
      <c r="C346" s="374"/>
      <c r="D346" s="375"/>
      <c r="E346" s="375"/>
      <c r="F346" s="375"/>
      <c r="G346" s="375"/>
      <c r="H346" s="375"/>
      <c r="I346" s="375"/>
      <c r="J346" s="375"/>
      <c r="K346" s="375"/>
      <c r="L346" s="376"/>
      <c r="M346" s="366"/>
      <c r="N346" s="367"/>
      <c r="O346" s="367"/>
      <c r="P346" s="367"/>
      <c r="Q346" s="367"/>
      <c r="R346" s="367"/>
      <c r="S346" s="368"/>
      <c r="T346" s="369"/>
      <c r="U346" s="364"/>
      <c r="V346" s="364"/>
      <c r="W346" s="364"/>
      <c r="X346" s="364"/>
      <c r="Y346" s="364"/>
      <c r="Z346" s="364"/>
      <c r="AA346" s="364"/>
      <c r="AB346" s="364"/>
      <c r="AC346" s="364"/>
      <c r="AD346" s="364"/>
      <c r="AE346" s="364"/>
      <c r="AF346" s="364"/>
      <c r="AG346" s="364"/>
      <c r="AH346" s="364"/>
      <c r="AI346" s="364"/>
      <c r="AJ346" s="364"/>
      <c r="AK346" s="370"/>
      <c r="AL346" s="371"/>
      <c r="AM346" s="372"/>
      <c r="AN346" s="372"/>
      <c r="AO346" s="372"/>
      <c r="AP346" s="372"/>
      <c r="AQ346" s="372"/>
      <c r="AR346" s="372"/>
      <c r="AS346" s="372"/>
      <c r="AT346" s="372"/>
      <c r="AU346" s="372"/>
      <c r="AV346" s="372"/>
      <c r="AW346" s="372"/>
      <c r="AX346" s="372"/>
      <c r="AY346" s="373"/>
    </row>
    <row r="347" spans="1:51" ht="24" hidden="1" customHeight="1" x14ac:dyDescent="0.2">
      <c r="A347" s="268">
        <v>10</v>
      </c>
      <c r="B347" s="270"/>
      <c r="C347" s="374"/>
      <c r="D347" s="375"/>
      <c r="E347" s="375"/>
      <c r="F347" s="375"/>
      <c r="G347" s="375"/>
      <c r="H347" s="375"/>
      <c r="I347" s="375"/>
      <c r="J347" s="375"/>
      <c r="K347" s="375"/>
      <c r="L347" s="376"/>
      <c r="M347" s="366"/>
      <c r="N347" s="367"/>
      <c r="O347" s="367"/>
      <c r="P347" s="367"/>
      <c r="Q347" s="367"/>
      <c r="R347" s="367"/>
      <c r="S347" s="368"/>
      <c r="T347" s="369"/>
      <c r="U347" s="364"/>
      <c r="V347" s="364"/>
      <c r="W347" s="364"/>
      <c r="X347" s="364"/>
      <c r="Y347" s="364"/>
      <c r="Z347" s="364"/>
      <c r="AA347" s="364"/>
      <c r="AB347" s="364"/>
      <c r="AC347" s="364"/>
      <c r="AD347" s="364"/>
      <c r="AE347" s="364"/>
      <c r="AF347" s="364"/>
      <c r="AG347" s="364"/>
      <c r="AH347" s="364"/>
      <c r="AI347" s="364"/>
      <c r="AJ347" s="364"/>
      <c r="AK347" s="370"/>
      <c r="AL347" s="371"/>
      <c r="AM347" s="372"/>
      <c r="AN347" s="372"/>
      <c r="AO347" s="372"/>
      <c r="AP347" s="372"/>
      <c r="AQ347" s="372"/>
      <c r="AR347" s="372"/>
      <c r="AS347" s="372"/>
      <c r="AT347" s="372"/>
      <c r="AU347" s="372"/>
      <c r="AV347" s="372"/>
      <c r="AW347" s="372"/>
      <c r="AX347" s="372"/>
      <c r="AY347" s="373"/>
    </row>
    <row r="348" spans="1:51" hidden="1" x14ac:dyDescent="0.2">
      <c r="A348" s="11"/>
      <c r="B348" s="11" t="s">
        <v>330</v>
      </c>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row>
    <row r="349" spans="1:51" ht="34.5" hidden="1" customHeight="1" x14ac:dyDescent="0.2">
      <c r="A349" s="377"/>
      <c r="B349" s="378"/>
      <c r="C349" s="268" t="s">
        <v>337</v>
      </c>
      <c r="D349" s="269"/>
      <c r="E349" s="269"/>
      <c r="F349" s="269"/>
      <c r="G349" s="269"/>
      <c r="H349" s="269"/>
      <c r="I349" s="269"/>
      <c r="J349" s="269"/>
      <c r="K349" s="269"/>
      <c r="L349" s="379"/>
      <c r="M349" s="380" t="s">
        <v>338</v>
      </c>
      <c r="N349" s="381"/>
      <c r="O349" s="381"/>
      <c r="P349" s="381"/>
      <c r="Q349" s="381"/>
      <c r="R349" s="381"/>
      <c r="S349" s="382"/>
      <c r="T349" s="383" t="s">
        <v>339</v>
      </c>
      <c r="U349" s="269"/>
      <c r="V349" s="269"/>
      <c r="W349" s="269"/>
      <c r="X349" s="269"/>
      <c r="Y349" s="269"/>
      <c r="Z349" s="269"/>
      <c r="AA349" s="269"/>
      <c r="AB349" s="269"/>
      <c r="AC349" s="269"/>
      <c r="AD349" s="269"/>
      <c r="AE349" s="269"/>
      <c r="AF349" s="269"/>
      <c r="AG349" s="269"/>
      <c r="AH349" s="269"/>
      <c r="AI349" s="269"/>
      <c r="AJ349" s="269"/>
      <c r="AK349" s="270"/>
      <c r="AL349" s="384" t="s">
        <v>340</v>
      </c>
      <c r="AM349" s="385"/>
      <c r="AN349" s="385"/>
      <c r="AO349" s="385"/>
      <c r="AP349" s="385"/>
      <c r="AQ349" s="385"/>
      <c r="AR349" s="385"/>
      <c r="AS349" s="385"/>
      <c r="AT349" s="385"/>
      <c r="AU349" s="385"/>
      <c r="AV349" s="385"/>
      <c r="AW349" s="385"/>
      <c r="AX349" s="385"/>
      <c r="AY349" s="386"/>
    </row>
    <row r="350" spans="1:51" ht="24" hidden="1" customHeight="1" x14ac:dyDescent="0.2">
      <c r="A350" s="268">
        <v>1</v>
      </c>
      <c r="B350" s="270"/>
      <c r="C350" s="374"/>
      <c r="D350" s="375"/>
      <c r="E350" s="375"/>
      <c r="F350" s="375"/>
      <c r="G350" s="375"/>
      <c r="H350" s="375"/>
      <c r="I350" s="375"/>
      <c r="J350" s="375"/>
      <c r="K350" s="375"/>
      <c r="L350" s="376"/>
      <c r="M350" s="366"/>
      <c r="N350" s="367"/>
      <c r="O350" s="367"/>
      <c r="P350" s="367"/>
      <c r="Q350" s="367"/>
      <c r="R350" s="367"/>
      <c r="S350" s="368"/>
      <c r="T350" s="369"/>
      <c r="U350" s="364"/>
      <c r="V350" s="364"/>
      <c r="W350" s="364"/>
      <c r="X350" s="364"/>
      <c r="Y350" s="364"/>
      <c r="Z350" s="364"/>
      <c r="AA350" s="364"/>
      <c r="AB350" s="364"/>
      <c r="AC350" s="364"/>
      <c r="AD350" s="364"/>
      <c r="AE350" s="364"/>
      <c r="AF350" s="364"/>
      <c r="AG350" s="364"/>
      <c r="AH350" s="364"/>
      <c r="AI350" s="364"/>
      <c r="AJ350" s="364"/>
      <c r="AK350" s="370"/>
      <c r="AL350" s="371"/>
      <c r="AM350" s="372"/>
      <c r="AN350" s="372"/>
      <c r="AO350" s="372"/>
      <c r="AP350" s="372"/>
      <c r="AQ350" s="372"/>
      <c r="AR350" s="372"/>
      <c r="AS350" s="372"/>
      <c r="AT350" s="372"/>
      <c r="AU350" s="372"/>
      <c r="AV350" s="372"/>
      <c r="AW350" s="372"/>
      <c r="AX350" s="372"/>
      <c r="AY350" s="373"/>
    </row>
    <row r="351" spans="1:51" ht="24" hidden="1" customHeight="1" x14ac:dyDescent="0.2">
      <c r="A351" s="268">
        <v>2</v>
      </c>
      <c r="B351" s="270"/>
      <c r="C351" s="374"/>
      <c r="D351" s="375"/>
      <c r="E351" s="375"/>
      <c r="F351" s="375"/>
      <c r="G351" s="375"/>
      <c r="H351" s="375"/>
      <c r="I351" s="375"/>
      <c r="J351" s="375"/>
      <c r="K351" s="375"/>
      <c r="L351" s="376"/>
      <c r="M351" s="366"/>
      <c r="N351" s="367"/>
      <c r="O351" s="367"/>
      <c r="P351" s="367"/>
      <c r="Q351" s="367"/>
      <c r="R351" s="367"/>
      <c r="S351" s="368"/>
      <c r="T351" s="369"/>
      <c r="U351" s="364"/>
      <c r="V351" s="364"/>
      <c r="W351" s="364"/>
      <c r="X351" s="364"/>
      <c r="Y351" s="364"/>
      <c r="Z351" s="364"/>
      <c r="AA351" s="364"/>
      <c r="AB351" s="364"/>
      <c r="AC351" s="364"/>
      <c r="AD351" s="364"/>
      <c r="AE351" s="364"/>
      <c r="AF351" s="364"/>
      <c r="AG351" s="364"/>
      <c r="AH351" s="364"/>
      <c r="AI351" s="364"/>
      <c r="AJ351" s="364"/>
      <c r="AK351" s="370"/>
      <c r="AL351" s="371"/>
      <c r="AM351" s="372"/>
      <c r="AN351" s="372"/>
      <c r="AO351" s="372"/>
      <c r="AP351" s="372"/>
      <c r="AQ351" s="372"/>
      <c r="AR351" s="372"/>
      <c r="AS351" s="372"/>
      <c r="AT351" s="372"/>
      <c r="AU351" s="372"/>
      <c r="AV351" s="372"/>
      <c r="AW351" s="372"/>
      <c r="AX351" s="372"/>
      <c r="AY351" s="373"/>
    </row>
    <row r="352" spans="1:51" ht="24" hidden="1" customHeight="1" x14ac:dyDescent="0.2">
      <c r="A352" s="268">
        <v>3</v>
      </c>
      <c r="B352" s="270"/>
      <c r="C352" s="374"/>
      <c r="D352" s="375"/>
      <c r="E352" s="375"/>
      <c r="F352" s="375"/>
      <c r="G352" s="375"/>
      <c r="H352" s="375"/>
      <c r="I352" s="375"/>
      <c r="J352" s="375"/>
      <c r="K352" s="375"/>
      <c r="L352" s="376"/>
      <c r="M352" s="366"/>
      <c r="N352" s="367"/>
      <c r="O352" s="367"/>
      <c r="P352" s="367"/>
      <c r="Q352" s="367"/>
      <c r="R352" s="367"/>
      <c r="S352" s="368"/>
      <c r="T352" s="369"/>
      <c r="U352" s="364"/>
      <c r="V352" s="364"/>
      <c r="W352" s="364"/>
      <c r="X352" s="364"/>
      <c r="Y352" s="364"/>
      <c r="Z352" s="364"/>
      <c r="AA352" s="364"/>
      <c r="AB352" s="364"/>
      <c r="AC352" s="364"/>
      <c r="AD352" s="364"/>
      <c r="AE352" s="364"/>
      <c r="AF352" s="364"/>
      <c r="AG352" s="364"/>
      <c r="AH352" s="364"/>
      <c r="AI352" s="364"/>
      <c r="AJ352" s="364"/>
      <c r="AK352" s="370"/>
      <c r="AL352" s="371"/>
      <c r="AM352" s="372"/>
      <c r="AN352" s="372"/>
      <c r="AO352" s="372"/>
      <c r="AP352" s="372"/>
      <c r="AQ352" s="372"/>
      <c r="AR352" s="372"/>
      <c r="AS352" s="372"/>
      <c r="AT352" s="372"/>
      <c r="AU352" s="372"/>
      <c r="AV352" s="372"/>
      <c r="AW352" s="372"/>
      <c r="AX352" s="372"/>
      <c r="AY352" s="373"/>
    </row>
    <row r="353" spans="1:51" ht="24" hidden="1" customHeight="1" x14ac:dyDescent="0.2">
      <c r="A353" s="268">
        <v>4</v>
      </c>
      <c r="B353" s="270"/>
      <c r="C353" s="374"/>
      <c r="D353" s="375"/>
      <c r="E353" s="375"/>
      <c r="F353" s="375"/>
      <c r="G353" s="375"/>
      <c r="H353" s="375"/>
      <c r="I353" s="375"/>
      <c r="J353" s="375"/>
      <c r="K353" s="375"/>
      <c r="L353" s="376"/>
      <c r="M353" s="366"/>
      <c r="N353" s="367"/>
      <c r="O353" s="367"/>
      <c r="P353" s="367"/>
      <c r="Q353" s="367"/>
      <c r="R353" s="367"/>
      <c r="S353" s="368"/>
      <c r="T353" s="369"/>
      <c r="U353" s="364"/>
      <c r="V353" s="364"/>
      <c r="W353" s="364"/>
      <c r="X353" s="364"/>
      <c r="Y353" s="364"/>
      <c r="Z353" s="364"/>
      <c r="AA353" s="364"/>
      <c r="AB353" s="364"/>
      <c r="AC353" s="364"/>
      <c r="AD353" s="364"/>
      <c r="AE353" s="364"/>
      <c r="AF353" s="364"/>
      <c r="AG353" s="364"/>
      <c r="AH353" s="364"/>
      <c r="AI353" s="364"/>
      <c r="AJ353" s="364"/>
      <c r="AK353" s="370"/>
      <c r="AL353" s="371"/>
      <c r="AM353" s="372"/>
      <c r="AN353" s="372"/>
      <c r="AO353" s="372"/>
      <c r="AP353" s="372"/>
      <c r="AQ353" s="372"/>
      <c r="AR353" s="372"/>
      <c r="AS353" s="372"/>
      <c r="AT353" s="372"/>
      <c r="AU353" s="372"/>
      <c r="AV353" s="372"/>
      <c r="AW353" s="372"/>
      <c r="AX353" s="372"/>
      <c r="AY353" s="373"/>
    </row>
    <row r="354" spans="1:51" ht="24" hidden="1" customHeight="1" x14ac:dyDescent="0.2">
      <c r="A354" s="268">
        <v>5</v>
      </c>
      <c r="B354" s="270"/>
      <c r="C354" s="374"/>
      <c r="D354" s="375"/>
      <c r="E354" s="375"/>
      <c r="F354" s="375"/>
      <c r="G354" s="375"/>
      <c r="H354" s="375"/>
      <c r="I354" s="375"/>
      <c r="J354" s="375"/>
      <c r="K354" s="375"/>
      <c r="L354" s="376"/>
      <c r="M354" s="366"/>
      <c r="N354" s="367"/>
      <c r="O354" s="367"/>
      <c r="P354" s="367"/>
      <c r="Q354" s="367"/>
      <c r="R354" s="367"/>
      <c r="S354" s="368"/>
      <c r="T354" s="369"/>
      <c r="U354" s="364"/>
      <c r="V354" s="364"/>
      <c r="W354" s="364"/>
      <c r="X354" s="364"/>
      <c r="Y354" s="364"/>
      <c r="Z354" s="364"/>
      <c r="AA354" s="364"/>
      <c r="AB354" s="364"/>
      <c r="AC354" s="364"/>
      <c r="AD354" s="364"/>
      <c r="AE354" s="364"/>
      <c r="AF354" s="364"/>
      <c r="AG354" s="364"/>
      <c r="AH354" s="364"/>
      <c r="AI354" s="364"/>
      <c r="AJ354" s="364"/>
      <c r="AK354" s="370"/>
      <c r="AL354" s="371"/>
      <c r="AM354" s="372"/>
      <c r="AN354" s="372"/>
      <c r="AO354" s="372"/>
      <c r="AP354" s="372"/>
      <c r="AQ354" s="372"/>
      <c r="AR354" s="372"/>
      <c r="AS354" s="372"/>
      <c r="AT354" s="372"/>
      <c r="AU354" s="372"/>
      <c r="AV354" s="372"/>
      <c r="AW354" s="372"/>
      <c r="AX354" s="372"/>
      <c r="AY354" s="373"/>
    </row>
    <row r="355" spans="1:51" ht="24" hidden="1" customHeight="1" x14ac:dyDescent="0.2">
      <c r="A355" s="268">
        <v>6</v>
      </c>
      <c r="B355" s="270"/>
      <c r="C355" s="374"/>
      <c r="D355" s="375"/>
      <c r="E355" s="375"/>
      <c r="F355" s="375"/>
      <c r="G355" s="375"/>
      <c r="H355" s="375"/>
      <c r="I355" s="375"/>
      <c r="J355" s="375"/>
      <c r="K355" s="375"/>
      <c r="L355" s="376"/>
      <c r="M355" s="366"/>
      <c r="N355" s="367"/>
      <c r="O355" s="367"/>
      <c r="P355" s="367"/>
      <c r="Q355" s="367"/>
      <c r="R355" s="367"/>
      <c r="S355" s="368"/>
      <c r="T355" s="369"/>
      <c r="U355" s="364"/>
      <c r="V355" s="364"/>
      <c r="W355" s="364"/>
      <c r="X355" s="364"/>
      <c r="Y355" s="364"/>
      <c r="Z355" s="364"/>
      <c r="AA355" s="364"/>
      <c r="AB355" s="364"/>
      <c r="AC355" s="364"/>
      <c r="AD355" s="364"/>
      <c r="AE355" s="364"/>
      <c r="AF355" s="364"/>
      <c r="AG355" s="364"/>
      <c r="AH355" s="364"/>
      <c r="AI355" s="364"/>
      <c r="AJ355" s="364"/>
      <c r="AK355" s="370"/>
      <c r="AL355" s="371"/>
      <c r="AM355" s="372"/>
      <c r="AN355" s="372"/>
      <c r="AO355" s="372"/>
      <c r="AP355" s="372"/>
      <c r="AQ355" s="372"/>
      <c r="AR355" s="372"/>
      <c r="AS355" s="372"/>
      <c r="AT355" s="372"/>
      <c r="AU355" s="372"/>
      <c r="AV355" s="372"/>
      <c r="AW355" s="372"/>
      <c r="AX355" s="372"/>
      <c r="AY355" s="373"/>
    </row>
    <row r="356" spans="1:51" ht="24" hidden="1" customHeight="1" x14ac:dyDescent="0.2">
      <c r="A356" s="268">
        <v>7</v>
      </c>
      <c r="B356" s="270"/>
      <c r="C356" s="374"/>
      <c r="D356" s="375"/>
      <c r="E356" s="375"/>
      <c r="F356" s="375"/>
      <c r="G356" s="375"/>
      <c r="H356" s="375"/>
      <c r="I356" s="375"/>
      <c r="J356" s="375"/>
      <c r="K356" s="375"/>
      <c r="L356" s="376"/>
      <c r="M356" s="366"/>
      <c r="N356" s="367"/>
      <c r="O356" s="367"/>
      <c r="P356" s="367"/>
      <c r="Q356" s="367"/>
      <c r="R356" s="367"/>
      <c r="S356" s="368"/>
      <c r="T356" s="369"/>
      <c r="U356" s="364"/>
      <c r="V356" s="364"/>
      <c r="W356" s="364"/>
      <c r="X356" s="364"/>
      <c r="Y356" s="364"/>
      <c r="Z356" s="364"/>
      <c r="AA356" s="364"/>
      <c r="AB356" s="364"/>
      <c r="AC356" s="364"/>
      <c r="AD356" s="364"/>
      <c r="AE356" s="364"/>
      <c r="AF356" s="364"/>
      <c r="AG356" s="364"/>
      <c r="AH356" s="364"/>
      <c r="AI356" s="364"/>
      <c r="AJ356" s="364"/>
      <c r="AK356" s="370"/>
      <c r="AL356" s="371"/>
      <c r="AM356" s="372"/>
      <c r="AN356" s="372"/>
      <c r="AO356" s="372"/>
      <c r="AP356" s="372"/>
      <c r="AQ356" s="372"/>
      <c r="AR356" s="372"/>
      <c r="AS356" s="372"/>
      <c r="AT356" s="372"/>
      <c r="AU356" s="372"/>
      <c r="AV356" s="372"/>
      <c r="AW356" s="372"/>
      <c r="AX356" s="372"/>
      <c r="AY356" s="373"/>
    </row>
    <row r="357" spans="1:51" ht="24" hidden="1" customHeight="1" x14ac:dyDescent="0.2">
      <c r="A357" s="268">
        <v>8</v>
      </c>
      <c r="B357" s="270"/>
      <c r="C357" s="374"/>
      <c r="D357" s="375"/>
      <c r="E357" s="375"/>
      <c r="F357" s="375"/>
      <c r="G357" s="375"/>
      <c r="H357" s="375"/>
      <c r="I357" s="375"/>
      <c r="J357" s="375"/>
      <c r="K357" s="375"/>
      <c r="L357" s="376"/>
      <c r="M357" s="366"/>
      <c r="N357" s="367"/>
      <c r="O357" s="367"/>
      <c r="P357" s="367"/>
      <c r="Q357" s="367"/>
      <c r="R357" s="367"/>
      <c r="S357" s="368"/>
      <c r="T357" s="369"/>
      <c r="U357" s="364"/>
      <c r="V357" s="364"/>
      <c r="W357" s="364"/>
      <c r="X357" s="364"/>
      <c r="Y357" s="364"/>
      <c r="Z357" s="364"/>
      <c r="AA357" s="364"/>
      <c r="AB357" s="364"/>
      <c r="AC357" s="364"/>
      <c r="AD357" s="364"/>
      <c r="AE357" s="364"/>
      <c r="AF357" s="364"/>
      <c r="AG357" s="364"/>
      <c r="AH357" s="364"/>
      <c r="AI357" s="364"/>
      <c r="AJ357" s="364"/>
      <c r="AK357" s="370"/>
      <c r="AL357" s="371"/>
      <c r="AM357" s="372"/>
      <c r="AN357" s="372"/>
      <c r="AO357" s="372"/>
      <c r="AP357" s="372"/>
      <c r="AQ357" s="372"/>
      <c r="AR357" s="372"/>
      <c r="AS357" s="372"/>
      <c r="AT357" s="372"/>
      <c r="AU357" s="372"/>
      <c r="AV357" s="372"/>
      <c r="AW357" s="372"/>
      <c r="AX357" s="372"/>
      <c r="AY357" s="373"/>
    </row>
    <row r="358" spans="1:51" ht="24" hidden="1" customHeight="1" x14ac:dyDescent="0.2">
      <c r="A358" s="268">
        <v>9</v>
      </c>
      <c r="B358" s="270"/>
      <c r="C358" s="363"/>
      <c r="D358" s="364"/>
      <c r="E358" s="364"/>
      <c r="F358" s="364"/>
      <c r="G358" s="364"/>
      <c r="H358" s="364"/>
      <c r="I358" s="364"/>
      <c r="J358" s="364"/>
      <c r="K358" s="364"/>
      <c r="L358" s="365"/>
      <c r="M358" s="366"/>
      <c r="N358" s="367"/>
      <c r="O358" s="367"/>
      <c r="P358" s="367"/>
      <c r="Q358" s="367"/>
      <c r="R358" s="367"/>
      <c r="S358" s="368"/>
      <c r="T358" s="369"/>
      <c r="U358" s="364"/>
      <c r="V358" s="364"/>
      <c r="W358" s="364"/>
      <c r="X358" s="364"/>
      <c r="Y358" s="364"/>
      <c r="Z358" s="364"/>
      <c r="AA358" s="364"/>
      <c r="AB358" s="364"/>
      <c r="AC358" s="364"/>
      <c r="AD358" s="364"/>
      <c r="AE358" s="364"/>
      <c r="AF358" s="364"/>
      <c r="AG358" s="364"/>
      <c r="AH358" s="364"/>
      <c r="AI358" s="364"/>
      <c r="AJ358" s="364"/>
      <c r="AK358" s="370"/>
      <c r="AL358" s="371"/>
      <c r="AM358" s="372"/>
      <c r="AN358" s="372"/>
      <c r="AO358" s="372"/>
      <c r="AP358" s="372"/>
      <c r="AQ358" s="372"/>
      <c r="AR358" s="372"/>
      <c r="AS358" s="372"/>
      <c r="AT358" s="372"/>
      <c r="AU358" s="372"/>
      <c r="AV358" s="372"/>
      <c r="AW358" s="372"/>
      <c r="AX358" s="372"/>
      <c r="AY358" s="373"/>
    </row>
    <row r="359" spans="1:51" ht="24" hidden="1" customHeight="1" x14ac:dyDescent="0.2">
      <c r="A359" s="268">
        <v>10</v>
      </c>
      <c r="B359" s="270"/>
      <c r="C359" s="374"/>
      <c r="D359" s="375"/>
      <c r="E359" s="375"/>
      <c r="F359" s="375"/>
      <c r="G359" s="375"/>
      <c r="H359" s="375"/>
      <c r="I359" s="375"/>
      <c r="J359" s="375"/>
      <c r="K359" s="375"/>
      <c r="L359" s="376"/>
      <c r="M359" s="366"/>
      <c r="N359" s="367"/>
      <c r="O359" s="367"/>
      <c r="P359" s="367"/>
      <c r="Q359" s="367"/>
      <c r="R359" s="367"/>
      <c r="S359" s="368"/>
      <c r="T359" s="369"/>
      <c r="U359" s="364"/>
      <c r="V359" s="364"/>
      <c r="W359" s="364"/>
      <c r="X359" s="364"/>
      <c r="Y359" s="364"/>
      <c r="Z359" s="364"/>
      <c r="AA359" s="364"/>
      <c r="AB359" s="364"/>
      <c r="AC359" s="364"/>
      <c r="AD359" s="364"/>
      <c r="AE359" s="364"/>
      <c r="AF359" s="364"/>
      <c r="AG359" s="364"/>
      <c r="AH359" s="364"/>
      <c r="AI359" s="364"/>
      <c r="AJ359" s="364"/>
      <c r="AK359" s="370"/>
      <c r="AL359" s="371"/>
      <c r="AM359" s="372"/>
      <c r="AN359" s="372"/>
      <c r="AO359" s="372"/>
      <c r="AP359" s="372"/>
      <c r="AQ359" s="372"/>
      <c r="AR359" s="372"/>
      <c r="AS359" s="372"/>
      <c r="AT359" s="372"/>
      <c r="AU359" s="372"/>
      <c r="AV359" s="372"/>
      <c r="AW359" s="372"/>
      <c r="AX359" s="372"/>
      <c r="AY359" s="373"/>
    </row>
    <row r="360" spans="1:5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row>
  </sheetData>
  <mergeCells count="1688">
    <mergeCell ref="AG16:AY16"/>
    <mergeCell ref="AG17:AY19"/>
    <mergeCell ref="G16:N19"/>
    <mergeCell ref="A16:F20"/>
    <mergeCell ref="P16:AF16"/>
    <mergeCell ref="P17:AF17"/>
    <mergeCell ref="P18:AF18"/>
    <mergeCell ref="A10:F10"/>
    <mergeCell ref="G10:AY10"/>
    <mergeCell ref="A14:F14"/>
    <mergeCell ref="G14:AY14"/>
    <mergeCell ref="A246:AY246"/>
    <mergeCell ref="A247:AY247"/>
    <mergeCell ref="A248:AY248"/>
    <mergeCell ref="A250:AY250"/>
    <mergeCell ref="A249:AY249"/>
    <mergeCell ref="A251:AY251"/>
    <mergeCell ref="G130:AY130"/>
    <mergeCell ref="A224:F229"/>
    <mergeCell ref="G224:N229"/>
    <mergeCell ref="U224:AY224"/>
    <mergeCell ref="A239:F239"/>
    <mergeCell ref="G239:AY239"/>
    <mergeCell ref="A230:F236"/>
    <mergeCell ref="G230:T230"/>
    <mergeCell ref="U230:W230"/>
    <mergeCell ref="X230:AY230"/>
    <mergeCell ref="G231:T231"/>
    <mergeCell ref="U231:W231"/>
    <mergeCell ref="X231:AY234"/>
    <mergeCell ref="G232:T232"/>
    <mergeCell ref="U232:W232"/>
    <mergeCell ref="A25:F27"/>
    <mergeCell ref="G233:T233"/>
    <mergeCell ref="U233:W233"/>
    <mergeCell ref="G234:T234"/>
    <mergeCell ref="U234:W234"/>
    <mergeCell ref="G235:N235"/>
    <mergeCell ref="O235:AY235"/>
    <mergeCell ref="G236:N236"/>
    <mergeCell ref="O236:AY236"/>
    <mergeCell ref="A237:F238"/>
    <mergeCell ref="G237:N237"/>
    <mergeCell ref="O237:AY237"/>
    <mergeCell ref="G238:N238"/>
    <mergeCell ref="O238:AY238"/>
    <mergeCell ref="P19:AF19"/>
    <mergeCell ref="G216:Q216"/>
    <mergeCell ref="R216:AB216"/>
    <mergeCell ref="AC216:AM216"/>
    <mergeCell ref="AN216:AY216"/>
    <mergeCell ref="G217:Q217"/>
    <mergeCell ref="R217:AB217"/>
    <mergeCell ref="AC217:AM217"/>
    <mergeCell ref="AN217:AY217"/>
    <mergeCell ref="G218:AY218"/>
    <mergeCell ref="G219:AY219"/>
    <mergeCell ref="U229:W229"/>
    <mergeCell ref="X229:AY229"/>
    <mergeCell ref="G20:N20"/>
    <mergeCell ref="O20:AY20"/>
    <mergeCell ref="W26:AD26"/>
    <mergeCell ref="AH172:AP172"/>
    <mergeCell ref="AQ172:AY172"/>
    <mergeCell ref="A186:F188"/>
    <mergeCell ref="G186:N186"/>
    <mergeCell ref="O186:W186"/>
    <mergeCell ref="X186:AG186"/>
    <mergeCell ref="AH186:AP186"/>
    <mergeCell ref="AQ186:AY186"/>
    <mergeCell ref="G187:N187"/>
    <mergeCell ref="O187:W187"/>
    <mergeCell ref="X187:AG187"/>
    <mergeCell ref="AH187:AP187"/>
    <mergeCell ref="AQ187:AY187"/>
    <mergeCell ref="G188:N188"/>
    <mergeCell ref="O188:W188"/>
    <mergeCell ref="X188:AG188"/>
    <mergeCell ref="AH188:AP188"/>
    <mergeCell ref="AQ188:AY188"/>
    <mergeCell ref="G133:AY133"/>
    <mergeCell ref="G134:AY134"/>
    <mergeCell ref="A169:F185"/>
    <mergeCell ref="G169:N169"/>
    <mergeCell ref="O169:W169"/>
    <mergeCell ref="X169:AG169"/>
    <mergeCell ref="AH169:AP169"/>
    <mergeCell ref="AQ169:AY169"/>
    <mergeCell ref="G145:O147"/>
    <mergeCell ref="P145:X147"/>
    <mergeCell ref="Y145:AA145"/>
    <mergeCell ref="AF145:AI145"/>
    <mergeCell ref="AJ145:AM145"/>
    <mergeCell ref="AN145:AQ145"/>
    <mergeCell ref="AR145:AY145"/>
    <mergeCell ref="Y146:AA146"/>
    <mergeCell ref="AH173:AP173"/>
    <mergeCell ref="AQ173:AY173"/>
    <mergeCell ref="AQ170:AY170"/>
    <mergeCell ref="G171:H177"/>
    <mergeCell ref="I171:N171"/>
    <mergeCell ref="O171:W171"/>
    <mergeCell ref="X171:AG171"/>
    <mergeCell ref="AH171:AP171"/>
    <mergeCell ref="AQ171:AY171"/>
    <mergeCell ref="I172:N172"/>
    <mergeCell ref="O172:W172"/>
    <mergeCell ref="X172:AG172"/>
    <mergeCell ref="G170:N170"/>
    <mergeCell ref="L24:Q24"/>
    <mergeCell ref="R24:V24"/>
    <mergeCell ref="W24:AK24"/>
    <mergeCell ref="AL24:AR24"/>
    <mergeCell ref="AS24:AY24"/>
    <mergeCell ref="I173:N173"/>
    <mergeCell ref="O173:W173"/>
    <mergeCell ref="G128:AY128"/>
    <mergeCell ref="G132:AY132"/>
    <mergeCell ref="G131:AY131"/>
    <mergeCell ref="G127:AY127"/>
    <mergeCell ref="AS27:AY27"/>
    <mergeCell ref="G24:K24"/>
    <mergeCell ref="O170:W170"/>
    <mergeCell ref="X170:AG170"/>
    <mergeCell ref="AH170:AP170"/>
    <mergeCell ref="AL125:AR125"/>
    <mergeCell ref="AS125:AY125"/>
    <mergeCell ref="G126:N126"/>
    <mergeCell ref="AA5:AF5"/>
    <mergeCell ref="AG5:AY5"/>
    <mergeCell ref="A6:F6"/>
    <mergeCell ref="G6:Z6"/>
    <mergeCell ref="AA6:AF6"/>
    <mergeCell ref="AG6:AY6"/>
    <mergeCell ref="G139:O140"/>
    <mergeCell ref="P139:X140"/>
    <mergeCell ref="Y139:AA139"/>
    <mergeCell ref="AF139:AI139"/>
    <mergeCell ref="AJ139:AM139"/>
    <mergeCell ref="AN139:AQ139"/>
    <mergeCell ref="A127:F134"/>
    <mergeCell ref="G129:AY129"/>
    <mergeCell ref="A240:F241"/>
    <mergeCell ref="G240:N240"/>
    <mergeCell ref="O240:AY240"/>
    <mergeCell ref="G241:N241"/>
    <mergeCell ref="O241:AY241"/>
    <mergeCell ref="O224:Q225"/>
    <mergeCell ref="R224:T224"/>
    <mergeCell ref="R225:T225"/>
    <mergeCell ref="U225:AY225"/>
    <mergeCell ref="O226:T229"/>
    <mergeCell ref="U226:W226"/>
    <mergeCell ref="X226:AY226"/>
    <mergeCell ref="U227:W227"/>
    <mergeCell ref="X227:AY227"/>
    <mergeCell ref="U228:W228"/>
    <mergeCell ref="X228:AY228"/>
    <mergeCell ref="G25:N26"/>
    <mergeCell ref="O25:V26"/>
    <mergeCell ref="A125:F126"/>
    <mergeCell ref="A15:F15"/>
    <mergeCell ref="G15:AY15"/>
    <mergeCell ref="Y138:AA138"/>
    <mergeCell ref="AF138:AI138"/>
    <mergeCell ref="AJ138:AM138"/>
    <mergeCell ref="AN138:AQ138"/>
    <mergeCell ref="AR138:AU138"/>
    <mergeCell ref="AV138:AY138"/>
    <mergeCell ref="A252:F252"/>
    <mergeCell ref="G252:AY252"/>
    <mergeCell ref="AR139:AU139"/>
    <mergeCell ref="AV139:AY139"/>
    <mergeCell ref="Y140:AA140"/>
    <mergeCell ref="AE26:AK26"/>
    <mergeCell ref="G27:N27"/>
    <mergeCell ref="O27:V27"/>
    <mergeCell ref="W27:AD27"/>
    <mergeCell ref="AE27:AK27"/>
    <mergeCell ref="AL27:AR27"/>
    <mergeCell ref="AE25:AK25"/>
    <mergeCell ref="AL25:AR26"/>
    <mergeCell ref="G125:N125"/>
    <mergeCell ref="O125:AK125"/>
    <mergeCell ref="X173:AG173"/>
    <mergeCell ref="W25:AD25"/>
    <mergeCell ref="A189:F197"/>
    <mergeCell ref="G189:K190"/>
    <mergeCell ref="L189:N190"/>
    <mergeCell ref="O189:U190"/>
    <mergeCell ref="V189:AY189"/>
    <mergeCell ref="V190:AA19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126:AY126"/>
    <mergeCell ref="AS25:AY26"/>
    <mergeCell ref="AF140:AI140"/>
    <mergeCell ref="AJ140:AM140"/>
    <mergeCell ref="G136:AY136"/>
    <mergeCell ref="G148:AY148"/>
    <mergeCell ref="G149:AY149"/>
    <mergeCell ref="G150:AY150"/>
    <mergeCell ref="AH180:AP180"/>
    <mergeCell ref="AQ180:AY180"/>
    <mergeCell ref="I176:N176"/>
    <mergeCell ref="O176:W176"/>
    <mergeCell ref="X176:AG176"/>
    <mergeCell ref="AH176:AP176"/>
    <mergeCell ref="AQ176:AY176"/>
    <mergeCell ref="I177:N177"/>
    <mergeCell ref="O177:W177"/>
    <mergeCell ref="X177:AG177"/>
    <mergeCell ref="AH177:AP177"/>
    <mergeCell ref="AQ177:AY177"/>
    <mergeCell ref="I174:N174"/>
    <mergeCell ref="AQ174:AY174"/>
    <mergeCell ref="I175:N175"/>
    <mergeCell ref="O175:W175"/>
    <mergeCell ref="X175:AG175"/>
    <mergeCell ref="AH175:AP175"/>
    <mergeCell ref="AQ175:AY175"/>
    <mergeCell ref="O179:W179"/>
    <mergeCell ref="X179:AG179"/>
    <mergeCell ref="AH179:AP179"/>
    <mergeCell ref="O174:W174"/>
    <mergeCell ref="X174:AG174"/>
    <mergeCell ref="AH174:AP174"/>
    <mergeCell ref="G183:N183"/>
    <mergeCell ref="O183:W183"/>
    <mergeCell ref="X183:AG183"/>
    <mergeCell ref="AH183:AP183"/>
    <mergeCell ref="AQ183:AY183"/>
    <mergeCell ref="G184:N184"/>
    <mergeCell ref="AT191:AU191"/>
    <mergeCell ref="AW191:AY191"/>
    <mergeCell ref="L192:N192"/>
    <mergeCell ref="O192:P192"/>
    <mergeCell ref="R192:U192"/>
    <mergeCell ref="V192:AA192"/>
    <mergeCell ref="AB192:AG192"/>
    <mergeCell ref="AH192:AM192"/>
    <mergeCell ref="AN192:AS192"/>
    <mergeCell ref="AT192:AY192"/>
    <mergeCell ref="AH184:AP184"/>
    <mergeCell ref="AQ184:AY184"/>
    <mergeCell ref="AQ179:AY179"/>
    <mergeCell ref="I182:N182"/>
    <mergeCell ref="O182:W182"/>
    <mergeCell ref="X182:AG182"/>
    <mergeCell ref="I181:N181"/>
    <mergeCell ref="O181:W181"/>
    <mergeCell ref="X181:AG181"/>
    <mergeCell ref="AH181:AP181"/>
    <mergeCell ref="AQ181:AY181"/>
    <mergeCell ref="G191:K192"/>
    <mergeCell ref="L191:N191"/>
    <mergeCell ref="O191:P191"/>
    <mergeCell ref="R191:U191"/>
    <mergeCell ref="V191:W191"/>
    <mergeCell ref="Y191:AA191"/>
    <mergeCell ref="O184:W184"/>
    <mergeCell ref="X184:AG184"/>
    <mergeCell ref="G185:H185"/>
    <mergeCell ref="I185:N185"/>
    <mergeCell ref="O185:W185"/>
    <mergeCell ref="X185:AG185"/>
    <mergeCell ref="AH185:AP185"/>
    <mergeCell ref="AQ185:AY185"/>
    <mergeCell ref="AH182:AP182"/>
    <mergeCell ref="AQ182:AY182"/>
    <mergeCell ref="G178:H182"/>
    <mergeCell ref="I178:N178"/>
    <mergeCell ref="O178:W178"/>
    <mergeCell ref="X178:AG178"/>
    <mergeCell ref="AH178:AP178"/>
    <mergeCell ref="AQ178:AY178"/>
    <mergeCell ref="I179:N179"/>
    <mergeCell ref="AN191:AO191"/>
    <mergeCell ref="I180:N180"/>
    <mergeCell ref="O180:W180"/>
    <mergeCell ref="X180:AG180"/>
    <mergeCell ref="AB190:AG190"/>
    <mergeCell ref="AH190:AM190"/>
    <mergeCell ref="AN190:AS190"/>
    <mergeCell ref="AT190:AY190"/>
    <mergeCell ref="AB191:AC191"/>
    <mergeCell ref="AE191:AG191"/>
    <mergeCell ref="AH191:AI191"/>
    <mergeCell ref="AK191:AM191"/>
    <mergeCell ref="AQ191:AS191"/>
    <mergeCell ref="L194:N194"/>
    <mergeCell ref="O194:P194"/>
    <mergeCell ref="R194:U194"/>
    <mergeCell ref="V194:AA194"/>
    <mergeCell ref="AB194:AG194"/>
    <mergeCell ref="AH194:AM194"/>
    <mergeCell ref="AN194:AS194"/>
    <mergeCell ref="AT194:AY194"/>
    <mergeCell ref="AE193:AG193"/>
    <mergeCell ref="AH193:AI193"/>
    <mergeCell ref="AK193:AM193"/>
    <mergeCell ref="AN193:AO193"/>
    <mergeCell ref="AQ193:AS193"/>
    <mergeCell ref="AT193:AU193"/>
    <mergeCell ref="G193:K194"/>
    <mergeCell ref="O193:P193"/>
    <mergeCell ref="R193:U193"/>
    <mergeCell ref="V193:AA193"/>
    <mergeCell ref="AB193:AC193"/>
    <mergeCell ref="L193:N193"/>
    <mergeCell ref="AW193:AY193"/>
    <mergeCell ref="G202:K202"/>
    <mergeCell ref="L202:N202"/>
    <mergeCell ref="AH195:AI195"/>
    <mergeCell ref="AK195:AM195"/>
    <mergeCell ref="AN195:AO195"/>
    <mergeCell ref="AQ195:AS195"/>
    <mergeCell ref="AT195:AU195"/>
    <mergeCell ref="AW195:AY195"/>
    <mergeCell ref="G195:K196"/>
    <mergeCell ref="L195:N195"/>
    <mergeCell ref="O195:P195"/>
    <mergeCell ref="R195:U195"/>
    <mergeCell ref="V195:AA195"/>
    <mergeCell ref="AB195:AG195"/>
    <mergeCell ref="L196:N196"/>
    <mergeCell ref="O196:P196"/>
    <mergeCell ref="R196:U196"/>
    <mergeCell ref="V196:AA196"/>
    <mergeCell ref="X198:AG198"/>
    <mergeCell ref="AB196:AG196"/>
    <mergeCell ref="AH196:AM196"/>
    <mergeCell ref="AN196:AS196"/>
    <mergeCell ref="AT196:AY196"/>
    <mergeCell ref="G197:K197"/>
    <mergeCell ref="L197:N197"/>
    <mergeCell ref="O197:P197"/>
    <mergeCell ref="R197:U197"/>
    <mergeCell ref="V197:AA197"/>
    <mergeCell ref="AB197:AG197"/>
    <mergeCell ref="AQ199:AY199"/>
    <mergeCell ref="L200:N200"/>
    <mergeCell ref="O200:Q200"/>
    <mergeCell ref="S200:W200"/>
    <mergeCell ref="X200:Z200"/>
    <mergeCell ref="AB200:AG200"/>
    <mergeCell ref="AH200:AJ200"/>
    <mergeCell ref="AL200:AP200"/>
    <mergeCell ref="AQ200:AS200"/>
    <mergeCell ref="AU200:AY200"/>
    <mergeCell ref="AH198:AP198"/>
    <mergeCell ref="AQ198:AY198"/>
    <mergeCell ref="G201:K201"/>
    <mergeCell ref="L201:N201"/>
    <mergeCell ref="O201:Q201"/>
    <mergeCell ref="S201:W201"/>
    <mergeCell ref="AH197:AM197"/>
    <mergeCell ref="AN197:AO197"/>
    <mergeCell ref="AQ197:AS197"/>
    <mergeCell ref="AT197:AU197"/>
    <mergeCell ref="AW197:AY197"/>
    <mergeCell ref="X201:Z201"/>
    <mergeCell ref="AB201:AG201"/>
    <mergeCell ref="AH201:AJ201"/>
    <mergeCell ref="A204:F209"/>
    <mergeCell ref="G204:K204"/>
    <mergeCell ref="L204:N204"/>
    <mergeCell ref="O204:W204"/>
    <mergeCell ref="X204:AG204"/>
    <mergeCell ref="AH204:AP204"/>
    <mergeCell ref="AL207:AP207"/>
    <mergeCell ref="AQ207:AS207"/>
    <mergeCell ref="AU207:AY207"/>
    <mergeCell ref="G208:K208"/>
    <mergeCell ref="L208:N208"/>
    <mergeCell ref="O208:Q208"/>
    <mergeCell ref="S208:W208"/>
    <mergeCell ref="X208:Z208"/>
    <mergeCell ref="AB208:AG208"/>
    <mergeCell ref="AH208:AJ208"/>
    <mergeCell ref="G199:K200"/>
    <mergeCell ref="L199:N199"/>
    <mergeCell ref="O199:Q199"/>
    <mergeCell ref="A198:F203"/>
    <mergeCell ref="G198:K198"/>
    <mergeCell ref="L198:N198"/>
    <mergeCell ref="O198:W198"/>
    <mergeCell ref="S199:W199"/>
    <mergeCell ref="X199:Z199"/>
    <mergeCell ref="AB199:AG199"/>
    <mergeCell ref="AH199:AJ199"/>
    <mergeCell ref="AL199:AP199"/>
    <mergeCell ref="AH202:AJ202"/>
    <mergeCell ref="AL202:AP202"/>
    <mergeCell ref="AQ202:AS202"/>
    <mergeCell ref="AU202:AY202"/>
    <mergeCell ref="G203:K203"/>
    <mergeCell ref="L203:N203"/>
    <mergeCell ref="O203:Q203"/>
    <mergeCell ref="S203:W203"/>
    <mergeCell ref="AL209:AP209"/>
    <mergeCell ref="AQ209:AS209"/>
    <mergeCell ref="AU209:AY209"/>
    <mergeCell ref="AL208:AP208"/>
    <mergeCell ref="AQ208:AS208"/>
    <mergeCell ref="AU208:AY208"/>
    <mergeCell ref="G209:K209"/>
    <mergeCell ref="L209:N209"/>
    <mergeCell ref="O209:Q209"/>
    <mergeCell ref="S209:W209"/>
    <mergeCell ref="X209:Z209"/>
    <mergeCell ref="AB209:AG209"/>
    <mergeCell ref="AH209:AJ209"/>
    <mergeCell ref="AQ204:AY204"/>
    <mergeCell ref="G205:K206"/>
    <mergeCell ref="L205:N205"/>
    <mergeCell ref="O205:Q205"/>
    <mergeCell ref="AH203:AJ203"/>
    <mergeCell ref="AL203:AP203"/>
    <mergeCell ref="AQ203:AS203"/>
    <mergeCell ref="AU203:AY203"/>
    <mergeCell ref="X203:Z203"/>
    <mergeCell ref="AB203:AG203"/>
    <mergeCell ref="G207:K207"/>
    <mergeCell ref="S205:W205"/>
    <mergeCell ref="X205:Z205"/>
    <mergeCell ref="AB205:AG205"/>
    <mergeCell ref="AH205:AJ205"/>
    <mergeCell ref="O202:Q202"/>
    <mergeCell ref="S202:W202"/>
    <mergeCell ref="X202:Z202"/>
    <mergeCell ref="AB202:AG202"/>
    <mergeCell ref="AL201:AP201"/>
    <mergeCell ref="AQ201:AS201"/>
    <mergeCell ref="AU201:AY201"/>
    <mergeCell ref="AL206:AP206"/>
    <mergeCell ref="AQ206:AS206"/>
    <mergeCell ref="AU206:AY206"/>
    <mergeCell ref="L207:N207"/>
    <mergeCell ref="O207:Q207"/>
    <mergeCell ref="S207:W207"/>
    <mergeCell ref="X207:Z207"/>
    <mergeCell ref="AB207:AG207"/>
    <mergeCell ref="AH207:AJ207"/>
    <mergeCell ref="L206:N206"/>
    <mergeCell ref="O206:Q206"/>
    <mergeCell ref="S206:W206"/>
    <mergeCell ref="X206:Z206"/>
    <mergeCell ref="AB206:AG206"/>
    <mergeCell ref="AH206:AJ206"/>
    <mergeCell ref="AL205:AP205"/>
    <mergeCell ref="AQ205:AY205"/>
    <mergeCell ref="AL213:AP213"/>
    <mergeCell ref="G211:K212"/>
    <mergeCell ref="L211:N211"/>
    <mergeCell ref="O211:Q211"/>
    <mergeCell ref="S211:W211"/>
    <mergeCell ref="X211:Z211"/>
    <mergeCell ref="AB211:AG211"/>
    <mergeCell ref="AH211:AJ211"/>
    <mergeCell ref="AL211:AP211"/>
    <mergeCell ref="AQ211:AY211"/>
    <mergeCell ref="L212:N212"/>
    <mergeCell ref="O212:Q212"/>
    <mergeCell ref="S212:W212"/>
    <mergeCell ref="X212:Z212"/>
    <mergeCell ref="AB212:AG212"/>
    <mergeCell ref="AH212:AJ212"/>
    <mergeCell ref="AL212:AP212"/>
    <mergeCell ref="A254:F265"/>
    <mergeCell ref="A266:F309"/>
    <mergeCell ref="G266:AC266"/>
    <mergeCell ref="AD266:AY266"/>
    <mergeCell ref="G267:K267"/>
    <mergeCell ref="L267:X267"/>
    <mergeCell ref="Y267:AC267"/>
    <mergeCell ref="AD267:AH267"/>
    <mergeCell ref="AI267:AU267"/>
    <mergeCell ref="AV267:AY267"/>
    <mergeCell ref="A253:F253"/>
    <mergeCell ref="G253:AY253"/>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7:AC277"/>
    <mergeCell ref="AD277:AY277"/>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90:K290"/>
    <mergeCell ref="L290:X290"/>
    <mergeCell ref="Y290:AC290"/>
    <mergeCell ref="AD290:AH290"/>
    <mergeCell ref="AI290:AU290"/>
    <mergeCell ref="AV290:AY290"/>
    <mergeCell ref="G288:AC288"/>
    <mergeCell ref="AD288:AY288"/>
    <mergeCell ref="G289:K289"/>
    <mergeCell ref="L289:X289"/>
    <mergeCell ref="Y289:AC289"/>
    <mergeCell ref="AD289:AH289"/>
    <mergeCell ref="AI289:AU289"/>
    <mergeCell ref="AV289:AY289"/>
    <mergeCell ref="G287:K287"/>
    <mergeCell ref="L287:X287"/>
    <mergeCell ref="Y287:AC287"/>
    <mergeCell ref="AD287:AH287"/>
    <mergeCell ref="AI287:AU287"/>
    <mergeCell ref="AV287:AY287"/>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9:AC299"/>
    <mergeCell ref="AD299:AY299"/>
    <mergeCell ref="G300:K300"/>
    <mergeCell ref="L300:X300"/>
    <mergeCell ref="Y300:AC300"/>
    <mergeCell ref="AD300:AH300"/>
    <mergeCell ref="AI300:AU300"/>
    <mergeCell ref="AV300:AY300"/>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04:K304"/>
    <mergeCell ref="L304:X304"/>
    <mergeCell ref="Y304:AC304"/>
    <mergeCell ref="AD304:AH304"/>
    <mergeCell ref="AI304:AU304"/>
    <mergeCell ref="AV304:AY304"/>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3:B323"/>
    <mergeCell ref="C323:L323"/>
    <mergeCell ref="M323:S323"/>
    <mergeCell ref="T323:AK323"/>
    <mergeCell ref="AL323:AY323"/>
    <mergeCell ref="A325:B325"/>
    <mergeCell ref="C325:L325"/>
    <mergeCell ref="M325:S325"/>
    <mergeCell ref="T325:AK325"/>
    <mergeCell ref="AL325:AY325"/>
    <mergeCell ref="A321:B321"/>
    <mergeCell ref="C321:L321"/>
    <mergeCell ref="M321:S321"/>
    <mergeCell ref="T321:AK321"/>
    <mergeCell ref="AL321:AY321"/>
    <mergeCell ref="A322:B322"/>
    <mergeCell ref="C322:L322"/>
    <mergeCell ref="M322:S322"/>
    <mergeCell ref="T322:AK322"/>
    <mergeCell ref="AL322:AY322"/>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37:B337"/>
    <mergeCell ref="C337:L337"/>
    <mergeCell ref="M337:S337"/>
    <mergeCell ref="T337:AK337"/>
    <mergeCell ref="AL337:AY337"/>
    <mergeCell ref="A338:B338"/>
    <mergeCell ref="C338:L338"/>
    <mergeCell ref="M338:S338"/>
    <mergeCell ref="T338:AK338"/>
    <mergeCell ref="AL338:AY338"/>
    <mergeCell ref="A334:B334"/>
    <mergeCell ref="C334:L334"/>
    <mergeCell ref="M334:S334"/>
    <mergeCell ref="T334:AK334"/>
    <mergeCell ref="AL334:AY334"/>
    <mergeCell ref="A335:B335"/>
    <mergeCell ref="C335:L335"/>
    <mergeCell ref="M335:S335"/>
    <mergeCell ref="T335:AK335"/>
    <mergeCell ref="AL335:AY335"/>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50:B350"/>
    <mergeCell ref="C350:L350"/>
    <mergeCell ref="M350:S350"/>
    <mergeCell ref="T350:AK350"/>
    <mergeCell ref="AL350:AY350"/>
    <mergeCell ref="A351:B351"/>
    <mergeCell ref="C351:L351"/>
    <mergeCell ref="M351:S351"/>
    <mergeCell ref="T351:AK351"/>
    <mergeCell ref="AL351:AY351"/>
    <mergeCell ref="A347:B347"/>
    <mergeCell ref="C347:L347"/>
    <mergeCell ref="M347:S347"/>
    <mergeCell ref="T347:AK347"/>
    <mergeCell ref="AL347:AY347"/>
    <mergeCell ref="A349:B349"/>
    <mergeCell ref="C349:L349"/>
    <mergeCell ref="M349:S349"/>
    <mergeCell ref="T349:AK349"/>
    <mergeCell ref="AL349:AY349"/>
    <mergeCell ref="A354:B354"/>
    <mergeCell ref="C354:L354"/>
    <mergeCell ref="M354:S354"/>
    <mergeCell ref="T354:AK354"/>
    <mergeCell ref="AL354:AY354"/>
    <mergeCell ref="A355:B355"/>
    <mergeCell ref="C355:L355"/>
    <mergeCell ref="M355:S355"/>
    <mergeCell ref="T355:AK355"/>
    <mergeCell ref="AL355:AY355"/>
    <mergeCell ref="A352:B352"/>
    <mergeCell ref="C352:L352"/>
    <mergeCell ref="M352:S352"/>
    <mergeCell ref="T352:AK352"/>
    <mergeCell ref="AL352:AY352"/>
    <mergeCell ref="A353:B353"/>
    <mergeCell ref="C353:L353"/>
    <mergeCell ref="M353:S353"/>
    <mergeCell ref="T353:AK353"/>
    <mergeCell ref="AL353:AY353"/>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A357:B357"/>
    <mergeCell ref="C357:L357"/>
    <mergeCell ref="M357:S357"/>
    <mergeCell ref="T357:AK357"/>
    <mergeCell ref="AL357:AY357"/>
    <mergeCell ref="A216:F223"/>
    <mergeCell ref="A8:F8"/>
    <mergeCell ref="G8:Z8"/>
    <mergeCell ref="AA7:AF8"/>
    <mergeCell ref="AG7:AY8"/>
    <mergeCell ref="A24:F24"/>
    <mergeCell ref="A28:F28"/>
    <mergeCell ref="G28:K28"/>
    <mergeCell ref="L28:Q28"/>
    <mergeCell ref="R28:V28"/>
    <mergeCell ref="W28:AK28"/>
    <mergeCell ref="AL28:AR28"/>
    <mergeCell ref="AS28:AY28"/>
    <mergeCell ref="A136:F136"/>
    <mergeCell ref="A137:F137"/>
    <mergeCell ref="A138:F140"/>
    <mergeCell ref="G138:O138"/>
    <mergeCell ref="P138:X138"/>
    <mergeCell ref="AQ215:AS215"/>
    <mergeCell ref="AU215:AY215"/>
    <mergeCell ref="A210:F215"/>
    <mergeCell ref="G210:K210"/>
    <mergeCell ref="L210:N210"/>
    <mergeCell ref="O210:W210"/>
    <mergeCell ref="X210:AG210"/>
    <mergeCell ref="AH210:AP210"/>
    <mergeCell ref="AQ210:AY210"/>
    <mergeCell ref="A142:B142"/>
    <mergeCell ref="C142:F142"/>
    <mergeCell ref="A143:F147"/>
    <mergeCell ref="G143:O144"/>
    <mergeCell ref="AQ214:AS214"/>
    <mergeCell ref="G223:AY223"/>
    <mergeCell ref="AU214:AY214"/>
    <mergeCell ref="G215:K215"/>
    <mergeCell ref="L215:N215"/>
    <mergeCell ref="O215:Q215"/>
    <mergeCell ref="S215:W215"/>
    <mergeCell ref="X215:Z215"/>
    <mergeCell ref="AB215:AG215"/>
    <mergeCell ref="AH215:AJ215"/>
    <mergeCell ref="AL215:AP215"/>
    <mergeCell ref="AQ213:AS213"/>
    <mergeCell ref="AU213:AY213"/>
    <mergeCell ref="G214:K214"/>
    <mergeCell ref="L214:N214"/>
    <mergeCell ref="O214:Q214"/>
    <mergeCell ref="S214:W214"/>
    <mergeCell ref="AF163:AI163"/>
    <mergeCell ref="AJ163:AM163"/>
    <mergeCell ref="AN163:AQ163"/>
    <mergeCell ref="X214:Z214"/>
    <mergeCell ref="AB214:AG214"/>
    <mergeCell ref="AH214:AJ214"/>
    <mergeCell ref="AL214:AP214"/>
    <mergeCell ref="AQ212:AS212"/>
    <mergeCell ref="AU212:AY212"/>
    <mergeCell ref="G213:K213"/>
    <mergeCell ref="L213:N213"/>
    <mergeCell ref="O213:Q213"/>
    <mergeCell ref="S213:W213"/>
    <mergeCell ref="X213:Z213"/>
    <mergeCell ref="AB213:AG213"/>
    <mergeCell ref="AH213:AJ213"/>
    <mergeCell ref="P143:X144"/>
    <mergeCell ref="Y143:AA144"/>
    <mergeCell ref="AF143:AI144"/>
    <mergeCell ref="AJ143:AM144"/>
    <mergeCell ref="AN143:AQ144"/>
    <mergeCell ref="AR143:AY143"/>
    <mergeCell ref="AR144:AU144"/>
    <mergeCell ref="AV144:AW144"/>
    <mergeCell ref="AX144:AY144"/>
    <mergeCell ref="Y155:AA155"/>
    <mergeCell ref="AN162:AQ162"/>
    <mergeCell ref="AR162:AY162"/>
    <mergeCell ref="AF146:AI146"/>
    <mergeCell ref="AJ146:AM146"/>
    <mergeCell ref="AN146:AQ146"/>
    <mergeCell ref="AR146:AY146"/>
    <mergeCell ref="Y147:AA147"/>
    <mergeCell ref="AF147:AI147"/>
    <mergeCell ref="AJ147:AM147"/>
    <mergeCell ref="AN147:AQ147"/>
    <mergeCell ref="AR147:AY147"/>
    <mergeCell ref="AR155:AY155"/>
    <mergeCell ref="AR160:AU160"/>
    <mergeCell ref="AV160:AW160"/>
    <mergeCell ref="AX160:AY160"/>
    <mergeCell ref="AJ155:AM155"/>
    <mergeCell ref="AN155:AQ155"/>
    <mergeCell ref="G158:AY158"/>
    <mergeCell ref="G156:AY156"/>
    <mergeCell ref="G164:AY164"/>
    <mergeCell ref="G157:AY157"/>
    <mergeCell ref="AB159:AE160"/>
    <mergeCell ref="AF159:AI160"/>
    <mergeCell ref="AJ159:AM160"/>
    <mergeCell ref="AN159:AQ160"/>
    <mergeCell ref="AR159:AY159"/>
    <mergeCell ref="AB138:AE138"/>
    <mergeCell ref="AB139:AE139"/>
    <mergeCell ref="AB140:AE140"/>
    <mergeCell ref="AB143:AE144"/>
    <mergeCell ref="AN140:AQ140"/>
    <mergeCell ref="AR140:AU140"/>
    <mergeCell ref="AV140:AY140"/>
    <mergeCell ref="AF153:AI153"/>
    <mergeCell ref="AJ153:AM153"/>
    <mergeCell ref="AN153:AQ153"/>
    <mergeCell ref="AR153:AY153"/>
    <mergeCell ref="AB154:AE154"/>
    <mergeCell ref="AF154:AI154"/>
    <mergeCell ref="AJ154:AM154"/>
    <mergeCell ref="AN154:AQ154"/>
    <mergeCell ref="AR154:AY154"/>
    <mergeCell ref="AB163:AE163"/>
    <mergeCell ref="AJ162:AM162"/>
    <mergeCell ref="AB161:AE161"/>
    <mergeCell ref="AF161:AI161"/>
    <mergeCell ref="AJ161:AM161"/>
    <mergeCell ref="AN161:AQ161"/>
    <mergeCell ref="AR161:AY161"/>
    <mergeCell ref="AB162:AE162"/>
    <mergeCell ref="AF162:AI162"/>
    <mergeCell ref="A245:F245"/>
    <mergeCell ref="A242:AY242"/>
    <mergeCell ref="AE243:AY243"/>
    <mergeCell ref="AE244:AY244"/>
    <mergeCell ref="G245:AY245"/>
    <mergeCell ref="A158:B158"/>
    <mergeCell ref="C158:F158"/>
    <mergeCell ref="A159:F163"/>
    <mergeCell ref="G159:O160"/>
    <mergeCell ref="P159:X160"/>
    <mergeCell ref="Y159:AA160"/>
    <mergeCell ref="G161:O163"/>
    <mergeCell ref="P161:X163"/>
    <mergeCell ref="Y161:AA161"/>
    <mergeCell ref="Y162:AA162"/>
    <mergeCell ref="A165:F168"/>
    <mergeCell ref="AR163:AY163"/>
    <mergeCell ref="G166:AY166"/>
    <mergeCell ref="G165:AY165"/>
    <mergeCell ref="G167:AY167"/>
    <mergeCell ref="G168:AY168"/>
    <mergeCell ref="G220:Q220"/>
    <mergeCell ref="R220:AB220"/>
    <mergeCell ref="AC220:AM220"/>
    <mergeCell ref="AN220:AY220"/>
    <mergeCell ref="G221:Q221"/>
    <mergeCell ref="R221:AB221"/>
    <mergeCell ref="AC221:AM221"/>
    <mergeCell ref="AN221:AY221"/>
    <mergeCell ref="G222:AY222"/>
    <mergeCell ref="A164:F164"/>
    <mergeCell ref="Y163:AA163"/>
    <mergeCell ref="A135:F135"/>
    <mergeCell ref="G135:AY135"/>
    <mergeCell ref="AR151:AY151"/>
    <mergeCell ref="AR152:AU152"/>
    <mergeCell ref="AV152:AW152"/>
    <mergeCell ref="AB147:AE147"/>
    <mergeCell ref="AB146:AE146"/>
    <mergeCell ref="AB145:AE145"/>
    <mergeCell ref="G142:AY142"/>
    <mergeCell ref="G141:AY141"/>
    <mergeCell ref="AX152:AY152"/>
    <mergeCell ref="AB153:AE153"/>
    <mergeCell ref="A243:F244"/>
    <mergeCell ref="G243:AD244"/>
    <mergeCell ref="A148:F148"/>
    <mergeCell ref="A150:B150"/>
    <mergeCell ref="C150:F150"/>
    <mergeCell ref="A151:F155"/>
    <mergeCell ref="G151:O152"/>
    <mergeCell ref="P151:X152"/>
    <mergeCell ref="Y151:AA152"/>
    <mergeCell ref="G153:O155"/>
    <mergeCell ref="P153:X155"/>
    <mergeCell ref="Y153:AA153"/>
    <mergeCell ref="AB151:AE152"/>
    <mergeCell ref="AF151:AI152"/>
    <mergeCell ref="AJ151:AM152"/>
    <mergeCell ref="AN151:AQ152"/>
    <mergeCell ref="Y154:AA154"/>
    <mergeCell ref="A156:F156"/>
    <mergeCell ref="AB155:AE155"/>
    <mergeCell ref="AF155:AI15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R40:V40"/>
    <mergeCell ref="W40:AK40"/>
    <mergeCell ref="G47:N47"/>
    <mergeCell ref="O47:V47"/>
    <mergeCell ref="W47:AD47"/>
    <mergeCell ref="AE47:AK47"/>
    <mergeCell ref="AL47:AR47"/>
    <mergeCell ref="AS47:AY47"/>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56:F56"/>
    <mergeCell ref="G56:K56"/>
    <mergeCell ref="AL63:AR63"/>
    <mergeCell ref="AS63:AY63"/>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W71:AD71"/>
    <mergeCell ref="AE71:AK71"/>
    <mergeCell ref="AL71:AR71"/>
    <mergeCell ref="AS71:AY71"/>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0:F80"/>
    <mergeCell ref="G80:K80"/>
    <mergeCell ref="AL87:AR87"/>
    <mergeCell ref="AS87:AY87"/>
    <mergeCell ref="A89:F91"/>
    <mergeCell ref="G89:N90"/>
    <mergeCell ref="O89:V90"/>
    <mergeCell ref="W89:AD89"/>
    <mergeCell ref="AE89:AK89"/>
    <mergeCell ref="AL89:AR90"/>
    <mergeCell ref="AS89:AY90"/>
    <mergeCell ref="W90:AD90"/>
    <mergeCell ref="AE90:AK90"/>
    <mergeCell ref="G91:N91"/>
    <mergeCell ref="O91:V91"/>
    <mergeCell ref="W91:AD91"/>
    <mergeCell ref="AE91:AK91"/>
    <mergeCell ref="AL91:AR91"/>
    <mergeCell ref="AS91:AY91"/>
    <mergeCell ref="W95:AD95"/>
    <mergeCell ref="AE95:AK95"/>
    <mergeCell ref="AL95:AR95"/>
    <mergeCell ref="AS95:AY95"/>
    <mergeCell ref="A97:F99"/>
    <mergeCell ref="G97:N98"/>
    <mergeCell ref="O97:V98"/>
    <mergeCell ref="W97:AD97"/>
    <mergeCell ref="AE97:AK97"/>
    <mergeCell ref="AL97:AR98"/>
    <mergeCell ref="AS97:AY98"/>
    <mergeCell ref="W98:AD98"/>
    <mergeCell ref="AE98:AK98"/>
    <mergeCell ref="G99:N99"/>
    <mergeCell ref="O99:V99"/>
    <mergeCell ref="W99:AD99"/>
    <mergeCell ref="AE99:AK99"/>
    <mergeCell ref="AL99:AR99"/>
    <mergeCell ref="AS99:AY99"/>
    <mergeCell ref="A101:F103"/>
    <mergeCell ref="G101:N102"/>
    <mergeCell ref="O101:V102"/>
    <mergeCell ref="W101:AD101"/>
    <mergeCell ref="AE101:AK101"/>
    <mergeCell ref="AL101:AR102"/>
    <mergeCell ref="AS101:AY102"/>
    <mergeCell ref="W102:AD102"/>
    <mergeCell ref="AE102:AK102"/>
    <mergeCell ref="G103:N103"/>
    <mergeCell ref="O103:V103"/>
    <mergeCell ref="W103:AD103"/>
    <mergeCell ref="AE103:AK103"/>
    <mergeCell ref="AL103:AR103"/>
    <mergeCell ref="AS103:AY103"/>
    <mergeCell ref="A105:F107"/>
    <mergeCell ref="G105:N106"/>
    <mergeCell ref="O105:V106"/>
    <mergeCell ref="W105:AD105"/>
    <mergeCell ref="AE105:AK105"/>
    <mergeCell ref="AL105:AR106"/>
    <mergeCell ref="AS105:AY106"/>
    <mergeCell ref="W106:AD106"/>
    <mergeCell ref="AE106:AK106"/>
    <mergeCell ref="G107:N107"/>
    <mergeCell ref="O107:V107"/>
    <mergeCell ref="W107:AD107"/>
    <mergeCell ref="AE107:AK107"/>
    <mergeCell ref="AL107:AR107"/>
    <mergeCell ref="AS107:AY107"/>
    <mergeCell ref="A104:F104"/>
    <mergeCell ref="G104:K104"/>
    <mergeCell ref="G111:N111"/>
    <mergeCell ref="O111:V111"/>
    <mergeCell ref="W111:AD111"/>
    <mergeCell ref="AE111:AK111"/>
    <mergeCell ref="AL111:AR111"/>
    <mergeCell ref="AS111:AY111"/>
    <mergeCell ref="A113:F115"/>
    <mergeCell ref="G113:N114"/>
    <mergeCell ref="O113:V114"/>
    <mergeCell ref="W113:AD113"/>
    <mergeCell ref="AE113:AK113"/>
    <mergeCell ref="AL113:AR114"/>
    <mergeCell ref="AS113:AY114"/>
    <mergeCell ref="W114:AD114"/>
    <mergeCell ref="AE114:AK114"/>
    <mergeCell ref="G115:N115"/>
    <mergeCell ref="O115:V115"/>
    <mergeCell ref="W115:AD115"/>
    <mergeCell ref="AE115:AK115"/>
    <mergeCell ref="AL115:AR115"/>
    <mergeCell ref="AS115:AY115"/>
    <mergeCell ref="G119:N119"/>
    <mergeCell ref="O119:V119"/>
    <mergeCell ref="W119:AD119"/>
    <mergeCell ref="AE119:AK119"/>
    <mergeCell ref="AL119:AR119"/>
    <mergeCell ref="AS119:AY119"/>
    <mergeCell ref="A32:F32"/>
    <mergeCell ref="G32:K32"/>
    <mergeCell ref="L32:Q32"/>
    <mergeCell ref="R32:V32"/>
    <mergeCell ref="W32:AK32"/>
    <mergeCell ref="AL32:AR32"/>
    <mergeCell ref="AS32:AY32"/>
    <mergeCell ref="A36:F36"/>
    <mergeCell ref="G36:K36"/>
    <mergeCell ref="L36:Q36"/>
    <mergeCell ref="R36:V36"/>
    <mergeCell ref="W36:AK36"/>
    <mergeCell ref="AL36:AR36"/>
    <mergeCell ref="AS36:AY36"/>
    <mergeCell ref="A40:F40"/>
    <mergeCell ref="G40:K40"/>
    <mergeCell ref="L40:Q40"/>
    <mergeCell ref="A109:F111"/>
    <mergeCell ref="G109:N110"/>
    <mergeCell ref="O109:V110"/>
    <mergeCell ref="W109:AD109"/>
    <mergeCell ref="AE109:AK109"/>
    <mergeCell ref="AL109:AR110"/>
    <mergeCell ref="AS109:AY110"/>
    <mergeCell ref="W110:AD110"/>
    <mergeCell ref="AE110:AK110"/>
    <mergeCell ref="AL40:AR40"/>
    <mergeCell ref="AS40:AY40"/>
    <mergeCell ref="A44:F44"/>
    <mergeCell ref="G44:K44"/>
    <mergeCell ref="L44:Q44"/>
    <mergeCell ref="R44:V44"/>
    <mergeCell ref="W44:AK44"/>
    <mergeCell ref="AL44:AR44"/>
    <mergeCell ref="AS44:AY44"/>
    <mergeCell ref="A48:F48"/>
    <mergeCell ref="G48:K48"/>
    <mergeCell ref="L48:Q48"/>
    <mergeCell ref="R48:V48"/>
    <mergeCell ref="W48:AK48"/>
    <mergeCell ref="AL48:AR48"/>
    <mergeCell ref="AS48:AY48"/>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L56:Q56"/>
    <mergeCell ref="R56:V56"/>
    <mergeCell ref="W56:AK56"/>
    <mergeCell ref="AL56:AR56"/>
    <mergeCell ref="AS56:AY56"/>
    <mergeCell ref="A60:F60"/>
    <mergeCell ref="G60:K60"/>
    <mergeCell ref="L60:Q60"/>
    <mergeCell ref="R60:V60"/>
    <mergeCell ref="W60:AK60"/>
    <mergeCell ref="AL60:AR60"/>
    <mergeCell ref="AS60:AY60"/>
    <mergeCell ref="A64:F64"/>
    <mergeCell ref="G64:K64"/>
    <mergeCell ref="L64:Q64"/>
    <mergeCell ref="R64:V64"/>
    <mergeCell ref="W64:AK64"/>
    <mergeCell ref="AL64:AR64"/>
    <mergeCell ref="AS64:AY64"/>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68:F68"/>
    <mergeCell ref="G68:K68"/>
    <mergeCell ref="L68:Q68"/>
    <mergeCell ref="R68:V68"/>
    <mergeCell ref="W68:AK68"/>
    <mergeCell ref="AL68:AR68"/>
    <mergeCell ref="AS68:AY68"/>
    <mergeCell ref="A72:F72"/>
    <mergeCell ref="G72:K72"/>
    <mergeCell ref="L72:Q72"/>
    <mergeCell ref="R72:V72"/>
    <mergeCell ref="W72:AK72"/>
    <mergeCell ref="AL72:AR72"/>
    <mergeCell ref="AS72:AY72"/>
    <mergeCell ref="A76:F76"/>
    <mergeCell ref="G76:K76"/>
    <mergeCell ref="L76:Q76"/>
    <mergeCell ref="R76:V76"/>
    <mergeCell ref="W76:AK76"/>
    <mergeCell ref="AL76:AR76"/>
    <mergeCell ref="AS76:AY76"/>
    <mergeCell ref="A69:F71"/>
    <mergeCell ref="G69:N70"/>
    <mergeCell ref="O69:V70"/>
    <mergeCell ref="W69:AD69"/>
    <mergeCell ref="AE69:AK69"/>
    <mergeCell ref="AL69:AR70"/>
    <mergeCell ref="AS69:AY70"/>
    <mergeCell ref="W70:AD70"/>
    <mergeCell ref="AE70:AK70"/>
    <mergeCell ref="G71:N71"/>
    <mergeCell ref="O71:V71"/>
    <mergeCell ref="L80:Q80"/>
    <mergeCell ref="R80:V80"/>
    <mergeCell ref="W80:AK80"/>
    <mergeCell ref="AL80:AR80"/>
    <mergeCell ref="AS80:AY80"/>
    <mergeCell ref="A84:F84"/>
    <mergeCell ref="G84:K84"/>
    <mergeCell ref="L84:Q84"/>
    <mergeCell ref="R84:V84"/>
    <mergeCell ref="W84:AK84"/>
    <mergeCell ref="AL84:AR84"/>
    <mergeCell ref="AS84:AY84"/>
    <mergeCell ref="A88:F88"/>
    <mergeCell ref="G88:K88"/>
    <mergeCell ref="L88:Q88"/>
    <mergeCell ref="R88:V88"/>
    <mergeCell ref="W88:AK88"/>
    <mergeCell ref="AL88:AR88"/>
    <mergeCell ref="AS88:AY88"/>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92:F92"/>
    <mergeCell ref="G92:K92"/>
    <mergeCell ref="L92:Q92"/>
    <mergeCell ref="R92:V92"/>
    <mergeCell ref="W92:AK92"/>
    <mergeCell ref="AL92:AR92"/>
    <mergeCell ref="AS92:AY92"/>
    <mergeCell ref="A96:F96"/>
    <mergeCell ref="G96:K96"/>
    <mergeCell ref="L96:Q96"/>
    <mergeCell ref="R96:V96"/>
    <mergeCell ref="W96:AK96"/>
    <mergeCell ref="AL96:AR96"/>
    <mergeCell ref="AS96:AY96"/>
    <mergeCell ref="A100:F100"/>
    <mergeCell ref="G100:K100"/>
    <mergeCell ref="L100:Q100"/>
    <mergeCell ref="R100:V100"/>
    <mergeCell ref="W100:AK100"/>
    <mergeCell ref="AL100:AR100"/>
    <mergeCell ref="AS100:AY100"/>
    <mergeCell ref="A93:F95"/>
    <mergeCell ref="G93:N94"/>
    <mergeCell ref="O93:V94"/>
    <mergeCell ref="W93:AD93"/>
    <mergeCell ref="AE93:AK93"/>
    <mergeCell ref="AL93:AR94"/>
    <mergeCell ref="AS93:AY94"/>
    <mergeCell ref="W94:AD94"/>
    <mergeCell ref="AE94:AK94"/>
    <mergeCell ref="G95:N95"/>
    <mergeCell ref="O95:V95"/>
    <mergeCell ref="G123:N123"/>
    <mergeCell ref="O123:V123"/>
    <mergeCell ref="W123:AD123"/>
    <mergeCell ref="AE123:AK123"/>
    <mergeCell ref="AL123:AR123"/>
    <mergeCell ref="AS123:AY123"/>
    <mergeCell ref="L104:Q104"/>
    <mergeCell ref="R104:V104"/>
    <mergeCell ref="W104:AK104"/>
    <mergeCell ref="AL104:AR104"/>
    <mergeCell ref="AS104:AY104"/>
    <mergeCell ref="A108:F108"/>
    <mergeCell ref="G108:K108"/>
    <mergeCell ref="L108:Q108"/>
    <mergeCell ref="R108:V108"/>
    <mergeCell ref="W108:AK108"/>
    <mergeCell ref="AL108:AR108"/>
    <mergeCell ref="AS108:AY108"/>
    <mergeCell ref="A112:F112"/>
    <mergeCell ref="G112:K112"/>
    <mergeCell ref="L112:Q112"/>
    <mergeCell ref="R112:V112"/>
    <mergeCell ref="W112:AK112"/>
    <mergeCell ref="AL112:AR112"/>
    <mergeCell ref="AS112:AY112"/>
    <mergeCell ref="A117:F119"/>
    <mergeCell ref="G117:N118"/>
    <mergeCell ref="O117:V118"/>
    <mergeCell ref="AL117:AR118"/>
    <mergeCell ref="AS117:AY118"/>
    <mergeCell ref="W118:AD118"/>
    <mergeCell ref="AE118:AK118"/>
    <mergeCell ref="A124:F124"/>
    <mergeCell ref="G124:K124"/>
    <mergeCell ref="L124:Q124"/>
    <mergeCell ref="R124:V124"/>
    <mergeCell ref="W124:AK124"/>
    <mergeCell ref="AL124:AR124"/>
    <mergeCell ref="AS124:AY124"/>
    <mergeCell ref="W117:AD117"/>
    <mergeCell ref="AE117:AK117"/>
    <mergeCell ref="W121:AD121"/>
    <mergeCell ref="AE121:AK121"/>
    <mergeCell ref="A116:F116"/>
    <mergeCell ref="G116:K116"/>
    <mergeCell ref="L116:Q116"/>
    <mergeCell ref="R116:V116"/>
    <mergeCell ref="W116:AK116"/>
    <mergeCell ref="AL116:AR116"/>
    <mergeCell ref="AS116:AY116"/>
    <mergeCell ref="A120:F120"/>
    <mergeCell ref="G120:K120"/>
    <mergeCell ref="L120:Q120"/>
    <mergeCell ref="R120:V120"/>
    <mergeCell ref="W120:AK120"/>
    <mergeCell ref="AL120:AR120"/>
    <mergeCell ref="AS120:AY120"/>
    <mergeCell ref="A121:F123"/>
    <mergeCell ref="G121:N122"/>
    <mergeCell ref="O121:V122"/>
    <mergeCell ref="AL121:AR122"/>
    <mergeCell ref="AS121:AY122"/>
    <mergeCell ref="W122:AD122"/>
    <mergeCell ref="AE122:AK122"/>
  </mergeCells>
  <phoneticPr fontId="3"/>
  <conditionalFormatting sqref="AF139:AF140">
    <cfRule type="expression" dxfId="33" priority="128">
      <formula>IF(RIGHT(TEXT(AF139,"0.#"),1)=".",TRUE,FALSE)</formula>
    </cfRule>
    <cfRule type="expression" dxfId="32" priority="127">
      <formula>IF(RIGHT(TEXT(AF139,"0.#"),1)=".",FALSE,TRUE)</formula>
    </cfRule>
  </conditionalFormatting>
  <conditionalFormatting sqref="AF145:AF147">
    <cfRule type="expression" dxfId="31" priority="112">
      <formula>IF(RIGHT(TEXT(AF145,"0.#"),1)=".",TRUE,FALSE)</formula>
    </cfRule>
    <cfRule type="expression" dxfId="30" priority="111">
      <formula>IF(RIGHT(TEXT(AF145,"0.#"),1)=".",FALSE,TRUE)</formula>
    </cfRule>
  </conditionalFormatting>
  <conditionalFormatting sqref="AF153:AF155">
    <cfRule type="expression" dxfId="29" priority="51">
      <formula>IF(RIGHT(TEXT(AF153,"0.#"),1)=".",FALSE,TRUE)</formula>
    </cfRule>
    <cfRule type="expression" dxfId="28" priority="52">
      <formula>IF(RIGHT(TEXT(AF153,"0.#"),1)=".",TRUE,FALSE)</formula>
    </cfRule>
  </conditionalFormatting>
  <conditionalFormatting sqref="AF161:AF163">
    <cfRule type="expression" dxfId="27" priority="3">
      <formula>IF(RIGHT(TEXT(AF161,"0.#"),1)=".",FALSE,TRUE)</formula>
    </cfRule>
    <cfRule type="expression" dxfId="26" priority="4">
      <formula>IF(RIGHT(TEXT(AF161,"0.#"),1)=".",TRUE,FALSE)</formula>
    </cfRule>
  </conditionalFormatting>
  <conditionalFormatting sqref="AJ139:AJ140">
    <cfRule type="expression" dxfId="25" priority="126">
      <formula>IF(RIGHT(TEXT(AJ139,"0.#"),1)=".",TRUE,FALSE)</formula>
    </cfRule>
    <cfRule type="expression" dxfId="24" priority="125">
      <formula>IF(RIGHT(TEXT(AJ139,"0.#"),1)=".",FALSE,TRUE)</formula>
    </cfRule>
  </conditionalFormatting>
  <conditionalFormatting sqref="AJ145:AJ147">
    <cfRule type="expression" dxfId="23" priority="105">
      <formula>IF(RIGHT(TEXT(AJ145,"0.#"),1)=".",FALSE,TRUE)</formula>
    </cfRule>
    <cfRule type="expression" dxfId="22" priority="106">
      <formula>IF(RIGHT(TEXT(AJ145,"0.#"),1)=".",TRUE,FALSE)</formula>
    </cfRule>
  </conditionalFormatting>
  <conditionalFormatting sqref="AJ153:AJ155">
    <cfRule type="expression" dxfId="21" priority="45">
      <formula>IF(RIGHT(TEXT(AJ153,"0.#"),1)=".",FALSE,TRUE)</formula>
    </cfRule>
    <cfRule type="expression" dxfId="20" priority="46">
      <formula>IF(RIGHT(TEXT(AJ153,"0.#"),1)=".",TRUE,FALSE)</formula>
    </cfRule>
  </conditionalFormatting>
  <conditionalFormatting sqref="AJ161:AJ163">
    <cfRule type="expression" dxfId="19" priority="2">
      <formula>IF(RIGHT(TEXT(AJ161,"0.#"),1)=".",TRUE,FALSE)</formula>
    </cfRule>
    <cfRule type="expression" dxfId="18" priority="1">
      <formula>IF(RIGHT(TEXT(AJ161,"0.#"),1)=".",FALSE,TRUE)</formula>
    </cfRule>
  </conditionalFormatting>
  <conditionalFormatting sqref="AN139:AN140">
    <cfRule type="expression" dxfId="17" priority="123">
      <formula>IF(RIGHT(TEXT(AN139,"0.#"),1)=".",FALSE,TRUE)</formula>
    </cfRule>
    <cfRule type="expression" dxfId="16" priority="124">
      <formula>IF(RIGHT(TEXT(AN139,"0.#"),1)=".",TRUE,FALSE)</formula>
    </cfRule>
  </conditionalFormatting>
  <conditionalFormatting sqref="AN145:AN147">
    <cfRule type="expression" dxfId="15" priority="99">
      <formula>IF(RIGHT(TEXT(AN145,"0.#"),1)=".",FALSE,TRUE)</formula>
    </cfRule>
    <cfRule type="expression" dxfId="14" priority="100">
      <formula>IF(RIGHT(TEXT(AN145,"0.#"),1)=".",TRUE,FALSE)</formula>
    </cfRule>
  </conditionalFormatting>
  <conditionalFormatting sqref="AN153:AN155">
    <cfRule type="expression" dxfId="13" priority="40">
      <formula>IF(RIGHT(TEXT(AN153,"0.#"),1)=".",TRUE,FALSE)</formula>
    </cfRule>
    <cfRule type="expression" dxfId="12" priority="39">
      <formula>IF(RIGHT(TEXT(AN153,"0.#"),1)=".",FALSE,TRUE)</formula>
    </cfRule>
  </conditionalFormatting>
  <conditionalFormatting sqref="AN161:AN163">
    <cfRule type="expression" dxfId="11" priority="5">
      <formula>IF(RIGHT(TEXT(AN161,"0.#"),1)=".",FALSE,TRUE)</formula>
    </cfRule>
    <cfRule type="expression" dxfId="10" priority="6">
      <formula>IF(RIGHT(TEXT(AN161,"0.#"),1)=".",TRUE,FALSE)</formula>
    </cfRule>
  </conditionalFormatting>
  <conditionalFormatting sqref="AR139:AR140">
    <cfRule type="expression" dxfId="9" priority="121">
      <formula>IF(RIGHT(TEXT(AR139,"0.#"),1)=".",FALSE,TRUE)</formula>
    </cfRule>
    <cfRule type="expression" dxfId="8" priority="122">
      <formula>IF(RIGHT(TEXT(AR139,"0.#"),1)=".",TRUE,FALSE)</formula>
    </cfRule>
  </conditionalFormatting>
  <conditionalFormatting sqref="AR145:AR147">
    <cfRule type="expression" dxfId="7" priority="61">
      <formula>IF(RIGHT(TEXT(AR145,"0.#"),1)=".",FALSE,TRUE)</formula>
    </cfRule>
    <cfRule type="expression" dxfId="6" priority="62">
      <formula>IF(RIGHT(TEXT(AR145,"0.#"),1)=".",TRUE,FALSE)</formula>
    </cfRule>
  </conditionalFormatting>
  <conditionalFormatting sqref="AR153:AR155">
    <cfRule type="expression" dxfId="5" priority="38">
      <formula>IF(RIGHT(TEXT(AR153,"0.#"),1)=".",TRUE,FALSE)</formula>
    </cfRule>
    <cfRule type="expression" dxfId="4" priority="37">
      <formula>IF(RIGHT(TEXT(AR153,"0.#"),1)=".",FALSE,TRUE)</formula>
    </cfRule>
  </conditionalFormatting>
  <conditionalFormatting sqref="AR161:AR163">
    <cfRule type="expression" dxfId="3" priority="14">
      <formula>IF(RIGHT(TEXT(AR161,"0.#"),1)=".",TRUE,FALSE)</formula>
    </cfRule>
    <cfRule type="expression" dxfId="2" priority="13">
      <formula>IF(RIGHT(TEXT(AR161,"0.#"),1)=".",FALSE,TRUE)</formula>
    </cfRule>
  </conditionalFormatting>
  <conditionalFormatting sqref="AV139:AV140">
    <cfRule type="expression" dxfId="1" priority="117">
      <formula>IF(RIGHT(TEXT(AV139,"0.#"),1)=".",FALSE,TRUE)</formula>
    </cfRule>
    <cfRule type="expression" dxfId="0" priority="118">
      <formula>IF(RIGHT(TEXT(AV139,"0.#"),1)=".",TRUE,FALSE)</formula>
    </cfRule>
  </conditionalFormatting>
  <dataValidations count="6">
    <dataValidation type="decimal" allowBlank="1" showInputMessage="1" showErrorMessage="1" sqref="AS125:AY125" xr:uid="{00000000-0002-0000-0000-000000000000}">
      <formula1>-1E+31</formula1>
      <formula2>1E+32</formula2>
    </dataValidation>
    <dataValidation type="decimal" allowBlank="1" showInputMessage="1" showErrorMessage="1" sqref="O170:AY188 AS122:AY122 AS85:AY86 AS118:AY118 R191:U197 AK191:AM191 AK193:AM193 AK195:AM195 AQ191:AS191 AQ193:AS193 AQ195:AS195 AQ197:AS197 AW191:AY191 AW193:AY193 AW195:AY195 AW197:AY197 S199:W203 AB199:AG203 AL199:AP203 AU200:AY203 S211:W215 AB211:AG215 AL211:AP215 AU212:AY215 R216:AB216 AE193:AG193 AV268:AY276 AV279:AY287 Y279:AC287 Y290:AC298 AV290:AY298 Y301:AC309 AV301:AY309 AL314:AY323 AL326:AY335 AL338:AY347 AL350:AY359 AS21:AY22 AS25:AY26 S205:W209 AB205:AG209 AL205:AP209 AU206:AY209 R220:AB220 AS113:AY114 AS109:AY110 AS81:AY82 AS65:AY66 AS61:AY62 AS57:AY58 AS53:AY54 AS49:AY50 AS45:AY46 AS41:AY42 AS37:AY38 AS33:AY34 AS29:AY30 AS77:AY78 AS73:AY74 AS69:AY70 AS105:AY106 AS101:AY102 AS97:AY98 AS93:AY94 AS89:AY90 Y191:AA191 AE191:AG191 Y268:AC276" xr:uid="{00000000-0002-0000-0000-000001000000}">
      <formula1>-1000000000</formula1>
      <formula2>1000000000</formula2>
    </dataValidation>
    <dataValidation type="decimal" allowBlank="1" showInputMessage="1" showErrorMessage="1" sqref="AN216 AN220" xr:uid="{00000000-0002-0000-0000-000002000000}">
      <formula1>-1E+34</formula1>
      <formula2>1E+33</formula2>
    </dataValidation>
    <dataValidation imeMode="disabled" allowBlank="1" showInputMessage="1" showErrorMessage="1" sqref="AR144 AR152 AR160" xr:uid="{00000000-0002-0000-0000-000003000000}"/>
    <dataValidation imeMode="on" allowBlank="1" showInputMessage="1" showErrorMessage="1" sqref="AR143:AY143 AR151:AY151 AR159:AY159" xr:uid="{00000000-0002-0000-0000-000004000000}"/>
    <dataValidation type="custom" imeMode="disabled" allowBlank="1" showInputMessage="1" showErrorMessage="1" sqref="AF145:AR147 AV144:AY144 AF139:AY140 AF153:AR155 AV152:AY152 AV160:AY160 AF161:AR163" xr:uid="{00000000-0002-0000-0000-000005000000}">
      <formula1>OR(ISNUMBER(AF139), AF139="-")</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8" fitToHeight="0" orientation="portrait" r:id="rId2"/>
  <headerFooter alignWithMargins="0"/>
  <rowBreaks count="8" manualBreakCount="8">
    <brk id="44" max="16383" man="1"/>
    <brk id="96" max="16383" man="1"/>
    <brk id="135" max="16383" man="1"/>
    <brk id="168" max="16383" man="1"/>
    <brk id="215" max="16383" man="1"/>
    <brk id="241" max="16383" man="1"/>
    <brk id="265" max="16383" man="1"/>
    <brk id="327"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152400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12700</xdr:colOff>
                    <xdr:row>18</xdr:row>
                    <xdr:rowOff>25400</xdr:rowOff>
                  </from>
                  <to>
                    <xdr:col>15</xdr:col>
                    <xdr:colOff>152400</xdr:colOff>
                    <xdr:row>18</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U230:W234</xm:sqref>
        </x14:dataValidation>
        <x14:dataValidation type="list" errorStyle="warning" allowBlank="1" showInputMessage="1" showErrorMessage="1" xr:uid="{00000000-0002-0000-0000-00000D000000}">
          <x14:formula1>
            <xm:f>入力規則等!$A$2:$A$60</xm:f>
          </x14:formula1>
          <xm:sqref>O125:AK125 O25:V26 O21:V22</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 L76:Q76 L80:Q80 L84:Q84 L88:Q88 L92:Q92 L96:Q96 L100:Q100 L104:Q104 L108:Q108 L112:Q112 L116:Q117 L120:Q121 L124:Q124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08984375" customWidth="1"/>
    <col min="8" max="8" width="46.6328125" bestFit="1" customWidth="1"/>
  </cols>
  <sheetData>
    <row r="1" spans="1:8" x14ac:dyDescent="0.2">
      <c r="A1" s="2" t="s">
        <v>346</v>
      </c>
      <c r="B1" s="2" t="s">
        <v>347</v>
      </c>
      <c r="C1" s="2" t="s">
        <v>348</v>
      </c>
      <c r="D1" s="2" t="s">
        <v>63</v>
      </c>
      <c r="E1" s="2" t="s">
        <v>349</v>
      </c>
      <c r="F1" s="7" t="s">
        <v>350</v>
      </c>
      <c r="G1" s="8" t="s">
        <v>351</v>
      </c>
      <c r="H1" s="2" t="s">
        <v>352</v>
      </c>
    </row>
    <row r="2" spans="1:8" x14ac:dyDescent="0.2">
      <c r="A2" s="1" t="s">
        <v>353</v>
      </c>
      <c r="B2" s="4" t="s">
        <v>59</v>
      </c>
      <c r="C2" s="1" t="s">
        <v>62</v>
      </c>
      <c r="D2" s="1" t="s">
        <v>64</v>
      </c>
      <c r="E2" s="1" t="s">
        <v>68</v>
      </c>
      <c r="F2" s="1" t="s">
        <v>68</v>
      </c>
      <c r="G2" s="4" t="s">
        <v>354</v>
      </c>
      <c r="H2" s="9" t="s">
        <v>355</v>
      </c>
    </row>
    <row r="3" spans="1:8" x14ac:dyDescent="0.2">
      <c r="A3" s="1" t="s">
        <v>356</v>
      </c>
      <c r="B3" s="4" t="s">
        <v>357</v>
      </c>
      <c r="C3" s="1" t="s">
        <v>358</v>
      </c>
      <c r="D3" s="1" t="s">
        <v>359</v>
      </c>
      <c r="E3" s="1" t="s">
        <v>280</v>
      </c>
      <c r="F3" s="1" t="s">
        <v>280</v>
      </c>
      <c r="H3" s="1" t="s">
        <v>154</v>
      </c>
    </row>
    <row r="4" spans="1:8" x14ac:dyDescent="0.2">
      <c r="A4" s="1" t="s">
        <v>360</v>
      </c>
      <c r="B4" s="4" t="s">
        <v>361</v>
      </c>
      <c r="C4" s="4" t="s">
        <v>362</v>
      </c>
      <c r="D4" s="5"/>
      <c r="H4" s="1" t="s">
        <v>363</v>
      </c>
    </row>
    <row r="5" spans="1:8" x14ac:dyDescent="0.2">
      <c r="A5" s="1" t="s">
        <v>364</v>
      </c>
      <c r="B5" s="4" t="s">
        <v>365</v>
      </c>
      <c r="C5" s="4" t="s">
        <v>366</v>
      </c>
      <c r="D5" s="6"/>
      <c r="H5" s="1" t="s">
        <v>367</v>
      </c>
    </row>
    <row r="6" spans="1:8" x14ac:dyDescent="0.2">
      <c r="A6" s="1" t="s">
        <v>368</v>
      </c>
      <c r="B6" s="4" t="s">
        <v>369</v>
      </c>
      <c r="C6" s="4" t="s">
        <v>370</v>
      </c>
      <c r="D6" s="6"/>
      <c r="H6" s="1" t="s">
        <v>371</v>
      </c>
    </row>
    <row r="7" spans="1:8" x14ac:dyDescent="0.2">
      <c r="A7" s="1" t="s">
        <v>372</v>
      </c>
      <c r="B7" s="4" t="s">
        <v>373</v>
      </c>
      <c r="C7" s="4" t="s">
        <v>374</v>
      </c>
      <c r="D7" s="6"/>
    </row>
    <row r="8" spans="1:8" x14ac:dyDescent="0.2">
      <c r="A8" s="1" t="s">
        <v>375</v>
      </c>
      <c r="B8" s="4" t="s">
        <v>376</v>
      </c>
      <c r="C8" s="4" t="s">
        <v>377</v>
      </c>
      <c r="D8" s="6"/>
    </row>
    <row r="9" spans="1:8" x14ac:dyDescent="0.2">
      <c r="A9" s="1" t="s">
        <v>378</v>
      </c>
      <c r="B9" s="4" t="s">
        <v>209</v>
      </c>
      <c r="C9" s="4" t="s">
        <v>379</v>
      </c>
      <c r="D9" s="6"/>
    </row>
    <row r="10" spans="1:8" x14ac:dyDescent="0.2">
      <c r="A10" s="1" t="s">
        <v>380</v>
      </c>
      <c r="B10" s="3"/>
      <c r="C10" s="4" t="s">
        <v>381</v>
      </c>
      <c r="D10" s="6"/>
    </row>
    <row r="11" spans="1:8" x14ac:dyDescent="0.2">
      <c r="A11" s="1" t="s">
        <v>382</v>
      </c>
      <c r="B11" s="3"/>
      <c r="C11" s="4" t="s">
        <v>383</v>
      </c>
      <c r="D11" s="6"/>
    </row>
    <row r="12" spans="1:8" x14ac:dyDescent="0.2">
      <c r="A12" s="1" t="s">
        <v>384</v>
      </c>
      <c r="B12" s="3"/>
      <c r="C12" s="4" t="s">
        <v>385</v>
      </c>
      <c r="D12" s="6"/>
    </row>
    <row r="13" spans="1:8" x14ac:dyDescent="0.2">
      <c r="A13" s="1" t="s">
        <v>386</v>
      </c>
      <c r="B13" s="3"/>
      <c r="C13" s="4" t="s">
        <v>387</v>
      </c>
      <c r="D13" s="6"/>
    </row>
    <row r="14" spans="1:8" x14ac:dyDescent="0.2">
      <c r="A14" s="1" t="s">
        <v>388</v>
      </c>
      <c r="B14" s="3"/>
      <c r="C14" s="4" t="s">
        <v>389</v>
      </c>
      <c r="D14" s="6"/>
    </row>
    <row r="15" spans="1:8" x14ac:dyDescent="0.2">
      <c r="A15" s="1" t="s">
        <v>390</v>
      </c>
      <c r="B15" s="3"/>
      <c r="C15" s="4" t="s">
        <v>391</v>
      </c>
      <c r="D15" s="6"/>
    </row>
    <row r="16" spans="1:8" x14ac:dyDescent="0.2">
      <c r="A16" s="1" t="s">
        <v>392</v>
      </c>
      <c r="B16" s="3"/>
    </row>
    <row r="17" spans="1:2" x14ac:dyDescent="0.2">
      <c r="A17" s="1" t="s">
        <v>393</v>
      </c>
      <c r="B17" s="3"/>
    </row>
    <row r="18" spans="1:2" x14ac:dyDescent="0.2">
      <c r="A18" s="1" t="s">
        <v>394</v>
      </c>
      <c r="B18" s="3"/>
    </row>
    <row r="19" spans="1:2" x14ac:dyDescent="0.2">
      <c r="A19" s="1" t="s">
        <v>395</v>
      </c>
      <c r="B19" s="3"/>
    </row>
    <row r="20" spans="1:2" x14ac:dyDescent="0.2">
      <c r="A20" s="1" t="s">
        <v>396</v>
      </c>
      <c r="B20" s="3"/>
    </row>
    <row r="21" spans="1:2" x14ac:dyDescent="0.2">
      <c r="A21" s="1" t="s">
        <v>397</v>
      </c>
      <c r="B21" s="3"/>
    </row>
    <row r="22" spans="1:2" x14ac:dyDescent="0.2">
      <c r="A22" s="1" t="s">
        <v>398</v>
      </c>
      <c r="B22" s="3"/>
    </row>
    <row r="23" spans="1:2" x14ac:dyDescent="0.2">
      <c r="A23" s="1" t="s">
        <v>399</v>
      </c>
      <c r="B23" s="3"/>
    </row>
    <row r="24" spans="1:2" x14ac:dyDescent="0.2">
      <c r="A24" s="1" t="s">
        <v>400</v>
      </c>
      <c r="B24" s="3"/>
    </row>
    <row r="25" spans="1:2" x14ac:dyDescent="0.2">
      <c r="A25" s="1" t="s">
        <v>401</v>
      </c>
      <c r="B25" s="3"/>
    </row>
    <row r="26" spans="1:2" x14ac:dyDescent="0.2">
      <c r="A26" s="1" t="s">
        <v>402</v>
      </c>
      <c r="B26" s="3"/>
    </row>
    <row r="27" spans="1:2" x14ac:dyDescent="0.2">
      <c r="A27" s="1" t="s">
        <v>403</v>
      </c>
      <c r="B27" s="3"/>
    </row>
    <row r="28" spans="1:2" x14ac:dyDescent="0.2">
      <c r="A28" s="1" t="s">
        <v>404</v>
      </c>
      <c r="B28" s="3"/>
    </row>
    <row r="29" spans="1:2" x14ac:dyDescent="0.2">
      <c r="A29" s="1" t="s">
        <v>405</v>
      </c>
      <c r="B29" s="3"/>
    </row>
    <row r="30" spans="1:2" x14ac:dyDescent="0.2">
      <c r="A30" s="1" t="s">
        <v>406</v>
      </c>
      <c r="B30" s="3"/>
    </row>
    <row r="31" spans="1:2" x14ac:dyDescent="0.2">
      <c r="A31" s="1" t="s">
        <v>407</v>
      </c>
      <c r="B31" s="3"/>
    </row>
    <row r="32" spans="1:2" x14ac:dyDescent="0.2">
      <c r="A32" s="1" t="s">
        <v>408</v>
      </c>
      <c r="B32" s="3"/>
    </row>
    <row r="33" spans="1:2" x14ac:dyDescent="0.2">
      <c r="A33" s="1" t="s">
        <v>409</v>
      </c>
      <c r="B33" s="3"/>
    </row>
    <row r="34" spans="1:2" x14ac:dyDescent="0.2">
      <c r="A34" s="1" t="s">
        <v>410</v>
      </c>
      <c r="B34" s="3"/>
    </row>
    <row r="35" spans="1:2" x14ac:dyDescent="0.2">
      <c r="A35" s="1" t="s">
        <v>57</v>
      </c>
      <c r="B35" s="3"/>
    </row>
    <row r="36" spans="1:2" x14ac:dyDescent="0.2">
      <c r="A36" s="1" t="s">
        <v>75</v>
      </c>
      <c r="B36" s="3"/>
    </row>
    <row r="37" spans="1:2" x14ac:dyDescent="0.2">
      <c r="A37" s="1" t="s">
        <v>411</v>
      </c>
      <c r="B37" s="3"/>
    </row>
    <row r="38" spans="1:2" x14ac:dyDescent="0.2">
      <c r="A38" s="1" t="s">
        <v>412</v>
      </c>
      <c r="B38" s="3"/>
    </row>
    <row r="39" spans="1:2" x14ac:dyDescent="0.2">
      <c r="A39" s="1" t="s">
        <v>413</v>
      </c>
      <c r="B39" s="3"/>
    </row>
    <row r="40" spans="1:2" x14ac:dyDescent="0.2">
      <c r="A40" s="1" t="s">
        <v>414</v>
      </c>
      <c r="B40" s="3"/>
    </row>
    <row r="41" spans="1:2" x14ac:dyDescent="0.2">
      <c r="A41" s="1" t="s">
        <v>415</v>
      </c>
      <c r="B41" s="3"/>
    </row>
    <row r="42" spans="1:2" x14ac:dyDescent="0.2">
      <c r="A42" s="1" t="s">
        <v>416</v>
      </c>
      <c r="B42" s="3"/>
    </row>
    <row r="43" spans="1:2" x14ac:dyDescent="0.2">
      <c r="A43" s="1" t="s">
        <v>417</v>
      </c>
      <c r="B43" s="3"/>
    </row>
    <row r="44" spans="1:2" x14ac:dyDescent="0.2">
      <c r="A44" s="1" t="s">
        <v>418</v>
      </c>
      <c r="B44" s="3"/>
    </row>
    <row r="45" spans="1:2" x14ac:dyDescent="0.2">
      <c r="A45" s="1" t="s">
        <v>419</v>
      </c>
      <c r="B45" s="3"/>
    </row>
    <row r="46" spans="1:2" x14ac:dyDescent="0.2">
      <c r="A46" s="1" t="s">
        <v>420</v>
      </c>
      <c r="B46" s="3"/>
    </row>
    <row r="47" spans="1:2" x14ac:dyDescent="0.2">
      <c r="A47" s="1" t="s">
        <v>108</v>
      </c>
      <c r="B47" s="3"/>
    </row>
    <row r="48" spans="1:2" x14ac:dyDescent="0.2">
      <c r="A48" s="1" t="s">
        <v>111</v>
      </c>
      <c r="B48" s="3"/>
    </row>
    <row r="49" spans="1:2" x14ac:dyDescent="0.2">
      <c r="A49" s="1" t="s">
        <v>115</v>
      </c>
      <c r="B49" s="3"/>
    </row>
    <row r="50" spans="1:2" x14ac:dyDescent="0.2">
      <c r="A50" s="1" t="s">
        <v>119</v>
      </c>
      <c r="B50" s="3"/>
    </row>
    <row r="51" spans="1:2" x14ac:dyDescent="0.2">
      <c r="A51" s="1" t="s">
        <v>122</v>
      </c>
      <c r="B51" s="3"/>
    </row>
    <row r="52" spans="1:2" x14ac:dyDescent="0.2">
      <c r="A52" s="1" t="s">
        <v>125</v>
      </c>
      <c r="B52" s="3"/>
    </row>
    <row r="53" spans="1:2" x14ac:dyDescent="0.2">
      <c r="A53" s="1" t="s">
        <v>128</v>
      </c>
      <c r="B53" s="3"/>
    </row>
    <row r="54" spans="1:2" x14ac:dyDescent="0.2">
      <c r="A54" s="1" t="s">
        <v>131</v>
      </c>
      <c r="B54" s="3"/>
    </row>
    <row r="55" spans="1:2" x14ac:dyDescent="0.2">
      <c r="A55" s="1" t="s">
        <v>134</v>
      </c>
      <c r="B55" s="3"/>
    </row>
    <row r="56" spans="1:2" x14ac:dyDescent="0.2">
      <c r="A56" s="1" t="s">
        <v>137</v>
      </c>
      <c r="B56" s="3"/>
    </row>
    <row r="57" spans="1:2" x14ac:dyDescent="0.2">
      <c r="A57" s="1" t="s">
        <v>139</v>
      </c>
      <c r="B57" s="3"/>
    </row>
    <row r="58" spans="1:2" x14ac:dyDescent="0.2">
      <c r="A58" s="1" t="s">
        <v>141</v>
      </c>
      <c r="B58" s="3"/>
    </row>
    <row r="59" spans="1:2" x14ac:dyDescent="0.2">
      <c r="A59" s="1" t="s">
        <v>143</v>
      </c>
      <c r="B59" s="3"/>
    </row>
    <row r="60" spans="1:2" x14ac:dyDescent="0.2">
      <c r="A60" s="1" t="s">
        <v>145</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ff5f434e-1fa2-4441-bb4a-ba9b2802a25a">
      <Terms xmlns="http://schemas.microsoft.com/office/infopath/2007/PartnerControls"/>
    </lcf76f155ced4ddcb4097134ff3c332f>
    <_Flow_SignoffStatus xmlns="ff5f434e-1fa2-4441-bb4a-ba9b2802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CC3187-A87B-4C77-B9B4-B2A68F0D6B4B}">
  <ds:schemaRefs>
    <ds:schemaRef ds:uri="http://schemas.microsoft.com/office/2006/metadata/properties"/>
    <ds:schemaRef ds:uri="http://schemas.microsoft.com/office/infopath/2007/PartnerControls"/>
    <ds:schemaRef ds:uri="fd45950c-8dec-4ade-860d-e051fcb9d3c7"/>
    <ds:schemaRef ds:uri="e07180fa-050f-4319-9054-83ff136864e9"/>
    <ds:schemaRef ds:uri="b5471033-25ca-41e4-b4f9-0c69817a7d90"/>
    <ds:schemaRef ds:uri="ff5f434e-1fa2-4441-bb4a-ba9b2802a25a"/>
  </ds:schemaRefs>
</ds:datastoreItem>
</file>

<file path=customXml/itemProps2.xml><?xml version="1.0" encoding="utf-8"?>
<ds:datastoreItem xmlns:ds="http://schemas.openxmlformats.org/officeDocument/2006/customXml" ds:itemID="{2F241966-7BDA-4126-9C4D-1DE6F3916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5E3013-9406-4A91-8513-E1C48126A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