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13_ncr:1_{11DF9915-7E58-4A0F-9B79-2463920420FB}" xr6:coauthVersionLast="47" xr6:coauthVersionMax="47" xr10:uidLastSave="{00000000-0000-0000-0000-000000000000}"/>
  <bookViews>
    <workbookView xWindow="28680" yWindow="-120" windowWidth="29040" windowHeight="15840" xr2:uid="{00000000-000D-0000-FFFF-FFFF00000000}"/>
  </bookViews>
  <sheets>
    <sheet name="R4庁費及び旅費" sheetId="5" r:id="rId1"/>
  </sheets>
  <definedNames>
    <definedName name="AK1111761" localSheetId="0">#REF!</definedName>
    <definedName name="AK111176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2" i="5" l="1"/>
  <c r="I80" i="5"/>
  <c r="I79" i="5"/>
  <c r="I60" i="5" l="1"/>
  <c r="J60" i="5" s="1"/>
  <c r="I61" i="5"/>
  <c r="J61" i="5" s="1"/>
  <c r="I15" i="5"/>
  <c r="I14" i="5"/>
  <c r="I12" i="5"/>
  <c r="I11" i="5"/>
  <c r="I9" i="5"/>
  <c r="I8" i="5"/>
  <c r="I72" i="5"/>
  <c r="J79" i="5"/>
  <c r="I64" i="5"/>
  <c r="J64" i="5" s="1"/>
  <c r="J80" i="5" l="1"/>
  <c r="M51" i="5" l="1"/>
  <c r="M52" i="5"/>
  <c r="I52" i="5" l="1"/>
  <c r="J52" i="5" s="1"/>
  <c r="I51" i="5"/>
  <c r="J51" i="5" s="1"/>
  <c r="I47" i="5"/>
  <c r="I45" i="5"/>
  <c r="J45" i="5" s="1"/>
  <c r="I44" i="5"/>
  <c r="J44" i="5" s="1"/>
  <c r="I39" i="5"/>
  <c r="J39" i="5" s="1"/>
  <c r="I38" i="5"/>
  <c r="J38" i="5" s="1"/>
  <c r="I26" i="5"/>
  <c r="J26" i="5" l="1"/>
  <c r="J12" i="5"/>
  <c r="I41" i="5" l="1"/>
  <c r="J41" i="5" s="1"/>
  <c r="I36" i="5"/>
  <c r="J36" i="5" s="1"/>
  <c r="I35" i="5"/>
  <c r="J35" i="5" s="1"/>
  <c r="I33" i="5"/>
  <c r="J33" i="5" s="1"/>
  <c r="I32" i="5"/>
  <c r="J32" i="5" s="1"/>
  <c r="I29" i="5"/>
  <c r="J29" i="5" s="1"/>
  <c r="I20" i="5"/>
  <c r="J20" i="5" s="1"/>
  <c r="I21" i="5"/>
  <c r="J21" i="5" s="1"/>
  <c r="I23" i="5"/>
  <c r="J23" i="5" s="1"/>
  <c r="J11" i="5"/>
  <c r="I18" i="5"/>
  <c r="J18" i="5" s="1"/>
  <c r="I17" i="5"/>
  <c r="J17" i="5" s="1"/>
  <c r="J14" i="5"/>
  <c r="J9" i="5"/>
  <c r="J15" i="5"/>
  <c r="M8" i="5"/>
  <c r="M80" i="5"/>
  <c r="M79" i="5"/>
  <c r="M72" i="5"/>
  <c r="M64" i="5"/>
  <c r="M61" i="5"/>
  <c r="M60" i="5"/>
  <c r="M9" i="5" l="1"/>
  <c r="M11" i="5"/>
  <c r="M12" i="5"/>
  <c r="M14" i="5"/>
  <c r="M15" i="5"/>
  <c r="M17" i="5"/>
  <c r="M18" i="5"/>
  <c r="M20" i="5"/>
  <c r="M21" i="5"/>
  <c r="M23" i="5"/>
  <c r="M26" i="5"/>
  <c r="M29" i="5"/>
  <c r="M32" i="5"/>
  <c r="M33" i="5"/>
  <c r="M35" i="5"/>
  <c r="M36" i="5"/>
  <c r="M38" i="5"/>
  <c r="M39" i="5"/>
  <c r="M41" i="5"/>
  <c r="M44" i="5"/>
  <c r="M45" i="5"/>
  <c r="J8" i="5" l="1"/>
</calcChain>
</file>

<file path=xl/sharedStrings.xml><?xml version="1.0" encoding="utf-8"?>
<sst xmlns="http://schemas.openxmlformats.org/spreadsheetml/2006/main" count="208" uniqueCount="69">
  <si>
    <t>化学物質対策推進費</t>
  </si>
  <si>
    <t>大気・水・土壌環境等保全費</t>
  </si>
  <si>
    <t>環境本省共通費</t>
  </si>
  <si>
    <t>環境保健対策推進費</t>
  </si>
  <si>
    <t>廃棄物・リサイクル対策推進費</t>
  </si>
  <si>
    <t>環境政策基盤整備費</t>
  </si>
  <si>
    <t>生物多様性保全等推進費</t>
  </si>
  <si>
    <t>地球環境保全費</t>
  </si>
  <si>
    <t>環境・経済・社会の統合的向上費</t>
  </si>
  <si>
    <t>環境調査研修所</t>
  </si>
  <si>
    <t>組織・項・目</t>
    <rPh sb="0" eb="2">
      <t>ソシキ</t>
    </rPh>
    <rPh sb="3" eb="4">
      <t>コウ</t>
    </rPh>
    <rPh sb="5" eb="6">
      <t>モク</t>
    </rPh>
    <phoneticPr fontId="18"/>
  </si>
  <si>
    <t>環境本省</t>
    <rPh sb="0" eb="2">
      <t>カンキョウ</t>
    </rPh>
    <rPh sb="2" eb="4">
      <t>ホンショウ</t>
    </rPh>
    <phoneticPr fontId="18"/>
  </si>
  <si>
    <t>職員旅費</t>
    <rPh sb="0" eb="2">
      <t>ショクイン</t>
    </rPh>
    <rPh sb="2" eb="4">
      <t>リョヒ</t>
    </rPh>
    <phoneticPr fontId="18"/>
  </si>
  <si>
    <t>庁　　　費</t>
    <rPh sb="0" eb="1">
      <t>チョウ</t>
    </rPh>
    <rPh sb="4" eb="5">
      <t>ヒ</t>
    </rPh>
    <phoneticPr fontId="18"/>
  </si>
  <si>
    <t>地方環境事務所</t>
    <rPh sb="0" eb="2">
      <t>チホウ</t>
    </rPh>
    <rPh sb="2" eb="4">
      <t>カンキョウ</t>
    </rPh>
    <rPh sb="4" eb="7">
      <t>ジムショ</t>
    </rPh>
    <phoneticPr fontId="18"/>
  </si>
  <si>
    <t>エネルギー対策特別会計</t>
    <phoneticPr fontId="18"/>
  </si>
  <si>
    <t>勘定・項・目</t>
    <rPh sb="0" eb="2">
      <t>カンジョウ</t>
    </rPh>
    <rPh sb="3" eb="4">
      <t>コウ</t>
    </rPh>
    <rPh sb="5" eb="6">
      <t>モク</t>
    </rPh>
    <phoneticPr fontId="18"/>
  </si>
  <si>
    <t>エネルギー対策特別会計エネルギー需給勘定</t>
    <rPh sb="5" eb="7">
      <t>タイサク</t>
    </rPh>
    <rPh sb="7" eb="9">
      <t>トクベツ</t>
    </rPh>
    <rPh sb="9" eb="11">
      <t>カイケイ</t>
    </rPh>
    <phoneticPr fontId="18"/>
  </si>
  <si>
    <t>事務取扱費</t>
    <rPh sb="0" eb="2">
      <t>ジム</t>
    </rPh>
    <rPh sb="2" eb="4">
      <t>トリアツカイ</t>
    </rPh>
    <rPh sb="4" eb="5">
      <t>ヒ</t>
    </rPh>
    <phoneticPr fontId="18"/>
  </si>
  <si>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8"/>
  </si>
  <si>
    <t>環境省共通費</t>
    <rPh sb="0" eb="3">
      <t>カンキョウショウ</t>
    </rPh>
    <rPh sb="3" eb="5">
      <t>キョウツウ</t>
    </rPh>
    <rPh sb="5" eb="6">
      <t>ヒ</t>
    </rPh>
    <phoneticPr fontId="18"/>
  </si>
  <si>
    <t>（単位：円）</t>
    <rPh sb="1" eb="3">
      <t>タンイ</t>
    </rPh>
    <rPh sb="4" eb="5">
      <t>エン</t>
    </rPh>
    <phoneticPr fontId="18"/>
  </si>
  <si>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18"/>
  </si>
  <si>
    <t>歳出予算現額</t>
    <rPh sb="0" eb="2">
      <t>サイシュツ</t>
    </rPh>
    <rPh sb="2" eb="4">
      <t>ヨサン</t>
    </rPh>
    <rPh sb="4" eb="5">
      <t>ゲン</t>
    </rPh>
    <rPh sb="5" eb="6">
      <t>ガク</t>
    </rPh>
    <phoneticPr fontId="18"/>
  </si>
  <si>
    <t>支出済歳出額</t>
    <rPh sb="0" eb="2">
      <t>シシュツ</t>
    </rPh>
    <rPh sb="2" eb="3">
      <t>スミ</t>
    </rPh>
    <rPh sb="3" eb="5">
      <t>サイシュツ</t>
    </rPh>
    <rPh sb="5" eb="6">
      <t>ガク</t>
    </rPh>
    <phoneticPr fontId="18"/>
  </si>
  <si>
    <t>第4四半期の
支出済歳出額</t>
    <rPh sb="0" eb="1">
      <t>ダイ</t>
    </rPh>
    <rPh sb="2" eb="3">
      <t>シ</t>
    </rPh>
    <rPh sb="3" eb="5">
      <t>ハンキ</t>
    </rPh>
    <rPh sb="7" eb="9">
      <t>シシュツ</t>
    </rPh>
    <rPh sb="9" eb="10">
      <t>ズ</t>
    </rPh>
    <rPh sb="10" eb="12">
      <t>サイシュツ</t>
    </rPh>
    <rPh sb="12" eb="13">
      <t>ガク</t>
    </rPh>
    <phoneticPr fontId="18"/>
  </si>
  <si>
    <t>支出済歳出額
（年度計）</t>
    <rPh sb="0" eb="2">
      <t>シシュツ</t>
    </rPh>
    <rPh sb="2" eb="3">
      <t>ズ</t>
    </rPh>
    <rPh sb="3" eb="5">
      <t>サイシュツ</t>
    </rPh>
    <rPh sb="5" eb="6">
      <t>ガク</t>
    </rPh>
    <rPh sb="8" eb="10">
      <t>ネンド</t>
    </rPh>
    <rPh sb="10" eb="11">
      <t>ケイ</t>
    </rPh>
    <phoneticPr fontId="18"/>
  </si>
  <si>
    <t>第1四半期</t>
    <rPh sb="0" eb="1">
      <t>ダイ</t>
    </rPh>
    <rPh sb="2" eb="5">
      <t>シハンキ</t>
    </rPh>
    <phoneticPr fontId="18"/>
  </si>
  <si>
    <t>第2四半期</t>
  </si>
  <si>
    <t>第3四半期</t>
  </si>
  <si>
    <t>第4四半期</t>
  </si>
  <si>
    <t>合　計</t>
    <rPh sb="0" eb="1">
      <t>ア</t>
    </rPh>
    <rPh sb="2" eb="3">
      <t>ケイ</t>
    </rPh>
    <phoneticPr fontId="18"/>
  </si>
  <si>
    <t/>
  </si>
  <si>
    <t>－</t>
  </si>
  <si>
    <t>（単位：円）</t>
    <rPh sb="1" eb="3">
      <t>タンイ</t>
    </rPh>
    <rPh sb="4" eb="5">
      <t>エン</t>
    </rPh>
    <phoneticPr fontId="22"/>
  </si>
  <si>
    <t>組織・項・目</t>
    <rPh sb="0" eb="2">
      <t>ソシキ</t>
    </rPh>
    <rPh sb="3" eb="4">
      <t>コウ</t>
    </rPh>
    <rPh sb="5" eb="6">
      <t>モク</t>
    </rPh>
    <phoneticPr fontId="22"/>
  </si>
  <si>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2"/>
  </si>
  <si>
    <t>歳出予算現額</t>
    <rPh sb="0" eb="2">
      <t>サイシュツ</t>
    </rPh>
    <rPh sb="2" eb="4">
      <t>ヨサン</t>
    </rPh>
    <rPh sb="4" eb="5">
      <t>ゲン</t>
    </rPh>
    <rPh sb="5" eb="6">
      <t>ガク</t>
    </rPh>
    <phoneticPr fontId="22"/>
  </si>
  <si>
    <t>支出済歳出額</t>
    <rPh sb="0" eb="2">
      <t>シシュツ</t>
    </rPh>
    <rPh sb="2" eb="3">
      <t>スミ</t>
    </rPh>
    <rPh sb="3" eb="5">
      <t>サイシュツ</t>
    </rPh>
    <rPh sb="5" eb="6">
      <t>ガク</t>
    </rPh>
    <phoneticPr fontId="22"/>
  </si>
  <si>
    <t>第4四半期の
支出済歳出額</t>
    <rPh sb="0" eb="1">
      <t>ダイ</t>
    </rPh>
    <rPh sb="2" eb="3">
      <t>シ</t>
    </rPh>
    <rPh sb="3" eb="5">
      <t>ハンキ</t>
    </rPh>
    <rPh sb="7" eb="9">
      <t>シシュツ</t>
    </rPh>
    <rPh sb="9" eb="10">
      <t>ズ</t>
    </rPh>
    <rPh sb="10" eb="12">
      <t>サイシュツ</t>
    </rPh>
    <rPh sb="12" eb="13">
      <t>ガク</t>
    </rPh>
    <phoneticPr fontId="22"/>
  </si>
  <si>
    <t>支出済歳出額
（年度計）</t>
    <rPh sb="0" eb="2">
      <t>シシュツ</t>
    </rPh>
    <rPh sb="2" eb="3">
      <t>ズ</t>
    </rPh>
    <rPh sb="3" eb="5">
      <t>サイシュツ</t>
    </rPh>
    <rPh sb="5" eb="6">
      <t>ガク</t>
    </rPh>
    <rPh sb="8" eb="10">
      <t>ネンド</t>
    </rPh>
    <rPh sb="10" eb="11">
      <t>ケイ</t>
    </rPh>
    <phoneticPr fontId="22"/>
  </si>
  <si>
    <t>第1四半期</t>
    <rPh sb="0" eb="1">
      <t>ダイ</t>
    </rPh>
    <rPh sb="2" eb="5">
      <t>シハンキ</t>
    </rPh>
    <phoneticPr fontId="22"/>
  </si>
  <si>
    <t>合　計</t>
    <rPh sb="0" eb="1">
      <t>ア</t>
    </rPh>
    <rPh sb="2" eb="3">
      <t>ケイ</t>
    </rPh>
    <phoneticPr fontId="22"/>
  </si>
  <si>
    <t>環境本省</t>
    <rPh sb="0" eb="2">
      <t>カンキョウ</t>
    </rPh>
    <rPh sb="2" eb="4">
      <t>ホンショウ</t>
    </rPh>
    <phoneticPr fontId="22"/>
  </si>
  <si>
    <t>職員旅費</t>
    <rPh sb="0" eb="2">
      <t>ショクイン</t>
    </rPh>
    <rPh sb="2" eb="4">
      <t>リョヒ</t>
    </rPh>
    <phoneticPr fontId="22"/>
  </si>
  <si>
    <t>庁　　　費</t>
    <rPh sb="0" eb="1">
      <t>チョウ</t>
    </rPh>
    <rPh sb="4" eb="5">
      <t>ヒ</t>
    </rPh>
    <phoneticPr fontId="22"/>
  </si>
  <si>
    <t>地方環境事務所</t>
    <rPh sb="0" eb="2">
      <t>チホウ</t>
    </rPh>
    <rPh sb="2" eb="4">
      <t>カンキョウ</t>
    </rPh>
    <rPh sb="4" eb="7">
      <t>ジムショ</t>
    </rPh>
    <phoneticPr fontId="22"/>
  </si>
  <si>
    <t>地方環境事務所共通費</t>
    <rPh sb="0" eb="2">
      <t>チホウ</t>
    </rPh>
    <rPh sb="2" eb="4">
      <t>カンキョウ</t>
    </rPh>
    <rPh sb="4" eb="7">
      <t>ジムショ</t>
    </rPh>
    <rPh sb="7" eb="9">
      <t>キョウツウ</t>
    </rPh>
    <rPh sb="9" eb="10">
      <t>ヒ</t>
    </rPh>
    <phoneticPr fontId="22"/>
  </si>
  <si>
    <t>廃棄物処理施設整備事業調査諸費</t>
    <phoneticPr fontId="18"/>
  </si>
  <si>
    <t>国際観光旅客税財源環境振興費</t>
    <rPh sb="0" eb="2">
      <t>コクサイ</t>
    </rPh>
    <rPh sb="2" eb="4">
      <t>カンコウ</t>
    </rPh>
    <rPh sb="4" eb="6">
      <t>リョカク</t>
    </rPh>
    <rPh sb="6" eb="7">
      <t>ゼイ</t>
    </rPh>
    <rPh sb="7" eb="9">
      <t>ザイゲン</t>
    </rPh>
    <rPh sb="9" eb="11">
      <t>カンキョウ</t>
    </rPh>
    <rPh sb="11" eb="13">
      <t>シンコウ</t>
    </rPh>
    <rPh sb="13" eb="14">
      <t>ヒ</t>
    </rPh>
    <phoneticPr fontId="18"/>
  </si>
  <si>
    <t>-</t>
    <phoneticPr fontId="18"/>
  </si>
  <si>
    <t>－</t>
    <phoneticPr fontId="18"/>
  </si>
  <si>
    <t>-</t>
  </si>
  <si>
    <t>支払事務の4/四半期集中による</t>
    <rPh sb="0" eb="2">
      <t>シハライ</t>
    </rPh>
    <rPh sb="2" eb="4">
      <t>ジム</t>
    </rPh>
    <rPh sb="7" eb="10">
      <t>シハンキ</t>
    </rPh>
    <rPh sb="10" eb="12">
      <t>シュウチュウ</t>
    </rPh>
    <phoneticPr fontId="18"/>
  </si>
  <si>
    <t>一般会計</t>
    <rPh sb="0" eb="2">
      <t>イッパン</t>
    </rPh>
    <rPh sb="2" eb="4">
      <t>カイケイ</t>
    </rPh>
    <phoneticPr fontId="18"/>
  </si>
  <si>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22"/>
  </si>
  <si>
    <t>自然公園等事業工事諸費</t>
  </si>
  <si>
    <t>放射能調査研究費</t>
  </si>
  <si>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18"/>
  </si>
  <si>
    <t>令和４年度（目）庁費及び（目）職員旅費の支出状況</t>
    <rPh sb="0" eb="2">
      <t>レイワ</t>
    </rPh>
    <rPh sb="3" eb="5">
      <t>ネンド</t>
    </rPh>
    <rPh sb="6" eb="7">
      <t>モク</t>
    </rPh>
    <rPh sb="8" eb="10">
      <t>チョウヒ</t>
    </rPh>
    <rPh sb="10" eb="11">
      <t>オヨ</t>
    </rPh>
    <rPh sb="13" eb="14">
      <t>モク</t>
    </rPh>
    <rPh sb="15" eb="17">
      <t>ショクイン</t>
    </rPh>
    <rPh sb="17" eb="19">
      <t>リョヒ</t>
    </rPh>
    <rPh sb="20" eb="22">
      <t>シシュツ</t>
    </rPh>
    <rPh sb="22" eb="24">
      <t>ジョウキョウ</t>
    </rPh>
    <phoneticPr fontId="22"/>
  </si>
  <si>
    <t>令和3度</t>
    <rPh sb="0" eb="2">
      <t>レイワ</t>
    </rPh>
    <rPh sb="3" eb="4">
      <t>ド</t>
    </rPh>
    <phoneticPr fontId="22"/>
  </si>
  <si>
    <t>令和3年度</t>
    <rPh sb="0" eb="2">
      <t>レイワ</t>
    </rPh>
    <rPh sb="3" eb="5">
      <t>ネンド</t>
    </rPh>
    <rPh sb="4" eb="5">
      <t>ド</t>
    </rPh>
    <phoneticPr fontId="18"/>
  </si>
  <si>
    <t>令和3年度</t>
    <rPh sb="0" eb="2">
      <t>レイワ</t>
    </rPh>
    <rPh sb="3" eb="5">
      <t>ネンド</t>
    </rPh>
    <phoneticPr fontId="18"/>
  </si>
  <si>
    <t>令和4年度</t>
    <rPh sb="0" eb="2">
      <t>レイワ</t>
    </rPh>
    <rPh sb="3" eb="5">
      <t>ネンド</t>
    </rPh>
    <phoneticPr fontId="22"/>
  </si>
  <si>
    <t>令和4年度</t>
    <rPh sb="0" eb="2">
      <t>レイワ</t>
    </rPh>
    <rPh sb="3" eb="5">
      <t>ネンド</t>
    </rPh>
    <phoneticPr fontId="18"/>
  </si>
  <si>
    <t>東日本大震災復興自然公園等事業工事諸費</t>
    <phoneticPr fontId="18"/>
  </si>
  <si>
    <t>環境保全復興政策費</t>
    <phoneticPr fontId="18"/>
  </si>
  <si>
    <t>東日本大震災復興特別会計</t>
    <phoneticPr fontId="18"/>
  </si>
  <si>
    <t>支払事務の4/四半期集中による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</si>
</sst>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_);[Red]\(#,##0.0\)"/>
    <numFmt numFmtId="179" formatCode="0.0%"/>
    <numFmt numFmtId="180" formatCode="#,##0_);[Red]\(#,##0\)"/>
    <numFmt numFmtId="181" formatCode="#,##0;&quot;▲ &quot;#,##0"/>
    <numFmt numFmtId="182" formatCode="#,##0.0_ "/>
  </numFmts>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Ｐゴシック"/>
      <family val="2"/>
      <charset val="128"/>
    </font>
    <font>
      <b/>
      <sz val="12"/>
      <color rgb="FF000000"/>
      <name val="ＭＳ Ｐゴシック"/>
      <family val="3"/>
      <charset val="128"/>
    </font>
    <font>
      <sz val="6"/>
      <name val="ＭＳ Ｐゴシック"/>
      <family val="2"/>
      <charset val="128"/>
    </font>
    <font>
      <b/>
      <sz val="11"/>
      <color rgb="FF000000"/>
      <name val="ＭＳ Ｐゴシック"/>
      <family val="3"/>
      <charset val="128"/>
    </font>
    <font>
      <b/>
      <sz val="12"/>
      <color theme="1"/>
      <name val="ＭＳ Ｐゴシック"/>
      <family val="3"/>
      <charset val="128"/>
    </font>
    <font>
      <b/>
      <sz val="11"/>
      <color theme="1"/>
      <name val="ＭＳ Ｐゴシック"/>
      <family val="3"/>
      <charset val="128"/>
    </font>
    <font>
      <b/>
      <sz val="12"/>
      <name val="ＭＳ Ｐゴシック"/>
      <family val="3"/>
      <charset val="128"/>
    </font>
    <font>
      <b/>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8"/>
      <name val="游ゴシック"/>
      <family val="3"/>
      <charset val="128"/>
      <scheme val="minor"/>
    </font>
    <font>
      <sz val="10"/>
      <color theme="1"/>
      <name val="游ゴシック"/>
      <family val="3"/>
      <charset val="128"/>
      <scheme val="minor"/>
    </font>
    <font>
      <b/>
      <sz val="11"/>
      <color rgb="FF000000"/>
      <name val="游ゴシック"/>
      <family val="3"/>
      <charset val="128"/>
      <scheme val="minor"/>
    </font>
    <font>
      <sz val="11"/>
      <color rgb="FF000000"/>
      <name val="游ゴシック"/>
      <family val="3"/>
      <charset val="128"/>
      <scheme val="minor"/>
    </font>
    <font>
      <sz val="8"/>
      <color rgb="FF000000"/>
      <name val="游ゴシック"/>
      <family val="3"/>
      <charset val="128"/>
      <scheme val="minor"/>
    </font>
    <font>
      <sz val="11"/>
      <name val="游ゴシック"/>
      <family val="3"/>
      <charset val="128"/>
      <scheme val="minor"/>
    </font>
    <font>
      <sz val="10"/>
      <color rgb="FF000000"/>
      <name val="游ゴシック"/>
      <family val="3"/>
      <charset val="128"/>
      <scheme val="minor"/>
    </font>
    <font>
      <sz val="9"/>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05">
    <xf numFmtId="0" fontId="0" fillId="0" borderId="0" xfId="0">
      <alignment vertical="center"/>
    </xf>
    <xf numFmtId="0" fontId="21" fillId="0" borderId="0" xfId="0" applyFont="1" applyAlignment="1">
      <alignment horizontal="centerContinuous" vertical="center"/>
    </xf>
    <xf numFmtId="0" fontId="23" fillId="0" borderId="0" xfId="0" applyFont="1" applyAlignment="1">
      <alignment horizontal="left" vertical="center"/>
    </xf>
    <xf numFmtId="0" fontId="23" fillId="0" borderId="0" xfId="0" applyFont="1" applyAlignment="1">
      <alignment vertical="center" shrinkToFit="1"/>
    </xf>
    <xf numFmtId="0" fontId="23" fillId="0" borderId="0" xfId="0" applyFont="1" applyAlignment="1">
      <alignment horizontal="left" vertical="center" shrinkToFit="1"/>
    </xf>
    <xf numFmtId="0" fontId="20" fillId="0" borderId="0" xfId="0" applyFont="1">
      <alignment vertical="center"/>
    </xf>
    <xf numFmtId="0" fontId="20" fillId="0" borderId="0" xfId="0" applyFont="1" applyAlignment="1">
      <alignment horizontal="right" vertical="center"/>
    </xf>
    <xf numFmtId="177" fontId="0" fillId="0" borderId="0" xfId="0" applyNumberFormat="1">
      <alignment vertical="center"/>
    </xf>
    <xf numFmtId="180" fontId="0" fillId="0" borderId="0" xfId="43" applyNumberFormat="1" applyFont="1" applyFill="1">
      <alignment vertical="center"/>
    </xf>
    <xf numFmtId="0" fontId="24" fillId="0" borderId="0" xfId="0" applyFont="1" applyAlignment="1">
      <alignment horizontal="centerContinuous" vertical="center"/>
    </xf>
    <xf numFmtId="0" fontId="25" fillId="0" borderId="0" xfId="0" applyFont="1" applyAlignment="1">
      <alignment vertical="center" shrinkToFit="1"/>
    </xf>
    <xf numFmtId="0" fontId="26" fillId="0" borderId="0" xfId="0" applyFont="1" applyAlignment="1">
      <alignment horizontal="centerContinuous" vertical="center"/>
    </xf>
    <xf numFmtId="0" fontId="27" fillId="0" borderId="0" xfId="0" applyFont="1" applyAlignment="1">
      <alignment vertical="center" shrinkToFit="1"/>
    </xf>
    <xf numFmtId="177" fontId="19" fillId="0" borderId="0" xfId="0" applyNumberFormat="1" applyFont="1">
      <alignment vertical="center"/>
    </xf>
    <xf numFmtId="0" fontId="19" fillId="0" borderId="0" xfId="0" applyFont="1">
      <alignment vertical="center"/>
    </xf>
    <xf numFmtId="181" fontId="0" fillId="0" borderId="0" xfId="0" applyNumberFormat="1">
      <alignment vertical="center"/>
    </xf>
    <xf numFmtId="179" fontId="0" fillId="0" borderId="0" xfId="43" applyNumberFormat="1" applyFont="1" applyFill="1">
      <alignment vertical="center"/>
    </xf>
    <xf numFmtId="176" fontId="0" fillId="0" borderId="0" xfId="0" applyNumberFormat="1">
      <alignment vertical="center"/>
    </xf>
    <xf numFmtId="0" fontId="0" fillId="0" borderId="0" xfId="0" applyAlignment="1">
      <alignment vertical="center" shrinkToFit="1"/>
    </xf>
    <xf numFmtId="0" fontId="0" fillId="0" borderId="0" xfId="0" applyAlignment="1">
      <alignment vertical="center" wrapText="1"/>
    </xf>
    <xf numFmtId="180" fontId="0" fillId="0" borderId="0" xfId="0" applyNumberFormat="1">
      <alignment vertical="center"/>
    </xf>
    <xf numFmtId="176" fontId="28" fillId="0" borderId="14" xfId="0" applyNumberFormat="1" applyFont="1" applyBorder="1" applyAlignment="1">
      <alignment vertical="center" shrinkToFit="1"/>
    </xf>
    <xf numFmtId="0" fontId="29" fillId="0" borderId="29" xfId="0" applyFont="1" applyBorder="1" applyAlignment="1">
      <alignment horizontal="center" vertical="center" shrinkToFit="1"/>
    </xf>
    <xf numFmtId="0" fontId="29" fillId="0" borderId="26" xfId="0" applyFont="1" applyBorder="1" applyAlignment="1">
      <alignment horizontal="center" vertical="center" shrinkToFit="1"/>
    </xf>
    <xf numFmtId="0" fontId="30" fillId="0" borderId="46" xfId="0" applyFont="1" applyBorder="1" applyAlignment="1">
      <alignment vertical="center" wrapText="1"/>
    </xf>
    <xf numFmtId="0" fontId="30" fillId="0" borderId="48" xfId="0" applyFont="1" applyBorder="1" applyAlignment="1">
      <alignment vertical="center" wrapText="1" shrinkToFit="1"/>
    </xf>
    <xf numFmtId="0" fontId="29" fillId="0" borderId="22" xfId="0" applyFont="1" applyBorder="1" applyAlignment="1">
      <alignment horizontal="center" vertical="center" shrinkToFit="1"/>
    </xf>
    <xf numFmtId="0" fontId="29" fillId="0" borderId="0" xfId="0" applyFont="1">
      <alignment vertical="center"/>
    </xf>
    <xf numFmtId="0" fontId="29" fillId="0" borderId="0" xfId="0" applyFont="1" applyAlignment="1">
      <alignment horizontal="right" vertical="center"/>
    </xf>
    <xf numFmtId="176" fontId="29" fillId="0" borderId="34" xfId="0" applyNumberFormat="1" applyFont="1" applyBorder="1" applyAlignment="1">
      <alignment vertical="center" wrapText="1"/>
    </xf>
    <xf numFmtId="0" fontId="29" fillId="0" borderId="35" xfId="0" applyFont="1" applyBorder="1">
      <alignment vertical="center"/>
    </xf>
    <xf numFmtId="0" fontId="29" fillId="0" borderId="44" xfId="0" applyFont="1" applyBorder="1">
      <alignment vertical="center"/>
    </xf>
    <xf numFmtId="178" fontId="36" fillId="0" borderId="36" xfId="0" applyNumberFormat="1" applyFont="1" applyBorder="1" applyAlignment="1">
      <alignment horizontal="center" vertical="center"/>
    </xf>
    <xf numFmtId="177" fontId="29" fillId="0" borderId="34" xfId="0" applyNumberFormat="1" applyFont="1" applyBorder="1">
      <alignment vertical="center"/>
    </xf>
    <xf numFmtId="177" fontId="29" fillId="0" borderId="35" xfId="0" applyNumberFormat="1" applyFont="1" applyBorder="1">
      <alignment vertical="center"/>
    </xf>
    <xf numFmtId="178" fontId="29" fillId="0" borderId="36" xfId="0" applyNumberFormat="1" applyFont="1" applyBorder="1" applyAlignment="1">
      <alignment horizontal="center" vertical="center"/>
    </xf>
    <xf numFmtId="0" fontId="30" fillId="0" borderId="33" xfId="0" applyFont="1" applyBorder="1" applyAlignment="1">
      <alignment vertical="center" wrapText="1"/>
    </xf>
    <xf numFmtId="176" fontId="29" fillId="0" borderId="15" xfId="0" applyNumberFormat="1" applyFont="1" applyBorder="1" applyAlignment="1">
      <alignment vertical="center" shrinkToFit="1"/>
    </xf>
    <xf numFmtId="177" fontId="29" fillId="0" borderId="31" xfId="0" applyNumberFormat="1" applyFont="1" applyBorder="1" applyAlignment="1">
      <alignment horizontal="left" vertical="center"/>
    </xf>
    <xf numFmtId="177" fontId="29" fillId="0" borderId="27" xfId="0" applyNumberFormat="1" applyFont="1" applyBorder="1">
      <alignment vertical="center"/>
    </xf>
    <xf numFmtId="177" fontId="29" fillId="0" borderId="19" xfId="0" applyNumberFormat="1" applyFont="1" applyBorder="1">
      <alignment vertical="center"/>
    </xf>
    <xf numFmtId="178" fontId="36" fillId="0" borderId="45" xfId="0" applyNumberFormat="1" applyFont="1" applyBorder="1" applyAlignment="1">
      <alignment horizontal="center" vertical="center"/>
    </xf>
    <xf numFmtId="177" fontId="29" fillId="0" borderId="39" xfId="0" applyNumberFormat="1" applyFont="1" applyBorder="1">
      <alignment vertical="center"/>
    </xf>
    <xf numFmtId="178" fontId="29" fillId="0" borderId="45" xfId="0" applyNumberFormat="1" applyFont="1" applyBorder="1" applyAlignment="1">
      <alignment horizontal="center" vertical="center"/>
    </xf>
    <xf numFmtId="0" fontId="29" fillId="0" borderId="18" xfId="0" applyFont="1" applyBorder="1" applyAlignment="1">
      <alignment vertical="center" shrinkToFit="1"/>
    </xf>
    <xf numFmtId="176" fontId="29" fillId="0" borderId="19" xfId="0" applyNumberFormat="1" applyFont="1" applyBorder="1" applyAlignment="1">
      <alignment vertical="center" shrinkToFit="1"/>
    </xf>
    <xf numFmtId="177" fontId="29" fillId="0" borderId="39" xfId="0" applyNumberFormat="1" applyFont="1" applyBorder="1" applyAlignment="1">
      <alignment vertical="center" wrapText="1"/>
    </xf>
    <xf numFmtId="179" fontId="36" fillId="0" borderId="45" xfId="43" applyNumberFormat="1" applyFont="1" applyFill="1" applyBorder="1" applyAlignment="1">
      <alignment horizontal="center" vertical="center"/>
    </xf>
    <xf numFmtId="179" fontId="29" fillId="0" borderId="45" xfId="43" applyNumberFormat="1" applyFont="1" applyFill="1" applyBorder="1" applyAlignment="1">
      <alignment horizontal="center" vertical="center"/>
    </xf>
    <xf numFmtId="0" fontId="30" fillId="0" borderId="46" xfId="0" applyFont="1" applyBorder="1" applyAlignment="1">
      <alignment vertical="center" wrapText="1" shrinkToFit="1"/>
    </xf>
    <xf numFmtId="177" fontId="29" fillId="0" borderId="20" xfId="0" applyNumberFormat="1" applyFont="1" applyBorder="1" applyAlignment="1">
      <alignment vertical="center" shrinkToFit="1"/>
    </xf>
    <xf numFmtId="0" fontId="35" fillId="0" borderId="46" xfId="0" applyFont="1" applyBorder="1" applyAlignment="1">
      <alignment vertical="center" wrapText="1"/>
    </xf>
    <xf numFmtId="9" fontId="36" fillId="0" borderId="45" xfId="43" applyFont="1" applyFill="1" applyBorder="1" applyAlignment="1">
      <alignment horizontal="center" vertical="center"/>
    </xf>
    <xf numFmtId="177" fontId="29" fillId="0" borderId="39" xfId="0" applyNumberFormat="1" applyFont="1" applyBorder="1" applyAlignment="1">
      <alignment horizontal="center" vertical="center"/>
    </xf>
    <xf numFmtId="177" fontId="29" fillId="0" borderId="27" xfId="0" applyNumberFormat="1" applyFont="1" applyBorder="1" applyAlignment="1">
      <alignment horizontal="center" vertical="center"/>
    </xf>
    <xf numFmtId="177" fontId="29" fillId="0" borderId="27" xfId="0" applyNumberFormat="1" applyFont="1" applyBorder="1" applyAlignment="1">
      <alignment horizontal="center" vertical="center" wrapText="1"/>
    </xf>
    <xf numFmtId="177" fontId="29" fillId="0" borderId="45" xfId="0" applyNumberFormat="1" applyFont="1" applyBorder="1" applyAlignment="1">
      <alignment horizontal="center" vertical="center"/>
    </xf>
    <xf numFmtId="177" fontId="29" fillId="0" borderId="27" xfId="0" applyNumberFormat="1" applyFont="1" applyBorder="1" applyAlignment="1">
      <alignment horizontal="right" vertical="center"/>
    </xf>
    <xf numFmtId="0" fontId="29" fillId="0" borderId="15" xfId="0" applyFont="1" applyBorder="1" applyAlignment="1">
      <alignment vertical="center" shrinkToFit="1"/>
    </xf>
    <xf numFmtId="9" fontId="29" fillId="0" borderId="45" xfId="43" applyFont="1" applyFill="1" applyBorder="1" applyAlignment="1">
      <alignment horizontal="center" vertical="center"/>
    </xf>
    <xf numFmtId="177" fontId="29" fillId="0" borderId="18" xfId="0" applyNumberFormat="1" applyFont="1" applyBorder="1" applyAlignment="1">
      <alignment vertical="center" shrinkToFit="1"/>
    </xf>
    <xf numFmtId="176" fontId="29" fillId="0" borderId="16" xfId="0" applyNumberFormat="1" applyFont="1" applyBorder="1" applyAlignment="1">
      <alignment vertical="center" shrinkToFit="1"/>
    </xf>
    <xf numFmtId="176" fontId="29" fillId="0" borderId="24" xfId="0" applyNumberFormat="1" applyFont="1" applyBorder="1" applyAlignment="1">
      <alignment vertical="center" shrinkToFit="1"/>
    </xf>
    <xf numFmtId="177" fontId="29" fillId="0" borderId="25" xfId="0" applyNumberFormat="1" applyFont="1" applyBorder="1" applyAlignment="1">
      <alignment vertical="center" shrinkToFit="1"/>
    </xf>
    <xf numFmtId="176" fontId="29" fillId="0" borderId="26" xfId="0" applyNumberFormat="1" applyFont="1" applyBorder="1" applyAlignment="1">
      <alignment vertical="center" shrinkToFit="1"/>
    </xf>
    <xf numFmtId="177" fontId="29" fillId="0" borderId="42" xfId="0" applyNumberFormat="1" applyFont="1" applyBorder="1" applyAlignment="1">
      <alignment vertical="center" wrapText="1"/>
    </xf>
    <xf numFmtId="177" fontId="29" fillId="0" borderId="29" xfId="0" applyNumberFormat="1" applyFont="1" applyBorder="1">
      <alignment vertical="center"/>
    </xf>
    <xf numFmtId="179" fontId="36" fillId="0" borderId="47" xfId="43" applyNumberFormat="1" applyFont="1" applyFill="1" applyBorder="1" applyAlignment="1">
      <alignment horizontal="center" vertical="center"/>
    </xf>
    <xf numFmtId="177" fontId="29" fillId="0" borderId="42" xfId="0" applyNumberFormat="1" applyFont="1" applyBorder="1">
      <alignment vertical="center"/>
    </xf>
    <xf numFmtId="179" fontId="29" fillId="0" borderId="47" xfId="43" applyNumberFormat="1" applyFont="1" applyFill="1" applyBorder="1" applyAlignment="1">
      <alignment horizontal="center" vertical="center"/>
    </xf>
    <xf numFmtId="177" fontId="29" fillId="0" borderId="0" xfId="0" applyNumberFormat="1" applyFont="1">
      <alignment vertical="center"/>
    </xf>
    <xf numFmtId="177" fontId="36" fillId="0" borderId="0" xfId="0" applyNumberFormat="1" applyFont="1">
      <alignment vertical="center"/>
    </xf>
    <xf numFmtId="182" fontId="36" fillId="0" borderId="36" xfId="0" applyNumberFormat="1" applyFont="1" applyBorder="1" applyAlignment="1">
      <alignment horizontal="center" vertical="center"/>
    </xf>
    <xf numFmtId="182" fontId="29" fillId="0" borderId="36" xfId="0" applyNumberFormat="1" applyFont="1" applyBorder="1" applyAlignment="1">
      <alignment horizontal="center" vertical="center"/>
    </xf>
    <xf numFmtId="177" fontId="29" fillId="0" borderId="39" xfId="0" applyNumberFormat="1" applyFont="1" applyBorder="1" applyAlignment="1">
      <alignment horizontal="left" vertical="center"/>
    </xf>
    <xf numFmtId="182" fontId="36" fillId="0" borderId="45" xfId="0" applyNumberFormat="1" applyFont="1" applyBorder="1" applyAlignment="1">
      <alignment horizontal="center" vertical="center"/>
    </xf>
    <xf numFmtId="182" fontId="29" fillId="0" borderId="45" xfId="0" applyNumberFormat="1" applyFont="1" applyBorder="1" applyAlignment="1">
      <alignment horizontal="center" vertical="center"/>
    </xf>
    <xf numFmtId="177" fontId="29" fillId="0" borderId="31" xfId="0" applyNumberFormat="1" applyFont="1" applyBorder="1">
      <alignment vertical="center"/>
    </xf>
    <xf numFmtId="177" fontId="29" fillId="0" borderId="22" xfId="0" applyNumberFormat="1" applyFont="1" applyBorder="1">
      <alignment vertical="center"/>
    </xf>
    <xf numFmtId="0" fontId="30" fillId="0" borderId="49" xfId="0" applyFont="1" applyBorder="1" applyAlignment="1">
      <alignment vertical="center" wrapText="1"/>
    </xf>
    <xf numFmtId="177" fontId="29" fillId="0" borderId="31" xfId="0" applyNumberFormat="1" applyFont="1" applyBorder="1" applyAlignment="1">
      <alignment vertical="center" wrapText="1"/>
    </xf>
    <xf numFmtId="0" fontId="29" fillId="0" borderId="25" xfId="0" applyFont="1" applyBorder="1" applyAlignment="1">
      <alignment vertical="center" shrinkToFit="1"/>
    </xf>
    <xf numFmtId="177" fontId="29" fillId="0" borderId="42" xfId="0" applyNumberFormat="1" applyFont="1" applyBorder="1" applyAlignment="1">
      <alignment horizontal="right" vertical="center" wrapText="1"/>
    </xf>
    <xf numFmtId="177" fontId="29" fillId="0" borderId="26" xfId="0" applyNumberFormat="1" applyFont="1" applyBorder="1">
      <alignment vertical="center"/>
    </xf>
    <xf numFmtId="0" fontId="30" fillId="0" borderId="50" xfId="0" applyFont="1" applyBorder="1" applyAlignment="1">
      <alignment vertical="center" wrapText="1" shrinkToFit="1"/>
    </xf>
    <xf numFmtId="176" fontId="29" fillId="0" borderId="0" xfId="0" applyNumberFormat="1" applyFont="1" applyAlignment="1">
      <alignment vertical="center" shrinkToFit="1"/>
    </xf>
    <xf numFmtId="177" fontId="29" fillId="0" borderId="0" xfId="0" applyNumberFormat="1" applyFont="1" applyAlignment="1">
      <alignment vertical="center" shrinkToFit="1"/>
    </xf>
    <xf numFmtId="176" fontId="38" fillId="0" borderId="0" xfId="0" applyNumberFormat="1" applyFont="1">
      <alignment vertical="center"/>
    </xf>
    <xf numFmtId="177" fontId="29" fillId="0" borderId="14" xfId="0" applyNumberFormat="1" applyFont="1" applyBorder="1">
      <alignment vertical="center"/>
    </xf>
    <xf numFmtId="0" fontId="29" fillId="0" borderId="34" xfId="0" applyFont="1" applyBorder="1" applyAlignment="1">
      <alignment horizontal="left" vertical="center"/>
    </xf>
    <xf numFmtId="177" fontId="29" fillId="0" borderId="51" xfId="0" applyNumberFormat="1" applyFont="1" applyBorder="1">
      <alignment vertical="center"/>
    </xf>
    <xf numFmtId="177" fontId="29" fillId="0" borderId="38" xfId="0" applyNumberFormat="1" applyFont="1" applyBorder="1">
      <alignment vertical="center"/>
    </xf>
    <xf numFmtId="176" fontId="29" fillId="0" borderId="45" xfId="0" applyNumberFormat="1" applyFont="1" applyBorder="1" applyAlignment="1">
      <alignment vertical="center" shrinkToFit="1"/>
    </xf>
    <xf numFmtId="0" fontId="29" fillId="0" borderId="20" xfId="0" applyFont="1" applyBorder="1" applyAlignment="1">
      <alignment vertical="center" shrinkToFit="1"/>
    </xf>
    <xf numFmtId="177" fontId="36" fillId="0" borderId="45" xfId="0" applyNumberFormat="1" applyFont="1" applyBorder="1" applyAlignment="1">
      <alignment horizontal="center" vertical="center"/>
    </xf>
    <xf numFmtId="0" fontId="29" fillId="0" borderId="28" xfId="0" applyFont="1" applyBorder="1" applyAlignment="1">
      <alignment vertical="center" shrinkToFit="1"/>
    </xf>
    <xf numFmtId="177" fontId="36" fillId="0" borderId="45" xfId="0" applyNumberFormat="1" applyFont="1" applyBorder="1">
      <alignment vertical="center"/>
    </xf>
    <xf numFmtId="177" fontId="29" fillId="0" borderId="45" xfId="0" applyNumberFormat="1" applyFont="1" applyBorder="1">
      <alignment vertical="center"/>
    </xf>
    <xf numFmtId="0" fontId="29" fillId="0" borderId="15" xfId="0" applyFont="1" applyBorder="1" applyAlignment="1">
      <alignment vertical="center" wrapText="1"/>
    </xf>
    <xf numFmtId="0" fontId="29" fillId="0" borderId="15" xfId="0" applyFont="1" applyBorder="1">
      <alignment vertical="center"/>
    </xf>
    <xf numFmtId="0" fontId="29" fillId="0" borderId="18" xfId="0" applyFont="1" applyBorder="1">
      <alignment vertical="center"/>
    </xf>
    <xf numFmtId="0" fontId="29" fillId="0" borderId="45" xfId="0" applyFont="1" applyBorder="1">
      <alignment vertical="center"/>
    </xf>
    <xf numFmtId="0" fontId="29" fillId="0" borderId="24" xfId="0" applyFont="1" applyBorder="1" applyAlignment="1">
      <alignment vertical="center" wrapText="1"/>
    </xf>
    <xf numFmtId="0" fontId="29" fillId="0" borderId="25" xfId="0" applyFont="1" applyBorder="1">
      <alignment vertical="center"/>
    </xf>
    <xf numFmtId="0" fontId="29" fillId="0" borderId="47" xfId="0" applyFont="1" applyBorder="1" applyAlignment="1">
      <alignment vertical="center" shrinkToFit="1"/>
    </xf>
    <xf numFmtId="177" fontId="29" fillId="0" borderId="29" xfId="0" applyNumberFormat="1" applyFont="1" applyBorder="1" applyAlignment="1">
      <alignment horizontal="right" vertical="center"/>
    </xf>
    <xf numFmtId="177" fontId="29" fillId="0" borderId="52" xfId="0" applyNumberFormat="1" applyFont="1" applyBorder="1">
      <alignment vertical="center"/>
    </xf>
    <xf numFmtId="177" fontId="29" fillId="0" borderId="39" xfId="0" applyNumberFormat="1" applyFont="1" applyBorder="1" applyAlignment="1">
      <alignment horizontal="right" vertical="center"/>
    </xf>
    <xf numFmtId="177" fontId="29" fillId="0" borderId="0" xfId="0" applyNumberFormat="1" applyFont="1" applyAlignment="1">
      <alignment vertical="center" wrapText="1"/>
    </xf>
    <xf numFmtId="179" fontId="36" fillId="0" borderId="0" xfId="43" applyNumberFormat="1" applyFont="1" applyFill="1" applyBorder="1" applyAlignment="1">
      <alignment horizontal="center" vertical="center"/>
    </xf>
    <xf numFmtId="179" fontId="29" fillId="0" borderId="0" xfId="43" applyNumberFormat="1" applyFont="1" applyFill="1" applyBorder="1" applyAlignment="1">
      <alignment horizontal="center" vertical="center"/>
    </xf>
    <xf numFmtId="0" fontId="30" fillId="0" borderId="0" xfId="0" applyFont="1" applyAlignment="1">
      <alignment vertical="center" wrapText="1" shrinkToFit="1"/>
    </xf>
    <xf numFmtId="177" fontId="29" fillId="0" borderId="39" xfId="0" applyNumberFormat="1" applyFont="1" applyBorder="1" applyAlignment="1">
      <alignment horizontal="right" vertical="center" wrapText="1"/>
    </xf>
    <xf numFmtId="177" fontId="29" fillId="0" borderId="39" xfId="0" applyNumberFormat="1" applyFont="1" applyBorder="1" applyAlignment="1">
      <alignment horizontal="right" vertical="center" wrapText="1" indent="1"/>
    </xf>
    <xf numFmtId="177" fontId="29" fillId="0" borderId="27" xfId="0" applyNumberFormat="1" applyFont="1" applyBorder="1" applyAlignment="1">
      <alignment horizontal="right" vertical="center" indent="1"/>
    </xf>
    <xf numFmtId="180" fontId="29" fillId="0" borderId="27" xfId="0" applyNumberFormat="1" applyFont="1" applyBorder="1" applyAlignment="1">
      <alignment horizontal="right" vertical="center"/>
    </xf>
    <xf numFmtId="180" fontId="36" fillId="0" borderId="27" xfId="0" applyNumberFormat="1" applyFont="1" applyBorder="1" applyAlignment="1">
      <alignment horizontal="center" vertical="center"/>
    </xf>
    <xf numFmtId="180" fontId="29" fillId="0" borderId="27" xfId="0" applyNumberFormat="1" applyFont="1" applyBorder="1">
      <alignment vertical="center"/>
    </xf>
    <xf numFmtId="180" fontId="29" fillId="0" borderId="29" xfId="0" applyNumberFormat="1" applyFont="1" applyBorder="1">
      <alignment vertical="center"/>
    </xf>
    <xf numFmtId="177" fontId="36" fillId="0" borderId="39" xfId="0" applyNumberFormat="1" applyFont="1" applyBorder="1" applyAlignment="1">
      <alignment horizontal="center" vertical="center"/>
    </xf>
    <xf numFmtId="177" fontId="36" fillId="0" borderId="27" xfId="0" applyNumberFormat="1" applyFont="1" applyBorder="1" applyAlignment="1">
      <alignment horizontal="center" vertical="center"/>
    </xf>
    <xf numFmtId="177" fontId="29" fillId="0" borderId="16" xfId="0" applyNumberFormat="1" applyFont="1" applyBorder="1" applyAlignment="1">
      <alignment horizontal="left" vertical="center" shrinkToFit="1"/>
    </xf>
    <xf numFmtId="177" fontId="29" fillId="0" borderId="21" xfId="0" applyNumberFormat="1" applyFont="1" applyBorder="1" applyAlignment="1">
      <alignment horizontal="left" vertical="center" shrinkToFit="1"/>
    </xf>
    <xf numFmtId="0" fontId="33" fillId="0" borderId="10"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0" xfId="0" applyFont="1" applyAlignment="1">
      <alignment horizontal="center" vertical="center" shrinkToFit="1"/>
    </xf>
    <xf numFmtId="0" fontId="33" fillId="0" borderId="13" xfId="0" applyFont="1" applyBorder="1" applyAlignment="1">
      <alignment horizontal="center" vertical="center" shrinkToFit="1"/>
    </xf>
    <xf numFmtId="0" fontId="33" fillId="0" borderId="14" xfId="0" applyFont="1" applyBorder="1" applyAlignment="1">
      <alignment horizontal="center" vertical="center" shrinkToFit="1"/>
    </xf>
    <xf numFmtId="0" fontId="34" fillId="0" borderId="32" xfId="0" applyFont="1" applyBorder="1" applyAlignment="1">
      <alignment horizontal="center" vertical="center" shrinkToFit="1"/>
    </xf>
    <xf numFmtId="0" fontId="34" fillId="0" borderId="30" xfId="0" applyFont="1" applyBorder="1" applyAlignment="1">
      <alignment horizontal="center" vertical="center" shrinkToFit="1"/>
    </xf>
    <xf numFmtId="0" fontId="34" fillId="0" borderId="33" xfId="0" applyFont="1" applyBorder="1" applyAlignment="1">
      <alignment horizontal="center" vertical="center" shrinkToFit="1"/>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35" fillId="0" borderId="37" xfId="0" applyFont="1" applyBorder="1" applyAlignment="1">
      <alignment horizontal="left" vertical="center" wrapText="1"/>
    </xf>
    <xf numFmtId="0" fontId="35" fillId="0" borderId="40" xfId="0" applyFont="1" applyBorder="1" applyAlignment="1">
      <alignment horizontal="left" vertical="center" wrapText="1"/>
    </xf>
    <xf numFmtId="0" fontId="35" fillId="0" borderId="43" xfId="0" applyFont="1" applyBorder="1" applyAlignment="1">
      <alignment horizontal="left" vertical="center" wrapText="1"/>
    </xf>
    <xf numFmtId="0" fontId="34" fillId="0" borderId="31" xfId="0" applyFont="1" applyBorder="1" applyAlignment="1">
      <alignment horizontal="center" vertical="center" shrinkToFit="1"/>
    </xf>
    <xf numFmtId="0" fontId="34" fillId="0" borderId="24" xfId="0" applyFont="1" applyBorder="1" applyAlignment="1">
      <alignment horizontal="center" vertical="center" shrinkToFit="1"/>
    </xf>
    <xf numFmtId="0" fontId="34" fillId="0" borderId="21" xfId="0"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38" xfId="0" applyFont="1" applyBorder="1" applyAlignment="1">
      <alignment horizontal="center" vertical="center" shrinkToFit="1"/>
    </xf>
    <xf numFmtId="0" fontId="31" fillId="0" borderId="28" xfId="0" applyFont="1" applyBorder="1" applyAlignment="1">
      <alignment horizontal="left" vertical="center" wrapText="1"/>
    </xf>
    <xf numFmtId="0" fontId="31" fillId="0" borderId="41" xfId="0" applyFont="1" applyBorder="1" applyAlignment="1">
      <alignment horizontal="left" vertical="center" wrapText="1"/>
    </xf>
    <xf numFmtId="0" fontId="35" fillId="0" borderId="39"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28" xfId="0" applyFont="1" applyBorder="1" applyAlignment="1">
      <alignment horizontal="left" vertical="center" wrapText="1"/>
    </xf>
    <xf numFmtId="0" fontId="35" fillId="0" borderId="41" xfId="0" applyFont="1" applyBorder="1" applyAlignment="1">
      <alignment horizontal="left" vertical="center" wrapText="1"/>
    </xf>
    <xf numFmtId="176" fontId="29" fillId="0" borderId="10" xfId="0" applyNumberFormat="1" applyFont="1" applyBorder="1" applyAlignment="1">
      <alignment horizontal="left" vertical="center" shrinkToFit="1"/>
    </xf>
    <xf numFmtId="176" fontId="29" fillId="0" borderId="11" xfId="0" applyNumberFormat="1" applyFont="1" applyBorder="1" applyAlignment="1">
      <alignment horizontal="left" vertical="center" shrinkToFit="1"/>
    </xf>
    <xf numFmtId="177" fontId="29" fillId="0" borderId="17" xfId="0" applyNumberFormat="1" applyFont="1" applyBorder="1" applyAlignment="1">
      <alignment horizontal="left" vertical="center" shrinkToFit="1"/>
    </xf>
    <xf numFmtId="176" fontId="28" fillId="0" borderId="14" xfId="0" applyNumberFormat="1" applyFont="1" applyBorder="1" applyAlignment="1">
      <alignment horizontal="center" vertical="center" shrinkToFit="1"/>
    </xf>
    <xf numFmtId="177" fontId="37" fillId="0" borderId="16" xfId="0" applyNumberFormat="1" applyFont="1" applyBorder="1" applyAlignment="1">
      <alignment horizontal="left" vertical="center" shrinkToFit="1"/>
    </xf>
    <xf numFmtId="177" fontId="37" fillId="0" borderId="17" xfId="0" applyNumberFormat="1" applyFont="1" applyBorder="1" applyAlignment="1">
      <alignment horizontal="left" vertical="center" shrinkToFit="1"/>
    </xf>
    <xf numFmtId="177" fontId="29" fillId="0" borderId="22" xfId="0" applyNumberFormat="1" applyFont="1" applyBorder="1" applyAlignment="1">
      <alignment horizontal="left" vertical="center" shrinkToFit="1"/>
    </xf>
    <xf numFmtId="177" fontId="29" fillId="0" borderId="19" xfId="0" applyNumberFormat="1" applyFont="1" applyBorder="1" applyAlignment="1">
      <alignment horizontal="left" vertical="center" shrinkToFit="1"/>
    </xf>
    <xf numFmtId="176" fontId="29" fillId="0" borderId="23" xfId="0" applyNumberFormat="1" applyFont="1" applyBorder="1" applyAlignment="1">
      <alignment horizontal="left" vertical="center" shrinkToFit="1"/>
    </xf>
    <xf numFmtId="176" fontId="29" fillId="0" borderId="17" xfId="0" applyNumberFormat="1" applyFont="1" applyBorder="1" applyAlignment="1">
      <alignment horizontal="left" vertical="center" shrinkToFit="1"/>
    </xf>
    <xf numFmtId="0" fontId="28" fillId="0" borderId="10"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3" xfId="0" applyFont="1" applyBorder="1" applyAlignment="1">
      <alignment horizontal="center" vertical="center" shrinkToFit="1"/>
    </xf>
    <xf numFmtId="0" fontId="28" fillId="0" borderId="14"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33" xfId="0" applyFont="1" applyBorder="1" applyAlignment="1">
      <alignment horizontal="center" vertical="center" shrinkToFit="1"/>
    </xf>
    <xf numFmtId="177" fontId="29" fillId="0" borderId="34" xfId="0" applyNumberFormat="1" applyFont="1" applyBorder="1" applyAlignment="1">
      <alignment horizontal="center" vertical="center"/>
    </xf>
    <xf numFmtId="177" fontId="29" fillId="0" borderId="35" xfId="0" applyNumberFormat="1" applyFont="1" applyBorder="1" applyAlignment="1">
      <alignment horizontal="center" vertical="center"/>
    </xf>
    <xf numFmtId="177" fontId="29" fillId="0" borderId="36" xfId="0" applyNumberFormat="1" applyFont="1" applyBorder="1" applyAlignment="1">
      <alignment horizontal="center" vertical="center"/>
    </xf>
    <xf numFmtId="0" fontId="30" fillId="0" borderId="37" xfId="0" applyFont="1" applyBorder="1" applyAlignment="1">
      <alignment horizontal="left" vertical="center" wrapText="1"/>
    </xf>
    <xf numFmtId="0" fontId="30" fillId="0" borderId="40" xfId="0" applyFont="1" applyBorder="1" applyAlignment="1">
      <alignment horizontal="left" vertical="center" wrapText="1"/>
    </xf>
    <xf numFmtId="0" fontId="30" fillId="0" borderId="43" xfId="0" applyFont="1" applyBorder="1" applyAlignment="1">
      <alignment horizontal="left" vertical="center" wrapText="1"/>
    </xf>
    <xf numFmtId="0" fontId="29" fillId="0" borderId="31"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21"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38" xfId="0" applyFont="1" applyBorder="1" applyAlignment="1">
      <alignment horizontal="center" vertical="center" shrinkToFit="1"/>
    </xf>
    <xf numFmtId="177" fontId="31" fillId="0" borderId="45" xfId="0" applyNumberFormat="1" applyFont="1" applyBorder="1" applyAlignment="1">
      <alignment horizontal="left" vertical="center" wrapText="1"/>
    </xf>
    <xf numFmtId="177" fontId="31" fillId="0" borderId="47" xfId="0" applyNumberFormat="1" applyFont="1" applyBorder="1" applyAlignment="1">
      <alignment horizontal="left" vertical="center" wrapText="1"/>
    </xf>
    <xf numFmtId="0" fontId="30" fillId="0" borderId="39"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9" xfId="0" applyFont="1" applyBorder="1" applyAlignment="1">
      <alignment horizontal="center" vertical="center" wrapText="1"/>
    </xf>
    <xf numFmtId="177" fontId="30" fillId="0" borderId="45" xfId="0" applyNumberFormat="1" applyFont="1" applyBorder="1" applyAlignment="1">
      <alignment horizontal="left" vertical="center" wrapText="1"/>
    </xf>
    <xf numFmtId="177" fontId="30" fillId="0" borderId="47" xfId="0" applyNumberFormat="1" applyFont="1" applyBorder="1" applyAlignment="1">
      <alignment horizontal="left" vertical="center" wrapText="1"/>
    </xf>
    <xf numFmtId="0" fontId="29" fillId="0" borderId="16" xfId="0" applyFont="1" applyBorder="1" applyAlignment="1">
      <alignment horizontal="left" vertical="center" shrinkToFit="1"/>
    </xf>
    <xf numFmtId="0" fontId="29" fillId="0" borderId="17" xfId="0" applyFont="1" applyBorder="1" applyAlignment="1">
      <alignment horizontal="left" vertical="center" shrinkToFit="1"/>
    </xf>
    <xf numFmtId="177" fontId="29" fillId="0" borderId="23" xfId="0" applyNumberFormat="1" applyFont="1" applyBorder="1" applyAlignment="1">
      <alignment horizontal="left" vertical="center" shrinkToFit="1"/>
    </xf>
    <xf numFmtId="0" fontId="29" fillId="0" borderId="15" xfId="0" applyFont="1" applyBorder="1" applyAlignment="1">
      <alignment horizontal="center" vertical="center" shrinkToFit="1"/>
    </xf>
    <xf numFmtId="177" fontId="31" fillId="0" borderId="28" xfId="0" applyNumberFormat="1" applyFont="1" applyBorder="1" applyAlignment="1">
      <alignment horizontal="left" vertical="center" wrapText="1"/>
    </xf>
    <xf numFmtId="0" fontId="29" fillId="0" borderId="10" xfId="0" applyFont="1" applyBorder="1" applyAlignment="1">
      <alignment horizontal="left" vertical="center" shrinkToFit="1"/>
    </xf>
    <xf numFmtId="0" fontId="29" fillId="0" borderId="30" xfId="0" applyFont="1" applyBorder="1" applyAlignment="1">
      <alignment horizontal="left" vertical="center" shrinkToFit="1"/>
    </xf>
    <xf numFmtId="0" fontId="29" fillId="0" borderId="33" xfId="0" applyFont="1" applyBorder="1" applyAlignment="1">
      <alignment horizontal="left" vertical="center" shrinkToFit="1"/>
    </xf>
    <xf numFmtId="0" fontId="29" fillId="0" borderId="22" xfId="0" applyFont="1" applyBorder="1" applyAlignment="1">
      <alignment horizontal="left" vertical="center" shrinkToFit="1"/>
    </xf>
    <xf numFmtId="0" fontId="29" fillId="0" borderId="45" xfId="0" applyFont="1" applyBorder="1" applyAlignment="1">
      <alignment horizontal="left" vertical="center" shrinkToFit="1"/>
    </xf>
    <xf numFmtId="0" fontId="32" fillId="0" borderId="16" xfId="0" applyFont="1" applyBorder="1" applyAlignment="1">
      <alignment horizontal="left" vertical="center" shrinkToFit="1"/>
    </xf>
    <xf numFmtId="0" fontId="32" fillId="0" borderId="46" xfId="0" applyFont="1" applyBorder="1" applyAlignment="1">
      <alignment horizontal="left" vertical="center" shrinkToFit="1"/>
    </xf>
    <xf numFmtId="0" fontId="29" fillId="0" borderId="31" xfId="0" applyFont="1" applyBorder="1" applyAlignment="1">
      <alignment horizontal="left" vertical="center" wrapText="1"/>
    </xf>
    <xf numFmtId="0" fontId="29" fillId="0" borderId="27" xfId="0" applyFont="1" applyBorder="1" applyAlignment="1">
      <alignment horizontal="left" vertical="center" wrapText="1"/>
    </xf>
    <xf numFmtId="0" fontId="29" fillId="0" borderId="45" xfId="0" applyFont="1" applyBorder="1" applyAlignment="1">
      <alignment horizontal="left" vertical="center" wrapText="1"/>
    </xf>
    <xf numFmtId="0" fontId="29" fillId="0" borderId="22" xfId="0"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2" xfId="42"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EB2-15AA-4F6B-95EF-280EF4419EE2}">
  <sheetPr>
    <pageSetUpPr fitToPage="1"/>
  </sheetPr>
  <dimension ref="A1:T81"/>
  <sheetViews>
    <sheetView tabSelected="1" workbookViewId="0"/>
  </sheetViews>
  <sheetFormatPr defaultColWidth="9" defaultRowHeight="18" x14ac:dyDescent="0.45"/>
  <cols>
    <col min="1" max="3" width="9" customWidth="1"/>
    <col min="4" max="13" width="14.69921875" customWidth="1"/>
    <col min="14" max="14" width="17.5" style="14" customWidth="1"/>
    <col min="15" max="16" width="11.5" customWidth="1"/>
    <col min="18" max="18" width="13.59765625" customWidth="1"/>
  </cols>
  <sheetData>
    <row r="1" spans="1:14" x14ac:dyDescent="0.45">
      <c r="A1" s="1" t="s">
        <v>59</v>
      </c>
      <c r="B1" s="1"/>
      <c r="C1" s="1"/>
      <c r="D1" s="1"/>
      <c r="E1" s="9"/>
      <c r="F1" s="9"/>
      <c r="G1" s="9"/>
      <c r="H1" s="9"/>
      <c r="I1" s="9"/>
      <c r="J1" s="11"/>
      <c r="K1" s="1"/>
      <c r="L1" s="1"/>
      <c r="M1" s="1"/>
      <c r="N1" s="1"/>
    </row>
    <row r="2" spans="1:14" ht="18.600000000000001" thickBot="1" x14ac:dyDescent="0.5">
      <c r="A2" s="2" t="s">
        <v>54</v>
      </c>
      <c r="B2" s="3"/>
      <c r="C2" s="4"/>
      <c r="D2" s="4"/>
      <c r="E2" s="10"/>
      <c r="F2" s="10"/>
      <c r="G2" s="10"/>
      <c r="H2" s="10"/>
      <c r="I2" s="10"/>
      <c r="J2" s="12"/>
      <c r="K2" s="5"/>
      <c r="L2" s="5"/>
      <c r="M2" s="5"/>
      <c r="N2" s="6" t="s">
        <v>34</v>
      </c>
    </row>
    <row r="3" spans="1:14" x14ac:dyDescent="0.45">
      <c r="A3" s="123" t="s">
        <v>35</v>
      </c>
      <c r="B3" s="124"/>
      <c r="C3" s="124"/>
      <c r="D3" s="129" t="s">
        <v>63</v>
      </c>
      <c r="E3" s="130"/>
      <c r="F3" s="130"/>
      <c r="G3" s="130"/>
      <c r="H3" s="130"/>
      <c r="I3" s="130"/>
      <c r="J3" s="131"/>
      <c r="K3" s="132" t="s">
        <v>60</v>
      </c>
      <c r="L3" s="133"/>
      <c r="M3" s="134"/>
      <c r="N3" s="135" t="s">
        <v>36</v>
      </c>
    </row>
    <row r="4" spans="1:14" x14ac:dyDescent="0.45">
      <c r="A4" s="125"/>
      <c r="B4" s="126"/>
      <c r="C4" s="126"/>
      <c r="D4" s="138" t="s">
        <v>37</v>
      </c>
      <c r="E4" s="140" t="s">
        <v>38</v>
      </c>
      <c r="F4" s="141"/>
      <c r="G4" s="141"/>
      <c r="H4" s="141"/>
      <c r="I4" s="142"/>
      <c r="J4" s="143" t="s">
        <v>55</v>
      </c>
      <c r="K4" s="145" t="s">
        <v>39</v>
      </c>
      <c r="L4" s="147" t="s">
        <v>40</v>
      </c>
      <c r="M4" s="149" t="s">
        <v>55</v>
      </c>
      <c r="N4" s="136"/>
    </row>
    <row r="5" spans="1:14" ht="18.600000000000001" thickBot="1" x14ac:dyDescent="0.5">
      <c r="A5" s="127"/>
      <c r="B5" s="128"/>
      <c r="C5" s="128"/>
      <c r="D5" s="139"/>
      <c r="E5" s="22" t="s">
        <v>41</v>
      </c>
      <c r="F5" s="22" t="s">
        <v>28</v>
      </c>
      <c r="G5" s="22" t="s">
        <v>29</v>
      </c>
      <c r="H5" s="22" t="s">
        <v>30</v>
      </c>
      <c r="I5" s="22" t="s">
        <v>42</v>
      </c>
      <c r="J5" s="144"/>
      <c r="K5" s="146"/>
      <c r="L5" s="148"/>
      <c r="M5" s="150"/>
      <c r="N5" s="137"/>
    </row>
    <row r="6" spans="1:14" x14ac:dyDescent="0.45">
      <c r="A6" s="151" t="s">
        <v>43</v>
      </c>
      <c r="B6" s="152"/>
      <c r="C6" s="152"/>
      <c r="D6" s="29"/>
      <c r="E6" s="30"/>
      <c r="F6" s="30"/>
      <c r="G6" s="30"/>
      <c r="H6" s="30"/>
      <c r="I6" s="31"/>
      <c r="J6" s="32"/>
      <c r="K6" s="33"/>
      <c r="L6" s="34"/>
      <c r="M6" s="35"/>
      <c r="N6" s="36"/>
    </row>
    <row r="7" spans="1:14" x14ac:dyDescent="0.45">
      <c r="A7" s="37"/>
      <c r="B7" s="121" t="s">
        <v>2</v>
      </c>
      <c r="C7" s="153"/>
      <c r="D7" s="38"/>
      <c r="E7" s="39"/>
      <c r="F7" s="39"/>
      <c r="G7" s="39"/>
      <c r="H7" s="39"/>
      <c r="I7" s="40"/>
      <c r="J7" s="41"/>
      <c r="K7" s="42"/>
      <c r="L7" s="39"/>
      <c r="M7" s="43"/>
      <c r="N7" s="24"/>
    </row>
    <row r="8" spans="1:14" ht="33" customHeight="1" x14ac:dyDescent="0.45">
      <c r="A8" s="37"/>
      <c r="B8" s="44"/>
      <c r="C8" s="45" t="s">
        <v>44</v>
      </c>
      <c r="D8" s="112">
        <v>24999000</v>
      </c>
      <c r="E8" s="57">
        <v>3087040</v>
      </c>
      <c r="F8" s="57">
        <v>2084325</v>
      </c>
      <c r="G8" s="57">
        <v>3439905</v>
      </c>
      <c r="H8" s="57">
        <v>5814385</v>
      </c>
      <c r="I8" s="39">
        <f>SUM(E8:H8)</f>
        <v>14425655</v>
      </c>
      <c r="J8" s="47">
        <f>H8/I8</f>
        <v>0.40305864794354224</v>
      </c>
      <c r="K8" s="42">
        <v>4229496</v>
      </c>
      <c r="L8" s="39">
        <v>6956745</v>
      </c>
      <c r="M8" s="48">
        <f>K8/L8</f>
        <v>0.60797053794554778</v>
      </c>
      <c r="N8" s="49"/>
    </row>
    <row r="9" spans="1:14" x14ac:dyDescent="0.45">
      <c r="A9" s="37"/>
      <c r="B9" s="50"/>
      <c r="C9" s="45" t="s">
        <v>45</v>
      </c>
      <c r="D9" s="112">
        <v>975509000</v>
      </c>
      <c r="E9" s="57">
        <v>143544185</v>
      </c>
      <c r="F9" s="57">
        <v>166060927</v>
      </c>
      <c r="G9" s="57">
        <v>305927599</v>
      </c>
      <c r="H9" s="57">
        <v>380606766</v>
      </c>
      <c r="I9" s="39">
        <f>SUM(E9:H9)</f>
        <v>996139477</v>
      </c>
      <c r="J9" s="47">
        <f>H9/I9</f>
        <v>0.38208180158289218</v>
      </c>
      <c r="K9" s="42">
        <v>367909729</v>
      </c>
      <c r="L9" s="39">
        <v>976438239</v>
      </c>
      <c r="M9" s="48">
        <f t="shared" ref="M9:M45" si="0">K9/L9</f>
        <v>0.37678750616811924</v>
      </c>
      <c r="N9" s="49"/>
    </row>
    <row r="10" spans="1:14" x14ac:dyDescent="0.45">
      <c r="A10" s="37"/>
      <c r="B10" s="121" t="s">
        <v>7</v>
      </c>
      <c r="C10" s="122"/>
      <c r="D10" s="112"/>
      <c r="E10" s="57"/>
      <c r="F10" s="57"/>
      <c r="G10" s="57"/>
      <c r="H10" s="57"/>
      <c r="I10" s="39"/>
      <c r="J10" s="47"/>
      <c r="K10" s="42"/>
      <c r="L10" s="39"/>
      <c r="M10" s="48"/>
      <c r="N10" s="24"/>
    </row>
    <row r="11" spans="1:14" ht="24" customHeight="1" x14ac:dyDescent="0.45">
      <c r="A11" s="37"/>
      <c r="B11" s="44"/>
      <c r="C11" s="45" t="s">
        <v>44</v>
      </c>
      <c r="D11" s="112">
        <v>270267000</v>
      </c>
      <c r="E11" s="57">
        <v>19422367</v>
      </c>
      <c r="F11" s="57">
        <v>48944599</v>
      </c>
      <c r="G11" s="57">
        <v>56219595</v>
      </c>
      <c r="H11" s="57">
        <v>89479224</v>
      </c>
      <c r="I11" s="39">
        <f>SUM(E11:H11)</f>
        <v>214065785</v>
      </c>
      <c r="J11" s="47">
        <f>H11/I11</f>
        <v>0.41799871941235262</v>
      </c>
      <c r="K11" s="42">
        <v>23456377</v>
      </c>
      <c r="L11" s="39">
        <v>71744815</v>
      </c>
      <c r="M11" s="48">
        <f t="shared" si="0"/>
        <v>0.3269417727260151</v>
      </c>
      <c r="N11" s="51" t="s">
        <v>68</v>
      </c>
    </row>
    <row r="12" spans="1:14" x14ac:dyDescent="0.45">
      <c r="A12" s="37"/>
      <c r="B12" s="50"/>
      <c r="C12" s="45" t="s">
        <v>45</v>
      </c>
      <c r="D12" s="112">
        <v>94935000</v>
      </c>
      <c r="E12" s="57">
        <v>17828836</v>
      </c>
      <c r="F12" s="57">
        <v>30690815</v>
      </c>
      <c r="G12" s="57">
        <v>20084324</v>
      </c>
      <c r="H12" s="57">
        <v>21622365</v>
      </c>
      <c r="I12" s="39">
        <f>SUM(E12:H12)</f>
        <v>90226340</v>
      </c>
      <c r="J12" s="47">
        <f>H12/I12</f>
        <v>0.23964581739656068</v>
      </c>
      <c r="K12" s="42">
        <v>41955298</v>
      </c>
      <c r="L12" s="39">
        <v>94028712</v>
      </c>
      <c r="M12" s="48">
        <f t="shared" si="0"/>
        <v>0.44619666809856973</v>
      </c>
      <c r="N12" s="51"/>
    </row>
    <row r="13" spans="1:14" x14ac:dyDescent="0.45">
      <c r="A13" s="37"/>
      <c r="B13" s="121" t="s">
        <v>1</v>
      </c>
      <c r="C13" s="153"/>
      <c r="D13" s="112"/>
      <c r="E13" s="57"/>
      <c r="F13" s="57"/>
      <c r="G13" s="57"/>
      <c r="H13" s="57"/>
      <c r="I13" s="39"/>
      <c r="J13" s="47"/>
      <c r="K13" s="42"/>
      <c r="L13" s="39"/>
      <c r="M13" s="48"/>
      <c r="N13" s="24"/>
    </row>
    <row r="14" spans="1:14" ht="28.8" customHeight="1" x14ac:dyDescent="0.45">
      <c r="A14" s="37"/>
      <c r="B14" s="44"/>
      <c r="C14" s="45" t="s">
        <v>44</v>
      </c>
      <c r="D14" s="112">
        <v>18035000</v>
      </c>
      <c r="E14" s="57">
        <v>2780771</v>
      </c>
      <c r="F14" s="57">
        <v>2571951</v>
      </c>
      <c r="G14" s="57">
        <v>4004639</v>
      </c>
      <c r="H14" s="57">
        <v>4722612</v>
      </c>
      <c r="I14" s="39">
        <f>SUM(E14:H14)</f>
        <v>14079973</v>
      </c>
      <c r="J14" s="52">
        <f>H14/I14</f>
        <v>0.33541342728427109</v>
      </c>
      <c r="K14" s="42">
        <v>2237595</v>
      </c>
      <c r="L14" s="39">
        <v>6603741</v>
      </c>
      <c r="M14" s="48">
        <f t="shared" si="0"/>
        <v>0.33883748620668191</v>
      </c>
      <c r="N14" s="51" t="s">
        <v>68</v>
      </c>
    </row>
    <row r="15" spans="1:14" x14ac:dyDescent="0.45">
      <c r="A15" s="37"/>
      <c r="B15" s="50"/>
      <c r="C15" s="45" t="s">
        <v>45</v>
      </c>
      <c r="D15" s="112">
        <v>162151000</v>
      </c>
      <c r="E15" s="57">
        <v>28291363</v>
      </c>
      <c r="F15" s="57">
        <v>35683817</v>
      </c>
      <c r="G15" s="57">
        <v>43032361</v>
      </c>
      <c r="H15" s="57">
        <v>45651331</v>
      </c>
      <c r="I15" s="39">
        <f>SUM(E15:H15)</f>
        <v>152658872</v>
      </c>
      <c r="J15" s="52">
        <f>H15/I15</f>
        <v>0.29904145367980972</v>
      </c>
      <c r="K15" s="42">
        <v>47881281</v>
      </c>
      <c r="L15" s="39">
        <v>146347064</v>
      </c>
      <c r="M15" s="48">
        <f t="shared" si="0"/>
        <v>0.32717623224747439</v>
      </c>
      <c r="N15" s="49"/>
    </row>
    <row r="16" spans="1:14" x14ac:dyDescent="0.45">
      <c r="A16" s="37"/>
      <c r="B16" s="121" t="s">
        <v>4</v>
      </c>
      <c r="C16" s="122"/>
      <c r="D16" s="112"/>
      <c r="E16" s="57"/>
      <c r="F16" s="57"/>
      <c r="G16" s="57"/>
      <c r="H16" s="57"/>
      <c r="I16" s="39"/>
      <c r="J16" s="47"/>
      <c r="K16" s="42"/>
      <c r="L16" s="39"/>
      <c r="M16" s="48"/>
      <c r="N16" s="24"/>
    </row>
    <row r="17" spans="1:14" x14ac:dyDescent="0.45">
      <c r="A17" s="37"/>
      <c r="B17" s="44"/>
      <c r="C17" s="45" t="s">
        <v>44</v>
      </c>
      <c r="D17" s="112">
        <v>14731000</v>
      </c>
      <c r="E17" s="57">
        <v>906470</v>
      </c>
      <c r="F17" s="57">
        <v>2284252</v>
      </c>
      <c r="G17" s="57">
        <v>4113998</v>
      </c>
      <c r="H17" s="57">
        <v>2561372</v>
      </c>
      <c r="I17" s="39">
        <f>SUM(E17:H17)</f>
        <v>9866092</v>
      </c>
      <c r="J17" s="52">
        <f>H17/I17</f>
        <v>0.2596136342535626</v>
      </c>
      <c r="K17" s="42">
        <v>2160876</v>
      </c>
      <c r="L17" s="39">
        <v>5452047</v>
      </c>
      <c r="M17" s="48">
        <f t="shared" si="0"/>
        <v>0.39634214451929706</v>
      </c>
      <c r="N17" s="49"/>
    </row>
    <row r="18" spans="1:14" x14ac:dyDescent="0.45">
      <c r="A18" s="37"/>
      <c r="B18" s="50"/>
      <c r="C18" s="45" t="s">
        <v>45</v>
      </c>
      <c r="D18" s="112">
        <v>86596000</v>
      </c>
      <c r="E18" s="57">
        <v>17071763</v>
      </c>
      <c r="F18" s="57">
        <v>21821736</v>
      </c>
      <c r="G18" s="57">
        <v>22681658</v>
      </c>
      <c r="H18" s="57">
        <v>21316316</v>
      </c>
      <c r="I18" s="39">
        <f>SUM(E18:H18)</f>
        <v>82891473</v>
      </c>
      <c r="J18" s="52">
        <f>H18/I18</f>
        <v>0.25715933410907055</v>
      </c>
      <c r="K18" s="42">
        <v>34423105</v>
      </c>
      <c r="L18" s="39">
        <v>84148336</v>
      </c>
      <c r="M18" s="48">
        <f t="shared" si="0"/>
        <v>0.409076478945466</v>
      </c>
      <c r="N18" s="49"/>
    </row>
    <row r="19" spans="1:14" x14ac:dyDescent="0.45">
      <c r="A19" s="37"/>
      <c r="B19" s="121" t="s">
        <v>6</v>
      </c>
      <c r="C19" s="122"/>
      <c r="D19" s="112"/>
      <c r="E19" s="57"/>
      <c r="F19" s="57"/>
      <c r="G19" s="57"/>
      <c r="H19" s="57"/>
      <c r="I19" s="39"/>
      <c r="J19" s="47"/>
      <c r="K19" s="42"/>
      <c r="L19" s="39"/>
      <c r="M19" s="48"/>
      <c r="N19" s="24"/>
    </row>
    <row r="20" spans="1:14" ht="26.4" customHeight="1" x14ac:dyDescent="0.45">
      <c r="A20" s="37"/>
      <c r="B20" s="44"/>
      <c r="C20" s="45" t="s">
        <v>44</v>
      </c>
      <c r="D20" s="112">
        <v>38992000</v>
      </c>
      <c r="E20" s="57">
        <v>4316186</v>
      </c>
      <c r="F20" s="57">
        <v>8352269</v>
      </c>
      <c r="G20" s="57">
        <v>10192869</v>
      </c>
      <c r="H20" s="57">
        <v>8265002</v>
      </c>
      <c r="I20" s="39">
        <f>SUM(E20:H20)</f>
        <v>31126326</v>
      </c>
      <c r="J20" s="52">
        <f>H20/I20</f>
        <v>0.2655309206746726</v>
      </c>
      <c r="K20" s="42">
        <v>4268328</v>
      </c>
      <c r="L20" s="39">
        <v>17865125</v>
      </c>
      <c r="M20" s="48">
        <f t="shared" si="0"/>
        <v>0.23891957095178457</v>
      </c>
      <c r="N20" s="24" t="s">
        <v>68</v>
      </c>
    </row>
    <row r="21" spans="1:14" ht="36.6" customHeight="1" x14ac:dyDescent="0.45">
      <c r="A21" s="37"/>
      <c r="B21" s="50"/>
      <c r="C21" s="45" t="s">
        <v>45</v>
      </c>
      <c r="D21" s="112">
        <v>120243000</v>
      </c>
      <c r="E21" s="57">
        <v>13361113</v>
      </c>
      <c r="F21" s="57">
        <v>12935143</v>
      </c>
      <c r="G21" s="57">
        <v>16679556</v>
      </c>
      <c r="H21" s="57">
        <v>75837967</v>
      </c>
      <c r="I21" s="39">
        <f>SUM(E21:H21)</f>
        <v>118813779</v>
      </c>
      <c r="J21" s="52">
        <f>H21/I21</f>
        <v>0.63829269330790328</v>
      </c>
      <c r="K21" s="42">
        <v>40209383</v>
      </c>
      <c r="L21" s="39">
        <v>108113589</v>
      </c>
      <c r="M21" s="48">
        <f t="shared" si="0"/>
        <v>0.37191793716144228</v>
      </c>
      <c r="N21" s="51" t="s">
        <v>53</v>
      </c>
    </row>
    <row r="22" spans="1:14" x14ac:dyDescent="0.45">
      <c r="A22" s="37"/>
      <c r="B22" s="121" t="s">
        <v>49</v>
      </c>
      <c r="C22" s="122"/>
      <c r="D22" s="112"/>
      <c r="E22" s="57"/>
      <c r="F22" s="57"/>
      <c r="G22" s="57"/>
      <c r="H22" s="57"/>
      <c r="I22" s="39"/>
      <c r="J22" s="47"/>
      <c r="K22" s="42"/>
      <c r="L22" s="39"/>
      <c r="M22" s="48"/>
      <c r="N22" s="24"/>
    </row>
    <row r="23" spans="1:14" ht="29.4" customHeight="1" x14ac:dyDescent="0.45">
      <c r="A23" s="37"/>
      <c r="B23" s="44"/>
      <c r="C23" s="45" t="s">
        <v>44</v>
      </c>
      <c r="D23" s="112">
        <v>6719000</v>
      </c>
      <c r="E23" s="57">
        <v>337460</v>
      </c>
      <c r="F23" s="57">
        <v>1791862</v>
      </c>
      <c r="G23" s="57">
        <v>1661668</v>
      </c>
      <c r="H23" s="57">
        <v>1540611</v>
      </c>
      <c r="I23" s="39">
        <f>SUM(E23:H23)</f>
        <v>5331601</v>
      </c>
      <c r="J23" s="52">
        <f>H23/I23</f>
        <v>0.28895841980673348</v>
      </c>
      <c r="K23" s="107">
        <v>779636</v>
      </c>
      <c r="L23" s="54">
        <v>1529354</v>
      </c>
      <c r="M23" s="48">
        <f t="shared" si="0"/>
        <v>0.50978125404582586</v>
      </c>
      <c r="N23" s="24" t="s">
        <v>53</v>
      </c>
    </row>
    <row r="24" spans="1:14" x14ac:dyDescent="0.45">
      <c r="A24" s="37"/>
      <c r="B24" s="50"/>
      <c r="C24" s="45" t="s">
        <v>45</v>
      </c>
      <c r="D24" s="113">
        <v>0</v>
      </c>
      <c r="E24" s="114">
        <v>0</v>
      </c>
      <c r="F24" s="114">
        <v>0</v>
      </c>
      <c r="G24" s="114">
        <v>0</v>
      </c>
      <c r="H24" s="114">
        <v>0</v>
      </c>
      <c r="I24" s="55" t="s">
        <v>33</v>
      </c>
      <c r="J24" s="47" t="s">
        <v>50</v>
      </c>
      <c r="K24" s="53" t="s">
        <v>33</v>
      </c>
      <c r="L24" s="54" t="s">
        <v>33</v>
      </c>
      <c r="M24" s="56" t="s">
        <v>33</v>
      </c>
      <c r="N24" s="51"/>
    </row>
    <row r="25" spans="1:14" x14ac:dyDescent="0.45">
      <c r="A25" s="37"/>
      <c r="B25" s="121" t="s">
        <v>0</v>
      </c>
      <c r="C25" s="122"/>
      <c r="D25" s="112"/>
      <c r="E25" s="57"/>
      <c r="F25" s="57"/>
      <c r="G25" s="57"/>
      <c r="H25" s="57"/>
      <c r="I25" s="39"/>
      <c r="J25" s="47"/>
      <c r="K25" s="42"/>
      <c r="L25" s="39"/>
      <c r="M25" s="48"/>
      <c r="N25" s="24"/>
    </row>
    <row r="26" spans="1:14" ht="27" customHeight="1" x14ac:dyDescent="0.45">
      <c r="A26" s="37"/>
      <c r="B26" s="44"/>
      <c r="C26" s="45" t="s">
        <v>44</v>
      </c>
      <c r="D26" s="112">
        <v>4306000</v>
      </c>
      <c r="E26" s="57">
        <v>108915</v>
      </c>
      <c r="F26" s="57">
        <v>43548</v>
      </c>
      <c r="G26" s="57">
        <v>259593</v>
      </c>
      <c r="H26" s="57">
        <v>675373</v>
      </c>
      <c r="I26" s="39">
        <f>SUM(E26:H26)</f>
        <v>1087429</v>
      </c>
      <c r="J26" s="52">
        <f>H26/I26</f>
        <v>0.62107319190494281</v>
      </c>
      <c r="K26" s="42">
        <v>411910</v>
      </c>
      <c r="L26" s="39">
        <v>983240</v>
      </c>
      <c r="M26" s="48">
        <f t="shared" si="0"/>
        <v>0.41893128839347465</v>
      </c>
      <c r="N26" s="51" t="s">
        <v>68</v>
      </c>
    </row>
    <row r="27" spans="1:14" x14ac:dyDescent="0.45">
      <c r="A27" s="37"/>
      <c r="B27" s="50"/>
      <c r="C27" s="45" t="s">
        <v>45</v>
      </c>
      <c r="D27" s="112">
        <v>0</v>
      </c>
      <c r="E27" s="57">
        <v>0</v>
      </c>
      <c r="F27" s="57">
        <v>0</v>
      </c>
      <c r="G27" s="57">
        <v>0</v>
      </c>
      <c r="H27" s="57">
        <v>0</v>
      </c>
      <c r="I27" s="54" t="s">
        <v>33</v>
      </c>
      <c r="J27" s="47" t="s">
        <v>50</v>
      </c>
      <c r="K27" s="53" t="s">
        <v>33</v>
      </c>
      <c r="L27" s="54" t="s">
        <v>52</v>
      </c>
      <c r="M27" s="56" t="s">
        <v>52</v>
      </c>
      <c r="N27" s="51"/>
    </row>
    <row r="28" spans="1:14" x14ac:dyDescent="0.45">
      <c r="A28" s="37"/>
      <c r="B28" s="121" t="s">
        <v>3</v>
      </c>
      <c r="C28" s="122"/>
      <c r="D28" s="112"/>
      <c r="E28" s="57"/>
      <c r="F28" s="57"/>
      <c r="G28" s="57"/>
      <c r="H28" s="57"/>
      <c r="I28" s="39"/>
      <c r="J28" s="47"/>
      <c r="K28" s="42"/>
      <c r="L28" s="39"/>
      <c r="M28" s="48"/>
      <c r="N28" s="24"/>
    </row>
    <row r="29" spans="1:14" ht="27" customHeight="1" x14ac:dyDescent="0.45">
      <c r="A29" s="37"/>
      <c r="B29" s="44"/>
      <c r="C29" s="45" t="s">
        <v>44</v>
      </c>
      <c r="D29" s="112">
        <v>25931000</v>
      </c>
      <c r="E29" s="57">
        <v>2328515</v>
      </c>
      <c r="F29" s="57">
        <v>4528375</v>
      </c>
      <c r="G29" s="57">
        <v>6215774</v>
      </c>
      <c r="H29" s="57">
        <v>5640490</v>
      </c>
      <c r="I29" s="57">
        <f>SUM(E29:H29)</f>
        <v>18713154</v>
      </c>
      <c r="J29" s="52">
        <f>H29/I29</f>
        <v>0.30141845677110335</v>
      </c>
      <c r="K29" s="42">
        <v>5116781</v>
      </c>
      <c r="L29" s="39">
        <v>13210476</v>
      </c>
      <c r="M29" s="48">
        <f t="shared" si="0"/>
        <v>0.38732752703233403</v>
      </c>
      <c r="N29" s="49" t="s">
        <v>68</v>
      </c>
    </row>
    <row r="30" spans="1:14" x14ac:dyDescent="0.45">
      <c r="A30" s="37"/>
      <c r="B30" s="50"/>
      <c r="C30" s="45" t="s">
        <v>45</v>
      </c>
      <c r="D30" s="112">
        <v>0</v>
      </c>
      <c r="E30" s="57">
        <v>0</v>
      </c>
      <c r="F30" s="57">
        <v>0</v>
      </c>
      <c r="G30" s="57">
        <v>0</v>
      </c>
      <c r="H30" s="57">
        <v>0</v>
      </c>
      <c r="I30" s="54" t="s">
        <v>33</v>
      </c>
      <c r="J30" s="47" t="s">
        <v>50</v>
      </c>
      <c r="K30" s="53" t="s">
        <v>33</v>
      </c>
      <c r="L30" s="54" t="s">
        <v>52</v>
      </c>
      <c r="M30" s="56" t="s">
        <v>52</v>
      </c>
      <c r="N30" s="51"/>
    </row>
    <row r="31" spans="1:14" x14ac:dyDescent="0.45">
      <c r="A31" s="37"/>
      <c r="B31" s="155" t="s">
        <v>8</v>
      </c>
      <c r="C31" s="156"/>
      <c r="D31" s="112"/>
      <c r="E31" s="57"/>
      <c r="F31" s="57"/>
      <c r="G31" s="57"/>
      <c r="H31" s="57"/>
      <c r="I31" s="39"/>
      <c r="J31" s="27"/>
      <c r="K31" s="42"/>
      <c r="L31" s="39"/>
      <c r="M31" s="48"/>
      <c r="N31" s="24"/>
    </row>
    <row r="32" spans="1:14" ht="27.6" customHeight="1" x14ac:dyDescent="0.45">
      <c r="A32" s="37"/>
      <c r="B32" s="44"/>
      <c r="C32" s="45" t="s">
        <v>44</v>
      </c>
      <c r="D32" s="112">
        <v>3141000</v>
      </c>
      <c r="E32" s="57">
        <v>9054</v>
      </c>
      <c r="F32" s="57">
        <v>118046</v>
      </c>
      <c r="G32" s="57">
        <v>771205</v>
      </c>
      <c r="H32" s="57">
        <v>1258010</v>
      </c>
      <c r="I32" s="39">
        <f>SUM(E32:H32)</f>
        <v>2156315</v>
      </c>
      <c r="J32" s="47">
        <f>H32/I32</f>
        <v>0.58340734076422041</v>
      </c>
      <c r="K32" s="42">
        <v>630138</v>
      </c>
      <c r="L32" s="39">
        <v>1016767</v>
      </c>
      <c r="M32" s="48">
        <f t="shared" si="0"/>
        <v>0.6197467069643291</v>
      </c>
      <c r="N32" s="51"/>
    </row>
    <row r="33" spans="1:14" x14ac:dyDescent="0.45">
      <c r="A33" s="37"/>
      <c r="B33" s="50"/>
      <c r="C33" s="45" t="s">
        <v>45</v>
      </c>
      <c r="D33" s="112">
        <v>76660000</v>
      </c>
      <c r="E33" s="57">
        <v>16751338</v>
      </c>
      <c r="F33" s="57">
        <v>14726298</v>
      </c>
      <c r="G33" s="57">
        <v>24118851</v>
      </c>
      <c r="H33" s="57">
        <v>19217655</v>
      </c>
      <c r="I33" s="39">
        <f>SUM(E33:H33)</f>
        <v>74814142</v>
      </c>
      <c r="J33" s="47">
        <f>H33/I33</f>
        <v>0.25687195610690822</v>
      </c>
      <c r="K33" s="42">
        <v>21434019</v>
      </c>
      <c r="L33" s="39">
        <v>71905432</v>
      </c>
      <c r="M33" s="48">
        <f t="shared" si="0"/>
        <v>0.29808622803350937</v>
      </c>
      <c r="N33" s="49"/>
    </row>
    <row r="34" spans="1:14" x14ac:dyDescent="0.45">
      <c r="A34" s="37"/>
      <c r="B34" s="121" t="s">
        <v>5</v>
      </c>
      <c r="C34" s="122"/>
      <c r="D34" s="112"/>
      <c r="E34" s="57"/>
      <c r="F34" s="57"/>
      <c r="G34" s="57"/>
      <c r="H34" s="57"/>
      <c r="I34" s="39"/>
      <c r="J34" s="47"/>
      <c r="K34" s="42"/>
      <c r="L34" s="39"/>
      <c r="M34" s="48"/>
      <c r="N34" s="24"/>
    </row>
    <row r="35" spans="1:14" ht="27" customHeight="1" x14ac:dyDescent="0.45">
      <c r="A35" s="37"/>
      <c r="B35" s="44"/>
      <c r="C35" s="45" t="s">
        <v>44</v>
      </c>
      <c r="D35" s="112">
        <v>19079000</v>
      </c>
      <c r="E35" s="57">
        <v>155842</v>
      </c>
      <c r="F35" s="57">
        <v>1125792</v>
      </c>
      <c r="G35" s="57">
        <v>2450482</v>
      </c>
      <c r="H35" s="57">
        <v>1917094</v>
      </c>
      <c r="I35" s="39">
        <f>SUM(E35:H35)</f>
        <v>5649210</v>
      </c>
      <c r="J35" s="47">
        <f>H35/I35</f>
        <v>0.33935612236047163</v>
      </c>
      <c r="K35" s="42">
        <v>552619</v>
      </c>
      <c r="L35" s="39">
        <v>1650579</v>
      </c>
      <c r="M35" s="48">
        <f t="shared" si="0"/>
        <v>0.33480312060192213</v>
      </c>
      <c r="N35" s="51" t="s">
        <v>68</v>
      </c>
    </row>
    <row r="36" spans="1:14" ht="27" customHeight="1" x14ac:dyDescent="0.45">
      <c r="A36" s="37"/>
      <c r="B36" s="50"/>
      <c r="C36" s="45" t="s">
        <v>45</v>
      </c>
      <c r="D36" s="112">
        <v>24225000</v>
      </c>
      <c r="E36" s="57">
        <v>4444037</v>
      </c>
      <c r="F36" s="57">
        <v>4211856</v>
      </c>
      <c r="G36" s="57">
        <v>6924214</v>
      </c>
      <c r="H36" s="57">
        <v>8234502</v>
      </c>
      <c r="I36" s="39">
        <f>SUM(E36:H36)</f>
        <v>23814609</v>
      </c>
      <c r="J36" s="47">
        <f>H36/I36</f>
        <v>0.34577523401706911</v>
      </c>
      <c r="K36" s="42">
        <v>7657642</v>
      </c>
      <c r="L36" s="39">
        <v>21616874</v>
      </c>
      <c r="M36" s="48">
        <f t="shared" si="0"/>
        <v>0.35424372645184499</v>
      </c>
      <c r="N36" s="51"/>
    </row>
    <row r="37" spans="1:14" x14ac:dyDescent="0.45">
      <c r="A37" s="37"/>
      <c r="B37" s="121" t="s">
        <v>9</v>
      </c>
      <c r="C37" s="122"/>
      <c r="D37" s="112"/>
      <c r="E37" s="57"/>
      <c r="F37" s="57"/>
      <c r="G37" s="57"/>
      <c r="H37" s="57"/>
      <c r="I37" s="39"/>
      <c r="J37" s="47"/>
      <c r="K37" s="42"/>
      <c r="L37" s="39"/>
      <c r="M37" s="48"/>
      <c r="N37" s="24"/>
    </row>
    <row r="38" spans="1:14" ht="25.8" customHeight="1" x14ac:dyDescent="0.45">
      <c r="A38" s="37"/>
      <c r="B38" s="44"/>
      <c r="C38" s="45" t="s">
        <v>44</v>
      </c>
      <c r="D38" s="112">
        <v>16995000</v>
      </c>
      <c r="E38" s="57">
        <v>652558</v>
      </c>
      <c r="F38" s="57">
        <v>1378610</v>
      </c>
      <c r="G38" s="57">
        <v>1166311</v>
      </c>
      <c r="H38" s="57">
        <v>2437405</v>
      </c>
      <c r="I38" s="39">
        <f>SUM(E38:H38)</f>
        <v>5634884</v>
      </c>
      <c r="J38" s="47">
        <f>H38/I38</f>
        <v>0.43255637560595744</v>
      </c>
      <c r="K38" s="42">
        <v>448766</v>
      </c>
      <c r="L38" s="39">
        <v>2553857</v>
      </c>
      <c r="M38" s="48">
        <f t="shared" si="0"/>
        <v>0.1757208802215629</v>
      </c>
      <c r="N38" s="49" t="s">
        <v>68</v>
      </c>
    </row>
    <row r="39" spans="1:14" x14ac:dyDescent="0.45">
      <c r="A39" s="37"/>
      <c r="B39" s="50"/>
      <c r="C39" s="45" t="s">
        <v>45</v>
      </c>
      <c r="D39" s="112">
        <v>220588000</v>
      </c>
      <c r="E39" s="57">
        <v>20743057</v>
      </c>
      <c r="F39" s="57">
        <v>38360723</v>
      </c>
      <c r="G39" s="57">
        <v>47107490</v>
      </c>
      <c r="H39" s="57">
        <v>86267874</v>
      </c>
      <c r="I39" s="39">
        <f>SUM(E39:H39)</f>
        <v>192479144</v>
      </c>
      <c r="J39" s="47">
        <f>H39/I39</f>
        <v>0.44819335854901765</v>
      </c>
      <c r="K39" s="42">
        <v>102299316</v>
      </c>
      <c r="L39" s="39">
        <v>198679281</v>
      </c>
      <c r="M39" s="48">
        <f t="shared" si="0"/>
        <v>0.51489674960118259</v>
      </c>
      <c r="N39" s="49"/>
    </row>
    <row r="40" spans="1:14" x14ac:dyDescent="0.45">
      <c r="A40" s="37"/>
      <c r="B40" s="121" t="s">
        <v>48</v>
      </c>
      <c r="C40" s="122"/>
      <c r="D40" s="112"/>
      <c r="E40" s="57"/>
      <c r="F40" s="57"/>
      <c r="G40" s="57"/>
      <c r="H40" s="57"/>
      <c r="I40" s="39"/>
      <c r="J40" s="47"/>
      <c r="K40" s="42"/>
      <c r="L40" s="39"/>
      <c r="M40" s="48"/>
      <c r="N40" s="24"/>
    </row>
    <row r="41" spans="1:14" x14ac:dyDescent="0.45">
      <c r="A41" s="37"/>
      <c r="B41" s="44"/>
      <c r="C41" s="45" t="s">
        <v>44</v>
      </c>
      <c r="D41" s="112">
        <v>4544000</v>
      </c>
      <c r="E41" s="57">
        <v>788339</v>
      </c>
      <c r="F41" s="57">
        <v>1134021</v>
      </c>
      <c r="G41" s="57">
        <v>876167</v>
      </c>
      <c r="H41" s="57">
        <v>882745</v>
      </c>
      <c r="I41" s="57">
        <f>SUM(E41:H41)</f>
        <v>3681272</v>
      </c>
      <c r="J41" s="47">
        <f>H41/I41</f>
        <v>0.23979347356022593</v>
      </c>
      <c r="K41" s="42">
        <v>1332293</v>
      </c>
      <c r="L41" s="39">
        <v>3893810</v>
      </c>
      <c r="M41" s="48">
        <f t="shared" si="0"/>
        <v>0.34215665376584886</v>
      </c>
      <c r="N41" s="24"/>
    </row>
    <row r="42" spans="1:14" x14ac:dyDescent="0.45">
      <c r="A42" s="37"/>
      <c r="B42" s="50"/>
      <c r="C42" s="45" t="s">
        <v>45</v>
      </c>
      <c r="D42" s="112">
        <v>0</v>
      </c>
      <c r="E42" s="57">
        <v>0</v>
      </c>
      <c r="F42" s="57">
        <v>0</v>
      </c>
      <c r="G42" s="57">
        <v>0</v>
      </c>
      <c r="H42" s="57">
        <v>0</v>
      </c>
      <c r="I42" s="54" t="s">
        <v>33</v>
      </c>
      <c r="J42" s="47" t="s">
        <v>33</v>
      </c>
      <c r="K42" s="53" t="s">
        <v>33</v>
      </c>
      <c r="L42" s="54" t="s">
        <v>33</v>
      </c>
      <c r="M42" s="56" t="s">
        <v>33</v>
      </c>
      <c r="N42" s="24"/>
    </row>
    <row r="43" spans="1:14" x14ac:dyDescent="0.45">
      <c r="A43" s="58"/>
      <c r="B43" s="157" t="s">
        <v>56</v>
      </c>
      <c r="C43" s="158"/>
      <c r="D43" s="112"/>
      <c r="E43" s="57"/>
      <c r="F43" s="57"/>
      <c r="G43" s="57"/>
      <c r="H43" s="57"/>
      <c r="I43" s="39"/>
      <c r="J43" s="47"/>
      <c r="K43" s="42"/>
      <c r="L43" s="39"/>
      <c r="M43" s="48"/>
      <c r="N43" s="24"/>
    </row>
    <row r="44" spans="1:14" ht="31.8" customHeight="1" x14ac:dyDescent="0.45">
      <c r="A44" s="58"/>
      <c r="B44" s="44"/>
      <c r="C44" s="45" t="s">
        <v>44</v>
      </c>
      <c r="D44" s="112">
        <v>3325000</v>
      </c>
      <c r="E44" s="57">
        <v>774706</v>
      </c>
      <c r="F44" s="57">
        <v>329734</v>
      </c>
      <c r="G44" s="57">
        <v>116938</v>
      </c>
      <c r="H44" s="57">
        <v>1233839</v>
      </c>
      <c r="I44" s="39">
        <f>SUM(E44:H44)</f>
        <v>2455217</v>
      </c>
      <c r="J44" s="47">
        <f>H44/I44</f>
        <v>0.50253765756753888</v>
      </c>
      <c r="K44" s="42">
        <v>988475</v>
      </c>
      <c r="L44" s="39">
        <v>1891409</v>
      </c>
      <c r="M44" s="48">
        <f t="shared" si="0"/>
        <v>0.52261303610165755</v>
      </c>
      <c r="N44" s="49"/>
    </row>
    <row r="45" spans="1:14" ht="31.8" customHeight="1" x14ac:dyDescent="0.45">
      <c r="A45" s="37"/>
      <c r="B45" s="50"/>
      <c r="C45" s="45" t="s">
        <v>45</v>
      </c>
      <c r="D45" s="112">
        <v>2262000</v>
      </c>
      <c r="E45" s="57">
        <v>124212</v>
      </c>
      <c r="F45" s="57">
        <v>199257</v>
      </c>
      <c r="G45" s="57">
        <v>114169</v>
      </c>
      <c r="H45" s="57">
        <v>136840</v>
      </c>
      <c r="I45" s="39">
        <f>SUM(E45:H45)</f>
        <v>574478</v>
      </c>
      <c r="J45" s="47">
        <f>H45/I45</f>
        <v>0.23819885182722403</v>
      </c>
      <c r="K45" s="42">
        <v>523094</v>
      </c>
      <c r="L45" s="39">
        <v>2194943</v>
      </c>
      <c r="M45" s="48">
        <f t="shared" si="0"/>
        <v>0.23831780597491597</v>
      </c>
      <c r="N45" s="49"/>
    </row>
    <row r="46" spans="1:14" hidden="1" x14ac:dyDescent="0.45">
      <c r="A46" s="37"/>
      <c r="B46" s="121" t="s">
        <v>57</v>
      </c>
      <c r="C46" s="122"/>
      <c r="D46" s="112"/>
      <c r="E46" s="57"/>
      <c r="F46" s="57"/>
      <c r="G46" s="57"/>
      <c r="H46" s="57"/>
      <c r="I46" s="39"/>
      <c r="J46" s="47"/>
      <c r="K46" s="42"/>
      <c r="L46" s="39"/>
      <c r="M46" s="48"/>
      <c r="N46" s="24"/>
    </row>
    <row r="47" spans="1:14" hidden="1" x14ac:dyDescent="0.45">
      <c r="A47" s="37"/>
      <c r="B47" s="44"/>
      <c r="C47" s="45" t="s">
        <v>44</v>
      </c>
      <c r="D47" s="112">
        <v>7875000</v>
      </c>
      <c r="E47" s="57">
        <v>0</v>
      </c>
      <c r="F47" s="57">
        <v>0</v>
      </c>
      <c r="G47" s="57">
        <v>0</v>
      </c>
      <c r="H47" s="57">
        <v>0</v>
      </c>
      <c r="I47" s="39">
        <f>SUM(E47:H47)</f>
        <v>0</v>
      </c>
      <c r="J47" s="52">
        <v>0</v>
      </c>
      <c r="K47" s="42">
        <v>0</v>
      </c>
      <c r="L47" s="39">
        <v>0</v>
      </c>
      <c r="M47" s="59">
        <v>0</v>
      </c>
      <c r="N47" s="51"/>
    </row>
    <row r="48" spans="1:14" hidden="1" x14ac:dyDescent="0.45">
      <c r="A48" s="37"/>
      <c r="B48" s="60"/>
      <c r="C48" s="61" t="s">
        <v>45</v>
      </c>
      <c r="D48" s="112">
        <v>0</v>
      </c>
      <c r="E48" s="57">
        <v>0</v>
      </c>
      <c r="F48" s="57">
        <v>0</v>
      </c>
      <c r="G48" s="57">
        <v>0</v>
      </c>
      <c r="H48" s="57">
        <v>0</v>
      </c>
      <c r="I48" s="55" t="s">
        <v>33</v>
      </c>
      <c r="J48" s="47" t="s">
        <v>51</v>
      </c>
      <c r="K48" s="53" t="s">
        <v>33</v>
      </c>
      <c r="L48" s="54" t="s">
        <v>33</v>
      </c>
      <c r="M48" s="56" t="s">
        <v>33</v>
      </c>
      <c r="N48" s="24"/>
    </row>
    <row r="49" spans="1:20" x14ac:dyDescent="0.45">
      <c r="A49" s="159" t="s">
        <v>46</v>
      </c>
      <c r="B49" s="160"/>
      <c r="C49" s="160"/>
      <c r="D49" s="46"/>
      <c r="E49" s="39"/>
      <c r="F49" s="39"/>
      <c r="G49" s="39"/>
      <c r="H49" s="39"/>
      <c r="I49" s="39"/>
      <c r="J49" s="47"/>
      <c r="K49" s="53"/>
      <c r="L49" s="54"/>
      <c r="M49" s="48"/>
      <c r="N49" s="24"/>
    </row>
    <row r="50" spans="1:20" x14ac:dyDescent="0.45">
      <c r="A50" s="37"/>
      <c r="B50" s="121" t="s">
        <v>47</v>
      </c>
      <c r="C50" s="153"/>
      <c r="D50" s="46"/>
      <c r="E50" s="39"/>
      <c r="F50" s="39"/>
      <c r="G50" s="39"/>
      <c r="H50" s="39"/>
      <c r="I50" s="39"/>
      <c r="J50" s="47"/>
      <c r="K50" s="42"/>
      <c r="L50" s="39"/>
      <c r="M50" s="59"/>
      <c r="N50" s="24"/>
    </row>
    <row r="51" spans="1:20" ht="24.6" customHeight="1" x14ac:dyDescent="0.45">
      <c r="A51" s="37"/>
      <c r="B51" s="44"/>
      <c r="C51" s="45" t="s">
        <v>44</v>
      </c>
      <c r="D51" s="46">
        <v>100103000</v>
      </c>
      <c r="E51" s="39">
        <v>7465018</v>
      </c>
      <c r="F51" s="39">
        <v>18730004</v>
      </c>
      <c r="G51" s="39">
        <v>20999601</v>
      </c>
      <c r="H51" s="39">
        <v>29866621</v>
      </c>
      <c r="I51" s="39">
        <f t="shared" ref="I51:I52" si="1">SUM(E51:H51)</f>
        <v>77061244</v>
      </c>
      <c r="J51" s="47">
        <f>H51/I51</f>
        <v>0.38756993074235863</v>
      </c>
      <c r="K51" s="42">
        <v>15968189</v>
      </c>
      <c r="L51" s="39">
        <v>43897478</v>
      </c>
      <c r="M51" s="48">
        <f>K51/L51</f>
        <v>0.36376096594888663</v>
      </c>
      <c r="N51" s="49" t="s">
        <v>68</v>
      </c>
    </row>
    <row r="52" spans="1:20" ht="18.600000000000001" thickBot="1" x14ac:dyDescent="0.5">
      <c r="A52" s="62"/>
      <c r="B52" s="63"/>
      <c r="C52" s="64" t="s">
        <v>45</v>
      </c>
      <c r="D52" s="65">
        <v>695874000</v>
      </c>
      <c r="E52" s="66">
        <v>132403744</v>
      </c>
      <c r="F52" s="66">
        <v>156343334</v>
      </c>
      <c r="G52" s="66">
        <v>198663774</v>
      </c>
      <c r="H52" s="66">
        <v>236496398</v>
      </c>
      <c r="I52" s="66">
        <f t="shared" si="1"/>
        <v>723907250</v>
      </c>
      <c r="J52" s="67">
        <f>H52/I52</f>
        <v>0.32669433549670901</v>
      </c>
      <c r="K52" s="68">
        <v>240963645</v>
      </c>
      <c r="L52" s="66">
        <v>680258271</v>
      </c>
      <c r="M52" s="69">
        <f>K52/L52</f>
        <v>0.35422376363873714</v>
      </c>
      <c r="N52" s="25"/>
    </row>
    <row r="53" spans="1:20" x14ac:dyDescent="0.45">
      <c r="A53" s="85"/>
      <c r="B53" s="86"/>
      <c r="C53" s="85"/>
      <c r="D53" s="108"/>
      <c r="E53" s="70"/>
      <c r="F53" s="70"/>
      <c r="G53" s="70"/>
      <c r="H53" s="70"/>
      <c r="I53" s="70"/>
      <c r="J53" s="109"/>
      <c r="K53" s="70"/>
      <c r="L53" s="70"/>
      <c r="M53" s="110"/>
      <c r="N53" s="111"/>
    </row>
    <row r="54" spans="1:20" ht="18.600000000000001" thickBot="1" x14ac:dyDescent="0.5">
      <c r="A54" s="154" t="s">
        <v>15</v>
      </c>
      <c r="B54" s="154"/>
      <c r="C54" s="154"/>
      <c r="D54" s="21"/>
      <c r="I54" s="70"/>
      <c r="J54" s="71"/>
      <c r="K54" s="70"/>
      <c r="L54" s="70"/>
      <c r="M54" s="70"/>
      <c r="N54" s="28" t="s">
        <v>21</v>
      </c>
      <c r="O54" s="8"/>
      <c r="P54" s="15"/>
      <c r="Q54" s="16"/>
      <c r="R54" s="17"/>
      <c r="T54" s="18"/>
    </row>
    <row r="55" spans="1:20" x14ac:dyDescent="0.45">
      <c r="A55" s="161" t="s">
        <v>16</v>
      </c>
      <c r="B55" s="162"/>
      <c r="C55" s="162"/>
      <c r="D55" s="167" t="s">
        <v>64</v>
      </c>
      <c r="E55" s="168"/>
      <c r="F55" s="168"/>
      <c r="G55" s="168"/>
      <c r="H55" s="168"/>
      <c r="I55" s="168"/>
      <c r="J55" s="169"/>
      <c r="K55" s="170" t="s">
        <v>61</v>
      </c>
      <c r="L55" s="171"/>
      <c r="M55" s="172"/>
      <c r="N55" s="173" t="s">
        <v>22</v>
      </c>
      <c r="O55" s="8"/>
      <c r="P55" s="15"/>
      <c r="Q55" s="16"/>
      <c r="R55" s="17"/>
      <c r="T55" s="18"/>
    </row>
    <row r="56" spans="1:20" x14ac:dyDescent="0.45">
      <c r="A56" s="163"/>
      <c r="B56" s="164"/>
      <c r="C56" s="164"/>
      <c r="D56" s="176" t="s">
        <v>23</v>
      </c>
      <c r="E56" s="178" t="s">
        <v>24</v>
      </c>
      <c r="F56" s="179"/>
      <c r="G56" s="179"/>
      <c r="H56" s="179"/>
      <c r="I56" s="180"/>
      <c r="J56" s="181" t="s">
        <v>58</v>
      </c>
      <c r="K56" s="183" t="s">
        <v>25</v>
      </c>
      <c r="L56" s="185" t="s">
        <v>26</v>
      </c>
      <c r="M56" s="187" t="s">
        <v>58</v>
      </c>
      <c r="N56" s="174"/>
      <c r="O56" s="8"/>
      <c r="P56" s="15"/>
      <c r="Q56" s="16"/>
      <c r="R56" s="17"/>
      <c r="T56" s="18"/>
    </row>
    <row r="57" spans="1:20" ht="28.8" customHeight="1" thickBot="1" x14ac:dyDescent="0.5">
      <c r="A57" s="165"/>
      <c r="B57" s="166"/>
      <c r="C57" s="166"/>
      <c r="D57" s="177"/>
      <c r="E57" s="22" t="s">
        <v>27</v>
      </c>
      <c r="F57" s="22" t="s">
        <v>28</v>
      </c>
      <c r="G57" s="23" t="s">
        <v>29</v>
      </c>
      <c r="H57" s="22" t="s">
        <v>30</v>
      </c>
      <c r="I57" s="22" t="s">
        <v>31</v>
      </c>
      <c r="J57" s="182"/>
      <c r="K57" s="184"/>
      <c r="L57" s="186"/>
      <c r="M57" s="188"/>
      <c r="N57" s="175"/>
      <c r="O57" s="8"/>
      <c r="P57" s="15"/>
      <c r="Q57" s="16"/>
      <c r="R57" s="17"/>
      <c r="T57" s="18"/>
    </row>
    <row r="58" spans="1:20" ht="15" customHeight="1" x14ac:dyDescent="0.45">
      <c r="A58" s="151" t="s">
        <v>17</v>
      </c>
      <c r="B58" s="152"/>
      <c r="C58" s="152"/>
      <c r="D58" s="29"/>
      <c r="E58" s="34"/>
      <c r="F58" s="34"/>
      <c r="G58" s="34"/>
      <c r="H58" s="34"/>
      <c r="I58" s="34"/>
      <c r="J58" s="72"/>
      <c r="K58" s="33"/>
      <c r="L58" s="34"/>
      <c r="M58" s="73"/>
      <c r="N58" s="36"/>
      <c r="O58" s="8"/>
      <c r="P58" s="15"/>
      <c r="Q58" s="16"/>
      <c r="R58" s="17"/>
      <c r="T58" s="18"/>
    </row>
    <row r="59" spans="1:20" ht="15" customHeight="1" x14ac:dyDescent="0.45">
      <c r="A59" s="37"/>
      <c r="B59" s="189" t="s">
        <v>18</v>
      </c>
      <c r="C59" s="190"/>
      <c r="D59" s="74"/>
      <c r="E59" s="39"/>
      <c r="F59" s="39"/>
      <c r="G59" s="39"/>
      <c r="H59" s="39"/>
      <c r="I59" s="39"/>
      <c r="J59" s="75"/>
      <c r="K59" s="42"/>
      <c r="L59" s="39"/>
      <c r="M59" s="76"/>
      <c r="N59" s="24"/>
      <c r="O59" s="8"/>
      <c r="P59" s="15"/>
      <c r="Q59" s="16"/>
      <c r="R59" s="17"/>
      <c r="T59" s="18"/>
    </row>
    <row r="60" spans="1:20" ht="42.6" customHeight="1" x14ac:dyDescent="0.45">
      <c r="A60" s="37"/>
      <c r="B60" s="44"/>
      <c r="C60" s="45" t="s">
        <v>12</v>
      </c>
      <c r="D60" s="46">
        <v>40009000</v>
      </c>
      <c r="E60" s="39">
        <v>3764051</v>
      </c>
      <c r="F60" s="39">
        <v>8514354</v>
      </c>
      <c r="G60" s="39">
        <v>9375207</v>
      </c>
      <c r="H60" s="39">
        <v>13228674</v>
      </c>
      <c r="I60" s="39">
        <f>SUM(E60:H60)</f>
        <v>34882286</v>
      </c>
      <c r="J60" s="47">
        <f>H60/I60</f>
        <v>0.37923758781176209</v>
      </c>
      <c r="K60" s="42">
        <v>3539553</v>
      </c>
      <c r="L60" s="39">
        <v>13785703</v>
      </c>
      <c r="M60" s="48">
        <f>K60/L60</f>
        <v>0.2567553500898721</v>
      </c>
      <c r="N60" s="24" t="s">
        <v>68</v>
      </c>
      <c r="O60" s="8"/>
      <c r="P60" s="15"/>
      <c r="Q60" s="16"/>
      <c r="R60" s="17"/>
      <c r="T60" s="18"/>
    </row>
    <row r="61" spans="1:20" ht="39" customHeight="1" x14ac:dyDescent="0.45">
      <c r="A61" s="37"/>
      <c r="B61" s="60"/>
      <c r="C61" s="61" t="s">
        <v>13</v>
      </c>
      <c r="D61" s="46">
        <v>175629000</v>
      </c>
      <c r="E61" s="39">
        <v>31342782</v>
      </c>
      <c r="F61" s="39">
        <v>38614141</v>
      </c>
      <c r="G61" s="39">
        <v>46050701</v>
      </c>
      <c r="H61" s="39">
        <v>53205690</v>
      </c>
      <c r="I61" s="39">
        <f>SUM(E61:H61)</f>
        <v>169213314</v>
      </c>
      <c r="J61" s="47">
        <f>H61/I61</f>
        <v>0.31442969079844391</v>
      </c>
      <c r="K61" s="77">
        <v>50639668</v>
      </c>
      <c r="L61" s="78">
        <v>164309825</v>
      </c>
      <c r="M61" s="48">
        <f>K61/L61</f>
        <v>0.30819622624514387</v>
      </c>
      <c r="N61" s="79" t="s">
        <v>68</v>
      </c>
      <c r="O61" s="8"/>
      <c r="P61" s="15"/>
      <c r="Q61" s="16"/>
      <c r="R61" s="17"/>
      <c r="T61" s="18"/>
    </row>
    <row r="62" spans="1:20" ht="15" customHeight="1" x14ac:dyDescent="0.45">
      <c r="A62" s="191" t="s">
        <v>19</v>
      </c>
      <c r="B62" s="153"/>
      <c r="C62" s="153"/>
      <c r="D62" s="80"/>
      <c r="E62" s="39"/>
      <c r="F62" s="39"/>
      <c r="G62" s="39"/>
      <c r="H62" s="39"/>
      <c r="I62" s="40"/>
      <c r="J62" s="47"/>
      <c r="K62" s="77"/>
      <c r="L62" s="78"/>
      <c r="M62" s="48"/>
      <c r="N62" s="79"/>
      <c r="O62" s="8"/>
      <c r="P62" s="15"/>
      <c r="Q62" s="16"/>
      <c r="R62" s="17"/>
      <c r="T62" s="18"/>
    </row>
    <row r="63" spans="1:20" ht="15" customHeight="1" x14ac:dyDescent="0.45">
      <c r="A63" s="37"/>
      <c r="B63" s="121" t="s">
        <v>18</v>
      </c>
      <c r="C63" s="153"/>
      <c r="D63" s="74"/>
      <c r="E63" s="39" t="s">
        <v>32</v>
      </c>
      <c r="F63" s="39" t="s">
        <v>32</v>
      </c>
      <c r="G63" s="39" t="s">
        <v>32</v>
      </c>
      <c r="H63" s="39" t="s">
        <v>32</v>
      </c>
      <c r="I63" s="40" t="s">
        <v>32</v>
      </c>
      <c r="J63" s="47"/>
      <c r="K63" s="42" t="s">
        <v>32</v>
      </c>
      <c r="L63" s="39" t="s">
        <v>32</v>
      </c>
      <c r="M63" s="76"/>
      <c r="N63" s="24"/>
      <c r="O63" s="8"/>
      <c r="P63" s="15"/>
      <c r="Q63" s="16"/>
      <c r="R63" s="17"/>
      <c r="T63" s="18"/>
    </row>
    <row r="64" spans="1:20" ht="39" customHeight="1" thickBot="1" x14ac:dyDescent="0.5">
      <c r="A64" s="62"/>
      <c r="B64" s="81"/>
      <c r="C64" s="64" t="s">
        <v>12</v>
      </c>
      <c r="D64" s="82">
        <v>1561000</v>
      </c>
      <c r="E64" s="66">
        <v>303812</v>
      </c>
      <c r="F64" s="66">
        <v>578219</v>
      </c>
      <c r="G64" s="66">
        <v>442133</v>
      </c>
      <c r="H64" s="66">
        <v>36328</v>
      </c>
      <c r="I64" s="83">
        <f>SUM(E64:H64)</f>
        <v>1360492</v>
      </c>
      <c r="J64" s="67">
        <f>H64/I64</f>
        <v>2.670210482678325E-2</v>
      </c>
      <c r="K64" s="68">
        <v>306077</v>
      </c>
      <c r="L64" s="66">
        <v>945348</v>
      </c>
      <c r="M64" s="69">
        <f>K64/L64</f>
        <v>0.32377177505003446</v>
      </c>
      <c r="N64" s="84"/>
      <c r="O64" s="8"/>
      <c r="P64" s="15"/>
      <c r="Q64" s="16"/>
      <c r="R64" s="17"/>
      <c r="T64" s="18"/>
    </row>
    <row r="65" spans="1:20" ht="15" customHeight="1" x14ac:dyDescent="0.45">
      <c r="A65" s="85"/>
      <c r="B65" s="86"/>
      <c r="C65" s="85"/>
      <c r="D65" s="87"/>
      <c r="E65" s="70"/>
      <c r="F65" s="70"/>
      <c r="G65" s="70"/>
      <c r="H65" s="70"/>
      <c r="I65" s="70"/>
      <c r="J65" s="71"/>
      <c r="K65" s="70"/>
      <c r="L65" s="70"/>
      <c r="M65" s="70"/>
      <c r="N65" s="27"/>
      <c r="O65" s="8"/>
      <c r="P65" s="15"/>
      <c r="Q65" s="16"/>
      <c r="R65" s="17"/>
      <c r="T65" s="18"/>
    </row>
    <row r="66" spans="1:20" ht="15" customHeight="1" thickBot="1" x14ac:dyDescent="0.5">
      <c r="A66" s="154" t="s">
        <v>67</v>
      </c>
      <c r="B66" s="154"/>
      <c r="C66" s="154"/>
      <c r="D66" s="21"/>
      <c r="E66" s="88"/>
      <c r="F66" s="88"/>
      <c r="G66" s="88"/>
      <c r="H66" s="88"/>
      <c r="I66" s="88"/>
      <c r="J66" s="71"/>
      <c r="K66" s="70"/>
      <c r="L66" s="70"/>
      <c r="M66" s="70"/>
      <c r="N66" s="28" t="s">
        <v>21</v>
      </c>
      <c r="O66" s="8"/>
      <c r="P66" s="15"/>
      <c r="Q66" s="16"/>
      <c r="R66" s="17"/>
      <c r="T66" s="18"/>
    </row>
    <row r="67" spans="1:20" x14ac:dyDescent="0.45">
      <c r="A67" s="161" t="s">
        <v>10</v>
      </c>
      <c r="B67" s="162"/>
      <c r="C67" s="162"/>
      <c r="D67" s="167" t="s">
        <v>64</v>
      </c>
      <c r="E67" s="168"/>
      <c r="F67" s="168"/>
      <c r="G67" s="168"/>
      <c r="H67" s="168"/>
      <c r="I67" s="168"/>
      <c r="J67" s="169"/>
      <c r="K67" s="170" t="s">
        <v>62</v>
      </c>
      <c r="L67" s="171"/>
      <c r="M67" s="172"/>
      <c r="N67" s="173" t="s">
        <v>22</v>
      </c>
      <c r="O67" s="8"/>
      <c r="P67" s="15"/>
      <c r="Q67" s="16"/>
      <c r="R67" s="17"/>
      <c r="T67" s="18"/>
    </row>
    <row r="68" spans="1:20" ht="15" customHeight="1" x14ac:dyDescent="0.45">
      <c r="A68" s="163"/>
      <c r="B68" s="164"/>
      <c r="C68" s="164"/>
      <c r="D68" s="176" t="s">
        <v>23</v>
      </c>
      <c r="E68" s="178" t="s">
        <v>24</v>
      </c>
      <c r="F68" s="179"/>
      <c r="G68" s="179"/>
      <c r="H68" s="179"/>
      <c r="I68" s="180"/>
      <c r="J68" s="181" t="s">
        <v>58</v>
      </c>
      <c r="K68" s="183" t="s">
        <v>25</v>
      </c>
      <c r="L68" s="185" t="s">
        <v>26</v>
      </c>
      <c r="M68" s="187" t="s">
        <v>58</v>
      </c>
      <c r="N68" s="174"/>
      <c r="O68" s="8"/>
      <c r="P68" s="15"/>
      <c r="Q68" s="16"/>
      <c r="R68" s="17"/>
      <c r="T68" s="18"/>
    </row>
    <row r="69" spans="1:20" ht="15" customHeight="1" thickBot="1" x14ac:dyDescent="0.5">
      <c r="A69" s="165"/>
      <c r="B69" s="166"/>
      <c r="C69" s="166"/>
      <c r="D69" s="192"/>
      <c r="E69" s="26" t="s">
        <v>27</v>
      </c>
      <c r="F69" s="26" t="s">
        <v>28</v>
      </c>
      <c r="G69" s="26" t="s">
        <v>29</v>
      </c>
      <c r="H69" s="26" t="s">
        <v>30</v>
      </c>
      <c r="I69" s="26" t="s">
        <v>31</v>
      </c>
      <c r="J69" s="193"/>
      <c r="K69" s="184"/>
      <c r="L69" s="186"/>
      <c r="M69" s="188"/>
      <c r="N69" s="175"/>
      <c r="O69" s="8"/>
      <c r="P69" s="15"/>
      <c r="Q69" s="16"/>
      <c r="R69" s="17"/>
      <c r="T69" s="18"/>
    </row>
    <row r="70" spans="1:20" ht="15" customHeight="1" x14ac:dyDescent="0.45">
      <c r="A70" s="194" t="s">
        <v>11</v>
      </c>
      <c r="B70" s="195"/>
      <c r="C70" s="196"/>
      <c r="D70" s="89"/>
      <c r="E70" s="34"/>
      <c r="F70" s="34"/>
      <c r="G70" s="34"/>
      <c r="H70" s="34"/>
      <c r="I70" s="34"/>
      <c r="J70" s="72"/>
      <c r="K70" s="90"/>
      <c r="L70" s="34"/>
      <c r="M70" s="73"/>
      <c r="N70" s="36"/>
      <c r="O70" s="8"/>
      <c r="P70" s="15"/>
      <c r="Q70" s="16"/>
      <c r="R70" s="17"/>
      <c r="T70" s="18"/>
    </row>
    <row r="71" spans="1:20" ht="15" customHeight="1" x14ac:dyDescent="0.45">
      <c r="A71" s="58"/>
      <c r="B71" s="197" t="s">
        <v>66</v>
      </c>
      <c r="C71" s="198"/>
      <c r="D71" s="74"/>
      <c r="E71" s="57" t="s">
        <v>32</v>
      </c>
      <c r="F71" s="57" t="s">
        <v>32</v>
      </c>
      <c r="G71" s="57" t="s">
        <v>32</v>
      </c>
      <c r="H71" s="57" t="s">
        <v>32</v>
      </c>
      <c r="I71" s="57" t="s">
        <v>32</v>
      </c>
      <c r="J71" s="75"/>
      <c r="K71" s="91" t="s">
        <v>32</v>
      </c>
      <c r="L71" s="39" t="s">
        <v>32</v>
      </c>
      <c r="M71" s="76"/>
      <c r="N71" s="24"/>
      <c r="O71" s="8"/>
      <c r="P71" s="15"/>
      <c r="Q71" s="16"/>
      <c r="R71" s="17"/>
      <c r="T71" s="18"/>
    </row>
    <row r="72" spans="1:20" ht="30" customHeight="1" x14ac:dyDescent="0.45">
      <c r="A72" s="58"/>
      <c r="B72" s="44"/>
      <c r="C72" s="92" t="s">
        <v>12</v>
      </c>
      <c r="D72" s="46">
        <v>3668000</v>
      </c>
      <c r="E72" s="57">
        <v>635878</v>
      </c>
      <c r="F72" s="57">
        <v>443669</v>
      </c>
      <c r="G72" s="57">
        <v>390226</v>
      </c>
      <c r="H72" s="57">
        <v>0</v>
      </c>
      <c r="I72" s="115">
        <f>SUM(E72:H72)</f>
        <v>1469773</v>
      </c>
      <c r="J72" s="52">
        <f>H72/I72</f>
        <v>0</v>
      </c>
      <c r="K72" s="91">
        <v>387691</v>
      </c>
      <c r="L72" s="39">
        <v>1056298</v>
      </c>
      <c r="M72" s="48">
        <f>K72/L72</f>
        <v>0.36702805458308169</v>
      </c>
      <c r="N72" s="49"/>
      <c r="O72" s="8"/>
      <c r="P72" s="15"/>
      <c r="Q72" s="16"/>
      <c r="R72" s="17"/>
      <c r="T72" s="18"/>
    </row>
    <row r="73" spans="1:20" ht="23.4" customHeight="1" x14ac:dyDescent="0.45">
      <c r="A73" s="37"/>
      <c r="B73" s="93"/>
      <c r="C73" s="92" t="s">
        <v>13</v>
      </c>
      <c r="D73" s="46">
        <v>69000</v>
      </c>
      <c r="E73" s="57">
        <v>0</v>
      </c>
      <c r="F73" s="57">
        <v>0</v>
      </c>
      <c r="G73" s="57">
        <v>0</v>
      </c>
      <c r="H73" s="57">
        <v>0</v>
      </c>
      <c r="I73" s="55" t="s">
        <v>33</v>
      </c>
      <c r="J73" s="47" t="s">
        <v>51</v>
      </c>
      <c r="K73" s="91">
        <v>0</v>
      </c>
      <c r="L73" s="39">
        <v>0</v>
      </c>
      <c r="M73" s="48" t="s">
        <v>33</v>
      </c>
      <c r="N73" s="24"/>
      <c r="O73" s="8"/>
      <c r="P73" s="15"/>
      <c r="Q73" s="16"/>
      <c r="R73" s="17"/>
      <c r="T73" s="18"/>
    </row>
    <row r="74" spans="1:20" ht="15" hidden="1" customHeight="1" x14ac:dyDescent="0.45">
      <c r="A74" s="37"/>
      <c r="B74" s="199" t="s">
        <v>65</v>
      </c>
      <c r="C74" s="200"/>
      <c r="D74" s="46"/>
      <c r="E74" s="57" t="s">
        <v>32</v>
      </c>
      <c r="F74" s="57" t="s">
        <v>32</v>
      </c>
      <c r="G74" s="57" t="s">
        <v>32</v>
      </c>
      <c r="H74" s="57" t="s">
        <v>32</v>
      </c>
      <c r="I74" s="115" t="s">
        <v>32</v>
      </c>
      <c r="J74" s="75"/>
      <c r="K74" s="91" t="s">
        <v>32</v>
      </c>
      <c r="L74" s="39" t="s">
        <v>32</v>
      </c>
      <c r="M74" s="76"/>
      <c r="N74" s="24"/>
      <c r="O74" s="8"/>
      <c r="P74" s="15"/>
      <c r="Q74" s="16"/>
      <c r="R74" s="17"/>
      <c r="T74" s="18"/>
    </row>
    <row r="75" spans="1:20" ht="15" hidden="1" customHeight="1" x14ac:dyDescent="0.45">
      <c r="A75" s="37"/>
      <c r="B75" s="44"/>
      <c r="C75" s="92" t="s">
        <v>12</v>
      </c>
      <c r="D75" s="119" t="s">
        <v>33</v>
      </c>
      <c r="E75" s="120" t="s">
        <v>33</v>
      </c>
      <c r="F75" s="120" t="s">
        <v>33</v>
      </c>
      <c r="G75" s="120" t="s">
        <v>33</v>
      </c>
      <c r="H75" s="120" t="s">
        <v>33</v>
      </c>
      <c r="I75" s="116" t="s">
        <v>33</v>
      </c>
      <c r="J75" s="94" t="s">
        <v>33</v>
      </c>
      <c r="K75" s="91">
        <v>0</v>
      </c>
      <c r="L75" s="39">
        <v>0</v>
      </c>
      <c r="M75" s="59">
        <v>0</v>
      </c>
      <c r="N75" s="24"/>
      <c r="O75" s="8"/>
      <c r="P75" s="15"/>
      <c r="Q75" s="16"/>
      <c r="R75" s="17"/>
      <c r="T75" s="18"/>
    </row>
    <row r="76" spans="1:20" ht="15" hidden="1" customHeight="1" x14ac:dyDescent="0.45">
      <c r="A76" s="58"/>
      <c r="B76" s="44"/>
      <c r="C76" s="95" t="s">
        <v>13</v>
      </c>
      <c r="D76" s="119" t="s">
        <v>33</v>
      </c>
      <c r="E76" s="120" t="s">
        <v>33</v>
      </c>
      <c r="F76" s="120" t="s">
        <v>33</v>
      </c>
      <c r="G76" s="120" t="s">
        <v>33</v>
      </c>
      <c r="H76" s="120" t="s">
        <v>33</v>
      </c>
      <c r="I76" s="116" t="s">
        <v>33</v>
      </c>
      <c r="J76" s="94" t="s">
        <v>33</v>
      </c>
      <c r="K76" s="91">
        <v>0</v>
      </c>
      <c r="L76" s="39">
        <v>0</v>
      </c>
      <c r="M76" s="48" t="s">
        <v>33</v>
      </c>
      <c r="N76" s="79"/>
      <c r="O76" s="8"/>
      <c r="P76" s="15"/>
      <c r="Q76" s="16"/>
      <c r="R76" s="17"/>
      <c r="T76" s="18"/>
    </row>
    <row r="77" spans="1:20" ht="30" customHeight="1" x14ac:dyDescent="0.45">
      <c r="A77" s="201" t="s">
        <v>14</v>
      </c>
      <c r="B77" s="202"/>
      <c r="C77" s="203"/>
      <c r="D77" s="46"/>
      <c r="E77" s="57" t="s">
        <v>32</v>
      </c>
      <c r="F77" s="57" t="s">
        <v>32</v>
      </c>
      <c r="G77" s="57" t="s">
        <v>32</v>
      </c>
      <c r="H77" s="57" t="s">
        <v>32</v>
      </c>
      <c r="I77" s="117" t="s">
        <v>32</v>
      </c>
      <c r="J77" s="96"/>
      <c r="K77" s="91" t="s">
        <v>32</v>
      </c>
      <c r="L77" s="39" t="s">
        <v>32</v>
      </c>
      <c r="M77" s="97"/>
      <c r="N77" s="24"/>
      <c r="O77" s="8"/>
      <c r="P77" s="15"/>
      <c r="Q77" s="16"/>
      <c r="R77" s="17"/>
      <c r="T77" s="18"/>
    </row>
    <row r="78" spans="1:20" ht="15" customHeight="1" x14ac:dyDescent="0.45">
      <c r="A78" s="98"/>
      <c r="B78" s="204" t="s">
        <v>20</v>
      </c>
      <c r="C78" s="203"/>
      <c r="D78" s="46"/>
      <c r="E78" s="57" t="s">
        <v>32</v>
      </c>
      <c r="F78" s="57" t="s">
        <v>32</v>
      </c>
      <c r="G78" s="57" t="s">
        <v>32</v>
      </c>
      <c r="H78" s="57" t="s">
        <v>32</v>
      </c>
      <c r="I78" s="117" t="s">
        <v>32</v>
      </c>
      <c r="J78" s="96"/>
      <c r="K78" s="91" t="s">
        <v>32</v>
      </c>
      <c r="L78" s="39" t="s">
        <v>32</v>
      </c>
      <c r="M78" s="97"/>
      <c r="N78" s="24"/>
      <c r="O78" s="8"/>
      <c r="P78" s="15"/>
      <c r="Q78" s="16"/>
      <c r="R78" s="17"/>
      <c r="T78" s="18"/>
    </row>
    <row r="79" spans="1:20" ht="27" customHeight="1" x14ac:dyDescent="0.45">
      <c r="A79" s="99"/>
      <c r="B79" s="100"/>
      <c r="C79" s="101" t="s">
        <v>12</v>
      </c>
      <c r="D79" s="46">
        <v>105442000</v>
      </c>
      <c r="E79" s="57">
        <v>3186935</v>
      </c>
      <c r="F79" s="57">
        <v>7239534</v>
      </c>
      <c r="G79" s="57">
        <v>9817706</v>
      </c>
      <c r="H79" s="57">
        <v>9077895</v>
      </c>
      <c r="I79" s="117">
        <f>SUM(E79:H79)</f>
        <v>29322070</v>
      </c>
      <c r="J79" s="47">
        <f>H79/I79</f>
        <v>0.3095925696923853</v>
      </c>
      <c r="K79" s="91">
        <v>7219646</v>
      </c>
      <c r="L79" s="39">
        <v>22424817</v>
      </c>
      <c r="M79" s="48">
        <f>K79/L79</f>
        <v>0.32194893719757001</v>
      </c>
      <c r="N79" s="49"/>
      <c r="O79" s="8"/>
      <c r="P79" s="15"/>
      <c r="Q79" s="16"/>
      <c r="R79" s="17"/>
      <c r="T79" s="18"/>
    </row>
    <row r="80" spans="1:20" ht="31.8" customHeight="1" thickBot="1" x14ac:dyDescent="0.5">
      <c r="A80" s="102"/>
      <c r="B80" s="103"/>
      <c r="C80" s="104" t="s">
        <v>13</v>
      </c>
      <c r="D80" s="65">
        <v>1195042000</v>
      </c>
      <c r="E80" s="105">
        <v>134762197</v>
      </c>
      <c r="F80" s="105">
        <v>150608747</v>
      </c>
      <c r="G80" s="105">
        <v>191750673</v>
      </c>
      <c r="H80" s="105">
        <v>221727407</v>
      </c>
      <c r="I80" s="118">
        <f>SUM(E80:H80)</f>
        <v>698849024</v>
      </c>
      <c r="J80" s="67">
        <f>H80/I80</f>
        <v>0.31727511863850011</v>
      </c>
      <c r="K80" s="106">
        <v>220026216</v>
      </c>
      <c r="L80" s="66">
        <v>741960167</v>
      </c>
      <c r="M80" s="69">
        <f>K80/L80</f>
        <v>0.29654720803899975</v>
      </c>
      <c r="N80" s="25" t="s">
        <v>68</v>
      </c>
      <c r="O80" s="8"/>
      <c r="P80" s="15"/>
      <c r="Q80" s="16"/>
      <c r="R80" s="17"/>
      <c r="T80" s="18"/>
    </row>
    <row r="81" spans="1:20" ht="31.8" customHeight="1" x14ac:dyDescent="0.45">
      <c r="A81" s="19"/>
      <c r="C81" s="19"/>
      <c r="D81" s="19"/>
      <c r="E81" s="7"/>
      <c r="F81" s="7"/>
      <c r="G81" s="7"/>
      <c r="H81" s="7"/>
      <c r="I81" s="20"/>
      <c r="J81" s="13"/>
      <c r="K81" s="7"/>
      <c r="L81" s="7"/>
      <c r="N81"/>
      <c r="O81" s="20"/>
      <c r="P81" s="15"/>
      <c r="Q81" s="7"/>
      <c r="T81" s="18"/>
    </row>
  </sheetData>
  <mergeCells count="58">
    <mergeCell ref="A70:C70"/>
    <mergeCell ref="B71:C71"/>
    <mergeCell ref="B74:C74"/>
    <mergeCell ref="A77:C77"/>
    <mergeCell ref="B78:C78"/>
    <mergeCell ref="D67:J67"/>
    <mergeCell ref="K67:M67"/>
    <mergeCell ref="N67:N69"/>
    <mergeCell ref="D68:D69"/>
    <mergeCell ref="E68:I68"/>
    <mergeCell ref="J68:J69"/>
    <mergeCell ref="K68:K69"/>
    <mergeCell ref="L68:L69"/>
    <mergeCell ref="M68:M69"/>
    <mergeCell ref="A67:C69"/>
    <mergeCell ref="A55:C57"/>
    <mergeCell ref="D55:J55"/>
    <mergeCell ref="K55:M55"/>
    <mergeCell ref="N55:N57"/>
    <mergeCell ref="D56:D57"/>
    <mergeCell ref="E56:I56"/>
    <mergeCell ref="J56:J57"/>
    <mergeCell ref="K56:K57"/>
    <mergeCell ref="L56:L57"/>
    <mergeCell ref="M56:M57"/>
    <mergeCell ref="A58:C58"/>
    <mergeCell ref="B59:C59"/>
    <mergeCell ref="A62:C62"/>
    <mergeCell ref="B63:C63"/>
    <mergeCell ref="A66:C66"/>
    <mergeCell ref="A54:C54"/>
    <mergeCell ref="B22:C22"/>
    <mergeCell ref="B25:C25"/>
    <mergeCell ref="B28:C28"/>
    <mergeCell ref="B31:C31"/>
    <mergeCell ref="B34:C34"/>
    <mergeCell ref="B37:C37"/>
    <mergeCell ref="B40:C40"/>
    <mergeCell ref="B43:C43"/>
    <mergeCell ref="B46:C46"/>
    <mergeCell ref="A49:C49"/>
    <mergeCell ref="B50:C50"/>
    <mergeCell ref="B19:C19"/>
    <mergeCell ref="A3:C5"/>
    <mergeCell ref="D3:J3"/>
    <mergeCell ref="K3:M3"/>
    <mergeCell ref="N3:N5"/>
    <mergeCell ref="D4:D5"/>
    <mergeCell ref="E4:I4"/>
    <mergeCell ref="J4:J5"/>
    <mergeCell ref="K4:K5"/>
    <mergeCell ref="L4:L5"/>
    <mergeCell ref="M4:M5"/>
    <mergeCell ref="A6:C6"/>
    <mergeCell ref="B7:C7"/>
    <mergeCell ref="B10:C10"/>
    <mergeCell ref="B13:C13"/>
    <mergeCell ref="B16:C16"/>
  </mergeCells>
  <phoneticPr fontId="18"/>
  <dataValidations count="1">
    <dataValidation imeMode="off" allowBlank="1" showInputMessage="1" showErrorMessage="1" sqref="B59" xr:uid="{DD203E15-BC3F-433C-9602-1A349D382481}"/>
  </dataValidations>
  <pageMargins left="0.25" right="0.25" top="0.75" bottom="0.75" header="0.3" footer="0.3"/>
  <pageSetup paperSize="8" scale="6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R4庁費及び旅費</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