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66925"/>
  <xr:revisionPtr revIDLastSave="0" documentId="13_ncr:1_{33B8DF55-6481-4BFF-A07D-8149979D70B4}" xr6:coauthVersionLast="47" xr6:coauthVersionMax="47" xr10:uidLastSave="{00000000-0000-0000-0000-000000000000}"/>
  <bookViews>
    <workbookView xWindow="28800" yWindow="0" windowWidth="14400" windowHeight="15600" xr2:uid="{00000000-000D-0000-FFFF-FFFF00000000}"/>
  </bookViews>
  <sheets>
    <sheet name="別紙1－2" sheetId="1" r:id="rId1"/>
    <sheet name="a" sheetId="17" state="hidden" r:id="rId2"/>
  </sheets>
  <definedNames>
    <definedName name="_xlnm.Print_Area" localSheetId="0">'別紙1－2'!$A$1:$L$49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17" l="1"/>
  <c r="C3" i="17" l="1"/>
  <c r="EW3" i="17"/>
  <c r="EV3" i="17"/>
  <c r="EU3" i="17"/>
  <c r="ET3" i="17"/>
  <c r="ES3" i="17"/>
  <c r="ER3" i="17"/>
  <c r="EQ3" i="17"/>
  <c r="EP3" i="17"/>
  <c r="EO3" i="17"/>
  <c r="EN3" i="17"/>
  <c r="EM3" i="17"/>
  <c r="EL3" i="17"/>
  <c r="EK3" i="17"/>
  <c r="EJ3" i="17"/>
  <c r="EI3" i="17"/>
  <c r="EH3" i="17"/>
  <c r="EG3" i="17"/>
  <c r="EF3" i="17"/>
  <c r="EE3" i="17"/>
  <c r="ED3" i="17"/>
  <c r="EC3" i="17"/>
  <c r="EB3" i="17"/>
  <c r="EA3" i="17"/>
  <c r="DZ3" i="17"/>
  <c r="DY3" i="17"/>
  <c r="S3" i="17" l="1"/>
  <c r="DX3" i="17" l="1"/>
  <c r="E3" i="17" l="1"/>
  <c r="CF3" i="17"/>
  <c r="CE3" i="17"/>
  <c r="CD3" i="17"/>
  <c r="CC3" i="17"/>
  <c r="CB3" i="17"/>
  <c r="CA3" i="17"/>
  <c r="BZ3" i="17"/>
  <c r="BY3" i="17"/>
  <c r="AP3" i="17"/>
  <c r="AB3" i="17"/>
  <c r="AA3" i="17"/>
  <c r="Z3" i="17"/>
  <c r="Y3" i="17"/>
  <c r="X3" i="17"/>
  <c r="W3" i="17"/>
  <c r="V3" i="17"/>
  <c r="U3" i="17"/>
  <c r="T3" i="17"/>
  <c r="R3" i="17"/>
  <c r="Q3" i="17"/>
  <c r="N3" i="17"/>
  <c r="M3" i="17"/>
  <c r="K3" i="17"/>
  <c r="J3" i="17"/>
  <c r="I3" i="17"/>
  <c r="H3" i="17"/>
  <c r="G3" i="17"/>
  <c r="F3" i="17"/>
  <c r="AW3" i="17" l="1"/>
  <c r="AV3" i="17"/>
  <c r="BJ3" i="17"/>
  <c r="BI3" i="17"/>
  <c r="BH3" i="17"/>
  <c r="BG3" i="17"/>
  <c r="BF3" i="17"/>
  <c r="BE3" i="17"/>
  <c r="BD3" i="17"/>
  <c r="BC3" i="17"/>
  <c r="BB3" i="17"/>
  <c r="BA3" i="17"/>
  <c r="AZ3" i="17"/>
  <c r="AY3" i="17"/>
  <c r="L3" i="17" l="1"/>
  <c r="AX3" i="17"/>
  <c r="D45" i="1" l="1"/>
  <c r="D47" i="1" s="1"/>
  <c r="AO3" i="17" l="1"/>
  <c r="D16" i="1" l="1"/>
  <c r="D19" i="1"/>
  <c r="AS3" i="17"/>
  <c r="B3" i="17" s="1"/>
  <c r="F16" i="1" l="1"/>
  <c r="DP3" i="17"/>
  <c r="DO3" i="17"/>
  <c r="DQ3" i="17"/>
  <c r="F19" i="1" l="1"/>
  <c r="AU3" i="17" s="1"/>
  <c r="DS3" i="17"/>
  <c r="DT3" i="17" s="1"/>
  <c r="DU3" i="17" s="1"/>
  <c r="DV3" i="17" s="1"/>
  <c r="D3" i="17" s="1"/>
  <c r="AR3" i="17"/>
  <c r="J19" i="1" l="1"/>
  <c r="D25" i="1" l="1"/>
  <c r="D24" i="1"/>
  <c r="AQ3" i="17" s="1"/>
  <c r="D26" i="1" l="1"/>
</calcChain>
</file>

<file path=xl/sharedStrings.xml><?xml version="1.0" encoding="utf-8"?>
<sst xmlns="http://schemas.openxmlformats.org/spreadsheetml/2006/main" count="58" uniqueCount="48">
  <si>
    <t>消費税</t>
    <rPh sb="0" eb="3">
      <t>ショウヒゼイ</t>
    </rPh>
    <phoneticPr fontId="5"/>
  </si>
  <si>
    <t>小計</t>
    <rPh sb="0" eb="2">
      <t>ショウケイ</t>
    </rPh>
    <phoneticPr fontId="5"/>
  </si>
  <si>
    <t>金額（円）</t>
    <rPh sb="0" eb="2">
      <t>キンガク</t>
    </rPh>
    <phoneticPr fontId="6"/>
  </si>
  <si>
    <t>所要経費</t>
    <rPh sb="0" eb="2">
      <t>ショヨウ</t>
    </rPh>
    <rPh sb="2" eb="4">
      <t>ケイヒ</t>
    </rPh>
    <phoneticPr fontId="6"/>
  </si>
  <si>
    <t>事業名：</t>
    <rPh sb="0" eb="2">
      <t>ジギョウ</t>
    </rPh>
    <rPh sb="2" eb="3">
      <t>メイ</t>
    </rPh>
    <phoneticPr fontId="5"/>
  </si>
  <si>
    <t>区分</t>
    <rPh sb="0" eb="2">
      <t>クブン</t>
    </rPh>
    <phoneticPr fontId="6"/>
  </si>
  <si>
    <t>業務費</t>
    <rPh sb="0" eb="2">
      <t>ギョウム</t>
    </rPh>
    <rPh sb="2" eb="3">
      <t>ヒ</t>
    </rPh>
    <phoneticPr fontId="5"/>
  </si>
  <si>
    <t>経費内訳</t>
    <rPh sb="0" eb="2">
      <t>ケイヒ</t>
    </rPh>
    <rPh sb="2" eb="4">
      <t>ウチワケ</t>
    </rPh>
    <phoneticPr fontId="6"/>
  </si>
  <si>
    <t>人件費</t>
    <rPh sb="0" eb="3">
      <t>ジンケンヒ</t>
    </rPh>
    <phoneticPr fontId="5"/>
  </si>
  <si>
    <t>諸謝金</t>
  </si>
  <si>
    <t>旅費</t>
  </si>
  <si>
    <t>備品費</t>
  </si>
  <si>
    <t>消耗品費</t>
  </si>
  <si>
    <t>印刷製本費</t>
  </si>
  <si>
    <t>通信運搬費</t>
  </si>
  <si>
    <t>借料及び損料</t>
  </si>
  <si>
    <t>会議費</t>
  </si>
  <si>
    <t>賃金</t>
  </si>
  <si>
    <t>社会保険料</t>
  </si>
  <si>
    <t>雑役務費</t>
  </si>
  <si>
    <t>資材購入費</t>
  </si>
  <si>
    <t>３．補助対象経費実支出額内訳</t>
    <rPh sb="2" eb="4">
      <t>ホジョ</t>
    </rPh>
    <rPh sb="4" eb="6">
      <t>タイショウ</t>
    </rPh>
    <rPh sb="6" eb="8">
      <t>ケイヒ</t>
    </rPh>
    <rPh sb="8" eb="9">
      <t>ジツ</t>
    </rPh>
    <rPh sb="9" eb="11">
      <t>シシュツ</t>
    </rPh>
    <rPh sb="11" eb="12">
      <t>ガク</t>
    </rPh>
    <rPh sb="12" eb="14">
      <t>ウチワケ</t>
    </rPh>
    <phoneticPr fontId="6"/>
  </si>
  <si>
    <r>
      <t xml:space="preserve">(3) 差引額
</t>
    </r>
    <r>
      <rPr>
        <sz val="10"/>
        <rFont val="游ゴシック Medium"/>
        <family val="3"/>
        <charset val="128"/>
      </rPr>
      <t>　※(1)-(2)</t>
    </r>
    <rPh sb="4" eb="6">
      <t>サシヒキ</t>
    </rPh>
    <rPh sb="6" eb="7">
      <t>ガク</t>
    </rPh>
    <phoneticPr fontId="6"/>
  </si>
  <si>
    <t>円</t>
    <rPh sb="0" eb="1">
      <t>エン</t>
    </rPh>
    <phoneticPr fontId="5"/>
  </si>
  <si>
    <t>消費税の扱いについて</t>
    <rPh sb="0" eb="3">
      <t>ショウヒゼイ</t>
    </rPh>
    <rPh sb="4" eb="5">
      <t>アツカ</t>
    </rPh>
    <phoneticPr fontId="5"/>
  </si>
  <si>
    <t>申請者区分</t>
    <rPh sb="0" eb="3">
      <t>シンセイシャ</t>
    </rPh>
    <rPh sb="3" eb="5">
      <t>クブン</t>
    </rPh>
    <phoneticPr fontId="5"/>
  </si>
  <si>
    <t>申請者名：</t>
    <rPh sb="0" eb="3">
      <t>シンセイシャ</t>
    </rPh>
    <rPh sb="3" eb="4">
      <t>メイ</t>
    </rPh>
    <phoneticPr fontId="5"/>
  </si>
  <si>
    <t>寄付金その他収入（A）</t>
    <rPh sb="5" eb="6">
      <t>タ</t>
    </rPh>
    <rPh sb="6" eb="8">
      <t>シュウニュウ</t>
    </rPh>
    <phoneticPr fontId="5"/>
  </si>
  <si>
    <t>２．収入の部（寄付金その他収入及び自己負担金）</t>
    <rPh sb="2" eb="4">
      <t>シュウニュウ</t>
    </rPh>
    <rPh sb="5" eb="6">
      <t>ブ</t>
    </rPh>
    <rPh sb="7" eb="10">
      <t>キフキン</t>
    </rPh>
    <rPh sb="12" eb="13">
      <t>タ</t>
    </rPh>
    <rPh sb="13" eb="15">
      <t>シュウニュウ</t>
    </rPh>
    <rPh sb="15" eb="16">
      <t>オヨ</t>
    </rPh>
    <rPh sb="17" eb="19">
      <t>ジコ</t>
    </rPh>
    <rPh sb="19" eb="21">
      <t>フタン</t>
    </rPh>
    <rPh sb="21" eb="22">
      <t>キン</t>
    </rPh>
    <phoneticPr fontId="6"/>
  </si>
  <si>
    <t>自己負担金（B）</t>
    <rPh sb="0" eb="2">
      <t>ジコ</t>
    </rPh>
    <rPh sb="2" eb="4">
      <t>フタン</t>
    </rPh>
    <rPh sb="4" eb="5">
      <t>キン</t>
    </rPh>
    <phoneticPr fontId="5"/>
  </si>
  <si>
    <t>収入合計（D）</t>
    <rPh sb="0" eb="2">
      <t>シュウニュウ</t>
    </rPh>
    <rPh sb="2" eb="4">
      <t>ゴウケイ</t>
    </rPh>
    <phoneticPr fontId="5"/>
  </si>
  <si>
    <t>補助事業による補助金の交付要望額（C）</t>
    <rPh sb="0" eb="2">
      <t>ホジョ</t>
    </rPh>
    <rPh sb="2" eb="4">
      <t>ジギョウ</t>
    </rPh>
    <rPh sb="7" eb="10">
      <t>ホジョキン</t>
    </rPh>
    <rPh sb="11" eb="13">
      <t>コウフ</t>
    </rPh>
    <rPh sb="13" eb="15">
      <t>ヨウボウ</t>
    </rPh>
    <rPh sb="15" eb="16">
      <t>ガク</t>
    </rPh>
    <phoneticPr fontId="5"/>
  </si>
  <si>
    <t>１．交付要望額計算欄</t>
    <rPh sb="2" eb="4">
      <t>コウフ</t>
    </rPh>
    <rPh sb="4" eb="6">
      <t>ヨウボウ</t>
    </rPh>
    <rPh sb="6" eb="7">
      <t>ガク</t>
    </rPh>
    <rPh sb="7" eb="9">
      <t>ケイサン</t>
    </rPh>
    <rPh sb="9" eb="10">
      <t>ラン</t>
    </rPh>
    <phoneticPr fontId="5"/>
  </si>
  <si>
    <t>(1) 事業費合計
　</t>
    <rPh sb="4" eb="6">
      <t>ジギョウ</t>
    </rPh>
    <rPh sb="6" eb="7">
      <t>ヒ</t>
    </rPh>
    <rPh sb="7" eb="9">
      <t>ゴウケイ</t>
    </rPh>
    <phoneticPr fontId="6"/>
  </si>
  <si>
    <r>
      <t xml:space="preserve">(2) 寄付金その他の収入
</t>
    </r>
    <r>
      <rPr>
        <sz val="10"/>
        <rFont val="游ゴシック Medium"/>
        <family val="3"/>
        <charset val="128"/>
      </rPr>
      <t>　※「２．収入の部」
　　寄付金その他収入（A）の金額</t>
    </r>
    <rPh sb="4" eb="7">
      <t>キフキン</t>
    </rPh>
    <rPh sb="9" eb="10">
      <t>タ</t>
    </rPh>
    <rPh sb="11" eb="13">
      <t>シュウニュウ</t>
    </rPh>
    <rPh sb="19" eb="21">
      <t>シュウニュウ</t>
    </rPh>
    <rPh sb="22" eb="23">
      <t>ブ</t>
    </rPh>
    <rPh sb="27" eb="30">
      <t>キフキン</t>
    </rPh>
    <rPh sb="32" eb="33">
      <t>タ</t>
    </rPh>
    <rPh sb="33" eb="35">
      <t>シュウニュウ</t>
    </rPh>
    <phoneticPr fontId="6"/>
  </si>
  <si>
    <t>備考</t>
    <rPh sb="0" eb="2">
      <t>ビコウ</t>
    </rPh>
    <phoneticPr fontId="6"/>
  </si>
  <si>
    <t>注：寄付金その他収入がある場合には、備考欄に内訳を記すこと。</t>
    <rPh sb="2" eb="5">
      <t>キフキン</t>
    </rPh>
    <rPh sb="7" eb="8">
      <t>タ</t>
    </rPh>
    <rPh sb="8" eb="10">
      <t>シュウニュウ</t>
    </rPh>
    <rPh sb="13" eb="15">
      <t>バアイ</t>
    </rPh>
    <rPh sb="18" eb="20">
      <t>ビコウ</t>
    </rPh>
    <rPh sb="20" eb="21">
      <t>ラン</t>
    </rPh>
    <rPh sb="22" eb="24">
      <t>ウチワケ</t>
    </rPh>
    <rPh sb="25" eb="26">
      <t>シル</t>
    </rPh>
    <phoneticPr fontId="5"/>
  </si>
  <si>
    <t>事業費合計（E）</t>
    <rPh sb="0" eb="3">
      <t>ジギョウヒ</t>
    </rPh>
    <rPh sb="3" eb="5">
      <t>ゴウケイ</t>
    </rPh>
    <phoneticPr fontId="6"/>
  </si>
  <si>
    <t>費目</t>
    <rPh sb="0" eb="2">
      <t>ヒモク</t>
    </rPh>
    <phoneticPr fontId="5"/>
  </si>
  <si>
    <t>交付率：</t>
    <rPh sb="0" eb="2">
      <t>コウフ</t>
    </rPh>
    <rPh sb="2" eb="3">
      <t>リツ</t>
    </rPh>
    <phoneticPr fontId="5"/>
  </si>
  <si>
    <t>経費内訳</t>
    <rPh sb="2" eb="4">
      <t>ウチワケ</t>
    </rPh>
    <phoneticPr fontId="5"/>
  </si>
  <si>
    <r>
      <t xml:space="preserve">(4) 補助対象経費支出予定額
</t>
    </r>
    <r>
      <rPr>
        <sz val="10"/>
        <rFont val="游ゴシック Medium"/>
        <family val="3"/>
        <charset val="128"/>
      </rPr>
      <t>※応募申請時は、(1)と同じ金額になります。</t>
    </r>
    <rPh sb="4" eb="6">
      <t>ホジョ</t>
    </rPh>
    <rPh sb="6" eb="8">
      <t>タイショウ</t>
    </rPh>
    <rPh sb="8" eb="10">
      <t>ケイヒ</t>
    </rPh>
    <rPh sb="10" eb="12">
      <t>シシュツ</t>
    </rPh>
    <rPh sb="12" eb="14">
      <t>ヨテイ</t>
    </rPh>
    <rPh sb="14" eb="15">
      <t>ガク</t>
    </rPh>
    <rPh sb="15" eb="16">
      <t>テイガク</t>
    </rPh>
    <rPh sb="17" eb="19">
      <t>オウボ</t>
    </rPh>
    <rPh sb="19" eb="22">
      <t>シンセイジ</t>
    </rPh>
    <rPh sb="28" eb="29">
      <t>オナ</t>
    </rPh>
    <rPh sb="30" eb="32">
      <t>キンガク</t>
    </rPh>
    <phoneticPr fontId="6"/>
  </si>
  <si>
    <t>(5) 選定額</t>
    <rPh sb="4" eb="7">
      <t>センテイガク</t>
    </rPh>
    <phoneticPr fontId="5"/>
  </si>
  <si>
    <t>※(3)と(4)を比較して少ないほうの額</t>
    <rPh sb="9" eb="11">
      <t>ヒカク</t>
    </rPh>
    <rPh sb="13" eb="14">
      <t>スク</t>
    </rPh>
    <rPh sb="19" eb="20">
      <t>ガク</t>
    </rPh>
    <phoneticPr fontId="6"/>
  </si>
  <si>
    <t>※消費税込みで申請する場合は、消費税額を入力してください。</t>
    <rPh sb="1" eb="4">
      <t>ショウヒゼイ</t>
    </rPh>
    <rPh sb="3" eb="5">
      <t>ゼイコ</t>
    </rPh>
    <rPh sb="7" eb="8">
      <t>ショウ</t>
    </rPh>
    <rPh sb="10" eb="12">
      <t>バアイ</t>
    </rPh>
    <rPh sb="14" eb="17">
      <t>ショウヒゼイ</t>
    </rPh>
    <rPh sb="18" eb="19">
      <t>ガク</t>
    </rPh>
    <rPh sb="20" eb="22">
      <t>ニュウリョク</t>
    </rPh>
    <phoneticPr fontId="5"/>
  </si>
  <si>
    <t>別紙1-2</t>
    <rPh sb="0" eb="2">
      <t>ベッシ</t>
    </rPh>
    <phoneticPr fontId="5"/>
  </si>
  <si>
    <t>(6) 交付要望額</t>
    <phoneticPr fontId="5"/>
  </si>
  <si>
    <t>注：経費内訳欄に各費目の内訳(単価・員数)が分かるように記載すること。また、備品費及び資材購入費は具体的な品名を記入すること。</t>
    <rPh sb="0" eb="1">
      <t>チュウ</t>
    </rPh>
    <rPh sb="2" eb="7">
      <t>ケイヒウチワケラン</t>
    </rPh>
    <rPh sb="8" eb="11">
      <t>カクヒモク</t>
    </rPh>
    <rPh sb="12" eb="14">
      <t>ウチワケ</t>
    </rPh>
    <rPh sb="15" eb="17">
      <t>タンカ</t>
    </rPh>
    <rPh sb="18" eb="20">
      <t>インスウ</t>
    </rPh>
    <rPh sb="22" eb="23">
      <t>ワ</t>
    </rPh>
    <rPh sb="28" eb="30">
      <t>キサイ</t>
    </rPh>
    <rPh sb="38" eb="41">
      <t>ビヒンヒ</t>
    </rPh>
    <rPh sb="41" eb="42">
      <t>オヨ</t>
    </rPh>
    <rPh sb="43" eb="48">
      <t>シザイコウニュウヒ</t>
    </rPh>
    <rPh sb="49" eb="52">
      <t>グタイテキ</t>
    </rPh>
    <rPh sb="53" eb="55">
      <t>ヒンメイ</t>
    </rPh>
    <rPh sb="56" eb="58">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</si>
</sst>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0"/>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2"/>
      <color rgb="FFFF0000"/>
      <name val="游ゴシック Medium"/>
      <family val="3"/>
      <charset val="128"/>
    </font>
    <font>
      <sz val="11"/>
      <name val="游ゴシック Medium"/>
      <family val="3"/>
      <charset val="128"/>
    </font>
    <font>
      <sz val="14"/>
      <name val="游ゴシック Medium"/>
      <family val="3"/>
      <charset val="128"/>
    </font>
    <font>
      <sz val="12"/>
      <name val="游ゴシック Medium"/>
      <family val="3"/>
      <charset val="128"/>
    </font>
    <font>
      <b/>
      <sz val="14"/>
      <name val="游ゴシック Medium"/>
      <family val="3"/>
      <charset val="128"/>
    </font>
    <font>
      <sz val="10"/>
      <name val="游ゴシック Medium"/>
      <family val="3"/>
      <charset val="128"/>
    </font>
    <font>
      <sz val="11"/>
      <color rgb="FFFF0000"/>
      <name val="游ゴシック Medium"/>
      <family val="3"/>
      <charset val="128"/>
    </font>
    <font>
      <b/>
      <sz val="12"/>
      <name val="游ゴシック Medium"/>
      <family val="3"/>
      <charset val="128"/>
    </font>
    <font>
      <sz val="11"/>
      <color theme="0"/>
      <name val="游ゴシック Medium"/>
      <family val="3"/>
      <charset val="128"/>
    </font>
    <font>
      <sz val="6"/>
      <color theme="0"/>
      <name val="ＭＳ Ｐ明朝"/>
      <family val="1"/>
      <charset val="128"/>
    </font>
    <font>
      <sz val="8"/>
      <color theme="0"/>
      <name val="游ゴシック Medium"/>
      <family val="3"/>
      <charset val="128"/>
    </font>
    <font>
      <b/>
      <sz val="8"/>
      <color theme="0"/>
      <name val="游ゴシック Medium"/>
      <family val="3"/>
      <charset val="128"/>
    </font>
    <font>
      <b/>
      <sz val="18"/>
      <name val="游ゴシック Medium"/>
      <family val="3"/>
      <charset val="128"/>
    </font>
    <font>
      <sz val="8"/>
      <color rgb="FFFF0000"/>
      <name val="ＭＳ Ｐ明朝"/>
      <family val="1"/>
      <charset val="128"/>
    </font>
    <font>
      <b/>
      <sz val="10"/>
      <color theme="1"/>
      <name val="游ゴシック"/>
      <family val="3"/>
      <charset val="128"/>
      <scheme val="minor"/>
    </font>
    <font>
      <b/>
      <sz val="11"/>
      <color theme="1"/>
      <name val="游ゴシック"/>
      <family val="3"/>
      <charset val="128"/>
      <scheme val="minor"/>
    </font>
    <font>
      <b/>
      <sz val="10"/>
      <color theme="0" tint="-0.499984740745262"/>
      <name val="游ゴシック"/>
      <family val="3"/>
      <charset val="128"/>
      <scheme val="minor"/>
    </font>
    <font>
      <b/>
      <sz val="9"/>
      <color theme="1"/>
      <name val="游ゴシック"/>
      <family val="3"/>
      <charset val="128"/>
      <scheme val="minor"/>
    </font>
    <font>
      <sz val="10"/>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s>
  <borders count="94">
    <border>
      <left/>
      <right/>
      <top/>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1">
    <xf numFmtId="0" fontId="0" fillId="0" borderId="0">
      <alignment vertical="center"/>
    </xf>
    <xf numFmtId="0" fontId="7" fillId="0" borderId="0"/>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1"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7">
    <xf numFmtId="0" fontId="0" fillId="0" borderId="0" xfId="0">
      <alignment vertical="center"/>
    </xf>
    <xf numFmtId="0" fontId="13" fillId="0" borderId="0" xfId="1" applyFont="1" applyAlignment="1">
      <alignment horizontal="left" vertical="top" wrapText="1"/>
    </xf>
    <xf numFmtId="0" fontId="14" fillId="2" borderId="0" xfId="1" applyFont="1" applyFill="1" applyAlignment="1">
      <alignment horizontal="left" vertical="center"/>
    </xf>
    <xf numFmtId="0" fontId="15" fillId="2" borderId="0" xfId="1" applyFont="1" applyFill="1" applyAlignment="1">
      <alignment horizontal="left" vertical="top" wrapText="1"/>
    </xf>
    <xf numFmtId="0" fontId="16" fillId="2" borderId="4" xfId="1" applyFont="1" applyFill="1" applyBorder="1" applyAlignment="1">
      <alignment horizontal="distributed" vertical="center"/>
    </xf>
    <xf numFmtId="0" fontId="16" fillId="2" borderId="0" xfId="1" applyFont="1" applyFill="1" applyAlignment="1">
      <alignment horizontal="center" vertical="center" wrapText="1"/>
    </xf>
    <xf numFmtId="0" fontId="16" fillId="2" borderId="0" xfId="1" applyFont="1" applyFill="1" applyAlignment="1">
      <alignment horizontal="distributed" vertical="center"/>
    </xf>
    <xf numFmtId="0" fontId="16" fillId="2" borderId="0" xfId="1" applyFont="1" applyFill="1" applyAlignment="1">
      <alignment horizontal="left" vertical="center" wrapText="1"/>
    </xf>
    <xf numFmtId="12" fontId="16" fillId="0" borderId="0" xfId="1" quotePrefix="1" applyNumberFormat="1" applyFont="1" applyAlignment="1">
      <alignment horizontal="left" vertical="center" wrapText="1"/>
    </xf>
    <xf numFmtId="0" fontId="16" fillId="2" borderId="0" xfId="1" applyFont="1" applyFill="1" applyAlignment="1">
      <alignment vertical="center" wrapText="1"/>
    </xf>
    <xf numFmtId="0" fontId="16" fillId="2" borderId="0" xfId="1" applyFont="1" applyFill="1" applyAlignment="1">
      <alignment horizontal="left"/>
    </xf>
    <xf numFmtId="12" fontId="16" fillId="2" borderId="0" xfId="1" quotePrefix="1" applyNumberFormat="1" applyFont="1" applyFill="1" applyAlignment="1">
      <alignment horizontal="left" vertical="center" wrapText="1"/>
    </xf>
    <xf numFmtId="3" fontId="15" fillId="0" borderId="1" xfId="1" applyNumberFormat="1" applyFont="1" applyBorder="1" applyAlignment="1">
      <alignment horizontal="right" vertical="center" wrapText="1"/>
    </xf>
    <xf numFmtId="3" fontId="15" fillId="0" borderId="5" xfId="1" applyNumberFormat="1" applyFont="1" applyBorder="1" applyAlignment="1">
      <alignment horizontal="right" vertical="center" wrapText="1"/>
    </xf>
    <xf numFmtId="3" fontId="15" fillId="0" borderId="6" xfId="1" applyNumberFormat="1" applyFont="1" applyBorder="1" applyAlignment="1">
      <alignment horizontal="right" vertical="center" wrapText="1"/>
    </xf>
    <xf numFmtId="0" fontId="15" fillId="0" borderId="0" xfId="1" applyFont="1" applyAlignment="1">
      <alignment horizontal="left" vertical="center" wrapText="1"/>
    </xf>
    <xf numFmtId="0" fontId="15" fillId="0" borderId="0" xfId="1" applyFont="1" applyAlignment="1">
      <alignment horizontal="right" vertical="center" wrapText="1"/>
    </xf>
    <xf numFmtId="3" fontId="15" fillId="0" borderId="0" xfId="1" applyNumberFormat="1" applyFont="1" applyAlignment="1">
      <alignment horizontal="right" vertical="center" wrapText="1"/>
    </xf>
    <xf numFmtId="0" fontId="16" fillId="2" borderId="0" xfId="1" applyFont="1" applyFill="1" applyAlignment="1">
      <alignment horizontal="center" vertical="center"/>
    </xf>
    <xf numFmtId="38" fontId="15" fillId="0" borderId="1" xfId="1" applyNumberFormat="1" applyFont="1" applyBorder="1" applyAlignment="1">
      <alignment horizontal="right" vertical="center" wrapText="1"/>
    </xf>
    <xf numFmtId="0" fontId="16" fillId="0" borderId="61" xfId="1" applyFont="1" applyBorder="1" applyAlignment="1">
      <alignment horizontal="center" vertical="center" wrapText="1"/>
    </xf>
    <xf numFmtId="0" fontId="16" fillId="0" borderId="61" xfId="1" applyFont="1" applyBorder="1" applyAlignment="1">
      <alignment horizontal="left" vertical="center" wrapText="1" indent="1"/>
    </xf>
    <xf numFmtId="0" fontId="20" fillId="0" borderId="0" xfId="1" applyFont="1" applyAlignment="1">
      <alignment horizontal="left" vertical="top"/>
    </xf>
    <xf numFmtId="0" fontId="21" fillId="0" borderId="0" xfId="1" applyFont="1" applyAlignment="1">
      <alignment horizontal="left" vertical="top"/>
    </xf>
    <xf numFmtId="0" fontId="22" fillId="0" borderId="0" xfId="1" applyFont="1" applyAlignment="1">
      <alignment horizontal="center" vertical="center"/>
    </xf>
    <xf numFmtId="12" fontId="21" fillId="0" borderId="0" xfId="1" quotePrefix="1" applyNumberFormat="1" applyFont="1" applyAlignment="1">
      <alignment horizontal="left" vertical="center"/>
    </xf>
    <xf numFmtId="0" fontId="23" fillId="0" borderId="0" xfId="1" applyFont="1" applyAlignment="1">
      <alignment horizontal="center" vertical="center"/>
    </xf>
    <xf numFmtId="0" fontId="20" fillId="0" borderId="0" xfId="1" applyFont="1" applyAlignment="1">
      <alignment horizontal="left" vertical="top" wrapText="1"/>
    </xf>
    <xf numFmtId="3" fontId="15" fillId="0" borderId="36" xfId="1" applyNumberFormat="1" applyFont="1" applyBorder="1" applyAlignment="1">
      <alignment horizontal="right" vertical="center" wrapText="1"/>
    </xf>
    <xf numFmtId="12" fontId="20" fillId="0" borderId="0" xfId="1" applyNumberFormat="1" applyFont="1" applyAlignment="1">
      <alignment horizontal="left" vertical="top"/>
    </xf>
    <xf numFmtId="0" fontId="18" fillId="0" borderId="0" xfId="1" applyFont="1" applyAlignment="1">
      <alignment horizontal="left" vertical="top" wrapText="1"/>
    </xf>
    <xf numFmtId="12" fontId="18" fillId="0" borderId="0" xfId="1" quotePrefix="1" applyNumberFormat="1" applyFont="1" applyAlignment="1">
      <alignment horizontal="left" vertical="top" wrapText="1"/>
    </xf>
    <xf numFmtId="0" fontId="18" fillId="0" borderId="0" xfId="1" quotePrefix="1" applyFont="1" applyAlignment="1">
      <alignment horizontal="left" vertical="top" wrapText="1"/>
    </xf>
    <xf numFmtId="12" fontId="19" fillId="0" borderId="4" xfId="1" quotePrefix="1" applyNumberFormat="1" applyFont="1" applyBorder="1" applyAlignment="1">
      <alignment horizontal="center" vertical="center" wrapText="1"/>
    </xf>
    <xf numFmtId="0" fontId="25" fillId="0" borderId="0" xfId="1" applyFont="1" applyAlignment="1">
      <alignment horizontal="left" vertical="top" wrapText="1"/>
    </xf>
    <xf numFmtId="12" fontId="25" fillId="0" borderId="0" xfId="1" quotePrefix="1" applyNumberFormat="1" applyFont="1" applyAlignment="1">
      <alignment horizontal="left" vertical="center" wrapText="1"/>
    </xf>
    <xf numFmtId="0" fontId="12" fillId="0" borderId="0" xfId="1" applyFont="1" applyAlignment="1">
      <alignment horizontal="left" vertical="center"/>
    </xf>
    <xf numFmtId="0" fontId="15" fillId="0" borderId="0" xfId="1" applyFont="1" applyAlignment="1">
      <alignment horizontal="center" vertical="center" wrapText="1"/>
    </xf>
    <xf numFmtId="0" fontId="15" fillId="0" borderId="0" xfId="1" applyFont="1" applyAlignment="1">
      <alignment horizontal="right" vertical="center" indent="1"/>
    </xf>
    <xf numFmtId="3" fontId="15" fillId="0" borderId="0" xfId="1" applyNumberFormat="1" applyFont="1" applyAlignment="1">
      <alignment horizontal="center" vertical="center" wrapText="1"/>
    </xf>
    <xf numFmtId="0" fontId="15" fillId="0" borderId="2" xfId="1" applyFont="1" applyBorder="1" applyAlignment="1">
      <alignment horizontal="center" vertical="center" wrapText="1"/>
    </xf>
    <xf numFmtId="0" fontId="15" fillId="0" borderId="42" xfId="1" applyFont="1" applyBorder="1" applyAlignment="1">
      <alignment horizontal="center" vertical="center" wrapText="1"/>
    </xf>
    <xf numFmtId="0" fontId="26" fillId="0" borderId="31" xfId="8" applyFont="1" applyBorder="1" applyAlignment="1">
      <alignment horizontal="center" vertical="center"/>
    </xf>
    <xf numFmtId="0" fontId="26" fillId="0" borderId="31" xfId="8" applyFont="1" applyBorder="1" applyAlignment="1">
      <alignment horizontal="center" vertical="center" wrapText="1"/>
    </xf>
    <xf numFmtId="0" fontId="26" fillId="0" borderId="33" xfId="8" applyFont="1" applyBorder="1" applyAlignment="1">
      <alignment horizontal="center" vertical="center"/>
    </xf>
    <xf numFmtId="0" fontId="26" fillId="5" borderId="82" xfId="8" applyFont="1" applyFill="1" applyBorder="1" applyAlignment="1">
      <alignment horizontal="center" vertical="center" wrapText="1"/>
    </xf>
    <xf numFmtId="0" fontId="26" fillId="5" borderId="82" xfId="8" applyFont="1" applyFill="1" applyBorder="1" applyAlignment="1">
      <alignment horizontal="center" vertical="center"/>
    </xf>
    <xf numFmtId="0" fontId="26" fillId="0" borderId="82" xfId="8" applyFont="1" applyBorder="1" applyAlignment="1">
      <alignment horizontal="center" vertical="center"/>
    </xf>
    <xf numFmtId="0" fontId="26" fillId="7" borderId="86" xfId="8" applyFont="1" applyFill="1" applyBorder="1" applyAlignment="1">
      <alignment horizontal="center" vertical="center" wrapText="1"/>
    </xf>
    <xf numFmtId="0" fontId="3" fillId="0" borderId="0" xfId="8">
      <alignment vertical="center"/>
    </xf>
    <xf numFmtId="0" fontId="26" fillId="8" borderId="86" xfId="8" applyFont="1" applyFill="1" applyBorder="1" applyAlignment="1">
      <alignment vertical="center" wrapText="1"/>
    </xf>
    <xf numFmtId="0" fontId="26" fillId="0" borderId="86" xfId="8" applyFont="1" applyBorder="1" applyAlignment="1">
      <alignment vertical="center" wrapText="1"/>
    </xf>
    <xf numFmtId="0" fontId="26" fillId="0" borderId="86" xfId="8" applyFont="1" applyBorder="1" applyAlignment="1">
      <alignment horizontal="center" vertical="center" wrapText="1"/>
    </xf>
    <xf numFmtId="0" fontId="26" fillId="0" borderId="11" xfId="8" applyFont="1" applyBorder="1" applyAlignment="1">
      <alignment horizontal="center" vertical="center"/>
    </xf>
    <xf numFmtId="0" fontId="26" fillId="0" borderId="11" xfId="8" applyFont="1" applyBorder="1" applyAlignment="1">
      <alignment horizontal="center" vertical="center" wrapText="1"/>
    </xf>
    <xf numFmtId="0" fontId="27" fillId="0" borderId="86" xfId="8" applyFont="1" applyBorder="1" applyAlignment="1">
      <alignment horizontal="center" vertical="center"/>
    </xf>
    <xf numFmtId="0" fontId="27" fillId="0" borderId="12" xfId="8" applyFont="1" applyBorder="1" applyAlignment="1">
      <alignment horizontal="center" vertical="center"/>
    </xf>
    <xf numFmtId="0" fontId="27" fillId="0" borderId="86" xfId="8" applyFont="1" applyBorder="1" applyAlignment="1">
      <alignment horizontal="center" vertical="center" wrapText="1"/>
    </xf>
    <xf numFmtId="0" fontId="26" fillId="0" borderId="86" xfId="8" applyFont="1" applyBorder="1" applyAlignment="1">
      <alignment horizontal="center" vertical="center"/>
    </xf>
    <xf numFmtId="0" fontId="26" fillId="5" borderId="86" xfId="8" applyFont="1" applyFill="1" applyBorder="1" applyAlignment="1">
      <alignment horizontal="center" vertical="center" wrapText="1"/>
    </xf>
    <xf numFmtId="0" fontId="26" fillId="5" borderId="86" xfId="8" applyFont="1" applyFill="1" applyBorder="1" applyAlignment="1">
      <alignment vertical="center" wrapText="1"/>
    </xf>
    <xf numFmtId="0" fontId="26" fillId="0" borderId="87" xfId="8" applyFont="1" applyBorder="1" applyAlignment="1">
      <alignment horizontal="center" vertical="center" wrapText="1"/>
    </xf>
    <xf numFmtId="0" fontId="26" fillId="8" borderId="11" xfId="8" applyFont="1" applyFill="1" applyBorder="1" applyAlignment="1">
      <alignment horizontal="center" vertical="center" wrapText="1"/>
    </xf>
    <xf numFmtId="0" fontId="27" fillId="8" borderId="11" xfId="8" applyFont="1" applyFill="1" applyBorder="1" applyAlignment="1">
      <alignment horizontal="center" vertical="center" wrapText="1"/>
    </xf>
    <xf numFmtId="0" fontId="27" fillId="0" borderId="11" xfId="8" applyFont="1" applyBorder="1" applyAlignment="1">
      <alignment horizontal="center" vertical="center" wrapText="1"/>
    </xf>
    <xf numFmtId="0" fontId="29" fillId="0" borderId="39" xfId="8" applyFont="1" applyBorder="1" applyAlignment="1">
      <alignment horizontal="center" vertical="center" wrapText="1" shrinkToFit="1"/>
    </xf>
    <xf numFmtId="0" fontId="29" fillId="0" borderId="39" xfId="8" applyFont="1" applyBorder="1" applyAlignment="1">
      <alignment horizontal="center" vertical="center" wrapText="1"/>
    </xf>
    <xf numFmtId="0" fontId="26" fillId="7" borderId="39" xfId="8" applyFont="1" applyFill="1" applyBorder="1" applyAlignment="1">
      <alignment horizontal="center" vertical="center" wrapText="1"/>
    </xf>
    <xf numFmtId="0" fontId="8" fillId="0" borderId="39" xfId="8" applyFont="1" applyBorder="1" applyAlignment="1">
      <alignment horizontal="center" vertical="center" wrapText="1"/>
    </xf>
    <xf numFmtId="0" fontId="8" fillId="4" borderId="39" xfId="8" applyFont="1" applyFill="1" applyBorder="1" applyAlignment="1">
      <alignment horizontal="center" vertical="center" wrapText="1"/>
    </xf>
    <xf numFmtId="0" fontId="0" fillId="0" borderId="82" xfId="0" applyBorder="1">
      <alignment vertical="center"/>
    </xf>
    <xf numFmtId="38" fontId="0" fillId="0" borderId="82" xfId="0" applyNumberFormat="1" applyBorder="1">
      <alignment vertical="center"/>
    </xf>
    <xf numFmtId="3" fontId="0" fillId="0" borderId="82" xfId="0" applyNumberFormat="1" applyBorder="1">
      <alignment vertical="center"/>
    </xf>
    <xf numFmtId="12" fontId="0" fillId="0" borderId="82" xfId="0" applyNumberFormat="1" applyBorder="1">
      <alignment vertical="center"/>
    </xf>
    <xf numFmtId="0" fontId="0" fillId="0" borderId="88" xfId="0" applyBorder="1">
      <alignment vertical="center"/>
    </xf>
    <xf numFmtId="3" fontId="15" fillId="0" borderId="35" xfId="1" applyNumberFormat="1" applyFont="1" applyBorder="1" applyAlignment="1">
      <alignment horizontal="left" vertical="center" wrapText="1"/>
    </xf>
    <xf numFmtId="3" fontId="15" fillId="0" borderId="89" xfId="1" applyNumberFormat="1" applyFont="1" applyBorder="1" applyAlignment="1">
      <alignment horizontal="right" vertical="center" wrapText="1"/>
    </xf>
    <xf numFmtId="0" fontId="15" fillId="2" borderId="0" xfId="1" applyFont="1" applyFill="1" applyAlignment="1">
      <alignment horizontal="center" vertical="center" wrapText="1"/>
    </xf>
    <xf numFmtId="3" fontId="15" fillId="2" borderId="5" xfId="1" applyNumberFormat="1" applyFont="1" applyFill="1" applyBorder="1" applyAlignment="1" applyProtection="1">
      <alignment horizontal="right" vertical="center" wrapText="1"/>
      <protection locked="0"/>
    </xf>
    <xf numFmtId="0" fontId="15" fillId="2" borderId="0" xfId="1" applyFont="1" applyFill="1" applyAlignment="1">
      <alignment horizontal="left" vertical="top" wrapText="1"/>
    </xf>
    <xf numFmtId="0" fontId="15" fillId="3" borderId="37" xfId="1" applyFont="1" applyFill="1" applyBorder="1" applyAlignment="1" applyProtection="1">
      <alignment horizontal="left" vertical="center" shrinkToFit="1"/>
      <protection locked="0"/>
    </xf>
    <xf numFmtId="0" fontId="15" fillId="3" borderId="74" xfId="1" applyFont="1" applyFill="1" applyBorder="1" applyAlignment="1" applyProtection="1">
      <alignment horizontal="left" vertical="center" shrinkToFit="1"/>
      <protection locked="0"/>
    </xf>
    <xf numFmtId="0" fontId="15" fillId="3" borderId="75" xfId="1" applyFont="1" applyFill="1" applyBorder="1" applyAlignment="1" applyProtection="1">
      <alignment horizontal="left" vertical="center" shrinkToFit="1"/>
      <protection locked="0"/>
    </xf>
    <xf numFmtId="0" fontId="15" fillId="3" borderId="83" xfId="1" applyFont="1" applyFill="1" applyBorder="1" applyAlignment="1" applyProtection="1">
      <alignment horizontal="left" vertical="center" shrinkToFit="1"/>
      <protection locked="0"/>
    </xf>
    <xf numFmtId="0" fontId="15" fillId="3" borderId="84" xfId="1" applyFont="1" applyFill="1" applyBorder="1" applyAlignment="1" applyProtection="1">
      <alignment horizontal="left" vertical="center" shrinkToFit="1"/>
      <protection locked="0"/>
    </xf>
    <xf numFmtId="0" fontId="15" fillId="3" borderId="85" xfId="1" applyFont="1" applyFill="1" applyBorder="1" applyAlignment="1" applyProtection="1">
      <alignment horizontal="left" vertical="center" shrinkToFit="1"/>
      <protection locked="0"/>
    </xf>
    <xf numFmtId="0" fontId="15" fillId="3" borderId="66" xfId="1" applyFont="1" applyFill="1" applyBorder="1" applyAlignment="1" applyProtection="1">
      <alignment horizontal="left" vertical="center" shrinkToFit="1"/>
      <protection locked="0"/>
    </xf>
    <xf numFmtId="0" fontId="15" fillId="3" borderId="68" xfId="1" applyFont="1" applyFill="1" applyBorder="1" applyAlignment="1" applyProtection="1">
      <alignment horizontal="left" vertical="center" shrinkToFit="1"/>
      <protection locked="0"/>
    </xf>
    <xf numFmtId="0" fontId="15" fillId="3" borderId="67" xfId="1" applyFont="1" applyFill="1" applyBorder="1" applyAlignment="1" applyProtection="1">
      <alignment horizontal="left" vertical="center" shrinkToFit="1"/>
      <protection locked="0"/>
    </xf>
    <xf numFmtId="0" fontId="15" fillId="0" borderId="53" xfId="1" applyFont="1" applyBorder="1" applyAlignment="1">
      <alignment horizontal="center" vertical="center" wrapText="1"/>
    </xf>
    <xf numFmtId="0" fontId="15" fillId="0" borderId="54" xfId="1" applyFont="1" applyBorder="1" applyAlignment="1">
      <alignment horizontal="center" vertical="center" wrapText="1"/>
    </xf>
    <xf numFmtId="0" fontId="15" fillId="0" borderId="55" xfId="1" applyFont="1" applyBorder="1" applyAlignment="1">
      <alignment horizontal="center" vertical="center" wrapText="1"/>
    </xf>
    <xf numFmtId="3" fontId="15" fillId="0" borderId="64" xfId="1" applyNumberFormat="1" applyFont="1" applyBorder="1" applyAlignment="1">
      <alignment horizontal="left" vertical="center" wrapText="1"/>
    </xf>
    <xf numFmtId="3" fontId="15" fillId="0" borderId="62" xfId="1" applyNumberFormat="1" applyFont="1" applyBorder="1" applyAlignment="1">
      <alignment horizontal="left" vertical="center" wrapText="1"/>
    </xf>
    <xf numFmtId="3" fontId="15" fillId="3" borderId="12" xfId="1" applyNumberFormat="1" applyFont="1" applyFill="1" applyBorder="1" applyAlignment="1" applyProtection="1">
      <alignment horizontal="left" vertical="center" wrapText="1"/>
      <protection locked="0"/>
    </xf>
    <xf numFmtId="3" fontId="15" fillId="3" borderId="13" xfId="1" applyNumberFormat="1" applyFont="1" applyFill="1" applyBorder="1" applyAlignment="1" applyProtection="1">
      <alignment horizontal="left" vertical="center" wrapText="1"/>
      <protection locked="0"/>
    </xf>
    <xf numFmtId="3" fontId="15" fillId="3" borderId="34" xfId="1" applyNumberFormat="1" applyFont="1" applyFill="1" applyBorder="1" applyAlignment="1" applyProtection="1">
      <alignment horizontal="left" vertical="center" wrapText="1"/>
      <protection locked="0"/>
    </xf>
    <xf numFmtId="0" fontId="15" fillId="0" borderId="52"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40" xfId="1" applyFont="1" applyBorder="1" applyAlignment="1">
      <alignment horizontal="center" vertical="center"/>
    </xf>
    <xf numFmtId="0" fontId="15" fillId="0" borderId="45" xfId="1" applyFont="1" applyBorder="1" applyAlignment="1">
      <alignment horizontal="center" vertical="center"/>
    </xf>
    <xf numFmtId="3" fontId="15" fillId="0" borderId="50" xfId="1" applyNumberFormat="1" applyFont="1" applyBorder="1" applyAlignment="1">
      <alignment horizontal="left" vertical="center" wrapText="1"/>
    </xf>
    <xf numFmtId="3" fontId="15" fillId="0" borderId="4" xfId="1" applyNumberFormat="1" applyFont="1" applyBorder="1" applyAlignment="1">
      <alignment horizontal="left" vertical="center" wrapText="1"/>
    </xf>
    <xf numFmtId="3" fontId="15" fillId="0" borderId="51" xfId="1" applyNumberFormat="1" applyFont="1" applyBorder="1" applyAlignment="1">
      <alignment horizontal="left" vertical="center" wrapText="1"/>
    </xf>
    <xf numFmtId="176" fontId="15" fillId="3" borderId="37" xfId="1" applyNumberFormat="1" applyFont="1" applyFill="1" applyBorder="1" applyAlignment="1">
      <alignment horizontal="right" vertical="center" indent="1"/>
    </xf>
    <xf numFmtId="176" fontId="15" fillId="3" borderId="16" xfId="1" applyNumberFormat="1" applyFont="1" applyFill="1" applyBorder="1" applyAlignment="1">
      <alignment horizontal="right" vertical="center" indent="1"/>
    </xf>
    <xf numFmtId="3" fontId="13" fillId="0" borderId="56" xfId="1" applyNumberFormat="1" applyFont="1" applyBorder="1" applyAlignment="1">
      <alignment horizontal="left" vertical="center" wrapText="1"/>
    </xf>
    <xf numFmtId="3" fontId="13" fillId="0" borderId="54" xfId="1" applyNumberFormat="1" applyFont="1" applyBorder="1" applyAlignment="1">
      <alignment horizontal="left" vertical="center" wrapText="1"/>
    </xf>
    <xf numFmtId="3" fontId="13" fillId="0" borderId="57" xfId="1" applyNumberFormat="1" applyFont="1" applyBorder="1" applyAlignment="1">
      <alignment horizontal="left" vertical="center" wrapText="1"/>
    </xf>
    <xf numFmtId="38" fontId="15" fillId="0" borderId="56" xfId="2" applyFont="1" applyFill="1" applyBorder="1" applyAlignment="1" applyProtection="1">
      <alignment horizontal="right" vertical="center" indent="1"/>
    </xf>
    <xf numFmtId="38" fontId="15" fillId="0" borderId="55" xfId="2" applyFont="1" applyFill="1" applyBorder="1" applyAlignment="1" applyProtection="1">
      <alignment horizontal="right" vertical="center" indent="1"/>
    </xf>
    <xf numFmtId="0" fontId="15" fillId="0" borderId="7" xfId="1" applyFont="1" applyBorder="1" applyAlignment="1">
      <alignment horizontal="center" vertical="center"/>
    </xf>
    <xf numFmtId="0" fontId="15" fillId="0" borderId="25" xfId="1" applyFont="1" applyBorder="1" applyAlignment="1">
      <alignment horizontal="center" vertical="center"/>
    </xf>
    <xf numFmtId="0" fontId="13" fillId="0" borderId="44"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90" xfId="1" applyFont="1" applyBorder="1" applyAlignment="1">
      <alignment horizontal="center" vertical="center" shrinkToFit="1"/>
    </xf>
    <xf numFmtId="0" fontId="15" fillId="0" borderId="30" xfId="1" applyFont="1" applyBorder="1" applyAlignment="1">
      <alignment horizontal="center" vertical="center" wrapText="1"/>
    </xf>
    <xf numFmtId="176" fontId="15" fillId="3" borderId="32" xfId="1" applyNumberFormat="1" applyFont="1" applyFill="1" applyBorder="1" applyAlignment="1">
      <alignment horizontal="right" vertical="center" indent="1"/>
    </xf>
    <xf numFmtId="176" fontId="15" fillId="3" borderId="33" xfId="1" applyNumberFormat="1" applyFont="1" applyFill="1" applyBorder="1" applyAlignment="1">
      <alignment horizontal="right" vertical="center" indent="1"/>
    </xf>
    <xf numFmtId="0" fontId="15" fillId="3" borderId="31" xfId="1" applyFont="1" applyFill="1" applyBorder="1" applyAlignment="1" applyProtection="1">
      <alignment horizontal="left" vertical="center" shrinkToFit="1"/>
      <protection locked="0"/>
    </xf>
    <xf numFmtId="0" fontId="15" fillId="3" borderId="32" xfId="1" applyFont="1" applyFill="1" applyBorder="1" applyAlignment="1" applyProtection="1">
      <alignment horizontal="left" vertical="center" shrinkToFit="1"/>
      <protection locked="0"/>
    </xf>
    <xf numFmtId="0" fontId="15" fillId="3" borderId="79" xfId="1" applyFont="1" applyFill="1" applyBorder="1" applyAlignment="1" applyProtection="1">
      <alignment horizontal="left" vertical="center" shrinkToFit="1"/>
      <protection locked="0"/>
    </xf>
    <xf numFmtId="176" fontId="15" fillId="3" borderId="13" xfId="1" applyNumberFormat="1" applyFont="1" applyFill="1" applyBorder="1" applyAlignment="1">
      <alignment horizontal="right" vertical="center" indent="1"/>
    </xf>
    <xf numFmtId="176" fontId="15" fillId="3" borderId="11" xfId="1" applyNumberFormat="1" applyFont="1" applyFill="1" applyBorder="1" applyAlignment="1">
      <alignment horizontal="right" vertical="center" inden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3" fillId="0" borderId="29" xfId="1" applyFont="1" applyBorder="1" applyAlignment="1">
      <alignment vertical="center" shrinkToFit="1"/>
    </xf>
    <xf numFmtId="0" fontId="13" fillId="0" borderId="16" xfId="1" applyFont="1" applyBorder="1" applyAlignment="1">
      <alignment vertical="center" shrinkToFit="1"/>
    </xf>
    <xf numFmtId="0" fontId="15" fillId="0" borderId="26" xfId="1" applyFont="1" applyBorder="1" applyAlignment="1">
      <alignment horizontal="left" vertical="top" wrapText="1"/>
    </xf>
    <xf numFmtId="0" fontId="15" fillId="0" borderId="27" xfId="1" applyFont="1" applyBorder="1" applyAlignment="1">
      <alignment horizontal="left" vertical="top" wrapText="1"/>
    </xf>
    <xf numFmtId="0" fontId="15" fillId="0" borderId="28" xfId="1" applyFont="1" applyBorder="1" applyAlignment="1">
      <alignment horizontal="left" vertical="top" wrapText="1"/>
    </xf>
    <xf numFmtId="176" fontId="15" fillId="0" borderId="4" xfId="1" applyNumberFormat="1" applyFont="1" applyBorder="1" applyAlignment="1">
      <alignment horizontal="right" vertical="center" indent="1" shrinkToFit="1"/>
    </xf>
    <xf numFmtId="176" fontId="15" fillId="0" borderId="49" xfId="1" applyNumberFormat="1" applyFont="1" applyBorder="1" applyAlignment="1">
      <alignment horizontal="right" vertical="center" indent="1" shrinkToFit="1"/>
    </xf>
    <xf numFmtId="0" fontId="15" fillId="0" borderId="48" xfId="1" applyFont="1" applyBorder="1" applyAlignment="1">
      <alignment horizontal="center" vertical="center"/>
    </xf>
    <xf numFmtId="0" fontId="15" fillId="0" borderId="4" xfId="1" applyFont="1" applyBorder="1" applyAlignment="1">
      <alignment horizontal="center" vertical="center"/>
    </xf>
    <xf numFmtId="0" fontId="15" fillId="0" borderId="49" xfId="1" applyFont="1" applyBorder="1" applyAlignment="1">
      <alignment horizontal="center" vertical="center"/>
    </xf>
    <xf numFmtId="0" fontId="15" fillId="0" borderId="43" xfId="1" applyFont="1" applyBorder="1" applyAlignment="1">
      <alignment horizontal="left" vertical="center" wrapText="1"/>
    </xf>
    <xf numFmtId="0" fontId="15" fillId="0" borderId="33" xfId="1" applyFont="1" applyBorder="1" applyAlignment="1">
      <alignment horizontal="left" vertical="center" wrapText="1"/>
    </xf>
    <xf numFmtId="0" fontId="15" fillId="0" borderId="48"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49" xfId="1" applyFont="1" applyBorder="1" applyAlignment="1">
      <alignment horizontal="center" vertical="center" wrapText="1"/>
    </xf>
    <xf numFmtId="38" fontId="15" fillId="0" borderId="50" xfId="2" applyFont="1" applyBorder="1" applyAlignment="1">
      <alignment horizontal="right" vertical="center" indent="1"/>
    </xf>
    <xf numFmtId="38" fontId="15" fillId="0" borderId="49" xfId="2" applyFont="1" applyBorder="1" applyAlignment="1">
      <alignment horizontal="right" vertical="center" indent="1"/>
    </xf>
    <xf numFmtId="0" fontId="16" fillId="0" borderId="4" xfId="1" applyFont="1" applyBorder="1" applyAlignment="1">
      <alignment horizontal="left" vertical="center" wrapText="1"/>
    </xf>
    <xf numFmtId="0" fontId="13" fillId="0" borderId="15" xfId="1" applyFont="1" applyBorder="1" applyAlignment="1">
      <alignment vertical="center" shrinkToFit="1"/>
    </xf>
    <xf numFmtId="0" fontId="13" fillId="0" borderId="76" xfId="1" applyFont="1" applyBorder="1" applyAlignment="1">
      <alignment vertical="center" shrinkToFit="1"/>
    </xf>
    <xf numFmtId="176" fontId="15" fillId="3" borderId="92" xfId="1" applyNumberFormat="1" applyFont="1" applyFill="1" applyBorder="1" applyAlignment="1">
      <alignment horizontal="right" vertical="center" indent="1"/>
    </xf>
    <xf numFmtId="176" fontId="15" fillId="3" borderId="81" xfId="1" applyNumberFormat="1" applyFont="1" applyFill="1" applyBorder="1" applyAlignment="1">
      <alignment horizontal="right" vertical="center" indent="1"/>
    </xf>
    <xf numFmtId="0" fontId="15" fillId="3" borderId="92" xfId="1" applyFont="1" applyFill="1" applyBorder="1" applyAlignment="1" applyProtection="1">
      <alignment horizontal="left" vertical="center" shrinkToFit="1"/>
      <protection locked="0"/>
    </xf>
    <xf numFmtId="0" fontId="15" fillId="3" borderId="80" xfId="1" applyFont="1" applyFill="1" applyBorder="1" applyAlignment="1" applyProtection="1">
      <alignment horizontal="left" vertical="center" shrinkToFit="1"/>
      <protection locked="0"/>
    </xf>
    <xf numFmtId="0" fontId="15" fillId="3" borderId="93" xfId="1" applyFont="1" applyFill="1" applyBorder="1" applyAlignment="1" applyProtection="1">
      <alignment horizontal="left" vertical="center" shrinkToFit="1"/>
      <protection locked="0"/>
    </xf>
    <xf numFmtId="176" fontId="15" fillId="3" borderId="54" xfId="1" applyNumberFormat="1" applyFont="1" applyFill="1" applyBorder="1" applyAlignment="1">
      <alignment horizontal="right" vertical="center" indent="1"/>
    </xf>
    <xf numFmtId="176" fontId="15" fillId="3" borderId="55" xfId="1" applyNumberFormat="1" applyFont="1" applyFill="1" applyBorder="1" applyAlignment="1">
      <alignment horizontal="right" vertical="center" indent="1"/>
    </xf>
    <xf numFmtId="0" fontId="15" fillId="0" borderId="63" xfId="1" applyFont="1" applyBorder="1" applyAlignment="1">
      <alignment horizontal="center" vertical="center"/>
    </xf>
    <xf numFmtId="0" fontId="15" fillId="0" borderId="0" xfId="1" applyFont="1" applyAlignment="1">
      <alignment horizontal="center" vertical="center"/>
    </xf>
    <xf numFmtId="0" fontId="15" fillId="0" borderId="39" xfId="1" applyFont="1" applyBorder="1" applyAlignment="1">
      <alignment horizontal="center" vertical="center"/>
    </xf>
    <xf numFmtId="0" fontId="15" fillId="0" borderId="53" xfId="1" applyFont="1" applyBorder="1" applyAlignment="1">
      <alignment horizontal="center" vertical="center"/>
    </xf>
    <xf numFmtId="0" fontId="15" fillId="0" borderId="54" xfId="1" applyFont="1" applyBorder="1" applyAlignment="1">
      <alignment horizontal="center" vertical="center"/>
    </xf>
    <xf numFmtId="0" fontId="15" fillId="0" borderId="55" xfId="1" applyFont="1" applyBorder="1" applyAlignment="1">
      <alignment horizontal="center" vertical="center"/>
    </xf>
    <xf numFmtId="176" fontId="15" fillId="0" borderId="0" xfId="1" applyNumberFormat="1" applyFont="1" applyAlignment="1">
      <alignment horizontal="right" vertical="center" indent="1"/>
    </xf>
    <xf numFmtId="176" fontId="15" fillId="0" borderId="39" xfId="1" applyNumberFormat="1" applyFont="1" applyBorder="1" applyAlignment="1">
      <alignment horizontal="right" vertical="center" indent="1"/>
    </xf>
    <xf numFmtId="0" fontId="15" fillId="0" borderId="35" xfId="1" applyFont="1" applyBorder="1" applyAlignment="1">
      <alignment horizontal="left" vertical="center"/>
    </xf>
    <xf numFmtId="0" fontId="15" fillId="0" borderId="0" xfId="1" applyFont="1" applyAlignment="1">
      <alignment horizontal="left" vertical="center"/>
    </xf>
    <xf numFmtId="0" fontId="15" fillId="0" borderId="36" xfId="1" applyFont="1" applyBorder="1" applyAlignment="1">
      <alignment horizontal="left" vertical="center"/>
    </xf>
    <xf numFmtId="0" fontId="13" fillId="0" borderId="91" xfId="1" applyFont="1" applyBorder="1" applyAlignment="1">
      <alignment vertical="center" shrinkToFit="1"/>
    </xf>
    <xf numFmtId="0" fontId="13" fillId="0" borderId="81" xfId="1" applyFont="1" applyBorder="1" applyAlignment="1">
      <alignment vertical="center" shrinkToFit="1"/>
    </xf>
    <xf numFmtId="0" fontId="12" fillId="0" borderId="56" xfId="1" applyFont="1" applyBorder="1" applyAlignment="1">
      <alignment horizontal="left" vertical="center" shrinkToFit="1"/>
    </xf>
    <xf numFmtId="0" fontId="12" fillId="0" borderId="54" xfId="1" applyFont="1" applyBorder="1" applyAlignment="1">
      <alignment horizontal="left" vertical="center" shrinkToFit="1"/>
    </xf>
    <xf numFmtId="0" fontId="12" fillId="0" borderId="57" xfId="1" applyFont="1" applyBorder="1" applyAlignment="1">
      <alignment horizontal="left" vertical="center" shrinkToFit="1"/>
    </xf>
    <xf numFmtId="0" fontId="24" fillId="2" borderId="0" xfId="1" applyFont="1" applyFill="1" applyAlignment="1">
      <alignment horizontal="center" wrapText="1"/>
    </xf>
    <xf numFmtId="0" fontId="15" fillId="0" borderId="69" xfId="1" applyFont="1" applyBorder="1" applyAlignment="1">
      <alignment horizontal="left" vertical="top" wrapText="1"/>
    </xf>
    <xf numFmtId="0" fontId="15" fillId="0" borderId="18" xfId="1" applyFont="1" applyBorder="1" applyAlignment="1">
      <alignment horizontal="left" vertical="top" wrapText="1"/>
    </xf>
    <xf numFmtId="0" fontId="15" fillId="0" borderId="17" xfId="1" applyFont="1" applyBorder="1" applyAlignment="1">
      <alignment horizontal="left" vertical="top" wrapText="1"/>
    </xf>
    <xf numFmtId="0" fontId="15" fillId="0" borderId="19" xfId="1" applyFont="1" applyBorder="1" applyAlignment="1">
      <alignment horizontal="left" vertical="top" wrapText="1"/>
    </xf>
    <xf numFmtId="0" fontId="15" fillId="0" borderId="20" xfId="1" applyFont="1" applyBorder="1" applyAlignment="1">
      <alignment horizontal="left" vertical="top" wrapText="1"/>
    </xf>
    <xf numFmtId="0" fontId="17" fillId="0" borderId="58" xfId="1" applyFont="1" applyBorder="1" applyAlignment="1">
      <alignment horizontal="left" vertical="top" wrapText="1"/>
    </xf>
    <xf numFmtId="0" fontId="17" fillId="0" borderId="59" xfId="1" applyFont="1" applyBorder="1" applyAlignment="1">
      <alignment horizontal="left" vertical="top" wrapText="1"/>
    </xf>
    <xf numFmtId="0" fontId="15" fillId="0" borderId="24" xfId="1" applyFont="1" applyBorder="1" applyAlignment="1">
      <alignment horizontal="left" vertical="top" wrapText="1"/>
    </xf>
    <xf numFmtId="3" fontId="15" fillId="0" borderId="21" xfId="1" applyNumberFormat="1" applyFont="1" applyBorder="1" applyAlignment="1">
      <alignment horizontal="right" vertical="center" wrapText="1"/>
    </xf>
    <xf numFmtId="0" fontId="15" fillId="0" borderId="22" xfId="1" applyFont="1" applyBorder="1" applyAlignment="1">
      <alignment horizontal="right" vertical="center" wrapText="1"/>
    </xf>
    <xf numFmtId="0" fontId="15" fillId="0" borderId="23" xfId="1" applyFont="1" applyBorder="1" applyAlignment="1">
      <alignment horizontal="right" vertical="center" wrapText="1"/>
    </xf>
    <xf numFmtId="0" fontId="15" fillId="0" borderId="41" xfId="1" applyFont="1" applyBorder="1" applyAlignment="1">
      <alignment horizontal="left" vertical="top" wrapText="1"/>
    </xf>
    <xf numFmtId="0" fontId="17" fillId="0" borderId="77" xfId="1" applyFont="1" applyBorder="1" applyAlignment="1">
      <alignment horizontal="left" vertical="top" wrapText="1"/>
    </xf>
    <xf numFmtId="0" fontId="17" fillId="0" borderId="78" xfId="1" applyFont="1" applyBorder="1" applyAlignment="1">
      <alignment horizontal="left" vertical="top" wrapText="1"/>
    </xf>
    <xf numFmtId="0" fontId="17" fillId="0" borderId="38" xfId="1" applyFont="1" applyBorder="1" applyAlignment="1">
      <alignment horizontal="left" vertical="top" wrapText="1"/>
    </xf>
    <xf numFmtId="0" fontId="16" fillId="2" borderId="4" xfId="1" applyFont="1" applyFill="1" applyBorder="1" applyAlignment="1">
      <alignment horizontal="center" vertical="center" wrapText="1"/>
    </xf>
    <xf numFmtId="0" fontId="16" fillId="0" borderId="4" xfId="1" applyFont="1" applyBorder="1" applyAlignment="1">
      <alignment horizontal="left" vertical="center" shrinkToFit="1"/>
    </xf>
    <xf numFmtId="0" fontId="24" fillId="2" borderId="0" xfId="1" applyFont="1" applyFill="1" applyAlignment="1">
      <alignment horizontal="center" vertical="top" wrapText="1"/>
    </xf>
    <xf numFmtId="0" fontId="16" fillId="2" borderId="66" xfId="1" applyFont="1" applyFill="1" applyBorder="1" applyAlignment="1">
      <alignment horizontal="center" vertical="center"/>
    </xf>
    <xf numFmtId="0" fontId="16" fillId="2" borderId="67" xfId="1" applyFont="1" applyFill="1" applyBorder="1" applyAlignment="1">
      <alignment horizontal="center" vertical="center"/>
    </xf>
    <xf numFmtId="3" fontId="15" fillId="0" borderId="61" xfId="1" applyNumberFormat="1" applyFont="1" applyBorder="1" applyAlignment="1">
      <alignment horizontal="left" vertical="center" wrapText="1"/>
    </xf>
    <xf numFmtId="0" fontId="19" fillId="0" borderId="61" xfId="1" applyFont="1" applyBorder="1" applyAlignment="1">
      <alignment horizontal="center" vertical="center"/>
    </xf>
    <xf numFmtId="0" fontId="19" fillId="0" borderId="61" xfId="1" applyFont="1" applyBorder="1" applyAlignment="1">
      <alignment horizontal="left" vertical="center" wrapText="1"/>
    </xf>
    <xf numFmtId="0" fontId="15" fillId="0" borderId="73" xfId="1" applyFont="1" applyBorder="1" applyAlignment="1">
      <alignment horizontal="center" vertical="center" wrapText="1"/>
    </xf>
    <xf numFmtId="0" fontId="15" fillId="0" borderId="74" xfId="1" applyFont="1" applyBorder="1" applyAlignment="1">
      <alignment horizontal="center" vertical="center" wrapText="1"/>
    </xf>
    <xf numFmtId="0" fontId="15" fillId="0" borderId="16" xfId="1" applyFont="1" applyBorder="1" applyAlignment="1">
      <alignment horizontal="center" vertical="center" wrapText="1"/>
    </xf>
    <xf numFmtId="38" fontId="15" fillId="0" borderId="37" xfId="2" applyFont="1" applyFill="1" applyBorder="1" applyAlignment="1" applyProtection="1">
      <alignment horizontal="right" vertical="center" indent="1"/>
    </xf>
    <xf numFmtId="38" fontId="15" fillId="0" borderId="16" xfId="2" applyFont="1" applyFill="1" applyBorder="1" applyAlignment="1" applyProtection="1">
      <alignment horizontal="right" vertical="center" indent="1"/>
    </xf>
    <xf numFmtId="3" fontId="13" fillId="0" borderId="37" xfId="1" applyNumberFormat="1" applyFont="1" applyBorder="1" applyAlignment="1">
      <alignment horizontal="left" vertical="center" wrapText="1"/>
    </xf>
    <xf numFmtId="3" fontId="13" fillId="0" borderId="74" xfId="1" applyNumberFormat="1" applyFont="1" applyBorder="1" applyAlignment="1">
      <alignment horizontal="left" vertical="center" wrapText="1"/>
    </xf>
    <xf numFmtId="3" fontId="13" fillId="0" borderId="75" xfId="1" applyNumberFormat="1" applyFont="1" applyBorder="1" applyAlignment="1">
      <alignment horizontal="left" vertical="center" wrapText="1"/>
    </xf>
    <xf numFmtId="0" fontId="19" fillId="0" borderId="64" xfId="1" applyFont="1" applyBorder="1" applyAlignment="1">
      <alignment horizontal="center" vertical="center" wrapText="1"/>
    </xf>
    <xf numFmtId="0" fontId="19" fillId="0" borderId="65" xfId="1" applyFont="1" applyBorder="1" applyAlignment="1">
      <alignment horizontal="center" vertical="center" wrapText="1"/>
    </xf>
    <xf numFmtId="0" fontId="15" fillId="3" borderId="64" xfId="1" applyFont="1" applyFill="1" applyBorder="1" applyAlignment="1">
      <alignment horizontal="left" vertical="center" wrapText="1"/>
    </xf>
    <xf numFmtId="0" fontId="15" fillId="3" borderId="61" xfId="1" applyFont="1" applyFill="1" applyBorder="1" applyAlignment="1">
      <alignment horizontal="left" vertical="center" wrapText="1"/>
    </xf>
    <xf numFmtId="0" fontId="15" fillId="3" borderId="65" xfId="1" applyFont="1" applyFill="1" applyBorder="1" applyAlignment="1">
      <alignment horizontal="left" vertical="center" wrapText="1"/>
    </xf>
    <xf numFmtId="0" fontId="15" fillId="0" borderId="70"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2" xfId="1" applyFont="1" applyBorder="1" applyAlignment="1">
      <alignment horizontal="center" vertical="center" wrapText="1"/>
    </xf>
    <xf numFmtId="3" fontId="15" fillId="0" borderId="60" xfId="1" applyNumberFormat="1" applyFont="1" applyBorder="1" applyAlignment="1">
      <alignment horizontal="left" vertical="center" wrapText="1"/>
    </xf>
    <xf numFmtId="38" fontId="15" fillId="3" borderId="12" xfId="2" applyFont="1" applyFill="1" applyBorder="1" applyAlignment="1" applyProtection="1">
      <alignment horizontal="right" vertical="center" indent="1"/>
      <protection locked="0"/>
    </xf>
    <xf numFmtId="38" fontId="15" fillId="3" borderId="11" xfId="2" applyFont="1" applyFill="1" applyBorder="1" applyAlignment="1" applyProtection="1">
      <alignment horizontal="right" vertical="center" indent="1"/>
      <protection locked="0"/>
    </xf>
    <xf numFmtId="0" fontId="0" fillId="0" borderId="0" xfId="0">
      <alignment vertical="center"/>
    </xf>
    <xf numFmtId="0" fontId="8" fillId="5" borderId="86" xfId="8" applyFont="1" applyFill="1" applyBorder="1" applyAlignment="1">
      <alignment horizontal="center" vertical="center" wrapText="1"/>
    </xf>
    <xf numFmtId="0" fontId="8" fillId="5" borderId="87" xfId="8" applyFont="1" applyFill="1" applyBorder="1" applyAlignment="1">
      <alignment horizontal="center" vertical="center" wrapText="1"/>
    </xf>
    <xf numFmtId="0" fontId="8" fillId="0" borderId="86" xfId="8" applyFont="1" applyBorder="1" applyAlignment="1">
      <alignment horizontal="center" vertical="center" wrapText="1"/>
    </xf>
    <xf numFmtId="0" fontId="8" fillId="0" borderId="87" xfId="8" applyFont="1" applyBorder="1" applyAlignment="1">
      <alignment horizontal="center" vertical="center" wrapText="1"/>
    </xf>
    <xf numFmtId="0" fontId="30" fillId="0" borderId="82" xfId="8" applyFont="1" applyBorder="1" applyAlignment="1">
      <alignment horizontal="center" vertical="center" wrapText="1"/>
    </xf>
    <xf numFmtId="0" fontId="30" fillId="0" borderId="86" xfId="8" applyFont="1" applyBorder="1" applyAlignment="1">
      <alignment horizontal="center" vertical="center" wrapText="1"/>
    </xf>
    <xf numFmtId="0" fontId="27" fillId="0" borderId="12" xfId="8" applyFont="1" applyBorder="1" applyAlignment="1">
      <alignment horizontal="center" vertical="center"/>
    </xf>
    <xf numFmtId="0" fontId="27" fillId="0" borderId="11" xfId="8" applyFont="1" applyBorder="1" applyAlignment="1">
      <alignment horizontal="center" vertical="center"/>
    </xf>
    <xf numFmtId="0" fontId="26" fillId="7" borderId="86" xfId="8" applyFont="1" applyFill="1" applyBorder="1" applyAlignment="1">
      <alignment horizontal="center" vertical="center" wrapText="1"/>
    </xf>
    <xf numFmtId="0" fontId="26" fillId="7" borderId="87" xfId="8" applyFont="1" applyFill="1" applyBorder="1" applyAlignment="1">
      <alignment horizontal="center" vertical="center" wrapText="1"/>
    </xf>
    <xf numFmtId="0" fontId="27" fillId="0" borderId="31" xfId="8" applyFont="1" applyBorder="1" applyAlignment="1">
      <alignment horizontal="center" vertical="center" wrapText="1"/>
    </xf>
    <xf numFmtId="0" fontId="27" fillId="0" borderId="32" xfId="8" applyFont="1" applyBorder="1" applyAlignment="1">
      <alignment horizontal="center" vertical="center" wrapText="1"/>
    </xf>
    <xf numFmtId="0" fontId="27" fillId="0" borderId="33" xfId="8" applyFont="1" applyBorder="1" applyAlignment="1">
      <alignment horizontal="center" vertical="center" wrapText="1"/>
    </xf>
    <xf numFmtId="0" fontId="8" fillId="0" borderId="82" xfId="8" applyFont="1" applyBorder="1" applyAlignment="1">
      <alignment horizontal="center" vertical="center" wrapText="1"/>
    </xf>
    <xf numFmtId="0" fontId="27" fillId="0" borderId="82" xfId="8" applyFont="1" applyBorder="1" applyAlignment="1">
      <alignment horizontal="center" vertical="center" wrapText="1"/>
    </xf>
    <xf numFmtId="0" fontId="27" fillId="0" borderId="86" xfId="8" applyFont="1" applyBorder="1" applyAlignment="1">
      <alignment horizontal="center" vertical="center" wrapText="1"/>
    </xf>
    <xf numFmtId="0" fontId="27" fillId="0" borderId="87" xfId="8" applyFont="1" applyBorder="1" applyAlignment="1">
      <alignment horizontal="center" vertical="center" wrapText="1"/>
    </xf>
    <xf numFmtId="0" fontId="27" fillId="0" borderId="82" xfId="8" applyFont="1" applyBorder="1" applyAlignment="1">
      <alignment horizontal="center" vertical="center"/>
    </xf>
    <xf numFmtId="0" fontId="27" fillId="0" borderId="86" xfId="8" applyFont="1" applyBorder="1" applyAlignment="1">
      <alignment horizontal="center" vertical="center"/>
    </xf>
    <xf numFmtId="0" fontId="27" fillId="0" borderId="87" xfId="8" applyFont="1" applyBorder="1" applyAlignment="1">
      <alignment horizontal="center" vertical="center"/>
    </xf>
    <xf numFmtId="0" fontId="28" fillId="6" borderId="86" xfId="8" applyFont="1" applyFill="1" applyBorder="1" applyAlignment="1">
      <alignment horizontal="center" vertical="center"/>
    </xf>
    <xf numFmtId="0" fontId="28" fillId="6" borderId="87" xfId="8" applyFont="1" applyFill="1" applyBorder="1" applyAlignment="1">
      <alignment horizontal="center" vertical="center"/>
    </xf>
    <xf numFmtId="0" fontId="26" fillId="0" borderId="82" xfId="8" applyFont="1" applyBorder="1" applyAlignment="1">
      <alignment horizontal="center" vertical="center" wrapText="1"/>
    </xf>
    <xf numFmtId="0" fontId="26" fillId="0" borderId="86" xfId="8" applyFont="1" applyBorder="1" applyAlignment="1">
      <alignment horizontal="center" vertical="center" wrapText="1"/>
    </xf>
    <xf numFmtId="0" fontId="26" fillId="0" borderId="35" xfId="8" applyFont="1" applyBorder="1" applyAlignment="1">
      <alignment horizontal="center" vertical="center" wrapText="1"/>
    </xf>
    <xf numFmtId="0" fontId="26" fillId="0" borderId="39"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10" xfId="8" applyFont="1" applyBorder="1" applyAlignment="1">
      <alignment horizontal="center" vertical="center" wrapText="1"/>
    </xf>
    <xf numFmtId="0" fontId="27" fillId="0" borderId="8" xfId="8" applyFont="1" applyBorder="1" applyAlignment="1">
      <alignment horizontal="center" vertical="center" wrapText="1"/>
    </xf>
    <xf numFmtId="0" fontId="27" fillId="0" borderId="35" xfId="8" applyFont="1" applyBorder="1" applyAlignment="1">
      <alignment horizontal="center" vertical="center" wrapText="1"/>
    </xf>
    <xf numFmtId="0" fontId="27" fillId="0" borderId="0" xfId="8" applyFont="1" applyAlignment="1">
      <alignment horizontal="center" vertical="center" wrapText="1"/>
    </xf>
    <xf numFmtId="0" fontId="27" fillId="0" borderId="39"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11" xfId="8" applyFont="1" applyBorder="1" applyAlignment="1">
      <alignment horizontal="center" vertical="center" wrapText="1"/>
    </xf>
    <xf numFmtId="0" fontId="27" fillId="0" borderId="31" xfId="8" applyFont="1" applyBorder="1" applyAlignment="1">
      <alignment horizontal="center" vertical="center"/>
    </xf>
    <xf numFmtId="0" fontId="27" fillId="0" borderId="32" xfId="8" applyFont="1" applyBorder="1" applyAlignment="1">
      <alignment horizontal="center" vertical="center"/>
    </xf>
    <xf numFmtId="0" fontId="27" fillId="0" borderId="33" xfId="8" applyFont="1" applyBorder="1" applyAlignment="1">
      <alignment horizontal="center" vertical="center"/>
    </xf>
    <xf numFmtId="0" fontId="26" fillId="0" borderId="31" xfId="8" applyFont="1" applyBorder="1" applyAlignment="1">
      <alignment horizontal="center" vertical="center"/>
    </xf>
    <xf numFmtId="0" fontId="26" fillId="0" borderId="33" xfId="8" applyFont="1" applyBorder="1" applyAlignment="1">
      <alignment horizontal="center" vertical="center"/>
    </xf>
    <xf numFmtId="0" fontId="26" fillId="5" borderId="31" xfId="8" applyFont="1" applyFill="1" applyBorder="1" applyAlignment="1">
      <alignment horizontal="center" vertical="center"/>
    </xf>
    <xf numFmtId="0" fontId="26" fillId="5" borderId="33" xfId="8" applyFont="1" applyFill="1" applyBorder="1" applyAlignment="1">
      <alignment horizontal="center" vertical="center"/>
    </xf>
    <xf numFmtId="0" fontId="26" fillId="5" borderId="82" xfId="8" applyFont="1" applyFill="1" applyBorder="1" applyAlignment="1">
      <alignment horizontal="center" vertical="center" wrapText="1"/>
    </xf>
    <xf numFmtId="0" fontId="26" fillId="5" borderId="82" xfId="8" applyFont="1" applyFill="1" applyBorder="1" applyAlignment="1">
      <alignment horizontal="center" vertical="center"/>
    </xf>
    <xf numFmtId="0" fontId="26" fillId="0" borderId="87" xfId="8" applyFont="1" applyBorder="1" applyAlignment="1">
      <alignment horizontal="center" vertical="center" wrapText="1"/>
    </xf>
    <xf numFmtId="0" fontId="26" fillId="0" borderId="82" xfId="8" applyFont="1" applyBorder="1" applyAlignment="1">
      <alignment horizontal="center" vertical="center"/>
    </xf>
    <xf numFmtId="0" fontId="26" fillId="0" borderId="86" xfId="8" applyFont="1" applyBorder="1" applyAlignment="1">
      <alignment horizontal="center" vertical="center"/>
    </xf>
    <xf numFmtId="0" fontId="26" fillId="0" borderId="32" xfId="8" applyFont="1" applyBorder="1" applyAlignment="1">
      <alignment horizontal="center" vertical="center"/>
    </xf>
    <xf numFmtId="0" fontId="12" fillId="0" borderId="61" xfId="0" applyFont="1" applyFill="1" applyBorder="1" applyAlignment="1">
      <alignment vertical="center" shrinkToFit="1"/>
    </xf>
  </cellXfs>
  <cellStyles count="11">
    <cellStyle name="桁区切り" xfId="2" builtinId="6"/>
    <cellStyle name="桁区切り 2" xfId="5"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 4" xfId="3" xr:uid="{00000000-0005-0000-0000-000007000000}"/>
    <cellStyle name="標準 5" xfId="7" xr:uid="{00000000-0005-0000-0000-000008000000}"/>
    <cellStyle name="標準 5 2" xfId="8" xr:uid="{00000000-0005-0000-0000-000009000000}"/>
    <cellStyle name="標準 5 2 2" xfId="10" xr:uid="{00000000-0005-0000-0000-00000A000000}"/>
    <cellStyle name="標準 6"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V49"/>
  <sheetViews>
    <sheetView showGridLines="0" tabSelected="1" view="pageBreakPreview" topLeftCell="A15" zoomScale="70" zoomScaleNormal="70" zoomScaleSheetLayoutView="70" workbookViewId="0">
      <selection activeCell="D44" sqref="D44:E44"/>
    </sheetView>
  </sheetViews>
  <sheetFormatPr defaultColWidth="12.453125" defaultRowHeight="18" x14ac:dyDescent="0.5"/>
  <cols>
    <col min="1" max="1" width="18.26953125" style="1" customWidth="1"/>
    <col min="2" max="2" width="26.26953125" style="1" customWidth="1"/>
    <col min="3" max="3" width="3.453125" style="1" customWidth="1"/>
    <col min="4" max="4" width="26.26953125" style="1" customWidth="1"/>
    <col min="5" max="5" width="3.453125" style="1" customWidth="1"/>
    <col min="6" max="6" width="6.7265625" style="1" customWidth="1"/>
    <col min="7" max="7" width="8.7265625" style="1" customWidth="1"/>
    <col min="8" max="8" width="12.26953125" style="1" customWidth="1"/>
    <col min="9" max="9" width="4.54296875" style="1" customWidth="1"/>
    <col min="10" max="10" width="26.26953125" style="1" customWidth="1"/>
    <col min="11" max="11" width="4.453125" style="1" customWidth="1"/>
    <col min="12" max="12" width="0.7265625" style="1" customWidth="1"/>
    <col min="13" max="14" width="12.453125" style="1"/>
    <col min="15" max="18" width="12.453125" style="30"/>
    <col min="19" max="21" width="6.453125" style="30" bestFit="1" customWidth="1"/>
    <col min="22" max="22" width="12.453125" style="30"/>
    <col min="23" max="23" width="12.453125" style="27"/>
    <col min="24" max="24" width="12.453125" style="22"/>
    <col min="25" max="25" width="12.453125" style="22" customWidth="1"/>
    <col min="26" max="34" width="12.453125" style="22"/>
    <col min="35" max="36" width="12.453125" style="27"/>
    <col min="37" max="41" width="12.453125" style="30"/>
    <col min="42" max="46" width="12.453125" style="27"/>
    <col min="47" max="48" width="12.453125" style="30"/>
    <col min="49" max="16384" width="12.453125" style="1"/>
  </cols>
  <sheetData>
    <row r="1" spans="1:34" ht="6" customHeight="1" x14ac:dyDescent="0.5"/>
    <row r="2" spans="1:34" ht="23.25" customHeight="1" x14ac:dyDescent="0.5">
      <c r="A2" s="2" t="s">
        <v>45</v>
      </c>
      <c r="B2" s="3"/>
      <c r="C2" s="3"/>
      <c r="D2" s="3"/>
      <c r="E2" s="3"/>
      <c r="F2" s="3"/>
      <c r="G2" s="3"/>
      <c r="H2" s="77"/>
      <c r="I2" s="79"/>
      <c r="J2" s="79"/>
      <c r="K2" s="3"/>
    </row>
    <row r="3" spans="1:34" ht="42" customHeight="1" x14ac:dyDescent="0.85">
      <c r="A3" s="174"/>
      <c r="B3" s="174"/>
      <c r="C3" s="174"/>
      <c r="D3" s="174"/>
      <c r="E3" s="174"/>
      <c r="F3" s="174"/>
      <c r="G3" s="174"/>
      <c r="H3" s="174"/>
      <c r="I3" s="174"/>
      <c r="J3" s="174"/>
      <c r="K3" s="174"/>
    </row>
    <row r="4" spans="1:34" ht="40.5" customHeight="1" x14ac:dyDescent="0.5">
      <c r="A4" s="192" t="s">
        <v>40</v>
      </c>
      <c r="B4" s="192"/>
      <c r="C4" s="192"/>
      <c r="D4" s="192"/>
      <c r="E4" s="192"/>
      <c r="F4" s="192"/>
      <c r="G4" s="192"/>
      <c r="H4" s="192"/>
      <c r="I4" s="192"/>
      <c r="J4" s="192"/>
      <c r="K4" s="192"/>
      <c r="Q4" s="34"/>
      <c r="X4" s="23"/>
      <c r="Y4" s="23"/>
      <c r="Z4" s="23"/>
    </row>
    <row r="5" spans="1:34" ht="24.75" customHeight="1" thickBot="1" x14ac:dyDescent="0.55000000000000004">
      <c r="A5" s="4" t="s">
        <v>26</v>
      </c>
      <c r="B5" s="191"/>
      <c r="C5" s="191"/>
      <c r="D5" s="191"/>
      <c r="E5" s="191"/>
      <c r="F5" s="191"/>
      <c r="G5" s="5"/>
      <c r="H5" s="190" t="s">
        <v>39</v>
      </c>
      <c r="I5" s="190"/>
      <c r="J5" s="33"/>
      <c r="K5" s="5"/>
      <c r="Q5" s="34"/>
      <c r="Y5" s="23"/>
      <c r="Z5" s="24"/>
    </row>
    <row r="6" spans="1:34" ht="11.25" customHeight="1" x14ac:dyDescent="0.5">
      <c r="A6" s="6"/>
      <c r="B6" s="7"/>
      <c r="C6" s="7"/>
      <c r="D6" s="7"/>
      <c r="E6" s="7"/>
      <c r="F6" s="7"/>
      <c r="G6" s="5"/>
      <c r="H6" s="5"/>
      <c r="I6" s="5"/>
      <c r="J6" s="8"/>
      <c r="K6" s="5"/>
      <c r="Q6" s="35"/>
      <c r="Y6" s="25"/>
      <c r="Z6" s="24"/>
    </row>
    <row r="7" spans="1:34" ht="23" thickBot="1" x14ac:dyDescent="0.55000000000000004">
      <c r="A7" s="4" t="s">
        <v>4</v>
      </c>
      <c r="B7" s="191"/>
      <c r="C7" s="191"/>
      <c r="D7" s="191"/>
      <c r="E7" s="191"/>
      <c r="F7" s="191"/>
      <c r="G7" s="191"/>
      <c r="H7" s="191"/>
      <c r="I7" s="191"/>
      <c r="J7" s="191"/>
      <c r="K7" s="9"/>
      <c r="Q7" s="35"/>
      <c r="S7" s="31"/>
      <c r="T7" s="31"/>
      <c r="U7" s="31"/>
      <c r="Y7" s="25"/>
      <c r="Z7" s="26"/>
      <c r="AH7" s="29"/>
    </row>
    <row r="8" spans="1:34" ht="23" thickBot="1" x14ac:dyDescent="0.55000000000000004">
      <c r="A8" s="6"/>
      <c r="B8" s="7"/>
      <c r="C8" s="7"/>
      <c r="D8" s="7"/>
      <c r="E8" s="7"/>
      <c r="F8" s="7"/>
      <c r="G8" s="7"/>
      <c r="H8" s="7"/>
      <c r="I8" s="7"/>
      <c r="J8" s="7"/>
      <c r="K8" s="9"/>
      <c r="S8" s="31"/>
      <c r="T8" s="31"/>
      <c r="U8" s="31"/>
      <c r="Z8" s="26"/>
    </row>
    <row r="9" spans="1:34" ht="22.5" customHeight="1" thickBot="1" x14ac:dyDescent="0.55000000000000004">
      <c r="A9" s="193" t="s">
        <v>25</v>
      </c>
      <c r="B9" s="194"/>
      <c r="C9" s="86"/>
      <c r="D9" s="87"/>
      <c r="E9" s="87"/>
      <c r="F9" s="87"/>
      <c r="G9" s="87"/>
      <c r="H9" s="87"/>
      <c r="I9" s="87"/>
      <c r="J9" s="87"/>
      <c r="K9" s="88"/>
      <c r="S9" s="31"/>
      <c r="T9" s="31"/>
      <c r="U9" s="31"/>
      <c r="Z9" s="26"/>
    </row>
    <row r="10" spans="1:34" ht="9" customHeight="1" x14ac:dyDescent="0.5">
      <c r="A10" s="196"/>
      <c r="B10" s="196"/>
      <c r="C10" s="197"/>
      <c r="D10" s="197"/>
      <c r="E10" s="197"/>
      <c r="F10" s="197"/>
      <c r="G10" s="197"/>
      <c r="H10" s="197"/>
      <c r="I10" s="197"/>
      <c r="J10" s="197"/>
      <c r="K10" s="197"/>
      <c r="S10" s="31"/>
      <c r="T10" s="31"/>
      <c r="U10" s="31"/>
      <c r="Z10" s="26"/>
    </row>
    <row r="11" spans="1:34" ht="9" customHeight="1" thickBot="1" x14ac:dyDescent="0.55000000000000004">
      <c r="A11" s="18"/>
      <c r="B11" s="18"/>
      <c r="C11" s="7"/>
      <c r="D11" s="7"/>
      <c r="E11" s="7"/>
      <c r="F11" s="7"/>
      <c r="G11" s="7"/>
      <c r="H11" s="7"/>
      <c r="I11" s="7"/>
      <c r="J11" s="7"/>
      <c r="K11" s="7"/>
      <c r="S11" s="31"/>
      <c r="T11" s="31"/>
      <c r="U11" s="31"/>
      <c r="Z11" s="26"/>
    </row>
    <row r="12" spans="1:34" ht="24" customHeight="1" thickBot="1" x14ac:dyDescent="0.55000000000000004">
      <c r="A12" s="206" t="s">
        <v>24</v>
      </c>
      <c r="B12" s="207"/>
      <c r="C12" s="208"/>
      <c r="D12" s="209"/>
      <c r="E12" s="209"/>
      <c r="F12" s="209"/>
      <c r="G12" s="209"/>
      <c r="H12" s="209"/>
      <c r="I12" s="209"/>
      <c r="J12" s="209"/>
      <c r="K12" s="210"/>
      <c r="S12" s="31"/>
      <c r="T12" s="31"/>
      <c r="U12" s="31"/>
      <c r="AA12" s="27"/>
      <c r="AC12" s="27"/>
    </row>
    <row r="13" spans="1:34" ht="18.649999999999999" customHeight="1" x14ac:dyDescent="0.5">
      <c r="A13" s="20"/>
      <c r="B13" s="20"/>
      <c r="C13" s="21"/>
      <c r="D13" s="21"/>
      <c r="E13" s="21"/>
      <c r="F13" s="21"/>
      <c r="G13" s="21"/>
      <c r="H13" s="21"/>
      <c r="I13" s="21"/>
      <c r="J13" s="21"/>
      <c r="K13" s="21"/>
      <c r="S13" s="31"/>
      <c r="T13" s="31"/>
      <c r="U13" s="31"/>
      <c r="Z13" s="26"/>
    </row>
    <row r="14" spans="1:34" ht="31.5" customHeight="1" thickBot="1" x14ac:dyDescent="0.7">
      <c r="A14" s="10" t="s">
        <v>32</v>
      </c>
      <c r="B14" s="7"/>
      <c r="C14" s="7"/>
      <c r="D14" s="7"/>
      <c r="E14" s="7"/>
      <c r="F14" s="7"/>
      <c r="G14" s="7"/>
      <c r="H14" s="5"/>
      <c r="I14" s="5"/>
      <c r="J14" s="11"/>
      <c r="K14" s="9"/>
      <c r="S14" s="31"/>
      <c r="T14" s="31"/>
      <c r="U14" s="31"/>
      <c r="Z14" s="26"/>
    </row>
    <row r="15" spans="1:34" ht="73.5" customHeight="1" x14ac:dyDescent="0.5">
      <c r="A15" s="211" t="s">
        <v>3</v>
      </c>
      <c r="B15" s="175" t="s">
        <v>33</v>
      </c>
      <c r="C15" s="176"/>
      <c r="D15" s="177" t="s">
        <v>34</v>
      </c>
      <c r="E15" s="178"/>
      <c r="F15" s="177" t="s">
        <v>22</v>
      </c>
      <c r="G15" s="179"/>
      <c r="H15" s="179"/>
      <c r="I15" s="176"/>
      <c r="J15" s="177" t="s">
        <v>41</v>
      </c>
      <c r="K15" s="182"/>
      <c r="S15" s="32"/>
      <c r="T15" s="32"/>
      <c r="U15" s="32"/>
      <c r="Z15" s="26"/>
    </row>
    <row r="16" spans="1:34" ht="21.75" customHeight="1" thickBot="1" x14ac:dyDescent="0.55000000000000004">
      <c r="A16" s="212"/>
      <c r="B16" s="13"/>
      <c r="C16" s="13" t="s">
        <v>23</v>
      </c>
      <c r="D16" s="19" t="str">
        <f>IF(ISNUMBER(J5),D23,"")</f>
        <v/>
      </c>
      <c r="E16" s="13" t="s">
        <v>23</v>
      </c>
      <c r="F16" s="183" t="str">
        <f>IF(ISNUMBER(J5),B16-D16,"")</f>
        <v/>
      </c>
      <c r="G16" s="184"/>
      <c r="H16" s="185"/>
      <c r="I16" s="76" t="s">
        <v>23</v>
      </c>
      <c r="J16" s="13"/>
      <c r="K16" s="14" t="s">
        <v>23</v>
      </c>
      <c r="Z16" s="26"/>
    </row>
    <row r="17" spans="1:26" ht="21.75" customHeight="1" x14ac:dyDescent="0.5">
      <c r="A17" s="212"/>
      <c r="B17" s="92" t="s">
        <v>42</v>
      </c>
      <c r="C17" s="93"/>
      <c r="D17" s="195" t="s">
        <v>46</v>
      </c>
      <c r="E17" s="93"/>
      <c r="F17" s="214"/>
      <c r="G17" s="195"/>
      <c r="H17" s="195"/>
      <c r="I17" s="93"/>
      <c r="J17" s="75"/>
      <c r="K17" s="28"/>
      <c r="Z17" s="26"/>
    </row>
    <row r="18" spans="1:26" ht="50.15" customHeight="1" x14ac:dyDescent="0.5">
      <c r="A18" s="212"/>
      <c r="B18" s="180" t="s">
        <v>43</v>
      </c>
      <c r="C18" s="186"/>
      <c r="D18" s="180"/>
      <c r="E18" s="186"/>
      <c r="F18" s="187"/>
      <c r="G18" s="188"/>
      <c r="H18" s="188"/>
      <c r="I18" s="189"/>
      <c r="J18" s="180"/>
      <c r="K18" s="181"/>
      <c r="Z18" s="26"/>
    </row>
    <row r="19" spans="1:26" ht="21" customHeight="1" thickBot="1" x14ac:dyDescent="0.55000000000000004">
      <c r="A19" s="213"/>
      <c r="B19" s="78"/>
      <c r="C19" s="13" t="s">
        <v>23</v>
      </c>
      <c r="D19" s="12" t="str">
        <f>IF(ISNUMBER(J5),MIN(J16,B19),"")</f>
        <v/>
      </c>
      <c r="E19" s="13" t="s">
        <v>23</v>
      </c>
      <c r="F19" s="183" t="str">
        <f>IF(ISNUMBER(J5),MIN(F16,D19,B19),"")</f>
        <v/>
      </c>
      <c r="G19" s="184"/>
      <c r="H19" s="185"/>
      <c r="I19" s="13" t="s">
        <v>23</v>
      </c>
      <c r="J19" s="12" t="str">
        <f>IF(ISNUMBER(J5),ROUNDDOWN(F19*J5,-3),"")</f>
        <v/>
      </c>
      <c r="K19" s="14" t="s">
        <v>23</v>
      </c>
    </row>
    <row r="20" spans="1:26" ht="21" customHeight="1" x14ac:dyDescent="0.5">
      <c r="A20" s="15"/>
      <c r="B20" s="16"/>
      <c r="C20" s="16"/>
      <c r="D20" s="16"/>
      <c r="E20" s="16"/>
      <c r="F20" s="17"/>
      <c r="G20" s="16"/>
      <c r="H20" s="16"/>
      <c r="I20" s="16"/>
      <c r="J20" s="17"/>
      <c r="K20" s="16"/>
    </row>
    <row r="21" spans="1:26" ht="21" customHeight="1" thickBot="1" x14ac:dyDescent="0.55000000000000004">
      <c r="A21" s="148" t="s">
        <v>28</v>
      </c>
      <c r="B21" s="148"/>
      <c r="C21" s="148"/>
      <c r="D21" s="148"/>
      <c r="E21" s="148"/>
      <c r="F21" s="148"/>
      <c r="G21" s="148"/>
      <c r="H21" s="148"/>
      <c r="I21" s="148"/>
      <c r="J21" s="148"/>
      <c r="K21" s="148"/>
    </row>
    <row r="22" spans="1:26" ht="24" customHeight="1" x14ac:dyDescent="0.5">
      <c r="A22" s="100" t="s">
        <v>5</v>
      </c>
      <c r="B22" s="101"/>
      <c r="C22" s="102"/>
      <c r="D22" s="102" t="s">
        <v>2</v>
      </c>
      <c r="E22" s="103"/>
      <c r="F22" s="104" t="s">
        <v>35</v>
      </c>
      <c r="G22" s="104"/>
      <c r="H22" s="104"/>
      <c r="I22" s="104"/>
      <c r="J22" s="104"/>
      <c r="K22" s="105"/>
    </row>
    <row r="23" spans="1:26" ht="25.5" customHeight="1" x14ac:dyDescent="0.5">
      <c r="A23" s="97" t="s">
        <v>27</v>
      </c>
      <c r="B23" s="98"/>
      <c r="C23" s="99"/>
      <c r="D23" s="215"/>
      <c r="E23" s="216"/>
      <c r="F23" s="94"/>
      <c r="G23" s="95"/>
      <c r="H23" s="95"/>
      <c r="I23" s="95"/>
      <c r="J23" s="95"/>
      <c r="K23" s="96"/>
    </row>
    <row r="24" spans="1:26" ht="25.5" customHeight="1" x14ac:dyDescent="0.5">
      <c r="A24" s="198" t="s">
        <v>29</v>
      </c>
      <c r="B24" s="199"/>
      <c r="C24" s="200"/>
      <c r="D24" s="201" t="str">
        <f>IF(ISNUMBER(B16),IF(ISNUMBER(J19),B16-D23-J19,""),"")</f>
        <v/>
      </c>
      <c r="E24" s="202"/>
      <c r="F24" s="203"/>
      <c r="G24" s="204"/>
      <c r="H24" s="204"/>
      <c r="I24" s="204"/>
      <c r="J24" s="204"/>
      <c r="K24" s="205"/>
    </row>
    <row r="25" spans="1:26" ht="27.75" customHeight="1" thickBot="1" x14ac:dyDescent="0.55000000000000004">
      <c r="A25" s="89" t="s">
        <v>31</v>
      </c>
      <c r="B25" s="90"/>
      <c r="C25" s="91"/>
      <c r="D25" s="114" t="str">
        <f>J19</f>
        <v/>
      </c>
      <c r="E25" s="115"/>
      <c r="F25" s="111"/>
      <c r="G25" s="112"/>
      <c r="H25" s="112"/>
      <c r="I25" s="112"/>
      <c r="J25" s="112"/>
      <c r="K25" s="113"/>
    </row>
    <row r="26" spans="1:26" ht="23.25" customHeight="1" thickTop="1" thickBot="1" x14ac:dyDescent="0.55000000000000004">
      <c r="A26" s="143" t="s">
        <v>30</v>
      </c>
      <c r="B26" s="144"/>
      <c r="C26" s="145"/>
      <c r="D26" s="146">
        <f>SUM(D23:E25)</f>
        <v>0</v>
      </c>
      <c r="E26" s="147"/>
      <c r="F26" s="106"/>
      <c r="G26" s="107"/>
      <c r="H26" s="107"/>
      <c r="I26" s="107"/>
      <c r="J26" s="107"/>
      <c r="K26" s="108"/>
    </row>
    <row r="27" spans="1:26" ht="18" customHeight="1" x14ac:dyDescent="0.5">
      <c r="A27" s="36" t="s">
        <v>36</v>
      </c>
      <c r="B27" s="37"/>
      <c r="C27" s="37"/>
      <c r="D27" s="38"/>
      <c r="E27" s="38"/>
      <c r="F27" s="39"/>
      <c r="G27" s="39"/>
      <c r="H27" s="39"/>
      <c r="I27" s="39"/>
      <c r="J27" s="39"/>
      <c r="K27" s="39"/>
    </row>
    <row r="28" spans="1:26" ht="18" customHeight="1" x14ac:dyDescent="0.5">
      <c r="A28" s="36"/>
      <c r="B28" s="37"/>
      <c r="C28" s="37"/>
      <c r="D28" s="38"/>
      <c r="E28" s="38"/>
      <c r="F28" s="39"/>
      <c r="G28" s="39"/>
      <c r="H28" s="39"/>
      <c r="I28" s="39"/>
      <c r="J28" s="39"/>
      <c r="K28" s="39"/>
    </row>
    <row r="29" spans="1:26" ht="15" customHeight="1" x14ac:dyDescent="0.5">
      <c r="A29" s="15"/>
      <c r="B29" s="16"/>
      <c r="C29" s="16"/>
      <c r="D29" s="16"/>
      <c r="E29" s="16"/>
      <c r="F29" s="17"/>
      <c r="G29" s="16"/>
      <c r="H29" s="16"/>
      <c r="I29" s="16"/>
      <c r="J29" s="17"/>
      <c r="K29" s="16"/>
    </row>
    <row r="30" spans="1:26" ht="21.75" customHeight="1" thickBot="1" x14ac:dyDescent="0.55000000000000004">
      <c r="A30" s="148" t="s">
        <v>21</v>
      </c>
      <c r="B30" s="148"/>
      <c r="C30" s="148"/>
      <c r="D30" s="148"/>
      <c r="E30" s="148"/>
      <c r="F30" s="148"/>
      <c r="G30" s="148"/>
      <c r="H30" s="148"/>
      <c r="I30" s="148"/>
      <c r="J30" s="148"/>
      <c r="K30" s="148"/>
    </row>
    <row r="31" spans="1:26" ht="27" customHeight="1" x14ac:dyDescent="0.5">
      <c r="A31" s="40" t="s">
        <v>5</v>
      </c>
      <c r="B31" s="121" t="s">
        <v>38</v>
      </c>
      <c r="C31" s="102"/>
      <c r="D31" s="129" t="s">
        <v>2</v>
      </c>
      <c r="E31" s="130"/>
      <c r="F31" s="116" t="s">
        <v>7</v>
      </c>
      <c r="G31" s="116"/>
      <c r="H31" s="116"/>
      <c r="I31" s="116"/>
      <c r="J31" s="116"/>
      <c r="K31" s="117"/>
    </row>
    <row r="32" spans="1:26" ht="17.25" customHeight="1" x14ac:dyDescent="0.5">
      <c r="A32" s="41" t="s">
        <v>8</v>
      </c>
      <c r="B32" s="141" t="s">
        <v>8</v>
      </c>
      <c r="C32" s="142"/>
      <c r="D32" s="122"/>
      <c r="E32" s="123"/>
      <c r="F32" s="124"/>
      <c r="G32" s="125"/>
      <c r="H32" s="125"/>
      <c r="I32" s="125"/>
      <c r="J32" s="125"/>
      <c r="K32" s="126"/>
    </row>
    <row r="33" spans="1:11" ht="18" customHeight="1" x14ac:dyDescent="0.5">
      <c r="A33" s="118" t="s">
        <v>6</v>
      </c>
      <c r="B33" s="149" t="s">
        <v>9</v>
      </c>
      <c r="C33" s="150"/>
      <c r="D33" s="127"/>
      <c r="E33" s="128"/>
      <c r="F33" s="83"/>
      <c r="G33" s="84"/>
      <c r="H33" s="84"/>
      <c r="I33" s="84"/>
      <c r="J33" s="84"/>
      <c r="K33" s="85"/>
    </row>
    <row r="34" spans="1:11" ht="18" customHeight="1" x14ac:dyDescent="0.5">
      <c r="A34" s="119"/>
      <c r="B34" s="131" t="s">
        <v>10</v>
      </c>
      <c r="C34" s="132"/>
      <c r="D34" s="109"/>
      <c r="E34" s="110"/>
      <c r="F34" s="80"/>
      <c r="G34" s="81"/>
      <c r="H34" s="81"/>
      <c r="I34" s="81"/>
      <c r="J34" s="81"/>
      <c r="K34" s="82"/>
    </row>
    <row r="35" spans="1:11" ht="18" customHeight="1" x14ac:dyDescent="0.5">
      <c r="A35" s="119"/>
      <c r="B35" s="131" t="s">
        <v>11</v>
      </c>
      <c r="C35" s="132"/>
      <c r="D35" s="109"/>
      <c r="E35" s="110"/>
      <c r="F35" s="80"/>
      <c r="G35" s="81"/>
      <c r="H35" s="81"/>
      <c r="I35" s="81"/>
      <c r="J35" s="81"/>
      <c r="K35" s="82"/>
    </row>
    <row r="36" spans="1:11" ht="18" customHeight="1" x14ac:dyDescent="0.5">
      <c r="A36" s="119"/>
      <c r="B36" s="131" t="s">
        <v>12</v>
      </c>
      <c r="C36" s="132"/>
      <c r="D36" s="109"/>
      <c r="E36" s="110"/>
      <c r="F36" s="80"/>
      <c r="G36" s="81"/>
      <c r="H36" s="81"/>
      <c r="I36" s="81"/>
      <c r="J36" s="81"/>
      <c r="K36" s="82"/>
    </row>
    <row r="37" spans="1:11" ht="18" customHeight="1" x14ac:dyDescent="0.5">
      <c r="A37" s="119"/>
      <c r="B37" s="131" t="s">
        <v>13</v>
      </c>
      <c r="C37" s="132"/>
      <c r="D37" s="109"/>
      <c r="E37" s="110"/>
      <c r="F37" s="80"/>
      <c r="G37" s="81"/>
      <c r="H37" s="81"/>
      <c r="I37" s="81"/>
      <c r="J37" s="81"/>
      <c r="K37" s="82"/>
    </row>
    <row r="38" spans="1:11" ht="18" customHeight="1" x14ac:dyDescent="0.5">
      <c r="A38" s="119"/>
      <c r="B38" s="131" t="s">
        <v>14</v>
      </c>
      <c r="C38" s="132"/>
      <c r="D38" s="109"/>
      <c r="E38" s="110"/>
      <c r="F38" s="80"/>
      <c r="G38" s="81"/>
      <c r="H38" s="81"/>
      <c r="I38" s="81"/>
      <c r="J38" s="81"/>
      <c r="K38" s="82"/>
    </row>
    <row r="39" spans="1:11" ht="18" customHeight="1" x14ac:dyDescent="0.5">
      <c r="A39" s="119"/>
      <c r="B39" s="131" t="s">
        <v>15</v>
      </c>
      <c r="C39" s="132"/>
      <c r="D39" s="109"/>
      <c r="E39" s="110"/>
      <c r="F39" s="80"/>
      <c r="G39" s="81"/>
      <c r="H39" s="81"/>
      <c r="I39" s="81"/>
      <c r="J39" s="81"/>
      <c r="K39" s="82"/>
    </row>
    <row r="40" spans="1:11" ht="18" customHeight="1" x14ac:dyDescent="0.5">
      <c r="A40" s="119"/>
      <c r="B40" s="131" t="s">
        <v>16</v>
      </c>
      <c r="C40" s="132"/>
      <c r="D40" s="109"/>
      <c r="E40" s="110"/>
      <c r="F40" s="80"/>
      <c r="G40" s="81"/>
      <c r="H40" s="81"/>
      <c r="I40" s="81"/>
      <c r="J40" s="81"/>
      <c r="K40" s="82"/>
    </row>
    <row r="41" spans="1:11" ht="18" customHeight="1" x14ac:dyDescent="0.5">
      <c r="A41" s="119"/>
      <c r="B41" s="131" t="s">
        <v>17</v>
      </c>
      <c r="C41" s="132"/>
      <c r="D41" s="109"/>
      <c r="E41" s="110"/>
      <c r="F41" s="80"/>
      <c r="G41" s="81"/>
      <c r="H41" s="81"/>
      <c r="I41" s="81"/>
      <c r="J41" s="81"/>
      <c r="K41" s="82"/>
    </row>
    <row r="42" spans="1:11" ht="18" customHeight="1" x14ac:dyDescent="0.5">
      <c r="A42" s="119"/>
      <c r="B42" s="131" t="s">
        <v>18</v>
      </c>
      <c r="C42" s="132"/>
      <c r="D42" s="109"/>
      <c r="E42" s="110"/>
      <c r="F42" s="80"/>
      <c r="G42" s="81"/>
      <c r="H42" s="81"/>
      <c r="I42" s="81"/>
      <c r="J42" s="81"/>
      <c r="K42" s="82"/>
    </row>
    <row r="43" spans="1:11" ht="18" customHeight="1" x14ac:dyDescent="0.5">
      <c r="A43" s="119"/>
      <c r="B43" s="131" t="s">
        <v>19</v>
      </c>
      <c r="C43" s="132"/>
      <c r="D43" s="109"/>
      <c r="E43" s="110"/>
      <c r="F43" s="80"/>
      <c r="G43" s="81"/>
      <c r="H43" s="81"/>
      <c r="I43" s="81"/>
      <c r="J43" s="81"/>
      <c r="K43" s="82"/>
    </row>
    <row r="44" spans="1:11" ht="18" customHeight="1" x14ac:dyDescent="0.5">
      <c r="A44" s="120"/>
      <c r="B44" s="169" t="s">
        <v>20</v>
      </c>
      <c r="C44" s="170"/>
      <c r="D44" s="151"/>
      <c r="E44" s="152"/>
      <c r="F44" s="153"/>
      <c r="G44" s="154"/>
      <c r="H44" s="154"/>
      <c r="I44" s="154"/>
      <c r="J44" s="154"/>
      <c r="K44" s="155"/>
    </row>
    <row r="45" spans="1:11" ht="18" customHeight="1" x14ac:dyDescent="0.5">
      <c r="A45" s="158" t="s">
        <v>1</v>
      </c>
      <c r="B45" s="159"/>
      <c r="C45" s="160"/>
      <c r="D45" s="164">
        <f>SUM(D32:E44)</f>
        <v>0</v>
      </c>
      <c r="E45" s="165"/>
      <c r="F45" s="166"/>
      <c r="G45" s="167"/>
      <c r="H45" s="167"/>
      <c r="I45" s="167"/>
      <c r="J45" s="167"/>
      <c r="K45" s="168"/>
    </row>
    <row r="46" spans="1:11" ht="18" customHeight="1" thickBot="1" x14ac:dyDescent="0.55000000000000004">
      <c r="A46" s="161" t="s">
        <v>0</v>
      </c>
      <c r="B46" s="162"/>
      <c r="C46" s="163"/>
      <c r="D46" s="156"/>
      <c r="E46" s="157"/>
      <c r="F46" s="171" t="s">
        <v>44</v>
      </c>
      <c r="G46" s="172"/>
      <c r="H46" s="172"/>
      <c r="I46" s="172"/>
      <c r="J46" s="172"/>
      <c r="K46" s="173"/>
    </row>
    <row r="47" spans="1:11" ht="19.5" customHeight="1" thickTop="1" thickBot="1" x14ac:dyDescent="0.55000000000000004">
      <c r="A47" s="138" t="s">
        <v>37</v>
      </c>
      <c r="B47" s="139"/>
      <c r="C47" s="140"/>
      <c r="D47" s="136">
        <f>SUM(D45+D46)</f>
        <v>0</v>
      </c>
      <c r="E47" s="137"/>
      <c r="F47" s="133"/>
      <c r="G47" s="134"/>
      <c r="H47" s="134"/>
      <c r="I47" s="134"/>
      <c r="J47" s="134"/>
      <c r="K47" s="135"/>
    </row>
    <row r="48" spans="1:11" ht="20.25" customHeight="1" x14ac:dyDescent="0.5">
      <c r="A48" s="266" t="s">
        <v>47</v>
      </c>
      <c r="B48" s="266"/>
      <c r="C48" s="266"/>
      <c r="D48" s="266"/>
      <c r="E48" s="266"/>
      <c r="F48" s="266"/>
      <c r="G48" s="266"/>
      <c r="H48" s="266"/>
      <c r="I48" s="266"/>
      <c r="J48" s="266"/>
      <c r="K48" s="266"/>
    </row>
    <row r="49" ht="5.25" customHeight="1" x14ac:dyDescent="0.5"/>
  </sheetData>
  <sheetProtection formatCells="0" selectLockedCells="1"/>
  <mergeCells count="96">
    <mergeCell ref="A10:B10"/>
    <mergeCell ref="C10:K10"/>
    <mergeCell ref="A24:C24"/>
    <mergeCell ref="D24:E24"/>
    <mergeCell ref="F24:K24"/>
    <mergeCell ref="A12:B12"/>
    <mergeCell ref="C12:K12"/>
    <mergeCell ref="A15:A19"/>
    <mergeCell ref="F17:I17"/>
    <mergeCell ref="F19:H19"/>
    <mergeCell ref="A21:K21"/>
    <mergeCell ref="D23:E23"/>
    <mergeCell ref="A3:K3"/>
    <mergeCell ref="B15:C15"/>
    <mergeCell ref="D15:E15"/>
    <mergeCell ref="F15:I15"/>
    <mergeCell ref="J18:K18"/>
    <mergeCell ref="J15:K15"/>
    <mergeCell ref="F16:H16"/>
    <mergeCell ref="B18:C18"/>
    <mergeCell ref="F18:I18"/>
    <mergeCell ref="H5:I5"/>
    <mergeCell ref="B5:F5"/>
    <mergeCell ref="B7:J7"/>
    <mergeCell ref="A4:K4"/>
    <mergeCell ref="A9:B9"/>
    <mergeCell ref="D17:E17"/>
    <mergeCell ref="D18:E18"/>
    <mergeCell ref="A48:K48"/>
    <mergeCell ref="B33:C33"/>
    <mergeCell ref="B34:C34"/>
    <mergeCell ref="B35:C35"/>
    <mergeCell ref="B36:C36"/>
    <mergeCell ref="B37:C37"/>
    <mergeCell ref="B38:C38"/>
    <mergeCell ref="B39:C39"/>
    <mergeCell ref="B40:C40"/>
    <mergeCell ref="B41:C41"/>
    <mergeCell ref="B42:C42"/>
    <mergeCell ref="D44:E44"/>
    <mergeCell ref="F43:K43"/>
    <mergeCell ref="F44:K44"/>
    <mergeCell ref="F38:K38"/>
    <mergeCell ref="F39:K39"/>
    <mergeCell ref="F47:K47"/>
    <mergeCell ref="D47:E47"/>
    <mergeCell ref="A47:C47"/>
    <mergeCell ref="B32:C32"/>
    <mergeCell ref="A26:C26"/>
    <mergeCell ref="D26:E26"/>
    <mergeCell ref="A30:K30"/>
    <mergeCell ref="D38:E38"/>
    <mergeCell ref="F40:K40"/>
    <mergeCell ref="D46:E46"/>
    <mergeCell ref="A45:C45"/>
    <mergeCell ref="A46:C46"/>
    <mergeCell ref="D45:E45"/>
    <mergeCell ref="F45:K45"/>
    <mergeCell ref="B44:C44"/>
    <mergeCell ref="F46:K46"/>
    <mergeCell ref="A33:A44"/>
    <mergeCell ref="B31:C31"/>
    <mergeCell ref="D41:E41"/>
    <mergeCell ref="D32:E32"/>
    <mergeCell ref="F32:K32"/>
    <mergeCell ref="D43:E43"/>
    <mergeCell ref="D33:E33"/>
    <mergeCell ref="D34:E34"/>
    <mergeCell ref="D31:E31"/>
    <mergeCell ref="D35:E35"/>
    <mergeCell ref="D42:E42"/>
    <mergeCell ref="D39:E39"/>
    <mergeCell ref="D40:E40"/>
    <mergeCell ref="B43:C43"/>
    <mergeCell ref="F26:K26"/>
    <mergeCell ref="D36:E36"/>
    <mergeCell ref="F25:K25"/>
    <mergeCell ref="D25:E25"/>
    <mergeCell ref="D37:E37"/>
    <mergeCell ref="F31:K31"/>
    <mergeCell ref="I2:J2"/>
    <mergeCell ref="F41:K41"/>
    <mergeCell ref="F42:K42"/>
    <mergeCell ref="F33:K33"/>
    <mergeCell ref="F34:K34"/>
    <mergeCell ref="F35:K35"/>
    <mergeCell ref="F36:K36"/>
    <mergeCell ref="F37:K37"/>
    <mergeCell ref="C9:K9"/>
    <mergeCell ref="A25:C25"/>
    <mergeCell ref="B17:C17"/>
    <mergeCell ref="F23:K23"/>
    <mergeCell ref="A23:C23"/>
    <mergeCell ref="A22:C22"/>
    <mergeCell ref="D22:E22"/>
    <mergeCell ref="F22:K22"/>
  </mergeCells>
  <phoneticPr fontId="5"/>
  <dataValidations count="2">
    <dataValidation type="list" allowBlank="1" showInputMessage="1" showErrorMessage="1" sqref="C9:K9" xr:uid="{0F036438-E17E-4AF2-B78C-64E2A96B42D1}">
      <formula1>"ア 民間企業、個人事業主（観光協会等との連携が必須）,イ 地域協議会,ウ 一般社団法人・一般財団法人及び公益社団法人・公益財団法人,エ 特定非営利活動法人,オ 都道府県、市町村、特別区及び地方公共団体の組合,カ 地方公共団体の観光協会及び広域観光推進機構,キ 法律により直接設立された法人,ク 民間企業等で構成する協議会その他環境大臣の承認を得て補助事業者が適当と認める者"</formula1>
    </dataValidation>
    <dataValidation type="list" allowBlank="1" showInputMessage="1" showErrorMessage="1" sqref="C12:K12" xr:uid="{0DC3C472-7D52-497A-AFA2-DFABA062E529}">
      <formula1>"税込みで応募申請する,税抜きで応募申請する"</formula1>
    </dataValidation>
  </dataValidations>
  <pageMargins left="0.70866141732283472" right="0.51181102362204722" top="0.55118110236220474" bottom="0.55118110236220474"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W4"/>
  <sheetViews>
    <sheetView zoomScale="75" zoomScaleNormal="75" workbookViewId="0">
      <selection activeCell="EG28" sqref="EG28"/>
    </sheetView>
  </sheetViews>
  <sheetFormatPr defaultRowHeight="16.5" x14ac:dyDescent="0.5"/>
  <cols>
    <col min="1" max="2" width="14.1796875" customWidth="1"/>
    <col min="3" max="3" width="19.453125" customWidth="1"/>
    <col min="4" max="4" width="10.54296875" customWidth="1"/>
    <col min="5" max="8" width="17.81640625" customWidth="1"/>
    <col min="9" max="9" width="21" customWidth="1"/>
    <col min="10" max="10" width="11.7265625" bestFit="1" customWidth="1"/>
    <col min="11" max="12" width="13.81640625" bestFit="1" customWidth="1"/>
    <col min="15" max="15" width="14" customWidth="1"/>
    <col min="16" max="16" width="16.7265625" customWidth="1"/>
    <col min="28" max="28" width="19.81640625" customWidth="1"/>
    <col min="29" max="29" width="49.81640625" customWidth="1"/>
    <col min="30" max="30" width="29.26953125" customWidth="1"/>
    <col min="31" max="32" width="9.7265625" customWidth="1"/>
    <col min="33" max="33" width="28.7265625" customWidth="1"/>
    <col min="34" max="34" width="8.54296875" customWidth="1"/>
    <col min="35" max="35" width="28.7265625" customWidth="1"/>
    <col min="36" max="36" width="8.7265625" customWidth="1"/>
    <col min="37" max="38" width="28.54296875" customWidth="1"/>
    <col min="40" max="40" width="2.453125" customWidth="1"/>
    <col min="41" max="49" width="22.7265625" customWidth="1"/>
    <col min="50" max="75" width="15" customWidth="1"/>
    <col min="77" max="84" width="20.26953125" customWidth="1"/>
    <col min="86" max="95" width="20.453125" customWidth="1"/>
    <col min="96" max="96" width="18.1796875" customWidth="1"/>
    <col min="113" max="114" width="35.7265625" customWidth="1"/>
    <col min="115" max="115" width="13.54296875" customWidth="1"/>
    <col min="116" max="117" width="24" customWidth="1"/>
  </cols>
  <sheetData>
    <row r="1" spans="1:153" ht="38.25" customHeight="1" x14ac:dyDescent="0.5">
      <c r="A1" s="240"/>
      <c r="B1" s="52"/>
      <c r="C1" s="241"/>
      <c r="D1" s="263"/>
      <c r="E1" s="263"/>
      <c r="F1" s="263"/>
      <c r="G1" s="263"/>
      <c r="H1" s="263"/>
      <c r="I1" s="263"/>
      <c r="J1" s="42"/>
      <c r="K1" s="43"/>
      <c r="L1" s="42"/>
      <c r="M1" s="256"/>
      <c r="N1" s="265"/>
      <c r="O1" s="265"/>
      <c r="P1" s="257"/>
      <c r="Q1" s="235"/>
      <c r="R1" s="235"/>
      <c r="S1" s="235"/>
      <c r="T1" s="235"/>
      <c r="U1" s="235"/>
      <c r="V1" s="235"/>
      <c r="W1" s="253"/>
      <c r="X1" s="254"/>
      <c r="Y1" s="254"/>
      <c r="Z1" s="254"/>
      <c r="AA1" s="254"/>
      <c r="AB1" s="255"/>
      <c r="AC1" s="256"/>
      <c r="AD1" s="257"/>
      <c r="AE1" s="44"/>
      <c r="AF1" s="44"/>
      <c r="AG1" s="45"/>
      <c r="AH1" s="258"/>
      <c r="AI1" s="259"/>
      <c r="AJ1" s="260"/>
      <c r="AK1" s="261"/>
      <c r="AL1" s="46"/>
      <c r="AM1" s="47"/>
      <c r="AN1" s="238"/>
      <c r="AO1" s="232"/>
      <c r="AP1" s="233"/>
      <c r="AQ1" s="233"/>
      <c r="AR1" s="233"/>
      <c r="AS1" s="235"/>
      <c r="AT1" s="233"/>
      <c r="AU1" s="240"/>
      <c r="AV1" s="242"/>
      <c r="AW1" s="243"/>
      <c r="AX1" s="244"/>
      <c r="AY1" s="245"/>
      <c r="AZ1" s="245"/>
      <c r="BA1" s="245"/>
      <c r="BB1" s="245"/>
      <c r="BC1" s="245"/>
      <c r="BD1" s="245"/>
      <c r="BE1" s="245"/>
      <c r="BF1" s="245"/>
      <c r="BG1" s="245"/>
      <c r="BH1" s="245"/>
      <c r="BI1" s="245"/>
      <c r="BJ1" s="245"/>
      <c r="BK1" s="246"/>
      <c r="BL1" s="247"/>
      <c r="BM1" s="248"/>
      <c r="BN1" s="248"/>
      <c r="BO1" s="248"/>
      <c r="BP1" s="248"/>
      <c r="BQ1" s="248"/>
      <c r="BR1" s="248"/>
      <c r="BS1" s="248"/>
      <c r="BT1" s="248"/>
      <c r="BU1" s="248"/>
      <c r="BV1" s="248"/>
      <c r="BW1" s="249"/>
      <c r="BX1" s="226"/>
      <c r="BY1" s="250"/>
      <c r="BZ1" s="251"/>
      <c r="CA1" s="251"/>
      <c r="CB1" s="251"/>
      <c r="CC1" s="251"/>
      <c r="CD1" s="251"/>
      <c r="CE1" s="251"/>
      <c r="CF1" s="252"/>
      <c r="CG1" s="226"/>
      <c r="CH1" s="228"/>
      <c r="CI1" s="229"/>
      <c r="CJ1" s="229"/>
      <c r="CK1" s="229"/>
      <c r="CL1" s="229"/>
      <c r="CM1" s="230"/>
      <c r="CN1" s="228"/>
      <c r="CO1" s="229"/>
      <c r="CP1" s="229"/>
      <c r="CQ1" s="229"/>
      <c r="CR1" s="230"/>
      <c r="CS1" s="48"/>
      <c r="CT1" s="231"/>
      <c r="CU1" s="231"/>
      <c r="CV1" s="231"/>
      <c r="CW1" s="231"/>
      <c r="CX1" s="231"/>
      <c r="CY1" s="231"/>
      <c r="CZ1" s="231"/>
      <c r="DA1" s="231"/>
      <c r="DB1" s="231"/>
      <c r="DC1" s="231"/>
      <c r="DD1" s="231"/>
      <c r="DE1" s="231"/>
      <c r="DF1" s="231"/>
      <c r="DG1" s="231"/>
      <c r="DH1" s="231"/>
      <c r="DI1" s="218"/>
      <c r="DJ1" s="220"/>
      <c r="DK1" s="222"/>
      <c r="DL1" s="222"/>
      <c r="DM1" s="222"/>
      <c r="DN1" s="49"/>
      <c r="DO1" s="70"/>
      <c r="DP1" s="70"/>
      <c r="DQ1" s="70"/>
      <c r="DR1" s="70"/>
      <c r="DS1" s="70"/>
      <c r="DT1" s="70"/>
      <c r="DU1" s="70"/>
      <c r="DV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row>
    <row r="2" spans="1:153" ht="18" x14ac:dyDescent="0.5">
      <c r="A2" s="241"/>
      <c r="B2" s="61"/>
      <c r="C2" s="262"/>
      <c r="D2" s="50"/>
      <c r="E2" s="51"/>
      <c r="F2" s="51"/>
      <c r="G2" s="51"/>
      <c r="H2" s="52"/>
      <c r="I2" s="264"/>
      <c r="J2" s="53"/>
      <c r="K2" s="53"/>
      <c r="L2" s="53"/>
      <c r="M2" s="53"/>
      <c r="N2" s="53"/>
      <c r="O2" s="54"/>
      <c r="P2" s="54"/>
      <c r="Q2" s="55"/>
      <c r="R2" s="55"/>
      <c r="S2" s="55"/>
      <c r="T2" s="55"/>
      <c r="U2" s="55"/>
      <c r="V2" s="55"/>
      <c r="W2" s="55"/>
      <c r="X2" s="55"/>
      <c r="Y2" s="56"/>
      <c r="Z2" s="224"/>
      <c r="AA2" s="225"/>
      <c r="AB2" s="57"/>
      <c r="AC2" s="58"/>
      <c r="AD2" s="58"/>
      <c r="AE2" s="58"/>
      <c r="AF2" s="58"/>
      <c r="AG2" s="59"/>
      <c r="AH2" s="60"/>
      <c r="AI2" s="59"/>
      <c r="AJ2" s="60"/>
      <c r="AK2" s="59"/>
      <c r="AL2" s="59"/>
      <c r="AM2" s="52"/>
      <c r="AN2" s="239"/>
      <c r="AO2" s="233"/>
      <c r="AP2" s="234"/>
      <c r="AQ2" s="234"/>
      <c r="AR2" s="234"/>
      <c r="AS2" s="236"/>
      <c r="AT2" s="237"/>
      <c r="AU2" s="241"/>
      <c r="AV2" s="61"/>
      <c r="AW2" s="61"/>
      <c r="AX2" s="62"/>
      <c r="AY2" s="63"/>
      <c r="AZ2" s="63"/>
      <c r="BA2" s="63"/>
      <c r="BB2" s="63"/>
      <c r="BC2" s="63"/>
      <c r="BD2" s="63"/>
      <c r="BE2" s="63"/>
      <c r="BF2" s="63"/>
      <c r="BG2" s="63"/>
      <c r="BH2" s="63"/>
      <c r="BI2" s="63"/>
      <c r="BJ2" s="63"/>
      <c r="BK2" s="64"/>
      <c r="BL2" s="63"/>
      <c r="BM2" s="63"/>
      <c r="BN2" s="63"/>
      <c r="BO2" s="63"/>
      <c r="BP2" s="63"/>
      <c r="BQ2" s="63"/>
      <c r="BR2" s="63"/>
      <c r="BS2" s="63"/>
      <c r="BT2" s="63"/>
      <c r="BU2" s="63"/>
      <c r="BV2" s="63"/>
      <c r="BW2" s="57"/>
      <c r="BX2" s="227"/>
      <c r="BY2" s="65"/>
      <c r="BZ2" s="65"/>
      <c r="CA2" s="65"/>
      <c r="CB2" s="65"/>
      <c r="CC2" s="65"/>
      <c r="CD2" s="65"/>
      <c r="CE2" s="65"/>
      <c r="CF2" s="65"/>
      <c r="CG2" s="227"/>
      <c r="CH2" s="66"/>
      <c r="CI2" s="66"/>
      <c r="CJ2" s="66"/>
      <c r="CK2" s="66"/>
      <c r="CL2" s="66"/>
      <c r="CM2" s="66"/>
      <c r="CN2" s="66"/>
      <c r="CO2" s="66"/>
      <c r="CP2" s="66"/>
      <c r="CQ2" s="66"/>
      <c r="CR2" s="66"/>
      <c r="CS2" s="67"/>
      <c r="CT2" s="68"/>
      <c r="CU2" s="68"/>
      <c r="CV2" s="68"/>
      <c r="CW2" s="68"/>
      <c r="CX2" s="69"/>
      <c r="CY2" s="68"/>
      <c r="CZ2" s="68"/>
      <c r="DA2" s="68"/>
      <c r="DB2" s="68"/>
      <c r="DC2" s="68"/>
      <c r="DD2" s="68"/>
      <c r="DE2" s="69"/>
      <c r="DF2" s="68"/>
      <c r="DG2" s="68"/>
      <c r="DH2" s="69"/>
      <c r="DI2" s="219"/>
      <c r="DJ2" s="221"/>
      <c r="DK2" s="223"/>
      <c r="DL2" s="223"/>
      <c r="DM2" s="223"/>
      <c r="DN2" s="49"/>
    </row>
    <row r="3" spans="1:153" ht="75.75" customHeight="1" x14ac:dyDescent="0.5">
      <c r="A3" s="70" t="e">
        <f>RIGHT(#REF!,3)</f>
        <v>#REF!</v>
      </c>
      <c r="B3" s="70" t="str">
        <f>"1A（"&amp;IF(AS3="","－",AS3)&amp;"）"</f>
        <v>1A（0）</v>
      </c>
      <c r="C3" s="70" t="e">
        <f>IF(#REF!="","",#REF!&amp;"-"&amp;#REF!&amp;"-"&amp;#REF!)</f>
        <v>#REF!</v>
      </c>
      <c r="D3" s="70" t="e">
        <f>DV3</f>
        <v>#REF!</v>
      </c>
      <c r="E3" s="70" t="e">
        <f>#REF!</f>
        <v>#REF!</v>
      </c>
      <c r="F3" s="70" t="e">
        <f>#REF!</f>
        <v>#REF!</v>
      </c>
      <c r="G3" s="70" t="e">
        <f>#REF!</f>
        <v>#REF!</v>
      </c>
      <c r="H3" s="70" t="e">
        <f>#REF!</f>
        <v>#REF!</v>
      </c>
      <c r="I3" s="70" t="e">
        <f>#REF!</f>
        <v>#REF!</v>
      </c>
      <c r="J3" s="70">
        <f>'別紙1－2'!C9</f>
        <v>0</v>
      </c>
      <c r="K3" s="70" t="e">
        <f>'別紙1－2'!#REF!</f>
        <v>#REF!</v>
      </c>
      <c r="L3" s="70">
        <f>'別紙1－2'!C12</f>
        <v>0</v>
      </c>
      <c r="M3" s="70" t="e">
        <f>#REF!</f>
        <v>#REF!</v>
      </c>
      <c r="N3" s="70" t="e">
        <f>#REF!</f>
        <v>#REF!</v>
      </c>
      <c r="O3" s="70"/>
      <c r="P3" s="70"/>
      <c r="Q3" s="70" t="e">
        <f>#REF!</f>
        <v>#REF!</v>
      </c>
      <c r="R3" s="70" t="e">
        <f>#REF!</f>
        <v>#REF!</v>
      </c>
      <c r="S3" s="70" t="e">
        <f>#REF!</f>
        <v>#REF!</v>
      </c>
      <c r="T3" s="70" t="e">
        <f>#REF!</f>
        <v>#REF!</v>
      </c>
      <c r="U3" s="70" t="e">
        <f>#REF!</f>
        <v>#REF!</v>
      </c>
      <c r="V3" s="70" t="e">
        <f>#REF!</f>
        <v>#REF!</v>
      </c>
      <c r="W3" s="70" t="e">
        <f>#REF!</f>
        <v>#REF!</v>
      </c>
      <c r="X3" s="70" t="e">
        <f>#REF!</f>
        <v>#REF!</v>
      </c>
      <c r="Y3" s="70" t="e">
        <f>#REF!</f>
        <v>#REF!</v>
      </c>
      <c r="Z3" s="70" t="e">
        <f>#REF!</f>
        <v>#REF!</v>
      </c>
      <c r="AA3" s="70" t="e">
        <f>#REF!</f>
        <v>#REF!</v>
      </c>
      <c r="AB3" s="70" t="e">
        <f>#REF!</f>
        <v>#REF!</v>
      </c>
      <c r="AC3" s="70"/>
      <c r="AD3" s="70"/>
      <c r="AE3" s="70"/>
      <c r="AF3" s="70"/>
      <c r="AG3" s="70"/>
      <c r="AH3" s="70"/>
      <c r="AI3" s="70"/>
      <c r="AJ3" s="70"/>
      <c r="AK3" s="70"/>
      <c r="AL3" s="70"/>
      <c r="AM3" s="70"/>
      <c r="AN3" s="70"/>
      <c r="AO3" s="70">
        <f>'別紙1－2'!D47</f>
        <v>0</v>
      </c>
      <c r="AP3" s="71">
        <f>'別紙1－2'!D23</f>
        <v>0</v>
      </c>
      <c r="AQ3" s="71" t="str">
        <f>'別紙1－2'!D24</f>
        <v/>
      </c>
      <c r="AR3" s="72" t="str">
        <f>'別紙1－2'!F16</f>
        <v/>
      </c>
      <c r="AS3" s="73">
        <f>'別紙1－2'!J5</f>
        <v>0</v>
      </c>
      <c r="AT3" s="70"/>
      <c r="AU3" s="72" t="str">
        <f>'別紙1－2'!F19</f>
        <v/>
      </c>
      <c r="AV3" s="72">
        <f>'別紙1－2'!D46</f>
        <v>0</v>
      </c>
      <c r="AW3" s="70" t="str">
        <f>IF('別紙1－2'!C12="■税込で応募申請する",(SUM('別紙1－2'!D33:E40)+SUM('別紙1－2'!D42:E44))-ROUNDUP((SUM('別紙1－2'!D33:E40)+SUM('別紙1－2'!D42:E44))/1.1,0),"")</f>
        <v/>
      </c>
      <c r="AX3" s="70">
        <f>'別紙1－2'!D32</f>
        <v>0</v>
      </c>
      <c r="AY3" s="70">
        <f>'別紙1－2'!D33</f>
        <v>0</v>
      </c>
      <c r="AZ3" s="70">
        <f>'別紙1－2'!D34</f>
        <v>0</v>
      </c>
      <c r="BA3" s="70">
        <f>'別紙1－2'!D35</f>
        <v>0</v>
      </c>
      <c r="BB3" s="70">
        <f>'別紙1－2'!D36</f>
        <v>0</v>
      </c>
      <c r="BC3" s="70">
        <f>'別紙1－2'!D37</f>
        <v>0</v>
      </c>
      <c r="BD3" s="70">
        <f>'別紙1－2'!D38</f>
        <v>0</v>
      </c>
      <c r="BE3" s="70">
        <f>'別紙1－2'!D39</f>
        <v>0</v>
      </c>
      <c r="BF3" s="70">
        <f>'別紙1－2'!D40</f>
        <v>0</v>
      </c>
      <c r="BG3" s="70">
        <f>'別紙1－2'!D41</f>
        <v>0</v>
      </c>
      <c r="BH3" s="70">
        <f>'別紙1－2'!D42</f>
        <v>0</v>
      </c>
      <c r="BI3" s="70">
        <f>'別紙1－2'!D43</f>
        <v>0</v>
      </c>
      <c r="BJ3" s="70">
        <f>'別紙1－2'!D44</f>
        <v>0</v>
      </c>
      <c r="BK3" s="70"/>
      <c r="BL3" s="74"/>
      <c r="BM3" s="74"/>
      <c r="BN3" s="74"/>
      <c r="BO3" s="74"/>
      <c r="BP3" s="74"/>
      <c r="BQ3" s="74"/>
      <c r="BR3" s="74"/>
      <c r="BS3" s="74"/>
      <c r="BT3" s="74"/>
      <c r="BU3" s="74"/>
      <c r="BV3" s="74"/>
      <c r="BW3" s="74"/>
      <c r="BX3" s="70"/>
      <c r="BY3" s="70" t="e">
        <f>#REF!</f>
        <v>#REF!</v>
      </c>
      <c r="BZ3" s="70" t="e">
        <f>#REF!</f>
        <v>#REF!</v>
      </c>
      <c r="CA3" s="70" t="e">
        <f>#REF!</f>
        <v>#REF!</v>
      </c>
      <c r="CB3" s="70" t="e">
        <f>#REF!</f>
        <v>#REF!</v>
      </c>
      <c r="CC3" s="70" t="e">
        <f>#REF!</f>
        <v>#REF!</v>
      </c>
      <c r="CD3" s="70" t="e">
        <f>#REF!</f>
        <v>#REF!</v>
      </c>
      <c r="CE3" s="70" t="e">
        <f>#REF!</f>
        <v>#REF!</v>
      </c>
      <c r="CF3" s="70" t="e">
        <f>#REF!</f>
        <v>#REF!</v>
      </c>
      <c r="CG3" s="70"/>
      <c r="CH3" s="74"/>
      <c r="CI3" s="74"/>
      <c r="CJ3" s="74"/>
      <c r="CK3" s="74"/>
      <c r="CL3" s="74"/>
      <c r="CM3" s="74"/>
      <c r="CN3" s="74"/>
      <c r="CO3" s="74"/>
      <c r="CP3" s="74"/>
      <c r="CQ3" s="74"/>
      <c r="CR3" s="74"/>
      <c r="CS3" s="70"/>
      <c r="CT3" s="70"/>
      <c r="CU3" s="70"/>
      <c r="CV3" s="70"/>
      <c r="CW3" s="70"/>
      <c r="CX3" s="70"/>
      <c r="CY3" s="70"/>
      <c r="CZ3" s="70"/>
      <c r="DA3" s="70"/>
      <c r="DB3" s="70"/>
      <c r="DC3" s="70"/>
      <c r="DD3" s="70"/>
      <c r="DE3" s="70"/>
      <c r="DF3" s="70"/>
      <c r="DG3" s="70"/>
      <c r="DH3" s="70"/>
      <c r="DI3" s="70"/>
      <c r="DJ3" s="70"/>
      <c r="DK3" s="70"/>
      <c r="DL3" s="70"/>
      <c r="DM3" s="70"/>
      <c r="DO3" s="70" t="e">
        <f>IF($C3="","",IF(E3=0,"",INDEX(#REF!,MATCH(E3,#REF!,0),1)))</f>
        <v>#REF!</v>
      </c>
      <c r="DP3" s="70" t="e">
        <f>IF($C3="","",IF(F3=0,"",INDEX(#REF!,MATCH(F3,#REF!,0),3)))</f>
        <v>#REF!</v>
      </c>
      <c r="DQ3" s="70" t="e">
        <f>IF($C3="","",IF(G3=0,"",INDEX(#REF!,MATCH(G3,#REF!,0),5)))</f>
        <v>#REF!</v>
      </c>
      <c r="DR3" s="70"/>
      <c r="DS3" s="70" t="e">
        <f t="shared" ref="DS3" si="0">DO3&amp;","&amp;DP3&amp;","&amp;DQ3</f>
        <v>#REF!</v>
      </c>
      <c r="DT3" s="70" t="e">
        <f t="shared" ref="DT3" si="1">IF(RIGHT(DS3,2)=",,",SUBSTITUTE(DS3,",,",""),IF(LEFT(DS3,2)=",,",SUBSTITUTE(DS3,",,",""),SUBSTITUTE(DS3,",,",",")))</f>
        <v>#REF!</v>
      </c>
      <c r="DU3" s="70" t="e">
        <f t="shared" ref="DU3" si="2">IF(LEFT(DT3,1)=",",MID(DS3,2,99),DT3)</f>
        <v>#REF!</v>
      </c>
      <c r="DV3" s="70" t="e">
        <f t="shared" ref="DV3" si="3">IF(RIGHT(DU3,1)=",",REPLACE(DU3,LEN(DU3),1,""),DU3)</f>
        <v>#REF!</v>
      </c>
      <c r="DX3" s="70" t="e">
        <f>#REF!&amp;#REF!</f>
        <v>#REF!</v>
      </c>
      <c r="DY3" s="70" t="e">
        <f>#REF!</f>
        <v>#REF!</v>
      </c>
      <c r="DZ3" s="70" t="e">
        <f>#REF!</f>
        <v>#REF!</v>
      </c>
      <c r="EA3" s="70" t="e">
        <f>#REF!</f>
        <v>#REF!</v>
      </c>
      <c r="EB3" s="70" t="e">
        <f>#REF!</f>
        <v>#REF!</v>
      </c>
      <c r="EC3" s="70" t="e">
        <f>#REF!</f>
        <v>#REF!</v>
      </c>
      <c r="ED3" s="70" t="e">
        <f>#REF!</f>
        <v>#REF!</v>
      </c>
      <c r="EE3" s="70" t="e">
        <f>#REF!</f>
        <v>#REF!</v>
      </c>
      <c r="EF3" s="70" t="e">
        <f>#REF!</f>
        <v>#REF!</v>
      </c>
      <c r="EG3" s="70" t="e">
        <f>#REF!</f>
        <v>#REF!</v>
      </c>
      <c r="EH3" s="70" t="e">
        <f>#REF!</f>
        <v>#REF!</v>
      </c>
      <c r="EI3" s="70" t="e">
        <f>#REF!</f>
        <v>#REF!</v>
      </c>
      <c r="EJ3" s="70" t="e">
        <f>#REF!</f>
        <v>#REF!</v>
      </c>
      <c r="EK3" s="70" t="e">
        <f>#REF!</f>
        <v>#REF!</v>
      </c>
      <c r="EL3" s="70" t="e">
        <f>#REF!</f>
        <v>#REF!</v>
      </c>
      <c r="EM3" s="70" t="e">
        <f>#REF!</f>
        <v>#REF!</v>
      </c>
      <c r="EN3" s="70" t="e">
        <f>#REF!</f>
        <v>#REF!</v>
      </c>
      <c r="EO3" s="70" t="e">
        <f>#REF!</f>
        <v>#REF!</v>
      </c>
      <c r="EP3" s="70" t="e">
        <f>#REF!</f>
        <v>#REF!</v>
      </c>
      <c r="EQ3" s="70" t="e">
        <f>#REF!</f>
        <v>#REF!</v>
      </c>
      <c r="ER3" s="70" t="e">
        <f>#REF!</f>
        <v>#REF!</v>
      </c>
      <c r="ES3" s="70" t="e">
        <f>#REF!</f>
        <v>#REF!</v>
      </c>
      <c r="ET3" s="70" t="e">
        <f>#REF!</f>
        <v>#REF!</v>
      </c>
      <c r="EU3" s="70" t="e">
        <f>#REF!</f>
        <v>#REF!</v>
      </c>
      <c r="EV3" s="70" t="e">
        <f>#REF!</f>
        <v>#REF!</v>
      </c>
      <c r="EW3" s="70" t="e">
        <f>#REF!</f>
        <v>#REF!</v>
      </c>
    </row>
    <row r="4" spans="1:153" x14ac:dyDescent="0.5">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row>
  </sheetData>
  <mergeCells count="37">
    <mergeCell ref="Q1:S1"/>
    <mergeCell ref="A1:A2"/>
    <mergeCell ref="C1:C2"/>
    <mergeCell ref="D1:H1"/>
    <mergeCell ref="I1:I2"/>
    <mergeCell ref="M1:P1"/>
    <mergeCell ref="T1:V1"/>
    <mergeCell ref="W1:AB1"/>
    <mergeCell ref="AC1:AD1"/>
    <mergeCell ref="AH1:AI1"/>
    <mergeCell ref="AJ1:AK1"/>
    <mergeCell ref="AT1:AT2"/>
    <mergeCell ref="AN1:AN2"/>
    <mergeCell ref="CY1:DE1"/>
    <mergeCell ref="DF1:DH1"/>
    <mergeCell ref="AU1:AU2"/>
    <mergeCell ref="AV1:AW1"/>
    <mergeCell ref="AX1:BK1"/>
    <mergeCell ref="BL1:BW1"/>
    <mergeCell ref="BX1:BX2"/>
    <mergeCell ref="BY1:CF1"/>
    <mergeCell ref="B4:EW4"/>
    <mergeCell ref="DI1:DI2"/>
    <mergeCell ref="DJ1:DJ2"/>
    <mergeCell ref="DK1:DK2"/>
    <mergeCell ref="DL1:DL2"/>
    <mergeCell ref="DM1:DM2"/>
    <mergeCell ref="Z2:AA2"/>
    <mergeCell ref="CG1:CG2"/>
    <mergeCell ref="CH1:CM1"/>
    <mergeCell ref="CN1:CR1"/>
    <mergeCell ref="CT1:CX1"/>
    <mergeCell ref="AO1:AO2"/>
    <mergeCell ref="AP1:AP2"/>
    <mergeCell ref="AQ1:AQ2"/>
    <mergeCell ref="AR1:AR2"/>
    <mergeCell ref="AS1:AS2"/>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a</vt:lpstr>
      <vt:lpstr>'別紙1－2'!Print_Area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