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0" documentId="13_ncr:1_{33B8DF55-6481-4BFF-A07D-8149979D70B4}" xr6:coauthVersionLast="47" xr6:coauthVersionMax="47" xr10:uidLastSave="{00000000-0000-0000-0000-000000000000}"/>
  <bookViews>
    <workbookView xWindow="28800" yWindow="0" windowWidth="14400" windowHeight="15600" xr2:uid="{00000000-000D-0000-FFFF-FFFF00000000}"/>
  </bookViews>
  <sheets>
    <sheet name="別紙1－2" sheetId="1" r:id="rId1"/>
    <sheet name="a" sheetId="17" state="hidden" r:id="rId2"/>
  </sheets>
  <definedNames>
    <definedName name="_xlnm.Print_Area" localSheetId="0">'別紙1－2'!$A$1:$L$49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17" l="1"/>
  <c r="C3" i="17" l="1"/>
  <c r="EW3" i="17"/>
  <c r="EV3" i="17"/>
  <c r="EU3" i="17"/>
  <c r="ET3" i="17"/>
  <c r="ES3" i="17"/>
  <c r="ER3" i="17"/>
  <c r="EQ3" i="17"/>
  <c r="EP3" i="17"/>
  <c r="EO3" i="17"/>
  <c r="EN3" i="17"/>
  <c r="EM3" i="17"/>
  <c r="EL3" i="17"/>
  <c r="EK3" i="17"/>
  <c r="EJ3" i="17"/>
  <c r="EI3" i="17"/>
  <c r="EH3" i="17"/>
  <c r="EG3" i="17"/>
  <c r="EF3" i="17"/>
  <c r="EE3" i="17"/>
  <c r="ED3" i="17"/>
  <c r="EC3" i="17"/>
  <c r="EB3" i="17"/>
  <c r="EA3" i="17"/>
  <c r="DZ3" i="17"/>
  <c r="DY3" i="17"/>
  <c r="S3" i="17" l="1"/>
  <c r="DX3" i="17" l="1"/>
  <c r="E3" i="17" l="1"/>
  <c r="CF3" i="17"/>
  <c r="CE3" i="17"/>
  <c r="CD3" i="17"/>
  <c r="CC3" i="17"/>
  <c r="CB3" i="17"/>
  <c r="CA3" i="17"/>
  <c r="BZ3" i="17"/>
  <c r="BY3" i="17"/>
  <c r="AP3" i="17"/>
  <c r="AB3" i="17"/>
  <c r="AA3" i="17"/>
  <c r="Z3" i="17"/>
  <c r="Y3" i="17"/>
  <c r="X3" i="17"/>
  <c r="W3" i="17"/>
  <c r="V3" i="17"/>
  <c r="U3" i="17"/>
  <c r="T3" i="17"/>
  <c r="R3" i="17"/>
  <c r="Q3" i="17"/>
  <c r="N3" i="17"/>
  <c r="M3" i="17"/>
  <c r="K3" i="17"/>
  <c r="J3" i="17"/>
  <c r="I3" i="17"/>
  <c r="H3" i="17"/>
  <c r="G3" i="17"/>
  <c r="F3" i="17"/>
  <c r="AW3" i="17" l="1"/>
  <c r="AV3" i="17"/>
  <c r="BJ3" i="17"/>
  <c r="BI3" i="17"/>
  <c r="BH3" i="17"/>
  <c r="BG3" i="17"/>
  <c r="BF3" i="17"/>
  <c r="BE3" i="17"/>
  <c r="BD3" i="17"/>
  <c r="BC3" i="17"/>
  <c r="BB3" i="17"/>
  <c r="BA3" i="17"/>
  <c r="AZ3" i="17"/>
  <c r="AY3" i="17"/>
  <c r="L3" i="17" l="1"/>
  <c r="AX3" i="17"/>
  <c r="D45" i="1" l="1"/>
  <c r="D47" i="1" s="1"/>
  <c r="AO3" i="17" l="1"/>
  <c r="D16" i="1" l="1"/>
  <c r="D19" i="1"/>
  <c r="AS3" i="17"/>
  <c r="B3" i="17" s="1"/>
  <c r="F16" i="1" l="1"/>
  <c r="DP3" i="17"/>
  <c r="DO3" i="17"/>
  <c r="DQ3" i="17"/>
  <c r="F19" i="1" l="1"/>
  <c r="AU3" i="17" s="1"/>
  <c r="DS3" i="17"/>
  <c r="DT3" i="17" s="1"/>
  <c r="DU3" i="17" s="1"/>
  <c r="DV3" i="17" s="1"/>
  <c r="D3" i="17" s="1"/>
  <c r="AR3" i="17"/>
  <c r="J19" i="1" l="1"/>
  <c r="D25" i="1" l="1"/>
  <c r="D24" i="1"/>
  <c r="AQ3" i="17" s="1"/>
  <c r="D26" i="1" l="1"/>
</calcChain>
</file>

<file path=xl/sharedStrings.xml><?xml version="1.0" encoding="utf-8"?>
<sst xmlns="http://schemas.openxmlformats.org/spreadsheetml/2006/main" count="58" uniqueCount="48">
  <si>
    <t>消費税</t>
    <rPh sb="0" eb="3">
      <t>ショウヒゼイ</t>
    </rPh>
    <phoneticPr fontId="5"/>
  </si>
  <si>
    <t>小計</t>
    <rPh sb="0" eb="2">
      <t>ショウケイ</t>
    </rPh>
    <phoneticPr fontId="5"/>
  </si>
  <si>
    <t>金額（円）</t>
    <rPh sb="0" eb="2">
      <t>キンガク</t>
    </rPh>
    <phoneticPr fontId="6"/>
  </si>
  <si>
    <t>所要経費</t>
    <rPh sb="0" eb="2">
      <t>ショヨウ</t>
    </rPh>
    <rPh sb="2" eb="4">
      <t>ケイヒ</t>
    </rPh>
    <phoneticPr fontId="6"/>
  </si>
  <si>
    <t>事業名：</t>
    <rPh sb="0" eb="2">
      <t>ジギョウ</t>
    </rPh>
    <rPh sb="2" eb="3">
      <t>メイ</t>
    </rPh>
    <phoneticPr fontId="5"/>
  </si>
  <si>
    <t>区分</t>
    <rPh sb="0" eb="2">
      <t>クブン</t>
    </rPh>
    <phoneticPr fontId="6"/>
  </si>
  <si>
    <t>業務費</t>
    <rPh sb="0" eb="2">
      <t>ギョウム</t>
    </rPh>
    <rPh sb="2" eb="3">
      <t>ヒ</t>
    </rPh>
    <phoneticPr fontId="5"/>
  </si>
  <si>
    <t>経費内訳</t>
    <rPh sb="0" eb="2">
      <t>ケイヒ</t>
    </rPh>
    <rPh sb="2" eb="4">
      <t>ウチワケ</t>
    </rPh>
    <phoneticPr fontId="6"/>
  </si>
  <si>
    <t>人件費</t>
    <rPh sb="0" eb="3">
      <t>ジンケンヒ</t>
    </rPh>
    <phoneticPr fontId="5"/>
  </si>
  <si>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</si>
  <si>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</si>
  <si>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</si>
  <si>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</si>
  <si>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</si>
  <si>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</si>
  <si>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</si>
  <si>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</si>
  <si>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</si>
  <si>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</si>
  <si>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</si>
  <si>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</si>
  <si>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6"/>
  </si>
  <si>
    <r>
      <t xml:space="preserve">(3) 差引額
</t>
    </r>
    <r>
      <rPr>
        <sz val="10"/>
        <rFont val="游ゴシック Medium"/>
        <family val="3"/>
        <charset val="128"/>
      </rPr>
      <t>　※(1)-(2)</t>
    </r>
    <rPh sb="4" eb="6">
      <t>サシヒキ</t>
    </rPh>
    <rPh sb="6" eb="7">
      <t>ガク</t>
    </rPh>
    <phoneticPr fontId="6"/>
  </si>
  <si>
    <t>円</t>
    <rPh sb="0" eb="1">
      <t>エン</t>
    </rPh>
    <phoneticPr fontId="5"/>
  </si>
  <si>
    <t>消費税の扱いについて</t>
    <rPh sb="0" eb="3">
      <t>ショウヒゼイ</t>
    </rPh>
    <rPh sb="4" eb="5">
      <t>アツカ</t>
    </rPh>
    <phoneticPr fontId="5"/>
  </si>
  <si>
    <t>申請者区分</t>
    <rPh sb="0" eb="3">
      <t>シンセイシャ</t>
    </rPh>
    <rPh sb="3" eb="5">
      <t>クブン</t>
    </rPh>
    <phoneticPr fontId="5"/>
  </si>
  <si>
    <t>申請者名：</t>
    <rPh sb="0" eb="3">
      <t>シンセイシャ</t>
    </rPh>
    <rPh sb="3" eb="4">
      <t>メイ</t>
    </rPh>
    <phoneticPr fontId="5"/>
  </si>
  <si>
    <t>寄付金その他収入（A）</t>
    <rPh sb="5" eb="6">
      <t>タ</t>
    </rPh>
    <rPh sb="6" eb="8">
      <t>シュウニュウ</t>
    </rPh>
    <phoneticPr fontId="5"/>
  </si>
  <si>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6"/>
  </si>
  <si>
    <t>自己負担金（B）</t>
    <rPh sb="0" eb="2">
      <t>ジコ</t>
    </rPh>
    <rPh sb="2" eb="4">
      <t>フタン</t>
    </rPh>
    <rPh sb="4" eb="5">
      <t>キン</t>
    </rPh>
    <phoneticPr fontId="5"/>
  </si>
  <si>
    <t>収入合計（D）</t>
    <rPh sb="0" eb="2">
      <t>シュウニュウ</t>
    </rPh>
    <rPh sb="2" eb="4">
      <t>ゴウケイ</t>
    </rPh>
    <phoneticPr fontId="5"/>
  </si>
  <si>
    <t>補助事業による補助金の交付要望額（C）</t>
    <rPh sb="0" eb="2">
      <t>ホジョ</t>
    </rPh>
    <rPh sb="2" eb="4">
      <t>ジギョウ</t>
    </rPh>
    <rPh sb="7" eb="10">
      <t>ホジョキン</t>
    </rPh>
    <rPh sb="11" eb="13">
      <t>コウフ</t>
    </rPh>
    <rPh sb="13" eb="15">
      <t>ヨウボウ</t>
    </rPh>
    <rPh sb="15" eb="16">
      <t>ガク</t>
    </rPh>
    <phoneticPr fontId="5"/>
  </si>
  <si>
    <t>１．交付要望額計算欄</t>
    <rPh sb="2" eb="4">
      <t>コウフ</t>
    </rPh>
    <rPh sb="4" eb="6">
      <t>ヨウボウ</t>
    </rPh>
    <rPh sb="6" eb="7">
      <t>ガク</t>
    </rPh>
    <rPh sb="7" eb="9">
      <t>ケイサン</t>
    </rPh>
    <rPh sb="9" eb="10">
      <t>ラン</t>
    </rPh>
    <phoneticPr fontId="5"/>
  </si>
  <si>
    <t>(1) 事業費合計
　</t>
    <rPh sb="4" eb="6">
      <t>ジギョウ</t>
    </rPh>
    <rPh sb="6" eb="7">
      <t>ヒ</t>
    </rPh>
    <rPh sb="7" eb="9">
      <t>ゴウケイ</t>
    </rPh>
    <phoneticPr fontId="6"/>
  </si>
  <si>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6"/>
  </si>
  <si>
    <t>備考</t>
    <rPh sb="0" eb="2">
      <t>ビコウ</t>
    </rPh>
    <phoneticPr fontId="6"/>
  </si>
  <si>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5"/>
  </si>
  <si>
    <t>事業費合計（E）</t>
    <rPh sb="0" eb="3">
      <t>ジギョウヒ</t>
    </rPh>
    <rPh sb="3" eb="5">
      <t>ゴウケイ</t>
    </rPh>
    <phoneticPr fontId="6"/>
  </si>
  <si>
    <t>費目</t>
    <rPh sb="0" eb="2">
      <t>ヒモク</t>
    </rPh>
    <phoneticPr fontId="5"/>
  </si>
  <si>
    <t>交付率：</t>
    <rPh sb="0" eb="2">
      <t>コウフ</t>
    </rPh>
    <rPh sb="2" eb="3">
      <t>リツ</t>
    </rPh>
    <phoneticPr fontId="5"/>
  </si>
  <si>
    <t>経費内訳</t>
    <rPh sb="2" eb="4">
      <t>ウチワケ</t>
    </rPh>
    <phoneticPr fontId="5"/>
  </si>
  <si>
    <r>
      <t xml:space="preserve">(4) 補助対象経費支出予定額
</t>
    </r>
    <r>
      <rPr>
        <sz val="10"/>
        <rFont val="游ゴシック Medium"/>
        <family val="3"/>
        <charset val="128"/>
      </rPr>
      <t>※応募申請時は、(1)と同じ金額になります。</t>
    </r>
    <rPh sb="4" eb="6">
      <t>ホジョ</t>
    </rPh>
    <rPh sb="6" eb="8">
      <t>タイショウ</t>
    </rPh>
    <rPh sb="8" eb="10">
      <t>ケイヒ</t>
    </rPh>
    <rPh sb="10" eb="12">
      <t>シシュツ</t>
    </rPh>
    <rPh sb="12" eb="14">
      <t>ヨテイ</t>
    </rPh>
    <rPh sb="14" eb="15">
      <t>ガク</t>
    </rPh>
    <rPh sb="15" eb="16">
      <t>テイガク</t>
    </rPh>
    <rPh sb="17" eb="19">
      <t>オウボ</t>
    </rPh>
    <rPh sb="19" eb="22">
      <t>シンセイジ</t>
    </rPh>
    <rPh sb="28" eb="29">
      <t>オナ</t>
    </rPh>
    <rPh sb="30" eb="32">
      <t>キンガク</t>
    </rPh>
    <phoneticPr fontId="6"/>
  </si>
  <si>
    <t>(5) 選定額</t>
    <rPh sb="4" eb="7">
      <t>センテイガク</t>
    </rPh>
    <phoneticPr fontId="5"/>
  </si>
  <si>
    <t>※(3)と(4)を比較して少ないほうの額</t>
    <rPh sb="9" eb="11">
      <t>ヒカク</t>
    </rPh>
    <rPh sb="13" eb="14">
      <t>スク</t>
    </rPh>
    <rPh sb="19" eb="20">
      <t>ガク</t>
    </rPh>
    <phoneticPr fontId="6"/>
  </si>
  <si>
    <t>※消費税込みで申請する場合は、消費税額を入力してください。</t>
    <rPh sb="1" eb="4">
      <t>ショウヒゼイ</t>
    </rPh>
    <rPh sb="3" eb="5">
      <t>ゼイコ</t>
    </rPh>
    <rPh sb="7" eb="8">
      <t>ショウ</t>
    </rPh>
    <rPh sb="10" eb="12">
      <t>バアイ</t>
    </rPh>
    <rPh sb="14" eb="17">
      <t>ショウヒゼイ</t>
    </rPh>
    <rPh sb="18" eb="19">
      <t>ガク</t>
    </rPh>
    <rPh sb="20" eb="22">
      <t>ニュウリョク</t>
    </rPh>
    <phoneticPr fontId="5"/>
  </si>
  <si>
    <t>別紙1-2</t>
    <rPh sb="0" eb="2">
      <t>ベッシ</t>
    </rPh>
    <phoneticPr fontId="5"/>
  </si>
  <si>
    <t>(6) 交付要望額</t>
    <phoneticPr fontId="5"/>
  </si>
  <si>
    <t>注：経費内訳欄に各費目の内訳(単価・員数)が分かるように記載すること。また、備品費及び資材購入費は具体的な品名を記入すること。</t>
    <rPh sb="0" eb="1">
      <t>チュウ</t>
    </rPh>
    <rPh sb="2" eb="7">
      <t>ケイヒウチワケラン</t>
    </rPh>
    <rPh sb="8" eb="11">
      <t>カクヒモク</t>
    </rPh>
    <rPh sb="12" eb="14">
      <t>ウチワケ</t>
    </rPh>
    <rPh sb="15" eb="17">
      <t>タンカ</t>
    </rPh>
    <rPh sb="18" eb="20">
      <t>インスウ</t>
    </rPh>
    <rPh sb="22" eb="23">
      <t>ワ</t>
    </rPh>
    <rPh sb="28" eb="30">
      <t>キサイ</t>
    </rPh>
    <rPh sb="38" eb="41">
      <t>ビヒンヒ</t>
    </rPh>
    <rPh sb="41" eb="42">
      <t>オヨ</t>
    </rPh>
    <rPh sb="43" eb="48">
      <t>シザイコウニュウヒ</t>
    </rPh>
    <rPh sb="49" eb="52">
      <t>グタイテキ</t>
    </rPh>
    <rPh sb="53" eb="55">
      <t>ヒンメイ</t>
    </rPh>
    <rPh sb="56" eb="58">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</si>
</sst>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b/>
      <sz val="18"/>
      <name val="游ゴシック Medium"/>
      <family val="3"/>
      <charset val="128"/>
    </font>
    <font>
      <sz val="8"/>
      <color rgb="FFFF0000"/>
      <name val="ＭＳ Ｐ明朝"/>
      <family val="1"/>
      <charset val="128"/>
    </font>
    <font>
      <b/>
      <sz val="10"/>
      <color theme="1"/>
      <name val="游ゴシック"/>
      <family val="3"/>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94">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11">
    <xf numFmtId="0" fontId="0" fillId="0" borderId="0">
      <alignment vertical="center"/>
    </xf>
    <xf numFmtId="0" fontId="7" fillId="0" borderId="0"/>
    <xf numFmtId="38" fontId="8"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1"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7">
    <xf numFmtId="0" fontId="0" fillId="0" borderId="0" xfId="0">
      <alignment vertical="center"/>
    </xf>
    <xf numFmtId="0" fontId="13" fillId="0" borderId="0" xfId="1" applyFont="1" applyAlignment="1">
      <alignment horizontal="left" vertical="top" wrapText="1"/>
    </xf>
    <xf numFmtId="0" fontId="14" fillId="2" borderId="0" xfId="1" applyFont="1" applyFill="1" applyAlignment="1">
      <alignment horizontal="left" vertical="center"/>
    </xf>
    <xf numFmtId="0" fontId="15" fillId="2" borderId="0" xfId="1" applyFont="1" applyFill="1" applyAlignment="1">
      <alignment horizontal="left" vertical="top" wrapText="1"/>
    </xf>
    <xf numFmtId="0" fontId="16" fillId="2" borderId="4" xfId="1" applyFont="1" applyFill="1" applyBorder="1" applyAlignment="1">
      <alignment horizontal="distributed" vertical="center"/>
    </xf>
    <xf numFmtId="0" fontId="16" fillId="2" borderId="0" xfId="1" applyFont="1" applyFill="1" applyAlignment="1">
      <alignment horizontal="center" vertical="center" wrapText="1"/>
    </xf>
    <xf numFmtId="0" fontId="16" fillId="2" borderId="0" xfId="1" applyFont="1" applyFill="1" applyAlignment="1">
      <alignment horizontal="distributed" vertical="center"/>
    </xf>
    <xf numFmtId="0" fontId="16" fillId="2" borderId="0" xfId="1" applyFont="1" applyFill="1" applyAlignment="1">
      <alignment horizontal="left" vertical="center" wrapText="1"/>
    </xf>
    <xf numFmtId="12" fontId="16" fillId="0" borderId="0" xfId="1" quotePrefix="1" applyNumberFormat="1" applyFont="1" applyAlignment="1">
      <alignment horizontal="left" vertical="center" wrapText="1"/>
    </xf>
    <xf numFmtId="0" fontId="16" fillId="2" borderId="0" xfId="1" applyFont="1" applyFill="1" applyAlignment="1">
      <alignment vertical="center" wrapText="1"/>
    </xf>
    <xf numFmtId="0" fontId="16" fillId="2" borderId="0" xfId="1" applyFont="1" applyFill="1" applyAlignment="1">
      <alignment horizontal="left"/>
    </xf>
    <xf numFmtId="12" fontId="16" fillId="2" borderId="0" xfId="1" quotePrefix="1" applyNumberFormat="1" applyFont="1" applyFill="1" applyAlignment="1">
      <alignment horizontal="left" vertical="center" wrapText="1"/>
    </xf>
    <xf numFmtId="3" fontId="15" fillId="0" borderId="1" xfId="1" applyNumberFormat="1" applyFont="1" applyBorder="1" applyAlignment="1">
      <alignment horizontal="right" vertical="center" wrapText="1"/>
    </xf>
    <xf numFmtId="3" fontId="15" fillId="0" borderId="5" xfId="1" applyNumberFormat="1" applyFont="1" applyBorder="1" applyAlignment="1">
      <alignment horizontal="right" vertical="center" wrapText="1"/>
    </xf>
    <xf numFmtId="3" fontId="15" fillId="0" borderId="6" xfId="1" applyNumberFormat="1" applyFont="1" applyBorder="1" applyAlignment="1">
      <alignment horizontal="right" vertical="center" wrapText="1"/>
    </xf>
    <xf numFmtId="0" fontId="15" fillId="0" borderId="0" xfId="1" applyFont="1" applyAlignment="1">
      <alignment horizontal="left" vertical="center" wrapText="1"/>
    </xf>
    <xf numFmtId="0" fontId="15" fillId="0" borderId="0" xfId="1" applyFont="1" applyAlignment="1">
      <alignment horizontal="right" vertical="center" wrapText="1"/>
    </xf>
    <xf numFmtId="3" fontId="15" fillId="0" borderId="0" xfId="1" applyNumberFormat="1" applyFont="1" applyAlignment="1">
      <alignment horizontal="right" vertical="center" wrapText="1"/>
    </xf>
    <xf numFmtId="0" fontId="16" fillId="2" borderId="0" xfId="1" applyFont="1" applyFill="1" applyAlignment="1">
      <alignment horizontal="center" vertical="center"/>
    </xf>
    <xf numFmtId="38" fontId="15" fillId="0" borderId="1" xfId="1" applyNumberFormat="1" applyFont="1" applyBorder="1" applyAlignment="1">
      <alignment horizontal="right" vertical="center" wrapText="1"/>
    </xf>
    <xf numFmtId="0" fontId="16" fillId="0" borderId="61" xfId="1" applyFont="1" applyBorder="1" applyAlignment="1">
      <alignment horizontal="center" vertical="center" wrapText="1"/>
    </xf>
    <xf numFmtId="0" fontId="16" fillId="0" borderId="61" xfId="1" applyFont="1" applyBorder="1" applyAlignment="1">
      <alignment horizontal="left" vertical="center" wrapText="1" indent="1"/>
    </xf>
    <xf numFmtId="0" fontId="20" fillId="0" borderId="0" xfId="1" applyFont="1" applyAlignment="1">
      <alignment horizontal="left" vertical="top"/>
    </xf>
    <xf numFmtId="0" fontId="21" fillId="0" borderId="0" xfId="1" applyFont="1" applyAlignment="1">
      <alignment horizontal="left" vertical="top"/>
    </xf>
    <xf numFmtId="0" fontId="22" fillId="0" borderId="0" xfId="1" applyFont="1" applyAlignment="1">
      <alignment horizontal="center" vertical="center"/>
    </xf>
    <xf numFmtId="12" fontId="21" fillId="0" borderId="0" xfId="1" quotePrefix="1" applyNumberFormat="1" applyFont="1" applyAlignment="1">
      <alignment horizontal="left" vertical="center"/>
    </xf>
    <xf numFmtId="0" fontId="23" fillId="0" borderId="0" xfId="1" applyFont="1" applyAlignment="1">
      <alignment horizontal="center" vertical="center"/>
    </xf>
    <xf numFmtId="0" fontId="20" fillId="0" borderId="0" xfId="1" applyFont="1" applyAlignment="1">
      <alignment horizontal="left" vertical="top" wrapText="1"/>
    </xf>
    <xf numFmtId="3" fontId="15" fillId="0" borderId="36" xfId="1" applyNumberFormat="1" applyFont="1" applyBorder="1" applyAlignment="1">
      <alignment horizontal="right" vertical="center" wrapText="1"/>
    </xf>
    <xf numFmtId="12" fontId="20" fillId="0" borderId="0" xfId="1" applyNumberFormat="1" applyFont="1" applyAlignment="1">
      <alignment horizontal="left" vertical="top"/>
    </xf>
    <xf numFmtId="0" fontId="18" fillId="0" borderId="0" xfId="1" applyFont="1" applyAlignment="1">
      <alignment horizontal="left" vertical="top" wrapText="1"/>
    </xf>
    <xf numFmtId="12" fontId="18" fillId="0" borderId="0" xfId="1" quotePrefix="1" applyNumberFormat="1" applyFont="1" applyAlignment="1">
      <alignment horizontal="left" vertical="top" wrapText="1"/>
    </xf>
    <xf numFmtId="0" fontId="18" fillId="0" borderId="0" xfId="1" quotePrefix="1" applyFont="1" applyAlignment="1">
      <alignment horizontal="left" vertical="top" wrapText="1"/>
    </xf>
    <xf numFmtId="12" fontId="19" fillId="0" borderId="4" xfId="1" quotePrefix="1" applyNumberFormat="1" applyFont="1" applyBorder="1" applyAlignment="1">
      <alignment horizontal="center" vertical="center" wrapText="1"/>
    </xf>
    <xf numFmtId="0" fontId="25" fillId="0" borderId="0" xfId="1" applyFont="1" applyAlignment="1">
      <alignment horizontal="left" vertical="top" wrapText="1"/>
    </xf>
    <xf numFmtId="12" fontId="25" fillId="0" borderId="0" xfId="1" quotePrefix="1" applyNumberFormat="1" applyFont="1" applyAlignment="1">
      <alignment horizontal="left" vertical="center" wrapText="1"/>
    </xf>
    <xf numFmtId="0" fontId="12" fillId="0" borderId="0" xfId="1" applyFont="1" applyAlignment="1">
      <alignment horizontal="left" vertical="center"/>
    </xf>
    <xf numFmtId="0" fontId="15" fillId="0" borderId="0" xfId="1" applyFont="1" applyAlignment="1">
      <alignment horizontal="center" vertical="center" wrapText="1"/>
    </xf>
    <xf numFmtId="0" fontId="15" fillId="0" borderId="0" xfId="1" applyFont="1" applyAlignment="1">
      <alignment horizontal="right" vertical="center" indent="1"/>
    </xf>
    <xf numFmtId="3" fontId="15" fillId="0" borderId="0" xfId="1" applyNumberFormat="1" applyFont="1" applyAlignment="1">
      <alignment horizontal="center" vertical="center" wrapText="1"/>
    </xf>
    <xf numFmtId="0" fontId="15" fillId="0" borderId="2" xfId="1" applyFont="1" applyBorder="1" applyAlignment="1">
      <alignment horizontal="center" vertical="center" wrapText="1"/>
    </xf>
    <xf numFmtId="0" fontId="15" fillId="0" borderId="42" xfId="1" applyFont="1" applyBorder="1" applyAlignment="1">
      <alignment horizontal="center" vertical="center" wrapText="1"/>
    </xf>
    <xf numFmtId="0" fontId="26" fillId="0" borderId="31" xfId="8" applyFont="1" applyBorder="1" applyAlignment="1">
      <alignment horizontal="center" vertical="center"/>
    </xf>
    <xf numFmtId="0" fontId="26" fillId="0" borderId="31" xfId="8" applyFont="1" applyBorder="1" applyAlignment="1">
      <alignment horizontal="center" vertical="center" wrapText="1"/>
    </xf>
    <xf numFmtId="0" fontId="26" fillId="0" borderId="33" xfId="8" applyFont="1" applyBorder="1" applyAlignment="1">
      <alignment horizontal="center" vertical="center"/>
    </xf>
    <xf numFmtId="0" fontId="26" fillId="5" borderId="82" xfId="8" applyFont="1" applyFill="1" applyBorder="1" applyAlignment="1">
      <alignment horizontal="center" vertical="center" wrapText="1"/>
    </xf>
    <xf numFmtId="0" fontId="26" fillId="5" borderId="82" xfId="8" applyFont="1" applyFill="1" applyBorder="1" applyAlignment="1">
      <alignment horizontal="center" vertical="center"/>
    </xf>
    <xf numFmtId="0" fontId="26" fillId="0" borderId="82" xfId="8" applyFont="1" applyBorder="1" applyAlignment="1">
      <alignment horizontal="center" vertical="center"/>
    </xf>
    <xf numFmtId="0" fontId="26" fillId="7" borderId="86" xfId="8" applyFont="1" applyFill="1" applyBorder="1" applyAlignment="1">
      <alignment horizontal="center" vertical="center" wrapText="1"/>
    </xf>
    <xf numFmtId="0" fontId="3" fillId="0" borderId="0" xfId="8">
      <alignment vertical="center"/>
    </xf>
    <xf numFmtId="0" fontId="26" fillId="8" borderId="86" xfId="8" applyFont="1" applyFill="1" applyBorder="1" applyAlignment="1">
      <alignment vertical="center" wrapText="1"/>
    </xf>
    <xf numFmtId="0" fontId="26" fillId="0" borderId="86" xfId="8" applyFont="1" applyBorder="1" applyAlignment="1">
      <alignment vertical="center" wrapText="1"/>
    </xf>
    <xf numFmtId="0" fontId="26" fillId="0" borderId="86" xfId="8" applyFont="1" applyBorder="1" applyAlignment="1">
      <alignment horizontal="center" vertical="center" wrapText="1"/>
    </xf>
    <xf numFmtId="0" fontId="26" fillId="0" borderId="11" xfId="8" applyFont="1" applyBorder="1" applyAlignment="1">
      <alignment horizontal="center" vertical="center"/>
    </xf>
    <xf numFmtId="0" fontId="26" fillId="0" borderId="11" xfId="8" applyFont="1" applyBorder="1" applyAlignment="1">
      <alignment horizontal="center" vertical="center" wrapText="1"/>
    </xf>
    <xf numFmtId="0" fontId="27" fillId="0" borderId="86" xfId="8" applyFont="1" applyBorder="1" applyAlignment="1">
      <alignment horizontal="center" vertical="center"/>
    </xf>
    <xf numFmtId="0" fontId="27" fillId="0" borderId="12" xfId="8" applyFont="1" applyBorder="1" applyAlignment="1">
      <alignment horizontal="center" vertical="center"/>
    </xf>
    <xf numFmtId="0" fontId="27" fillId="0" borderId="86" xfId="8" applyFont="1" applyBorder="1" applyAlignment="1">
      <alignment horizontal="center" vertical="center" wrapText="1"/>
    </xf>
    <xf numFmtId="0" fontId="26" fillId="0" borderId="86" xfId="8" applyFont="1" applyBorder="1" applyAlignment="1">
      <alignment horizontal="center" vertical="center"/>
    </xf>
    <xf numFmtId="0" fontId="26" fillId="5" borderId="86" xfId="8" applyFont="1" applyFill="1" applyBorder="1" applyAlignment="1">
      <alignment horizontal="center" vertical="center" wrapText="1"/>
    </xf>
    <xf numFmtId="0" fontId="26" fillId="5" borderId="86" xfId="8" applyFont="1" applyFill="1" applyBorder="1" applyAlignment="1">
      <alignment vertical="center" wrapText="1"/>
    </xf>
    <xf numFmtId="0" fontId="26" fillId="0" borderId="87" xfId="8" applyFont="1" applyBorder="1" applyAlignment="1">
      <alignment horizontal="center" vertical="center" wrapText="1"/>
    </xf>
    <xf numFmtId="0" fontId="26" fillId="8" borderId="11" xfId="8" applyFont="1" applyFill="1" applyBorder="1" applyAlignment="1">
      <alignment horizontal="center" vertical="center" wrapText="1"/>
    </xf>
    <xf numFmtId="0" fontId="27" fillId="8" borderId="11" xfId="8" applyFont="1" applyFill="1" applyBorder="1" applyAlignment="1">
      <alignment horizontal="center" vertical="center" wrapText="1"/>
    </xf>
    <xf numFmtId="0" fontId="27" fillId="0" borderId="11" xfId="8" applyFont="1" applyBorder="1" applyAlignment="1">
      <alignment horizontal="center" vertical="center" wrapText="1"/>
    </xf>
    <xf numFmtId="0" fontId="29" fillId="0" borderId="39" xfId="8" applyFont="1" applyBorder="1" applyAlignment="1">
      <alignment horizontal="center" vertical="center" wrapText="1" shrinkToFit="1"/>
    </xf>
    <xf numFmtId="0" fontId="29" fillId="0" borderId="39" xfId="8" applyFont="1" applyBorder="1" applyAlignment="1">
      <alignment horizontal="center" vertical="center" wrapText="1"/>
    </xf>
    <xf numFmtId="0" fontId="26" fillId="7" borderId="39" xfId="8" applyFont="1" applyFill="1" applyBorder="1" applyAlignment="1">
      <alignment horizontal="center" vertical="center" wrapText="1"/>
    </xf>
    <xf numFmtId="0" fontId="8" fillId="0" borderId="39" xfId="8" applyFont="1" applyBorder="1" applyAlignment="1">
      <alignment horizontal="center" vertical="center" wrapText="1"/>
    </xf>
    <xf numFmtId="0" fontId="8" fillId="4" borderId="39" xfId="8" applyFont="1" applyFill="1" applyBorder="1" applyAlignment="1">
      <alignment horizontal="center" vertical="center" wrapText="1"/>
    </xf>
    <xf numFmtId="0" fontId="0" fillId="0" borderId="82" xfId="0" applyBorder="1">
      <alignment vertical="center"/>
    </xf>
    <xf numFmtId="38" fontId="0" fillId="0" borderId="82" xfId="0" applyNumberFormat="1" applyBorder="1">
      <alignment vertical="center"/>
    </xf>
    <xf numFmtId="3" fontId="0" fillId="0" borderId="82" xfId="0" applyNumberFormat="1" applyBorder="1">
      <alignment vertical="center"/>
    </xf>
    <xf numFmtId="12" fontId="0" fillId="0" borderId="82" xfId="0" applyNumberFormat="1" applyBorder="1">
      <alignment vertical="center"/>
    </xf>
    <xf numFmtId="0" fontId="0" fillId="0" borderId="88" xfId="0" applyBorder="1">
      <alignment vertical="center"/>
    </xf>
    <xf numFmtId="3" fontId="15" fillId="0" borderId="35" xfId="1" applyNumberFormat="1" applyFont="1" applyBorder="1" applyAlignment="1">
      <alignment horizontal="left" vertical="center" wrapText="1"/>
    </xf>
    <xf numFmtId="3" fontId="15" fillId="0" borderId="89" xfId="1" applyNumberFormat="1" applyFont="1" applyBorder="1" applyAlignment="1">
      <alignment horizontal="right" vertical="center" wrapText="1"/>
    </xf>
    <xf numFmtId="0" fontId="15" fillId="2" borderId="0" xfId="1" applyFont="1" applyFill="1" applyAlignment="1">
      <alignment horizontal="center" vertical="center" wrapText="1"/>
    </xf>
    <xf numFmtId="3" fontId="15" fillId="2" borderId="5" xfId="1" applyNumberFormat="1" applyFont="1" applyFill="1" applyBorder="1" applyAlignment="1" applyProtection="1">
      <alignment horizontal="right" vertical="center" wrapText="1"/>
      <protection locked="0"/>
    </xf>
    <xf numFmtId="0" fontId="15" fillId="2" borderId="0" xfId="1" applyFont="1" applyFill="1" applyAlignment="1">
      <alignment horizontal="left" vertical="top" wrapText="1"/>
    </xf>
    <xf numFmtId="0" fontId="15" fillId="3" borderId="37" xfId="1" applyFont="1" applyFill="1" applyBorder="1" applyAlignment="1" applyProtection="1">
      <alignment horizontal="left" vertical="center" shrinkToFit="1"/>
      <protection locked="0"/>
    </xf>
    <xf numFmtId="0" fontId="15" fillId="3" borderId="74" xfId="1" applyFont="1" applyFill="1" applyBorder="1" applyAlignment="1" applyProtection="1">
      <alignment horizontal="left" vertical="center" shrinkToFit="1"/>
      <protection locked="0"/>
    </xf>
    <xf numFmtId="0" fontId="15" fillId="3" borderId="75" xfId="1" applyFont="1" applyFill="1" applyBorder="1" applyAlignment="1" applyProtection="1">
      <alignment horizontal="left" vertical="center" shrinkToFit="1"/>
      <protection locked="0"/>
    </xf>
    <xf numFmtId="0" fontId="15" fillId="3" borderId="83" xfId="1" applyFont="1" applyFill="1" applyBorder="1" applyAlignment="1" applyProtection="1">
      <alignment horizontal="left" vertical="center" shrinkToFit="1"/>
      <protection locked="0"/>
    </xf>
    <xf numFmtId="0" fontId="15" fillId="3" borderId="84" xfId="1" applyFont="1" applyFill="1" applyBorder="1" applyAlignment="1" applyProtection="1">
      <alignment horizontal="left" vertical="center" shrinkToFit="1"/>
      <protection locked="0"/>
    </xf>
    <xf numFmtId="0" fontId="15" fillId="3" borderId="85" xfId="1" applyFont="1" applyFill="1" applyBorder="1" applyAlignment="1" applyProtection="1">
      <alignment horizontal="left" vertical="center" shrinkToFit="1"/>
      <protection locked="0"/>
    </xf>
    <xf numFmtId="0" fontId="15" fillId="3" borderId="66" xfId="1" applyFont="1" applyFill="1" applyBorder="1" applyAlignment="1" applyProtection="1">
      <alignment horizontal="left" vertical="center" shrinkToFit="1"/>
      <protection locked="0"/>
    </xf>
    <xf numFmtId="0" fontId="15" fillId="3" borderId="68" xfId="1" applyFont="1" applyFill="1" applyBorder="1" applyAlignment="1" applyProtection="1">
      <alignment horizontal="left" vertical="center" shrinkToFit="1"/>
      <protection locked="0"/>
    </xf>
    <xf numFmtId="0" fontId="15" fillId="3" borderId="67" xfId="1" applyFont="1" applyFill="1" applyBorder="1" applyAlignment="1" applyProtection="1">
      <alignment horizontal="left" vertical="center" shrinkToFit="1"/>
      <protection locked="0"/>
    </xf>
    <xf numFmtId="0" fontId="15" fillId="0" borderId="53" xfId="1" applyFont="1" applyBorder="1" applyAlignment="1">
      <alignment horizontal="center" vertical="center" wrapText="1"/>
    </xf>
    <xf numFmtId="0" fontId="15" fillId="0" borderId="54" xfId="1" applyFont="1" applyBorder="1" applyAlignment="1">
      <alignment horizontal="center" vertical="center" wrapText="1"/>
    </xf>
    <xf numFmtId="0" fontId="15" fillId="0" borderId="55" xfId="1" applyFont="1" applyBorder="1" applyAlignment="1">
      <alignment horizontal="center" vertical="center" wrapText="1"/>
    </xf>
    <xf numFmtId="3" fontId="15" fillId="0" borderId="64" xfId="1" applyNumberFormat="1" applyFont="1" applyBorder="1" applyAlignment="1">
      <alignment horizontal="left" vertical="center" wrapText="1"/>
    </xf>
    <xf numFmtId="3" fontId="15" fillId="0" borderId="62" xfId="1" applyNumberFormat="1" applyFont="1" applyBorder="1" applyAlignment="1">
      <alignment horizontal="left" vertical="center" wrapText="1"/>
    </xf>
    <xf numFmtId="3" fontId="15" fillId="3" borderId="12" xfId="1" applyNumberFormat="1" applyFont="1" applyFill="1" applyBorder="1" applyAlignment="1" applyProtection="1">
      <alignment horizontal="left" vertical="center" wrapText="1"/>
      <protection locked="0"/>
    </xf>
    <xf numFmtId="3" fontId="15" fillId="3" borderId="13" xfId="1" applyNumberFormat="1" applyFont="1" applyFill="1" applyBorder="1" applyAlignment="1" applyProtection="1">
      <alignment horizontal="left" vertical="center" wrapText="1"/>
      <protection locked="0"/>
    </xf>
    <xf numFmtId="3" fontId="15" fillId="3" borderId="34" xfId="1" applyNumberFormat="1" applyFont="1" applyFill="1" applyBorder="1" applyAlignment="1" applyProtection="1">
      <alignment horizontal="left" vertical="center" wrapText="1"/>
      <protection locked="0"/>
    </xf>
    <xf numFmtId="0" fontId="15" fillId="0" borderId="52"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4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40" xfId="1" applyFont="1" applyBorder="1" applyAlignment="1">
      <alignment horizontal="center" vertical="center"/>
    </xf>
    <xf numFmtId="0" fontId="15" fillId="0" borderId="45" xfId="1" applyFont="1" applyBorder="1" applyAlignment="1">
      <alignment horizontal="center" vertical="center"/>
    </xf>
    <xf numFmtId="3" fontId="15" fillId="0" borderId="50" xfId="1" applyNumberFormat="1" applyFont="1" applyBorder="1" applyAlignment="1">
      <alignment horizontal="left" vertical="center" wrapText="1"/>
    </xf>
    <xf numFmtId="3" fontId="15" fillId="0" borderId="4" xfId="1" applyNumberFormat="1" applyFont="1" applyBorder="1" applyAlignment="1">
      <alignment horizontal="left" vertical="center" wrapText="1"/>
    </xf>
    <xf numFmtId="3" fontId="15" fillId="0" borderId="51" xfId="1" applyNumberFormat="1" applyFont="1" applyBorder="1" applyAlignment="1">
      <alignment horizontal="left" vertical="center" wrapText="1"/>
    </xf>
    <xf numFmtId="176" fontId="15" fillId="3" borderId="37" xfId="1" applyNumberFormat="1" applyFont="1" applyFill="1" applyBorder="1" applyAlignment="1">
      <alignment horizontal="right" vertical="center" indent="1"/>
    </xf>
    <xf numFmtId="176" fontId="15" fillId="3" borderId="16" xfId="1" applyNumberFormat="1" applyFont="1" applyFill="1" applyBorder="1" applyAlignment="1">
      <alignment horizontal="right" vertical="center" indent="1"/>
    </xf>
    <xf numFmtId="3" fontId="13" fillId="0" borderId="56" xfId="1" applyNumberFormat="1" applyFont="1" applyBorder="1" applyAlignment="1">
      <alignment horizontal="left" vertical="center" wrapText="1"/>
    </xf>
    <xf numFmtId="3" fontId="13" fillId="0" borderId="54" xfId="1" applyNumberFormat="1" applyFont="1" applyBorder="1" applyAlignment="1">
      <alignment horizontal="left" vertical="center" wrapText="1"/>
    </xf>
    <xf numFmtId="3" fontId="13" fillId="0" borderId="57" xfId="1" applyNumberFormat="1" applyFont="1" applyBorder="1" applyAlignment="1">
      <alignment horizontal="left" vertical="center" wrapText="1"/>
    </xf>
    <xf numFmtId="38" fontId="15" fillId="0" borderId="56" xfId="2" applyFont="1" applyFill="1" applyBorder="1" applyAlignment="1" applyProtection="1">
      <alignment horizontal="right" vertical="center" indent="1"/>
    </xf>
    <xf numFmtId="38" fontId="15" fillId="0" borderId="55" xfId="2" applyFont="1" applyFill="1" applyBorder="1" applyAlignment="1" applyProtection="1">
      <alignment horizontal="right" vertical="center" indent="1"/>
    </xf>
    <xf numFmtId="0" fontId="15" fillId="0" borderId="7" xfId="1" applyFont="1" applyBorder="1" applyAlignment="1">
      <alignment horizontal="center" vertical="center"/>
    </xf>
    <xf numFmtId="0" fontId="15" fillId="0" borderId="25" xfId="1" applyFont="1" applyBorder="1" applyAlignment="1">
      <alignment horizontal="center" vertical="center"/>
    </xf>
    <xf numFmtId="0" fontId="13" fillId="0" borderId="44"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90" xfId="1" applyFont="1" applyBorder="1" applyAlignment="1">
      <alignment horizontal="center" vertical="center" shrinkToFit="1"/>
    </xf>
    <xf numFmtId="0" fontId="15" fillId="0" borderId="30" xfId="1" applyFont="1" applyBorder="1" applyAlignment="1">
      <alignment horizontal="center" vertical="center" wrapText="1"/>
    </xf>
    <xf numFmtId="176" fontId="15" fillId="3" borderId="32" xfId="1" applyNumberFormat="1" applyFont="1" applyFill="1" applyBorder="1" applyAlignment="1">
      <alignment horizontal="right" vertical="center" indent="1"/>
    </xf>
    <xf numFmtId="176" fontId="15" fillId="3" borderId="33" xfId="1" applyNumberFormat="1" applyFont="1" applyFill="1" applyBorder="1" applyAlignment="1">
      <alignment horizontal="right" vertical="center" indent="1"/>
    </xf>
    <xf numFmtId="0" fontId="15" fillId="3" borderId="31" xfId="1" applyFont="1" applyFill="1" applyBorder="1" applyAlignment="1" applyProtection="1">
      <alignment horizontal="left" vertical="center" shrinkToFit="1"/>
      <protection locked="0"/>
    </xf>
    <xf numFmtId="0" fontId="15" fillId="3" borderId="32" xfId="1" applyFont="1" applyFill="1" applyBorder="1" applyAlignment="1" applyProtection="1">
      <alignment horizontal="left" vertical="center" shrinkToFit="1"/>
      <protection locked="0"/>
    </xf>
    <xf numFmtId="0" fontId="15" fillId="3" borderId="79" xfId="1" applyFont="1" applyFill="1" applyBorder="1" applyAlignment="1" applyProtection="1">
      <alignment horizontal="left" vertical="center" shrinkToFit="1"/>
      <protection locked="0"/>
    </xf>
    <xf numFmtId="176" fontId="15" fillId="3" borderId="13" xfId="1" applyNumberFormat="1" applyFont="1" applyFill="1" applyBorder="1" applyAlignment="1">
      <alignment horizontal="right" vertical="center" indent="1"/>
    </xf>
    <xf numFmtId="176" fontId="15" fillId="3" borderId="11" xfId="1" applyNumberFormat="1" applyFont="1" applyFill="1" applyBorder="1" applyAlignment="1">
      <alignment horizontal="right" vertical="center" indent="1"/>
    </xf>
    <xf numFmtId="0" fontId="15" fillId="0" borderId="8" xfId="1" applyFont="1" applyBorder="1" applyAlignment="1">
      <alignment horizontal="center" vertical="center" wrapText="1"/>
    </xf>
    <xf numFmtId="0" fontId="15" fillId="0" borderId="7" xfId="1" applyFont="1" applyBorder="1" applyAlignment="1">
      <alignment horizontal="center" vertical="center" wrapText="1"/>
    </xf>
    <xf numFmtId="0" fontId="13" fillId="0" borderId="29" xfId="1" applyFont="1" applyBorder="1" applyAlignment="1">
      <alignment vertical="center" shrinkToFit="1"/>
    </xf>
    <xf numFmtId="0" fontId="13" fillId="0" borderId="16" xfId="1" applyFont="1" applyBorder="1" applyAlignment="1">
      <alignment vertical="center" shrinkToFit="1"/>
    </xf>
    <xf numFmtId="0" fontId="15" fillId="0" borderId="26" xfId="1" applyFont="1" applyBorder="1" applyAlignment="1">
      <alignment horizontal="left" vertical="top" wrapText="1"/>
    </xf>
    <xf numFmtId="0" fontId="15" fillId="0" borderId="27" xfId="1" applyFont="1" applyBorder="1" applyAlignment="1">
      <alignment horizontal="left" vertical="top" wrapText="1"/>
    </xf>
    <xf numFmtId="0" fontId="15" fillId="0" borderId="28" xfId="1" applyFont="1" applyBorder="1" applyAlignment="1">
      <alignment horizontal="left" vertical="top" wrapText="1"/>
    </xf>
    <xf numFmtId="176" fontId="15" fillId="0" borderId="4" xfId="1" applyNumberFormat="1" applyFont="1" applyBorder="1" applyAlignment="1">
      <alignment horizontal="right" vertical="center" indent="1" shrinkToFit="1"/>
    </xf>
    <xf numFmtId="176" fontId="15" fillId="0" borderId="49" xfId="1" applyNumberFormat="1" applyFont="1" applyBorder="1" applyAlignment="1">
      <alignment horizontal="right" vertical="center" indent="1" shrinkToFit="1"/>
    </xf>
    <xf numFmtId="0" fontId="15" fillId="0" borderId="48" xfId="1" applyFont="1" applyBorder="1" applyAlignment="1">
      <alignment horizontal="center" vertical="center"/>
    </xf>
    <xf numFmtId="0" fontId="15" fillId="0" borderId="4" xfId="1" applyFont="1" applyBorder="1" applyAlignment="1">
      <alignment horizontal="center" vertical="center"/>
    </xf>
    <xf numFmtId="0" fontId="15" fillId="0" borderId="49" xfId="1" applyFont="1" applyBorder="1" applyAlignment="1">
      <alignment horizontal="center" vertical="center"/>
    </xf>
    <xf numFmtId="0" fontId="15" fillId="0" borderId="43" xfId="1" applyFont="1" applyBorder="1" applyAlignment="1">
      <alignment horizontal="left" vertical="center" wrapText="1"/>
    </xf>
    <xf numFmtId="0" fontId="15" fillId="0" borderId="33" xfId="1" applyFont="1" applyBorder="1" applyAlignment="1">
      <alignment horizontal="left" vertical="center" wrapText="1"/>
    </xf>
    <xf numFmtId="0" fontId="15" fillId="0" borderId="48"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49" xfId="1" applyFont="1" applyBorder="1" applyAlignment="1">
      <alignment horizontal="center" vertical="center" wrapText="1"/>
    </xf>
    <xf numFmtId="38" fontId="15" fillId="0" borderId="50" xfId="2" applyFont="1" applyBorder="1" applyAlignment="1">
      <alignment horizontal="right" vertical="center" indent="1"/>
    </xf>
    <xf numFmtId="38" fontId="15" fillId="0" borderId="49" xfId="2" applyFont="1" applyBorder="1" applyAlignment="1">
      <alignment horizontal="right" vertical="center" indent="1"/>
    </xf>
    <xf numFmtId="0" fontId="16" fillId="0" borderId="4" xfId="1" applyFont="1" applyBorder="1" applyAlignment="1">
      <alignment horizontal="left" vertical="center" wrapText="1"/>
    </xf>
    <xf numFmtId="0" fontId="13" fillId="0" borderId="15" xfId="1" applyFont="1" applyBorder="1" applyAlignment="1">
      <alignment vertical="center" shrinkToFit="1"/>
    </xf>
    <xf numFmtId="0" fontId="13" fillId="0" borderId="76" xfId="1" applyFont="1" applyBorder="1" applyAlignment="1">
      <alignment vertical="center" shrinkToFit="1"/>
    </xf>
    <xf numFmtId="176" fontId="15" fillId="3" borderId="92" xfId="1" applyNumberFormat="1" applyFont="1" applyFill="1" applyBorder="1" applyAlignment="1">
      <alignment horizontal="right" vertical="center" indent="1"/>
    </xf>
    <xf numFmtId="176" fontId="15" fillId="3" borderId="81" xfId="1" applyNumberFormat="1" applyFont="1" applyFill="1" applyBorder="1" applyAlignment="1">
      <alignment horizontal="right" vertical="center" indent="1"/>
    </xf>
    <xf numFmtId="0" fontId="15" fillId="3" borderId="92" xfId="1" applyFont="1" applyFill="1" applyBorder="1" applyAlignment="1" applyProtection="1">
      <alignment horizontal="left" vertical="center" shrinkToFit="1"/>
      <protection locked="0"/>
    </xf>
    <xf numFmtId="0" fontId="15" fillId="3" borderId="80" xfId="1" applyFont="1" applyFill="1" applyBorder="1" applyAlignment="1" applyProtection="1">
      <alignment horizontal="left" vertical="center" shrinkToFit="1"/>
      <protection locked="0"/>
    </xf>
    <xf numFmtId="0" fontId="15" fillId="3" borderId="93" xfId="1" applyFont="1" applyFill="1" applyBorder="1" applyAlignment="1" applyProtection="1">
      <alignment horizontal="left" vertical="center" shrinkToFit="1"/>
      <protection locked="0"/>
    </xf>
    <xf numFmtId="176" fontId="15" fillId="3" borderId="54" xfId="1" applyNumberFormat="1" applyFont="1" applyFill="1" applyBorder="1" applyAlignment="1">
      <alignment horizontal="right" vertical="center" indent="1"/>
    </xf>
    <xf numFmtId="176" fontId="15" fillId="3" borderId="55" xfId="1" applyNumberFormat="1" applyFont="1" applyFill="1" applyBorder="1" applyAlignment="1">
      <alignment horizontal="right" vertical="center" indent="1"/>
    </xf>
    <xf numFmtId="0" fontId="15" fillId="0" borderId="63" xfId="1" applyFont="1" applyBorder="1" applyAlignment="1">
      <alignment horizontal="center" vertical="center"/>
    </xf>
    <xf numFmtId="0" fontId="15" fillId="0" borderId="0" xfId="1" applyFont="1" applyAlignment="1">
      <alignment horizontal="center" vertical="center"/>
    </xf>
    <xf numFmtId="0" fontId="15" fillId="0" borderId="39" xfId="1" applyFont="1" applyBorder="1" applyAlignment="1">
      <alignment horizontal="center" vertical="center"/>
    </xf>
    <xf numFmtId="0" fontId="15" fillId="0" borderId="53" xfId="1" applyFont="1" applyBorder="1" applyAlignment="1">
      <alignment horizontal="center" vertical="center"/>
    </xf>
    <xf numFmtId="0" fontId="15" fillId="0" borderId="54" xfId="1" applyFont="1" applyBorder="1" applyAlignment="1">
      <alignment horizontal="center" vertical="center"/>
    </xf>
    <xf numFmtId="0" fontId="15" fillId="0" borderId="55" xfId="1" applyFont="1" applyBorder="1" applyAlignment="1">
      <alignment horizontal="center" vertical="center"/>
    </xf>
    <xf numFmtId="176" fontId="15" fillId="0" borderId="0" xfId="1" applyNumberFormat="1" applyFont="1" applyAlignment="1">
      <alignment horizontal="right" vertical="center" indent="1"/>
    </xf>
    <xf numFmtId="176" fontId="15" fillId="0" borderId="39" xfId="1" applyNumberFormat="1" applyFont="1" applyBorder="1" applyAlignment="1">
      <alignment horizontal="right" vertical="center" indent="1"/>
    </xf>
    <xf numFmtId="0" fontId="15" fillId="0" borderId="35" xfId="1" applyFont="1" applyBorder="1" applyAlignment="1">
      <alignment horizontal="left" vertical="center"/>
    </xf>
    <xf numFmtId="0" fontId="15" fillId="0" borderId="0" xfId="1" applyFont="1" applyAlignment="1">
      <alignment horizontal="left" vertical="center"/>
    </xf>
    <xf numFmtId="0" fontId="15" fillId="0" borderId="36" xfId="1" applyFont="1" applyBorder="1" applyAlignment="1">
      <alignment horizontal="left" vertical="center"/>
    </xf>
    <xf numFmtId="0" fontId="13" fillId="0" borderId="91" xfId="1" applyFont="1" applyBorder="1" applyAlignment="1">
      <alignment vertical="center" shrinkToFit="1"/>
    </xf>
    <xf numFmtId="0" fontId="13" fillId="0" borderId="81" xfId="1" applyFont="1" applyBorder="1" applyAlignment="1">
      <alignment vertical="center" shrinkToFit="1"/>
    </xf>
    <xf numFmtId="0" fontId="12" fillId="0" borderId="56" xfId="1" applyFont="1" applyBorder="1" applyAlignment="1">
      <alignment horizontal="left" vertical="center" shrinkToFit="1"/>
    </xf>
    <xf numFmtId="0" fontId="12" fillId="0" borderId="54" xfId="1" applyFont="1" applyBorder="1" applyAlignment="1">
      <alignment horizontal="left" vertical="center" shrinkToFit="1"/>
    </xf>
    <xf numFmtId="0" fontId="12" fillId="0" borderId="57" xfId="1" applyFont="1" applyBorder="1" applyAlignment="1">
      <alignment horizontal="left" vertical="center" shrinkToFit="1"/>
    </xf>
    <xf numFmtId="0" fontId="24" fillId="2" borderId="0" xfId="1" applyFont="1" applyFill="1" applyAlignment="1">
      <alignment horizontal="center" wrapText="1"/>
    </xf>
    <xf numFmtId="0" fontId="15" fillId="0" borderId="69" xfId="1" applyFont="1" applyBorder="1" applyAlignment="1">
      <alignment horizontal="left" vertical="top" wrapText="1"/>
    </xf>
    <xf numFmtId="0" fontId="15" fillId="0" borderId="18" xfId="1" applyFont="1" applyBorder="1" applyAlignment="1">
      <alignment horizontal="left" vertical="top" wrapText="1"/>
    </xf>
    <xf numFmtId="0" fontId="15" fillId="0" borderId="17" xfId="1" applyFont="1" applyBorder="1" applyAlignment="1">
      <alignment horizontal="left" vertical="top" wrapText="1"/>
    </xf>
    <xf numFmtId="0" fontId="15" fillId="0" borderId="19" xfId="1" applyFont="1" applyBorder="1" applyAlignment="1">
      <alignment horizontal="left" vertical="top" wrapText="1"/>
    </xf>
    <xf numFmtId="0" fontId="15" fillId="0" borderId="20" xfId="1" applyFont="1" applyBorder="1" applyAlignment="1">
      <alignment horizontal="left" vertical="top" wrapText="1"/>
    </xf>
    <xf numFmtId="0" fontId="17" fillId="0" borderId="58" xfId="1" applyFont="1" applyBorder="1" applyAlignment="1">
      <alignment horizontal="left" vertical="top" wrapText="1"/>
    </xf>
    <xf numFmtId="0" fontId="17" fillId="0" borderId="59" xfId="1" applyFont="1" applyBorder="1" applyAlignment="1">
      <alignment horizontal="left" vertical="top" wrapText="1"/>
    </xf>
    <xf numFmtId="0" fontId="15" fillId="0" borderId="24" xfId="1" applyFont="1" applyBorder="1" applyAlignment="1">
      <alignment horizontal="left" vertical="top" wrapText="1"/>
    </xf>
    <xf numFmtId="3" fontId="15" fillId="0" borderId="21" xfId="1" applyNumberFormat="1" applyFont="1" applyBorder="1" applyAlignment="1">
      <alignment horizontal="right" vertical="center" wrapText="1"/>
    </xf>
    <xf numFmtId="0" fontId="15" fillId="0" borderId="22" xfId="1" applyFont="1" applyBorder="1" applyAlignment="1">
      <alignment horizontal="right" vertical="center" wrapText="1"/>
    </xf>
    <xf numFmtId="0" fontId="15" fillId="0" borderId="23" xfId="1" applyFont="1" applyBorder="1" applyAlignment="1">
      <alignment horizontal="right" vertical="center" wrapText="1"/>
    </xf>
    <xf numFmtId="0" fontId="15" fillId="0" borderId="41" xfId="1" applyFont="1" applyBorder="1" applyAlignment="1">
      <alignment horizontal="left" vertical="top" wrapText="1"/>
    </xf>
    <xf numFmtId="0" fontId="17" fillId="0" borderId="77" xfId="1" applyFont="1" applyBorder="1" applyAlignment="1">
      <alignment horizontal="left" vertical="top" wrapText="1"/>
    </xf>
    <xf numFmtId="0" fontId="17" fillId="0" borderId="78" xfId="1" applyFont="1" applyBorder="1" applyAlignment="1">
      <alignment horizontal="left" vertical="top" wrapText="1"/>
    </xf>
    <xf numFmtId="0" fontId="17" fillId="0" borderId="38" xfId="1" applyFont="1" applyBorder="1" applyAlignment="1">
      <alignment horizontal="left" vertical="top" wrapText="1"/>
    </xf>
    <xf numFmtId="0" fontId="16" fillId="2" borderId="4" xfId="1" applyFont="1" applyFill="1" applyBorder="1" applyAlignment="1">
      <alignment horizontal="center" vertical="center" wrapText="1"/>
    </xf>
    <xf numFmtId="0" fontId="16" fillId="0" borderId="4" xfId="1" applyFont="1" applyBorder="1" applyAlignment="1">
      <alignment horizontal="left" vertical="center" shrinkToFit="1"/>
    </xf>
    <xf numFmtId="0" fontId="24" fillId="2" borderId="0" xfId="1" applyFont="1" applyFill="1" applyAlignment="1">
      <alignment horizontal="center" vertical="top" wrapText="1"/>
    </xf>
    <xf numFmtId="0" fontId="16" fillId="2" borderId="66" xfId="1" applyFont="1" applyFill="1" applyBorder="1" applyAlignment="1">
      <alignment horizontal="center" vertical="center"/>
    </xf>
    <xf numFmtId="0" fontId="16" fillId="2" borderId="67" xfId="1" applyFont="1" applyFill="1" applyBorder="1" applyAlignment="1">
      <alignment horizontal="center" vertical="center"/>
    </xf>
    <xf numFmtId="3" fontId="15" fillId="0" borderId="61" xfId="1" applyNumberFormat="1" applyFont="1" applyBorder="1" applyAlignment="1">
      <alignment horizontal="left" vertical="center" wrapText="1"/>
    </xf>
    <xf numFmtId="0" fontId="19" fillId="0" borderId="61" xfId="1" applyFont="1" applyBorder="1" applyAlignment="1">
      <alignment horizontal="center" vertical="center"/>
    </xf>
    <xf numFmtId="0" fontId="19" fillId="0" borderId="61" xfId="1" applyFont="1" applyBorder="1" applyAlignment="1">
      <alignment horizontal="left" vertical="center" wrapText="1"/>
    </xf>
    <xf numFmtId="0" fontId="15" fillId="0" borderId="73" xfId="1" applyFont="1" applyBorder="1" applyAlignment="1">
      <alignment horizontal="center" vertical="center" wrapText="1"/>
    </xf>
    <xf numFmtId="0" fontId="15" fillId="0" borderId="74" xfId="1" applyFont="1" applyBorder="1" applyAlignment="1">
      <alignment horizontal="center" vertical="center" wrapText="1"/>
    </xf>
    <xf numFmtId="0" fontId="15" fillId="0" borderId="16" xfId="1" applyFont="1" applyBorder="1" applyAlignment="1">
      <alignment horizontal="center" vertical="center" wrapText="1"/>
    </xf>
    <xf numFmtId="38" fontId="15" fillId="0" borderId="37" xfId="2" applyFont="1" applyFill="1" applyBorder="1" applyAlignment="1" applyProtection="1">
      <alignment horizontal="right" vertical="center" indent="1"/>
    </xf>
    <xf numFmtId="38" fontId="15" fillId="0" borderId="16" xfId="2" applyFont="1" applyFill="1" applyBorder="1" applyAlignment="1" applyProtection="1">
      <alignment horizontal="right" vertical="center" indent="1"/>
    </xf>
    <xf numFmtId="3" fontId="13" fillId="0" borderId="37" xfId="1" applyNumberFormat="1" applyFont="1" applyBorder="1" applyAlignment="1">
      <alignment horizontal="left" vertical="center" wrapText="1"/>
    </xf>
    <xf numFmtId="3" fontId="13" fillId="0" borderId="74" xfId="1" applyNumberFormat="1" applyFont="1" applyBorder="1" applyAlignment="1">
      <alignment horizontal="left" vertical="center" wrapText="1"/>
    </xf>
    <xf numFmtId="3" fontId="13" fillId="0" borderId="75" xfId="1" applyNumberFormat="1" applyFont="1" applyBorder="1" applyAlignment="1">
      <alignment horizontal="left" vertical="center" wrapText="1"/>
    </xf>
    <xf numFmtId="0" fontId="19" fillId="0" borderId="64" xfId="1" applyFont="1" applyBorder="1" applyAlignment="1">
      <alignment horizontal="center" vertical="center" wrapText="1"/>
    </xf>
    <xf numFmtId="0" fontId="19" fillId="0" borderId="65" xfId="1" applyFont="1" applyBorder="1" applyAlignment="1">
      <alignment horizontal="center" vertical="center" wrapText="1"/>
    </xf>
    <xf numFmtId="0" fontId="15" fillId="3" borderId="64" xfId="1" applyFont="1" applyFill="1" applyBorder="1" applyAlignment="1">
      <alignment horizontal="left" vertical="center" wrapText="1"/>
    </xf>
    <xf numFmtId="0" fontId="15" fillId="3" borderId="61" xfId="1" applyFont="1" applyFill="1" applyBorder="1" applyAlignment="1">
      <alignment horizontal="left" vertical="center" wrapText="1"/>
    </xf>
    <xf numFmtId="0" fontId="15" fillId="3" borderId="65" xfId="1" applyFont="1" applyFill="1" applyBorder="1" applyAlignment="1">
      <alignment horizontal="left" vertical="center" wrapText="1"/>
    </xf>
    <xf numFmtId="0" fontId="15" fillId="0" borderId="70" xfId="1" applyFont="1" applyBorder="1" applyAlignment="1">
      <alignment horizontal="center" vertical="center" wrapText="1"/>
    </xf>
    <xf numFmtId="0" fontId="15" fillId="0" borderId="71" xfId="1" applyFont="1" applyBorder="1" applyAlignment="1">
      <alignment horizontal="center" vertical="center" wrapText="1"/>
    </xf>
    <xf numFmtId="0" fontId="15" fillId="0" borderId="72" xfId="1" applyFont="1" applyBorder="1" applyAlignment="1">
      <alignment horizontal="center" vertical="center" wrapText="1"/>
    </xf>
    <xf numFmtId="3" fontId="15" fillId="0" borderId="60" xfId="1" applyNumberFormat="1" applyFont="1" applyBorder="1" applyAlignment="1">
      <alignment horizontal="left" vertical="center" wrapText="1"/>
    </xf>
    <xf numFmtId="38" fontId="15" fillId="3" borderId="12" xfId="2" applyFont="1" applyFill="1" applyBorder="1" applyAlignment="1" applyProtection="1">
      <alignment horizontal="right" vertical="center" indent="1"/>
      <protection locked="0"/>
    </xf>
    <xf numFmtId="38" fontId="15" fillId="3" borderId="11" xfId="2" applyFont="1" applyFill="1" applyBorder="1" applyAlignment="1" applyProtection="1">
      <alignment horizontal="right" vertical="center" indent="1"/>
      <protection locked="0"/>
    </xf>
    <xf numFmtId="0" fontId="0" fillId="0" borderId="0" xfId="0">
      <alignment vertical="center"/>
    </xf>
    <xf numFmtId="0" fontId="8" fillId="5" borderId="86" xfId="8" applyFont="1" applyFill="1" applyBorder="1" applyAlignment="1">
      <alignment horizontal="center" vertical="center" wrapText="1"/>
    </xf>
    <xf numFmtId="0" fontId="8" fillId="5" borderId="87" xfId="8" applyFont="1" applyFill="1" applyBorder="1" applyAlignment="1">
      <alignment horizontal="center" vertical="center" wrapText="1"/>
    </xf>
    <xf numFmtId="0" fontId="8" fillId="0" borderId="86" xfId="8" applyFont="1" applyBorder="1" applyAlignment="1">
      <alignment horizontal="center" vertical="center" wrapText="1"/>
    </xf>
    <xf numFmtId="0" fontId="8" fillId="0" borderId="87" xfId="8" applyFont="1" applyBorder="1" applyAlignment="1">
      <alignment horizontal="center" vertical="center" wrapText="1"/>
    </xf>
    <xf numFmtId="0" fontId="30" fillId="0" borderId="82" xfId="8" applyFont="1" applyBorder="1" applyAlignment="1">
      <alignment horizontal="center" vertical="center" wrapText="1"/>
    </xf>
    <xf numFmtId="0" fontId="30" fillId="0" borderId="86" xfId="8" applyFont="1" applyBorder="1" applyAlignment="1">
      <alignment horizontal="center" vertical="center" wrapText="1"/>
    </xf>
    <xf numFmtId="0" fontId="27" fillId="0" borderId="12" xfId="8" applyFont="1" applyBorder="1" applyAlignment="1">
      <alignment horizontal="center" vertical="center"/>
    </xf>
    <xf numFmtId="0" fontId="27" fillId="0" borderId="11" xfId="8" applyFont="1" applyBorder="1" applyAlignment="1">
      <alignment horizontal="center" vertical="center"/>
    </xf>
    <xf numFmtId="0" fontId="26" fillId="7" borderId="86" xfId="8" applyFont="1" applyFill="1" applyBorder="1" applyAlignment="1">
      <alignment horizontal="center" vertical="center" wrapText="1"/>
    </xf>
    <xf numFmtId="0" fontId="26" fillId="7" borderId="87" xfId="8" applyFont="1" applyFill="1" applyBorder="1" applyAlignment="1">
      <alignment horizontal="center" vertical="center" wrapText="1"/>
    </xf>
    <xf numFmtId="0" fontId="27" fillId="0" borderId="31" xfId="8" applyFont="1" applyBorder="1" applyAlignment="1">
      <alignment horizontal="center" vertical="center" wrapText="1"/>
    </xf>
    <xf numFmtId="0" fontId="27" fillId="0" borderId="32" xfId="8" applyFont="1" applyBorder="1" applyAlignment="1">
      <alignment horizontal="center" vertical="center" wrapText="1"/>
    </xf>
    <xf numFmtId="0" fontId="27" fillId="0" borderId="33" xfId="8" applyFont="1" applyBorder="1" applyAlignment="1">
      <alignment horizontal="center" vertical="center" wrapText="1"/>
    </xf>
    <xf numFmtId="0" fontId="8" fillId="0" borderId="82" xfId="8" applyFont="1" applyBorder="1" applyAlignment="1">
      <alignment horizontal="center" vertical="center" wrapText="1"/>
    </xf>
    <xf numFmtId="0" fontId="27" fillId="0" borderId="82" xfId="8" applyFont="1" applyBorder="1" applyAlignment="1">
      <alignment horizontal="center" vertical="center" wrapText="1"/>
    </xf>
    <xf numFmtId="0" fontId="27" fillId="0" borderId="86" xfId="8" applyFont="1" applyBorder="1" applyAlignment="1">
      <alignment horizontal="center" vertical="center" wrapText="1"/>
    </xf>
    <xf numFmtId="0" fontId="27" fillId="0" borderId="87" xfId="8" applyFont="1" applyBorder="1" applyAlignment="1">
      <alignment horizontal="center" vertical="center" wrapText="1"/>
    </xf>
    <xf numFmtId="0" fontId="27" fillId="0" borderId="82" xfId="8" applyFont="1" applyBorder="1" applyAlignment="1">
      <alignment horizontal="center" vertical="center"/>
    </xf>
    <xf numFmtId="0" fontId="27" fillId="0" borderId="86" xfId="8" applyFont="1" applyBorder="1" applyAlignment="1">
      <alignment horizontal="center" vertical="center"/>
    </xf>
    <xf numFmtId="0" fontId="27" fillId="0" borderId="87" xfId="8" applyFont="1" applyBorder="1" applyAlignment="1">
      <alignment horizontal="center" vertical="center"/>
    </xf>
    <xf numFmtId="0" fontId="28" fillId="6" borderId="86" xfId="8" applyFont="1" applyFill="1" applyBorder="1" applyAlignment="1">
      <alignment horizontal="center" vertical="center"/>
    </xf>
    <xf numFmtId="0" fontId="28" fillId="6" borderId="87" xfId="8" applyFont="1" applyFill="1" applyBorder="1" applyAlignment="1">
      <alignment horizontal="center" vertical="center"/>
    </xf>
    <xf numFmtId="0" fontId="26" fillId="0" borderId="82" xfId="8" applyFont="1" applyBorder="1" applyAlignment="1">
      <alignment horizontal="center" vertical="center" wrapText="1"/>
    </xf>
    <xf numFmtId="0" fontId="26" fillId="0" borderId="86" xfId="8" applyFont="1" applyBorder="1" applyAlignment="1">
      <alignment horizontal="center" vertical="center" wrapText="1"/>
    </xf>
    <xf numFmtId="0" fontId="26" fillId="0" borderId="35" xfId="8" applyFont="1" applyBorder="1" applyAlignment="1">
      <alignment horizontal="center" vertical="center" wrapText="1"/>
    </xf>
    <xf numFmtId="0" fontId="26" fillId="0" borderId="39" xfId="8" applyFont="1" applyBorder="1" applyAlignment="1">
      <alignment horizontal="center" vertical="center" wrapText="1"/>
    </xf>
    <xf numFmtId="0" fontId="27" fillId="0" borderId="9" xfId="8" applyFont="1" applyBorder="1" applyAlignment="1">
      <alignment horizontal="center" vertical="center" wrapText="1"/>
    </xf>
    <xf numFmtId="0" fontId="27" fillId="0" borderId="10" xfId="8" applyFont="1" applyBorder="1" applyAlignment="1">
      <alignment horizontal="center" vertical="center" wrapText="1"/>
    </xf>
    <xf numFmtId="0" fontId="27" fillId="0" borderId="8" xfId="8" applyFont="1" applyBorder="1" applyAlignment="1">
      <alignment horizontal="center" vertical="center" wrapText="1"/>
    </xf>
    <xf numFmtId="0" fontId="27" fillId="0" borderId="35" xfId="8" applyFont="1" applyBorder="1" applyAlignment="1">
      <alignment horizontal="center" vertical="center" wrapText="1"/>
    </xf>
    <xf numFmtId="0" fontId="27" fillId="0" borderId="0" xfId="8" applyFont="1" applyAlignment="1">
      <alignment horizontal="center" vertical="center" wrapText="1"/>
    </xf>
    <xf numFmtId="0" fontId="27" fillId="0" borderId="39"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11" xfId="8" applyFont="1" applyBorder="1" applyAlignment="1">
      <alignment horizontal="center" vertical="center" wrapText="1"/>
    </xf>
    <xf numFmtId="0" fontId="27" fillId="0" borderId="31" xfId="8" applyFont="1" applyBorder="1" applyAlignment="1">
      <alignment horizontal="center" vertical="center"/>
    </xf>
    <xf numFmtId="0" fontId="27" fillId="0" borderId="32" xfId="8" applyFont="1" applyBorder="1" applyAlignment="1">
      <alignment horizontal="center" vertical="center"/>
    </xf>
    <xf numFmtId="0" fontId="27" fillId="0" borderId="33" xfId="8" applyFont="1" applyBorder="1" applyAlignment="1">
      <alignment horizontal="center" vertical="center"/>
    </xf>
    <xf numFmtId="0" fontId="26" fillId="0" borderId="31" xfId="8" applyFont="1" applyBorder="1" applyAlignment="1">
      <alignment horizontal="center" vertical="center"/>
    </xf>
    <xf numFmtId="0" fontId="26" fillId="0" borderId="33" xfId="8" applyFont="1" applyBorder="1" applyAlignment="1">
      <alignment horizontal="center" vertical="center"/>
    </xf>
    <xf numFmtId="0" fontId="26" fillId="5" borderId="31" xfId="8" applyFont="1" applyFill="1" applyBorder="1" applyAlignment="1">
      <alignment horizontal="center" vertical="center"/>
    </xf>
    <xf numFmtId="0" fontId="26" fillId="5" borderId="33" xfId="8" applyFont="1" applyFill="1" applyBorder="1" applyAlignment="1">
      <alignment horizontal="center" vertical="center"/>
    </xf>
    <xf numFmtId="0" fontId="26" fillId="5" borderId="82" xfId="8" applyFont="1" applyFill="1" applyBorder="1" applyAlignment="1">
      <alignment horizontal="center" vertical="center" wrapText="1"/>
    </xf>
    <xf numFmtId="0" fontId="26" fillId="5" borderId="82" xfId="8" applyFont="1" applyFill="1" applyBorder="1" applyAlignment="1">
      <alignment horizontal="center" vertical="center"/>
    </xf>
    <xf numFmtId="0" fontId="26" fillId="0" borderId="87" xfId="8" applyFont="1" applyBorder="1" applyAlignment="1">
      <alignment horizontal="center" vertical="center" wrapText="1"/>
    </xf>
    <xf numFmtId="0" fontId="26" fillId="0" borderId="82" xfId="8" applyFont="1" applyBorder="1" applyAlignment="1">
      <alignment horizontal="center" vertical="center"/>
    </xf>
    <xf numFmtId="0" fontId="26" fillId="0" borderId="86" xfId="8" applyFont="1" applyBorder="1" applyAlignment="1">
      <alignment horizontal="center" vertical="center"/>
    </xf>
    <xf numFmtId="0" fontId="26" fillId="0" borderId="32" xfId="8" applyFont="1" applyBorder="1" applyAlignment="1">
      <alignment horizontal="center" vertical="center"/>
    </xf>
    <xf numFmtId="0" fontId="12" fillId="0" borderId="61" xfId="0" applyFont="1" applyFill="1" applyBorder="1" applyAlignment="1">
      <alignment vertical="center" shrinkToFit="1"/>
    </xf>
  </cellXfs>
  <cellStyles count="11">
    <cellStyle name="桁区切り" xfId="2" builtinId="6"/>
    <cellStyle name="桁区切り 2" xfId="5" xr:uid="{00000000-0005-0000-0000-000002000000}"/>
    <cellStyle name="標準" xfId="0" builtinId="0"/>
    <cellStyle name="標準 2" xfId="1" xr:uid="{00000000-0005-0000-0000-000004000000}"/>
    <cellStyle name="標準 2 2" xfId="6" xr:uid="{00000000-0005-0000-0000-000005000000}"/>
    <cellStyle name="標準 3" xfId="4" xr:uid="{00000000-0005-0000-0000-000006000000}"/>
    <cellStyle name="標準 4" xfId="3" xr:uid="{00000000-0005-0000-0000-000007000000}"/>
    <cellStyle name="標準 5" xfId="7" xr:uid="{00000000-0005-0000-0000-000008000000}"/>
    <cellStyle name="標準 5 2" xfId="8" xr:uid="{00000000-0005-0000-0000-000009000000}"/>
    <cellStyle name="標準 5 2 2" xfId="10" xr:uid="{00000000-0005-0000-0000-00000A000000}"/>
    <cellStyle name="標準 6"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V49"/>
  <sheetViews>
    <sheetView showGridLines="0" tabSelected="1" view="pageBreakPreview" topLeftCell="A15" zoomScale="70" zoomScaleNormal="70" zoomScaleSheetLayoutView="70" workbookViewId="0">
      <selection activeCell="D44" sqref="D44:E44"/>
    </sheetView>
  </sheetViews>
  <sheetFormatPr defaultColWidth="12.453125" defaultRowHeight="18" x14ac:dyDescent="0.5"/>
  <cols>
    <col min="1" max="1" width="18.26953125" style="1" customWidth="1"/>
    <col min="2" max="2" width="26.26953125" style="1" customWidth="1"/>
    <col min="3" max="3" width="3.453125" style="1" customWidth="1"/>
    <col min="4" max="4" width="26.26953125" style="1" customWidth="1"/>
    <col min="5" max="5" width="3.453125" style="1" customWidth="1"/>
    <col min="6" max="6" width="6.7265625" style="1" customWidth="1"/>
    <col min="7" max="7" width="8.7265625" style="1" customWidth="1"/>
    <col min="8" max="8" width="12.26953125" style="1" customWidth="1"/>
    <col min="9" max="9" width="4.54296875" style="1" customWidth="1"/>
    <col min="10" max="10" width="26.26953125" style="1" customWidth="1"/>
    <col min="11" max="11" width="4.453125" style="1" customWidth="1"/>
    <col min="12" max="12" width="0.7265625" style="1" customWidth="1"/>
    <col min="13" max="14" width="12.453125" style="1"/>
    <col min="15" max="18" width="12.453125" style="30"/>
    <col min="19" max="21" width="6.453125" style="30" bestFit="1" customWidth="1"/>
    <col min="22" max="22" width="12.453125" style="30"/>
    <col min="23" max="23" width="12.453125" style="27"/>
    <col min="24" max="24" width="12.453125" style="22"/>
    <col min="25" max="25" width="12.453125" style="22" customWidth="1"/>
    <col min="26" max="34" width="12.453125" style="22"/>
    <col min="35" max="36" width="12.453125" style="27"/>
    <col min="37" max="41" width="12.453125" style="30"/>
    <col min="42" max="46" width="12.453125" style="27"/>
    <col min="47" max="48" width="12.453125" style="30"/>
    <col min="49" max="16384" width="12.453125" style="1"/>
  </cols>
  <sheetData>
    <row r="1" spans="1:34" ht="6" customHeight="1" x14ac:dyDescent="0.5"/>
    <row r="2" spans="1:34" ht="23.25" customHeight="1" x14ac:dyDescent="0.5">
      <c r="A2" s="2" t="s">
        <v>45</v>
      </c>
      <c r="B2" s="3"/>
      <c r="C2" s="3"/>
      <c r="D2" s="3"/>
      <c r="E2" s="3"/>
      <c r="F2" s="3"/>
      <c r="G2" s="3"/>
      <c r="H2" s="77"/>
      <c r="I2" s="79"/>
      <c r="J2" s="79"/>
      <c r="K2" s="3"/>
    </row>
    <row r="3" spans="1:34" ht="42" customHeight="1" x14ac:dyDescent="0.85">
      <c r="A3" s="174"/>
      <c r="B3" s="174"/>
      <c r="C3" s="174"/>
      <c r="D3" s="174"/>
      <c r="E3" s="174"/>
      <c r="F3" s="174"/>
      <c r="G3" s="174"/>
      <c r="H3" s="174"/>
      <c r="I3" s="174"/>
      <c r="J3" s="174"/>
      <c r="K3" s="174"/>
    </row>
    <row r="4" spans="1:34" ht="40.5" customHeight="1" x14ac:dyDescent="0.5">
      <c r="A4" s="192" t="s">
        <v>40</v>
      </c>
      <c r="B4" s="192"/>
      <c r="C4" s="192"/>
      <c r="D4" s="192"/>
      <c r="E4" s="192"/>
      <c r="F4" s="192"/>
      <c r="G4" s="192"/>
      <c r="H4" s="192"/>
      <c r="I4" s="192"/>
      <c r="J4" s="192"/>
      <c r="K4" s="192"/>
      <c r="Q4" s="34"/>
      <c r="X4" s="23"/>
      <c r="Y4" s="23"/>
      <c r="Z4" s="23"/>
    </row>
    <row r="5" spans="1:34" ht="24.75" customHeight="1" thickBot="1" x14ac:dyDescent="0.55000000000000004">
      <c r="A5" s="4" t="s">
        <v>26</v>
      </c>
      <c r="B5" s="191"/>
      <c r="C5" s="191"/>
      <c r="D5" s="191"/>
      <c r="E5" s="191"/>
      <c r="F5" s="191"/>
      <c r="G5" s="5"/>
      <c r="H5" s="190" t="s">
        <v>39</v>
      </c>
      <c r="I5" s="190"/>
      <c r="J5" s="33"/>
      <c r="K5" s="5"/>
      <c r="Q5" s="34"/>
      <c r="Y5" s="23"/>
      <c r="Z5" s="24"/>
    </row>
    <row r="6" spans="1:34" ht="11.25" customHeight="1" x14ac:dyDescent="0.5">
      <c r="A6" s="6"/>
      <c r="B6" s="7"/>
      <c r="C6" s="7"/>
      <c r="D6" s="7"/>
      <c r="E6" s="7"/>
      <c r="F6" s="7"/>
      <c r="G6" s="5"/>
      <c r="H6" s="5"/>
      <c r="I6" s="5"/>
      <c r="J6" s="8"/>
      <c r="K6" s="5"/>
      <c r="Q6" s="35"/>
      <c r="Y6" s="25"/>
      <c r="Z6" s="24"/>
    </row>
    <row r="7" spans="1:34" ht="23" thickBot="1" x14ac:dyDescent="0.55000000000000004">
      <c r="A7" s="4" t="s">
        <v>4</v>
      </c>
      <c r="B7" s="191"/>
      <c r="C7" s="191"/>
      <c r="D7" s="191"/>
      <c r="E7" s="191"/>
      <c r="F7" s="191"/>
      <c r="G7" s="191"/>
      <c r="H7" s="191"/>
      <c r="I7" s="191"/>
      <c r="J7" s="191"/>
      <c r="K7" s="9"/>
      <c r="Q7" s="35"/>
      <c r="S7" s="31"/>
      <c r="T7" s="31"/>
      <c r="U7" s="31"/>
      <c r="Y7" s="25"/>
      <c r="Z7" s="26"/>
      <c r="AH7" s="29"/>
    </row>
    <row r="8" spans="1:34" ht="23" thickBot="1" x14ac:dyDescent="0.55000000000000004">
      <c r="A8" s="6"/>
      <c r="B8" s="7"/>
      <c r="C8" s="7"/>
      <c r="D8" s="7"/>
      <c r="E8" s="7"/>
      <c r="F8" s="7"/>
      <c r="G8" s="7"/>
      <c r="H8" s="7"/>
      <c r="I8" s="7"/>
      <c r="J8" s="7"/>
      <c r="K8" s="9"/>
      <c r="S8" s="31"/>
      <c r="T8" s="31"/>
      <c r="U8" s="31"/>
      <c r="Z8" s="26"/>
    </row>
    <row r="9" spans="1:34" ht="22.5" customHeight="1" thickBot="1" x14ac:dyDescent="0.55000000000000004">
      <c r="A9" s="193" t="s">
        <v>25</v>
      </c>
      <c r="B9" s="194"/>
      <c r="C9" s="86"/>
      <c r="D9" s="87"/>
      <c r="E9" s="87"/>
      <c r="F9" s="87"/>
      <c r="G9" s="87"/>
      <c r="H9" s="87"/>
      <c r="I9" s="87"/>
      <c r="J9" s="87"/>
      <c r="K9" s="88"/>
      <c r="S9" s="31"/>
      <c r="T9" s="31"/>
      <c r="U9" s="31"/>
      <c r="Z9" s="26"/>
    </row>
    <row r="10" spans="1:34" ht="9" customHeight="1" x14ac:dyDescent="0.5">
      <c r="A10" s="196"/>
      <c r="B10" s="196"/>
      <c r="C10" s="197"/>
      <c r="D10" s="197"/>
      <c r="E10" s="197"/>
      <c r="F10" s="197"/>
      <c r="G10" s="197"/>
      <c r="H10" s="197"/>
      <c r="I10" s="197"/>
      <c r="J10" s="197"/>
      <c r="K10" s="197"/>
      <c r="S10" s="31"/>
      <c r="T10" s="31"/>
      <c r="U10" s="31"/>
      <c r="Z10" s="26"/>
    </row>
    <row r="11" spans="1:34" ht="9" customHeight="1" thickBot="1" x14ac:dyDescent="0.55000000000000004">
      <c r="A11" s="18"/>
      <c r="B11" s="18"/>
      <c r="C11" s="7"/>
      <c r="D11" s="7"/>
      <c r="E11" s="7"/>
      <c r="F11" s="7"/>
      <c r="G11" s="7"/>
      <c r="H11" s="7"/>
      <c r="I11" s="7"/>
      <c r="J11" s="7"/>
      <c r="K11" s="7"/>
      <c r="S11" s="31"/>
      <c r="T11" s="31"/>
      <c r="U11" s="31"/>
      <c r="Z11" s="26"/>
    </row>
    <row r="12" spans="1:34" ht="24" customHeight="1" thickBot="1" x14ac:dyDescent="0.55000000000000004">
      <c r="A12" s="206" t="s">
        <v>24</v>
      </c>
      <c r="B12" s="207"/>
      <c r="C12" s="208"/>
      <c r="D12" s="209"/>
      <c r="E12" s="209"/>
      <c r="F12" s="209"/>
      <c r="G12" s="209"/>
      <c r="H12" s="209"/>
      <c r="I12" s="209"/>
      <c r="J12" s="209"/>
      <c r="K12" s="210"/>
      <c r="S12" s="31"/>
      <c r="T12" s="31"/>
      <c r="U12" s="31"/>
      <c r="AA12" s="27"/>
      <c r="AC12" s="27"/>
    </row>
    <row r="13" spans="1:34" ht="18.649999999999999" customHeight="1" x14ac:dyDescent="0.5">
      <c r="A13" s="20"/>
      <c r="B13" s="20"/>
      <c r="C13" s="21"/>
      <c r="D13" s="21"/>
      <c r="E13" s="21"/>
      <c r="F13" s="21"/>
      <c r="G13" s="21"/>
      <c r="H13" s="21"/>
      <c r="I13" s="21"/>
      <c r="J13" s="21"/>
      <c r="K13" s="21"/>
      <c r="S13" s="31"/>
      <c r="T13" s="31"/>
      <c r="U13" s="31"/>
      <c r="Z13" s="26"/>
    </row>
    <row r="14" spans="1:34" ht="31.5" customHeight="1" thickBot="1" x14ac:dyDescent="0.7">
      <c r="A14" s="10" t="s">
        <v>32</v>
      </c>
      <c r="B14" s="7"/>
      <c r="C14" s="7"/>
      <c r="D14" s="7"/>
      <c r="E14" s="7"/>
      <c r="F14" s="7"/>
      <c r="G14" s="7"/>
      <c r="H14" s="5"/>
      <c r="I14" s="5"/>
      <c r="J14" s="11"/>
      <c r="K14" s="9"/>
      <c r="S14" s="31"/>
      <c r="T14" s="31"/>
      <c r="U14" s="31"/>
      <c r="Z14" s="26"/>
    </row>
    <row r="15" spans="1:34" ht="73.5" customHeight="1" x14ac:dyDescent="0.5">
      <c r="A15" s="211" t="s">
        <v>3</v>
      </c>
      <c r="B15" s="175" t="s">
        <v>33</v>
      </c>
      <c r="C15" s="176"/>
      <c r="D15" s="177" t="s">
        <v>34</v>
      </c>
      <c r="E15" s="178"/>
      <c r="F15" s="177" t="s">
        <v>22</v>
      </c>
      <c r="G15" s="179"/>
      <c r="H15" s="179"/>
      <c r="I15" s="176"/>
      <c r="J15" s="177" t="s">
        <v>41</v>
      </c>
      <c r="K15" s="182"/>
      <c r="S15" s="32"/>
      <c r="T15" s="32"/>
      <c r="U15" s="32"/>
      <c r="Z15" s="26"/>
    </row>
    <row r="16" spans="1:34" ht="21.75" customHeight="1" thickBot="1" x14ac:dyDescent="0.55000000000000004">
      <c r="A16" s="212"/>
      <c r="B16" s="13"/>
      <c r="C16" s="13" t="s">
        <v>23</v>
      </c>
      <c r="D16" s="19" t="str">
        <f>IF(ISNUMBER(J5),D23,"")</f>
        <v/>
      </c>
      <c r="E16" s="13" t="s">
        <v>23</v>
      </c>
      <c r="F16" s="183" t="str">
        <f>IF(ISNUMBER(J5),B16-D16,"")</f>
        <v/>
      </c>
      <c r="G16" s="184"/>
      <c r="H16" s="185"/>
      <c r="I16" s="76" t="s">
        <v>23</v>
      </c>
      <c r="J16" s="13"/>
      <c r="K16" s="14" t="s">
        <v>23</v>
      </c>
      <c r="Z16" s="26"/>
    </row>
    <row r="17" spans="1:26" ht="21.75" customHeight="1" x14ac:dyDescent="0.5">
      <c r="A17" s="212"/>
      <c r="B17" s="92" t="s">
        <v>42</v>
      </c>
      <c r="C17" s="93"/>
      <c r="D17" s="195" t="s">
        <v>46</v>
      </c>
      <c r="E17" s="93"/>
      <c r="F17" s="214"/>
      <c r="G17" s="195"/>
      <c r="H17" s="195"/>
      <c r="I17" s="93"/>
      <c r="J17" s="75"/>
      <c r="K17" s="28"/>
      <c r="Z17" s="26"/>
    </row>
    <row r="18" spans="1:26" ht="50.15" customHeight="1" x14ac:dyDescent="0.5">
      <c r="A18" s="212"/>
      <c r="B18" s="180" t="s">
        <v>43</v>
      </c>
      <c r="C18" s="186"/>
      <c r="D18" s="180"/>
      <c r="E18" s="186"/>
      <c r="F18" s="187"/>
      <c r="G18" s="188"/>
      <c r="H18" s="188"/>
      <c r="I18" s="189"/>
      <c r="J18" s="180"/>
      <c r="K18" s="181"/>
      <c r="Z18" s="26"/>
    </row>
    <row r="19" spans="1:26" ht="21" customHeight="1" thickBot="1" x14ac:dyDescent="0.55000000000000004">
      <c r="A19" s="213"/>
      <c r="B19" s="78"/>
      <c r="C19" s="13" t="s">
        <v>23</v>
      </c>
      <c r="D19" s="12" t="str">
        <f>IF(ISNUMBER(J5),MIN(J16,B19),"")</f>
        <v/>
      </c>
      <c r="E19" s="13" t="s">
        <v>23</v>
      </c>
      <c r="F19" s="183" t="str">
        <f>IF(ISNUMBER(J5),MIN(F16,D19,B19),"")</f>
        <v/>
      </c>
      <c r="G19" s="184"/>
      <c r="H19" s="185"/>
      <c r="I19" s="13" t="s">
        <v>23</v>
      </c>
      <c r="J19" s="12" t="str">
        <f>IF(ISNUMBER(J5),ROUNDDOWN(F19*J5,-3),"")</f>
        <v/>
      </c>
      <c r="K19" s="14" t="s">
        <v>23</v>
      </c>
    </row>
    <row r="20" spans="1:26" ht="21" customHeight="1" x14ac:dyDescent="0.5">
      <c r="A20" s="15"/>
      <c r="B20" s="16"/>
      <c r="C20" s="16"/>
      <c r="D20" s="16"/>
      <c r="E20" s="16"/>
      <c r="F20" s="17"/>
      <c r="G20" s="16"/>
      <c r="H20" s="16"/>
      <c r="I20" s="16"/>
      <c r="J20" s="17"/>
      <c r="K20" s="16"/>
    </row>
    <row r="21" spans="1:26" ht="21" customHeight="1" thickBot="1" x14ac:dyDescent="0.55000000000000004">
      <c r="A21" s="148" t="s">
        <v>28</v>
      </c>
      <c r="B21" s="148"/>
      <c r="C21" s="148"/>
      <c r="D21" s="148"/>
      <c r="E21" s="148"/>
      <c r="F21" s="148"/>
      <c r="G21" s="148"/>
      <c r="H21" s="148"/>
      <c r="I21" s="148"/>
      <c r="J21" s="148"/>
      <c r="K21" s="148"/>
    </row>
    <row r="22" spans="1:26" ht="24" customHeight="1" x14ac:dyDescent="0.5">
      <c r="A22" s="100" t="s">
        <v>5</v>
      </c>
      <c r="B22" s="101"/>
      <c r="C22" s="102"/>
      <c r="D22" s="102" t="s">
        <v>2</v>
      </c>
      <c r="E22" s="103"/>
      <c r="F22" s="104" t="s">
        <v>35</v>
      </c>
      <c r="G22" s="104"/>
      <c r="H22" s="104"/>
      <c r="I22" s="104"/>
      <c r="J22" s="104"/>
      <c r="K22" s="105"/>
    </row>
    <row r="23" spans="1:26" ht="25.5" customHeight="1" x14ac:dyDescent="0.5">
      <c r="A23" s="97" t="s">
        <v>27</v>
      </c>
      <c r="B23" s="98"/>
      <c r="C23" s="99"/>
      <c r="D23" s="215"/>
      <c r="E23" s="216"/>
      <c r="F23" s="94"/>
      <c r="G23" s="95"/>
      <c r="H23" s="95"/>
      <c r="I23" s="95"/>
      <c r="J23" s="95"/>
      <c r="K23" s="96"/>
    </row>
    <row r="24" spans="1:26" ht="25.5" customHeight="1" x14ac:dyDescent="0.5">
      <c r="A24" s="198" t="s">
        <v>29</v>
      </c>
      <c r="B24" s="199"/>
      <c r="C24" s="200"/>
      <c r="D24" s="201" t="str">
        <f>IF(ISNUMBER(B16),IF(ISNUMBER(J19),B16-D23-J19,""),"")</f>
        <v/>
      </c>
      <c r="E24" s="202"/>
      <c r="F24" s="203"/>
      <c r="G24" s="204"/>
      <c r="H24" s="204"/>
      <c r="I24" s="204"/>
      <c r="J24" s="204"/>
      <c r="K24" s="205"/>
    </row>
    <row r="25" spans="1:26" ht="27.75" customHeight="1" thickBot="1" x14ac:dyDescent="0.55000000000000004">
      <c r="A25" s="89" t="s">
        <v>31</v>
      </c>
      <c r="B25" s="90"/>
      <c r="C25" s="91"/>
      <c r="D25" s="114" t="str">
        <f>J19</f>
        <v/>
      </c>
      <c r="E25" s="115"/>
      <c r="F25" s="111"/>
      <c r="G25" s="112"/>
      <c r="H25" s="112"/>
      <c r="I25" s="112"/>
      <c r="J25" s="112"/>
      <c r="K25" s="113"/>
    </row>
    <row r="26" spans="1:26" ht="23.25" customHeight="1" thickTop="1" thickBot="1" x14ac:dyDescent="0.55000000000000004">
      <c r="A26" s="143" t="s">
        <v>30</v>
      </c>
      <c r="B26" s="144"/>
      <c r="C26" s="145"/>
      <c r="D26" s="146">
        <f>SUM(D23:E25)</f>
        <v>0</v>
      </c>
      <c r="E26" s="147"/>
      <c r="F26" s="106"/>
      <c r="G26" s="107"/>
      <c r="H26" s="107"/>
      <c r="I26" s="107"/>
      <c r="J26" s="107"/>
      <c r="K26" s="108"/>
    </row>
    <row r="27" spans="1:26" ht="18" customHeight="1" x14ac:dyDescent="0.5">
      <c r="A27" s="36" t="s">
        <v>36</v>
      </c>
      <c r="B27" s="37"/>
      <c r="C27" s="37"/>
      <c r="D27" s="38"/>
      <c r="E27" s="38"/>
      <c r="F27" s="39"/>
      <c r="G27" s="39"/>
      <c r="H27" s="39"/>
      <c r="I27" s="39"/>
      <c r="J27" s="39"/>
      <c r="K27" s="39"/>
    </row>
    <row r="28" spans="1:26" ht="18" customHeight="1" x14ac:dyDescent="0.5">
      <c r="A28" s="36"/>
      <c r="B28" s="37"/>
      <c r="C28" s="37"/>
      <c r="D28" s="38"/>
      <c r="E28" s="38"/>
      <c r="F28" s="39"/>
      <c r="G28" s="39"/>
      <c r="H28" s="39"/>
      <c r="I28" s="39"/>
      <c r="J28" s="39"/>
      <c r="K28" s="39"/>
    </row>
    <row r="29" spans="1:26" ht="15" customHeight="1" x14ac:dyDescent="0.5">
      <c r="A29" s="15"/>
      <c r="B29" s="16"/>
      <c r="C29" s="16"/>
      <c r="D29" s="16"/>
      <c r="E29" s="16"/>
      <c r="F29" s="17"/>
      <c r="G29" s="16"/>
      <c r="H29" s="16"/>
      <c r="I29" s="16"/>
      <c r="J29" s="17"/>
      <c r="K29" s="16"/>
    </row>
    <row r="30" spans="1:26" ht="21.75" customHeight="1" thickBot="1" x14ac:dyDescent="0.55000000000000004">
      <c r="A30" s="148" t="s">
        <v>21</v>
      </c>
      <c r="B30" s="148"/>
      <c r="C30" s="148"/>
      <c r="D30" s="148"/>
      <c r="E30" s="148"/>
      <c r="F30" s="148"/>
      <c r="G30" s="148"/>
      <c r="H30" s="148"/>
      <c r="I30" s="148"/>
      <c r="J30" s="148"/>
      <c r="K30" s="148"/>
    </row>
    <row r="31" spans="1:26" ht="27" customHeight="1" x14ac:dyDescent="0.5">
      <c r="A31" s="40" t="s">
        <v>5</v>
      </c>
      <c r="B31" s="121" t="s">
        <v>38</v>
      </c>
      <c r="C31" s="102"/>
      <c r="D31" s="129" t="s">
        <v>2</v>
      </c>
      <c r="E31" s="130"/>
      <c r="F31" s="116" t="s">
        <v>7</v>
      </c>
      <c r="G31" s="116"/>
      <c r="H31" s="116"/>
      <c r="I31" s="116"/>
      <c r="J31" s="116"/>
      <c r="K31" s="117"/>
    </row>
    <row r="32" spans="1:26" ht="17.25" customHeight="1" x14ac:dyDescent="0.5">
      <c r="A32" s="41" t="s">
        <v>8</v>
      </c>
      <c r="B32" s="141" t="s">
        <v>8</v>
      </c>
      <c r="C32" s="142"/>
      <c r="D32" s="122"/>
      <c r="E32" s="123"/>
      <c r="F32" s="124"/>
      <c r="G32" s="125"/>
      <c r="H32" s="125"/>
      <c r="I32" s="125"/>
      <c r="J32" s="125"/>
      <c r="K32" s="126"/>
    </row>
    <row r="33" spans="1:11" ht="18" customHeight="1" x14ac:dyDescent="0.5">
      <c r="A33" s="118" t="s">
        <v>6</v>
      </c>
      <c r="B33" s="149" t="s">
        <v>9</v>
      </c>
      <c r="C33" s="150"/>
      <c r="D33" s="127"/>
      <c r="E33" s="128"/>
      <c r="F33" s="83"/>
      <c r="G33" s="84"/>
      <c r="H33" s="84"/>
      <c r="I33" s="84"/>
      <c r="J33" s="84"/>
      <c r="K33" s="85"/>
    </row>
    <row r="34" spans="1:11" ht="18" customHeight="1" x14ac:dyDescent="0.5">
      <c r="A34" s="119"/>
      <c r="B34" s="131" t="s">
        <v>10</v>
      </c>
      <c r="C34" s="132"/>
      <c r="D34" s="109"/>
      <c r="E34" s="110"/>
      <c r="F34" s="80"/>
      <c r="G34" s="81"/>
      <c r="H34" s="81"/>
      <c r="I34" s="81"/>
      <c r="J34" s="81"/>
      <c r="K34" s="82"/>
    </row>
    <row r="35" spans="1:11" ht="18" customHeight="1" x14ac:dyDescent="0.5">
      <c r="A35" s="119"/>
      <c r="B35" s="131" t="s">
        <v>11</v>
      </c>
      <c r="C35" s="132"/>
      <c r="D35" s="109"/>
      <c r="E35" s="110"/>
      <c r="F35" s="80"/>
      <c r="G35" s="81"/>
      <c r="H35" s="81"/>
      <c r="I35" s="81"/>
      <c r="J35" s="81"/>
      <c r="K35" s="82"/>
    </row>
    <row r="36" spans="1:11" ht="18" customHeight="1" x14ac:dyDescent="0.5">
      <c r="A36" s="119"/>
      <c r="B36" s="131" t="s">
        <v>12</v>
      </c>
      <c r="C36" s="132"/>
      <c r="D36" s="109"/>
      <c r="E36" s="110"/>
      <c r="F36" s="80"/>
      <c r="G36" s="81"/>
      <c r="H36" s="81"/>
      <c r="I36" s="81"/>
      <c r="J36" s="81"/>
      <c r="K36" s="82"/>
    </row>
    <row r="37" spans="1:11" ht="18" customHeight="1" x14ac:dyDescent="0.5">
      <c r="A37" s="119"/>
      <c r="B37" s="131" t="s">
        <v>13</v>
      </c>
      <c r="C37" s="132"/>
      <c r="D37" s="109"/>
      <c r="E37" s="110"/>
      <c r="F37" s="80"/>
      <c r="G37" s="81"/>
      <c r="H37" s="81"/>
      <c r="I37" s="81"/>
      <c r="J37" s="81"/>
      <c r="K37" s="82"/>
    </row>
    <row r="38" spans="1:11" ht="18" customHeight="1" x14ac:dyDescent="0.5">
      <c r="A38" s="119"/>
      <c r="B38" s="131" t="s">
        <v>14</v>
      </c>
      <c r="C38" s="132"/>
      <c r="D38" s="109"/>
      <c r="E38" s="110"/>
      <c r="F38" s="80"/>
      <c r="G38" s="81"/>
      <c r="H38" s="81"/>
      <c r="I38" s="81"/>
      <c r="J38" s="81"/>
      <c r="K38" s="82"/>
    </row>
    <row r="39" spans="1:11" ht="18" customHeight="1" x14ac:dyDescent="0.5">
      <c r="A39" s="119"/>
      <c r="B39" s="131" t="s">
        <v>15</v>
      </c>
      <c r="C39" s="132"/>
      <c r="D39" s="109"/>
      <c r="E39" s="110"/>
      <c r="F39" s="80"/>
      <c r="G39" s="81"/>
      <c r="H39" s="81"/>
      <c r="I39" s="81"/>
      <c r="J39" s="81"/>
      <c r="K39" s="82"/>
    </row>
    <row r="40" spans="1:11" ht="18" customHeight="1" x14ac:dyDescent="0.5">
      <c r="A40" s="119"/>
      <c r="B40" s="131" t="s">
        <v>16</v>
      </c>
      <c r="C40" s="132"/>
      <c r="D40" s="109"/>
      <c r="E40" s="110"/>
      <c r="F40" s="80"/>
      <c r="G40" s="81"/>
      <c r="H40" s="81"/>
      <c r="I40" s="81"/>
      <c r="J40" s="81"/>
      <c r="K40" s="82"/>
    </row>
    <row r="41" spans="1:11" ht="18" customHeight="1" x14ac:dyDescent="0.5">
      <c r="A41" s="119"/>
      <c r="B41" s="131" t="s">
        <v>17</v>
      </c>
      <c r="C41" s="132"/>
      <c r="D41" s="109"/>
      <c r="E41" s="110"/>
      <c r="F41" s="80"/>
      <c r="G41" s="81"/>
      <c r="H41" s="81"/>
      <c r="I41" s="81"/>
      <c r="J41" s="81"/>
      <c r="K41" s="82"/>
    </row>
    <row r="42" spans="1:11" ht="18" customHeight="1" x14ac:dyDescent="0.5">
      <c r="A42" s="119"/>
      <c r="B42" s="131" t="s">
        <v>18</v>
      </c>
      <c r="C42" s="132"/>
      <c r="D42" s="109"/>
      <c r="E42" s="110"/>
      <c r="F42" s="80"/>
      <c r="G42" s="81"/>
      <c r="H42" s="81"/>
      <c r="I42" s="81"/>
      <c r="J42" s="81"/>
      <c r="K42" s="82"/>
    </row>
    <row r="43" spans="1:11" ht="18" customHeight="1" x14ac:dyDescent="0.5">
      <c r="A43" s="119"/>
      <c r="B43" s="131" t="s">
        <v>19</v>
      </c>
      <c r="C43" s="132"/>
      <c r="D43" s="109"/>
      <c r="E43" s="110"/>
      <c r="F43" s="80"/>
      <c r="G43" s="81"/>
      <c r="H43" s="81"/>
      <c r="I43" s="81"/>
      <c r="J43" s="81"/>
      <c r="K43" s="82"/>
    </row>
    <row r="44" spans="1:11" ht="18" customHeight="1" x14ac:dyDescent="0.5">
      <c r="A44" s="120"/>
      <c r="B44" s="169" t="s">
        <v>20</v>
      </c>
      <c r="C44" s="170"/>
      <c r="D44" s="151"/>
      <c r="E44" s="152"/>
      <c r="F44" s="153"/>
      <c r="G44" s="154"/>
      <c r="H44" s="154"/>
      <c r="I44" s="154"/>
      <c r="J44" s="154"/>
      <c r="K44" s="155"/>
    </row>
    <row r="45" spans="1:11" ht="18" customHeight="1" x14ac:dyDescent="0.5">
      <c r="A45" s="158" t="s">
        <v>1</v>
      </c>
      <c r="B45" s="159"/>
      <c r="C45" s="160"/>
      <c r="D45" s="164">
        <f>SUM(D32:E44)</f>
        <v>0</v>
      </c>
      <c r="E45" s="165"/>
      <c r="F45" s="166"/>
      <c r="G45" s="167"/>
      <c r="H45" s="167"/>
      <c r="I45" s="167"/>
      <c r="J45" s="167"/>
      <c r="K45" s="168"/>
    </row>
    <row r="46" spans="1:11" ht="18" customHeight="1" thickBot="1" x14ac:dyDescent="0.55000000000000004">
      <c r="A46" s="161" t="s">
        <v>0</v>
      </c>
      <c r="B46" s="162"/>
      <c r="C46" s="163"/>
      <c r="D46" s="156"/>
      <c r="E46" s="157"/>
      <c r="F46" s="171" t="s">
        <v>44</v>
      </c>
      <c r="G46" s="172"/>
      <c r="H46" s="172"/>
      <c r="I46" s="172"/>
      <c r="J46" s="172"/>
      <c r="K46" s="173"/>
    </row>
    <row r="47" spans="1:11" ht="19.5" customHeight="1" thickTop="1" thickBot="1" x14ac:dyDescent="0.55000000000000004">
      <c r="A47" s="138" t="s">
        <v>37</v>
      </c>
      <c r="B47" s="139"/>
      <c r="C47" s="140"/>
      <c r="D47" s="136">
        <f>SUM(D45+D46)</f>
        <v>0</v>
      </c>
      <c r="E47" s="137"/>
      <c r="F47" s="133"/>
      <c r="G47" s="134"/>
      <c r="H47" s="134"/>
      <c r="I47" s="134"/>
      <c r="J47" s="134"/>
      <c r="K47" s="135"/>
    </row>
    <row r="48" spans="1:11" ht="20.25" customHeight="1" x14ac:dyDescent="0.5">
      <c r="A48" s="266" t="s">
        <v>47</v>
      </c>
      <c r="B48" s="266"/>
      <c r="C48" s="266"/>
      <c r="D48" s="266"/>
      <c r="E48" s="266"/>
      <c r="F48" s="266"/>
      <c r="G48" s="266"/>
      <c r="H48" s="266"/>
      <c r="I48" s="266"/>
      <c r="J48" s="266"/>
      <c r="K48" s="266"/>
    </row>
    <row r="49" ht="5.25" customHeight="1" x14ac:dyDescent="0.5"/>
  </sheetData>
  <sheetProtection formatCells="0" selectLockedCells="1"/>
  <mergeCells count="96">
    <mergeCell ref="A10:B10"/>
    <mergeCell ref="C10:K10"/>
    <mergeCell ref="A24:C24"/>
    <mergeCell ref="D24:E24"/>
    <mergeCell ref="F24:K24"/>
    <mergeCell ref="A12:B12"/>
    <mergeCell ref="C12:K12"/>
    <mergeCell ref="A15:A19"/>
    <mergeCell ref="F17:I17"/>
    <mergeCell ref="F19:H19"/>
    <mergeCell ref="A21:K21"/>
    <mergeCell ref="D23:E23"/>
    <mergeCell ref="A3:K3"/>
    <mergeCell ref="B15:C15"/>
    <mergeCell ref="D15:E15"/>
    <mergeCell ref="F15:I15"/>
    <mergeCell ref="J18:K18"/>
    <mergeCell ref="J15:K15"/>
    <mergeCell ref="F16:H16"/>
    <mergeCell ref="B18:C18"/>
    <mergeCell ref="F18:I18"/>
    <mergeCell ref="H5:I5"/>
    <mergeCell ref="B5:F5"/>
    <mergeCell ref="B7:J7"/>
    <mergeCell ref="A4:K4"/>
    <mergeCell ref="A9:B9"/>
    <mergeCell ref="D17:E17"/>
    <mergeCell ref="D18:E18"/>
    <mergeCell ref="A48:K48"/>
    <mergeCell ref="B33:C33"/>
    <mergeCell ref="B34:C34"/>
    <mergeCell ref="B35:C35"/>
    <mergeCell ref="B36:C36"/>
    <mergeCell ref="B37:C37"/>
    <mergeCell ref="B38:C38"/>
    <mergeCell ref="B39:C39"/>
    <mergeCell ref="B40:C40"/>
    <mergeCell ref="B41:C41"/>
    <mergeCell ref="B42:C42"/>
    <mergeCell ref="D44:E44"/>
    <mergeCell ref="F43:K43"/>
    <mergeCell ref="F44:K44"/>
    <mergeCell ref="F38:K38"/>
    <mergeCell ref="F39:K39"/>
    <mergeCell ref="F47:K47"/>
    <mergeCell ref="D47:E47"/>
    <mergeCell ref="A47:C47"/>
    <mergeCell ref="B32:C32"/>
    <mergeCell ref="A26:C26"/>
    <mergeCell ref="D26:E26"/>
    <mergeCell ref="A30:K30"/>
    <mergeCell ref="D38:E38"/>
    <mergeCell ref="F40:K40"/>
    <mergeCell ref="D46:E46"/>
    <mergeCell ref="A45:C45"/>
    <mergeCell ref="A46:C46"/>
    <mergeCell ref="D45:E45"/>
    <mergeCell ref="F45:K45"/>
    <mergeCell ref="B44:C44"/>
    <mergeCell ref="F46:K46"/>
    <mergeCell ref="A33:A44"/>
    <mergeCell ref="B31:C31"/>
    <mergeCell ref="D41:E41"/>
    <mergeCell ref="D32:E32"/>
    <mergeCell ref="F32:K32"/>
    <mergeCell ref="D43:E43"/>
    <mergeCell ref="D33:E33"/>
    <mergeCell ref="D34:E34"/>
    <mergeCell ref="D31:E31"/>
    <mergeCell ref="D35:E35"/>
    <mergeCell ref="D42:E42"/>
    <mergeCell ref="D39:E39"/>
    <mergeCell ref="D40:E40"/>
    <mergeCell ref="B43:C43"/>
    <mergeCell ref="F26:K26"/>
    <mergeCell ref="D36:E36"/>
    <mergeCell ref="F25:K25"/>
    <mergeCell ref="D25:E25"/>
    <mergeCell ref="D37:E37"/>
    <mergeCell ref="F31:K31"/>
    <mergeCell ref="I2:J2"/>
    <mergeCell ref="F41:K41"/>
    <mergeCell ref="F42:K42"/>
    <mergeCell ref="F33:K33"/>
    <mergeCell ref="F34:K34"/>
    <mergeCell ref="F35:K35"/>
    <mergeCell ref="F36:K36"/>
    <mergeCell ref="F37:K37"/>
    <mergeCell ref="C9:K9"/>
    <mergeCell ref="A25:C25"/>
    <mergeCell ref="B17:C17"/>
    <mergeCell ref="F23:K23"/>
    <mergeCell ref="A23:C23"/>
    <mergeCell ref="A22:C22"/>
    <mergeCell ref="D22:E22"/>
    <mergeCell ref="F22:K22"/>
  </mergeCells>
  <phoneticPr fontId="5"/>
  <dataValidations count="2">
    <dataValidation type="list" allowBlank="1" showInputMessage="1" showErrorMessage="1" sqref="C9:K9" xr:uid="{0F036438-E17E-4AF2-B78C-64E2A96B42D1}">
      <formula1>"ア 民間企業、個人事業主（観光協会等との連携が必須）,イ 地域協議会,ウ 一般社団法人・一般財団法人及び公益社団法人・公益財団法人,エ 特定非営利活動法人,オ 都道府県、市町村、特別区及び地方公共団体の組合,カ 地方公共団体の観光協会及び広域観光推進機構,キ 法律により直接設立された法人,ク 民間企業等で構成する協議会その他環境大臣の承認を得て補助事業者が適当と認める者"</formula1>
    </dataValidation>
    <dataValidation type="list" allowBlank="1" showInputMessage="1" showErrorMessage="1" sqref="C12:K12" xr:uid="{0DC3C472-7D52-497A-AFA2-DFABA062E529}">
      <formula1>"税込みで応募申請する,税抜きで応募申請する"</formula1>
    </dataValidation>
  </dataValidations>
  <pageMargins left="0.70866141732283472" right="0.51181102362204722" top="0.55118110236220474" bottom="0.55118110236220474"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W4"/>
  <sheetViews>
    <sheetView zoomScale="75" zoomScaleNormal="75" workbookViewId="0">
      <selection activeCell="EG28" sqref="EG28"/>
    </sheetView>
  </sheetViews>
  <sheetFormatPr defaultRowHeight="16.5" x14ac:dyDescent="0.5"/>
  <cols>
    <col min="1" max="2" width="14.1796875" customWidth="1"/>
    <col min="3" max="3" width="19.453125" customWidth="1"/>
    <col min="4" max="4" width="10.54296875" customWidth="1"/>
    <col min="5" max="8" width="17.81640625" customWidth="1"/>
    <col min="9" max="9" width="21" customWidth="1"/>
    <col min="10" max="10" width="11.7265625" bestFit="1" customWidth="1"/>
    <col min="11" max="12" width="13.81640625" bestFit="1" customWidth="1"/>
    <col min="15" max="15" width="14" customWidth="1"/>
    <col min="16" max="16" width="16.7265625" customWidth="1"/>
    <col min="28" max="28" width="19.81640625" customWidth="1"/>
    <col min="29" max="29" width="49.81640625" customWidth="1"/>
    <col min="30" max="30" width="29.26953125" customWidth="1"/>
    <col min="31" max="32" width="9.7265625" customWidth="1"/>
    <col min="33" max="33" width="28.7265625" customWidth="1"/>
    <col min="34" max="34" width="8.54296875" customWidth="1"/>
    <col min="35" max="35" width="28.7265625" customWidth="1"/>
    <col min="36" max="36" width="8.7265625" customWidth="1"/>
    <col min="37" max="38" width="28.54296875" customWidth="1"/>
    <col min="40" max="40" width="2.453125" customWidth="1"/>
    <col min="41" max="49" width="22.7265625" customWidth="1"/>
    <col min="50" max="75" width="15" customWidth="1"/>
    <col min="77" max="84" width="20.26953125" customWidth="1"/>
    <col min="86" max="95" width="20.453125" customWidth="1"/>
    <col min="96" max="96" width="18.1796875" customWidth="1"/>
    <col min="113" max="114" width="35.7265625" customWidth="1"/>
    <col min="115" max="115" width="13.54296875" customWidth="1"/>
    <col min="116" max="117" width="24" customWidth="1"/>
  </cols>
  <sheetData>
    <row r="1" spans="1:153" ht="38.25" customHeight="1" x14ac:dyDescent="0.5">
      <c r="A1" s="240"/>
      <c r="B1" s="52"/>
      <c r="C1" s="241"/>
      <c r="D1" s="263"/>
      <c r="E1" s="263"/>
      <c r="F1" s="263"/>
      <c r="G1" s="263"/>
      <c r="H1" s="263"/>
      <c r="I1" s="263"/>
      <c r="J1" s="42"/>
      <c r="K1" s="43"/>
      <c r="L1" s="42"/>
      <c r="M1" s="256"/>
      <c r="N1" s="265"/>
      <c r="O1" s="265"/>
      <c r="P1" s="257"/>
      <c r="Q1" s="235"/>
      <c r="R1" s="235"/>
      <c r="S1" s="235"/>
      <c r="T1" s="235"/>
      <c r="U1" s="235"/>
      <c r="V1" s="235"/>
      <c r="W1" s="253"/>
      <c r="X1" s="254"/>
      <c r="Y1" s="254"/>
      <c r="Z1" s="254"/>
      <c r="AA1" s="254"/>
      <c r="AB1" s="255"/>
      <c r="AC1" s="256"/>
      <c r="AD1" s="257"/>
      <c r="AE1" s="44"/>
      <c r="AF1" s="44"/>
      <c r="AG1" s="45"/>
      <c r="AH1" s="258"/>
      <c r="AI1" s="259"/>
      <c r="AJ1" s="260"/>
      <c r="AK1" s="261"/>
      <c r="AL1" s="46"/>
      <c r="AM1" s="47"/>
      <c r="AN1" s="238"/>
      <c r="AO1" s="232"/>
      <c r="AP1" s="233"/>
      <c r="AQ1" s="233"/>
      <c r="AR1" s="233"/>
      <c r="AS1" s="235"/>
      <c r="AT1" s="233"/>
      <c r="AU1" s="240"/>
      <c r="AV1" s="242"/>
      <c r="AW1" s="243"/>
      <c r="AX1" s="244"/>
      <c r="AY1" s="245"/>
      <c r="AZ1" s="245"/>
      <c r="BA1" s="245"/>
      <c r="BB1" s="245"/>
      <c r="BC1" s="245"/>
      <c r="BD1" s="245"/>
      <c r="BE1" s="245"/>
      <c r="BF1" s="245"/>
      <c r="BG1" s="245"/>
      <c r="BH1" s="245"/>
      <c r="BI1" s="245"/>
      <c r="BJ1" s="245"/>
      <c r="BK1" s="246"/>
      <c r="BL1" s="247"/>
      <c r="BM1" s="248"/>
      <c r="BN1" s="248"/>
      <c r="BO1" s="248"/>
      <c r="BP1" s="248"/>
      <c r="BQ1" s="248"/>
      <c r="BR1" s="248"/>
      <c r="BS1" s="248"/>
      <c r="BT1" s="248"/>
      <c r="BU1" s="248"/>
      <c r="BV1" s="248"/>
      <c r="BW1" s="249"/>
      <c r="BX1" s="226"/>
      <c r="BY1" s="250"/>
      <c r="BZ1" s="251"/>
      <c r="CA1" s="251"/>
      <c r="CB1" s="251"/>
      <c r="CC1" s="251"/>
      <c r="CD1" s="251"/>
      <c r="CE1" s="251"/>
      <c r="CF1" s="252"/>
      <c r="CG1" s="226"/>
      <c r="CH1" s="228"/>
      <c r="CI1" s="229"/>
      <c r="CJ1" s="229"/>
      <c r="CK1" s="229"/>
      <c r="CL1" s="229"/>
      <c r="CM1" s="230"/>
      <c r="CN1" s="228"/>
      <c r="CO1" s="229"/>
      <c r="CP1" s="229"/>
      <c r="CQ1" s="229"/>
      <c r="CR1" s="230"/>
      <c r="CS1" s="48"/>
      <c r="CT1" s="231"/>
      <c r="CU1" s="231"/>
      <c r="CV1" s="231"/>
      <c r="CW1" s="231"/>
      <c r="CX1" s="231"/>
      <c r="CY1" s="231"/>
      <c r="CZ1" s="231"/>
      <c r="DA1" s="231"/>
      <c r="DB1" s="231"/>
      <c r="DC1" s="231"/>
      <c r="DD1" s="231"/>
      <c r="DE1" s="231"/>
      <c r="DF1" s="231"/>
      <c r="DG1" s="231"/>
      <c r="DH1" s="231"/>
      <c r="DI1" s="218"/>
      <c r="DJ1" s="220"/>
      <c r="DK1" s="222"/>
      <c r="DL1" s="222"/>
      <c r="DM1" s="222"/>
      <c r="DN1" s="49"/>
      <c r="DO1" s="70"/>
      <c r="DP1" s="70"/>
      <c r="DQ1" s="70"/>
      <c r="DR1" s="70"/>
      <c r="DS1" s="70"/>
      <c r="DT1" s="70"/>
      <c r="DU1" s="70"/>
      <c r="DV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row>
    <row r="2" spans="1:153" ht="18" x14ac:dyDescent="0.5">
      <c r="A2" s="241"/>
      <c r="B2" s="61"/>
      <c r="C2" s="262"/>
      <c r="D2" s="50"/>
      <c r="E2" s="51"/>
      <c r="F2" s="51"/>
      <c r="G2" s="51"/>
      <c r="H2" s="52"/>
      <c r="I2" s="264"/>
      <c r="J2" s="53"/>
      <c r="K2" s="53"/>
      <c r="L2" s="53"/>
      <c r="M2" s="53"/>
      <c r="N2" s="53"/>
      <c r="O2" s="54"/>
      <c r="P2" s="54"/>
      <c r="Q2" s="55"/>
      <c r="R2" s="55"/>
      <c r="S2" s="55"/>
      <c r="T2" s="55"/>
      <c r="U2" s="55"/>
      <c r="V2" s="55"/>
      <c r="W2" s="55"/>
      <c r="X2" s="55"/>
      <c r="Y2" s="56"/>
      <c r="Z2" s="224"/>
      <c r="AA2" s="225"/>
      <c r="AB2" s="57"/>
      <c r="AC2" s="58"/>
      <c r="AD2" s="58"/>
      <c r="AE2" s="58"/>
      <c r="AF2" s="58"/>
      <c r="AG2" s="59"/>
      <c r="AH2" s="60"/>
      <c r="AI2" s="59"/>
      <c r="AJ2" s="60"/>
      <c r="AK2" s="59"/>
      <c r="AL2" s="59"/>
      <c r="AM2" s="52"/>
      <c r="AN2" s="239"/>
      <c r="AO2" s="233"/>
      <c r="AP2" s="234"/>
      <c r="AQ2" s="234"/>
      <c r="AR2" s="234"/>
      <c r="AS2" s="236"/>
      <c r="AT2" s="237"/>
      <c r="AU2" s="241"/>
      <c r="AV2" s="61"/>
      <c r="AW2" s="61"/>
      <c r="AX2" s="62"/>
      <c r="AY2" s="63"/>
      <c r="AZ2" s="63"/>
      <c r="BA2" s="63"/>
      <c r="BB2" s="63"/>
      <c r="BC2" s="63"/>
      <c r="BD2" s="63"/>
      <c r="BE2" s="63"/>
      <c r="BF2" s="63"/>
      <c r="BG2" s="63"/>
      <c r="BH2" s="63"/>
      <c r="BI2" s="63"/>
      <c r="BJ2" s="63"/>
      <c r="BK2" s="64"/>
      <c r="BL2" s="63"/>
      <c r="BM2" s="63"/>
      <c r="BN2" s="63"/>
      <c r="BO2" s="63"/>
      <c r="BP2" s="63"/>
      <c r="BQ2" s="63"/>
      <c r="BR2" s="63"/>
      <c r="BS2" s="63"/>
      <c r="BT2" s="63"/>
      <c r="BU2" s="63"/>
      <c r="BV2" s="63"/>
      <c r="BW2" s="57"/>
      <c r="BX2" s="227"/>
      <c r="BY2" s="65"/>
      <c r="BZ2" s="65"/>
      <c r="CA2" s="65"/>
      <c r="CB2" s="65"/>
      <c r="CC2" s="65"/>
      <c r="CD2" s="65"/>
      <c r="CE2" s="65"/>
      <c r="CF2" s="65"/>
      <c r="CG2" s="227"/>
      <c r="CH2" s="66"/>
      <c r="CI2" s="66"/>
      <c r="CJ2" s="66"/>
      <c r="CK2" s="66"/>
      <c r="CL2" s="66"/>
      <c r="CM2" s="66"/>
      <c r="CN2" s="66"/>
      <c r="CO2" s="66"/>
      <c r="CP2" s="66"/>
      <c r="CQ2" s="66"/>
      <c r="CR2" s="66"/>
      <c r="CS2" s="67"/>
      <c r="CT2" s="68"/>
      <c r="CU2" s="68"/>
      <c r="CV2" s="68"/>
      <c r="CW2" s="68"/>
      <c r="CX2" s="69"/>
      <c r="CY2" s="68"/>
      <c r="CZ2" s="68"/>
      <c r="DA2" s="68"/>
      <c r="DB2" s="68"/>
      <c r="DC2" s="68"/>
      <c r="DD2" s="68"/>
      <c r="DE2" s="69"/>
      <c r="DF2" s="68"/>
      <c r="DG2" s="68"/>
      <c r="DH2" s="69"/>
      <c r="DI2" s="219"/>
      <c r="DJ2" s="221"/>
      <c r="DK2" s="223"/>
      <c r="DL2" s="223"/>
      <c r="DM2" s="223"/>
      <c r="DN2" s="49"/>
    </row>
    <row r="3" spans="1:153" ht="75.75" customHeight="1" x14ac:dyDescent="0.5">
      <c r="A3" s="70" t="e">
        <f>RIGHT(#REF!,3)</f>
        <v>#REF!</v>
      </c>
      <c r="B3" s="70" t="str">
        <f>"1A（"&amp;IF(AS3="","－",AS3)&amp;"）"</f>
        <v>1A（0）</v>
      </c>
      <c r="C3" s="70" t="e">
        <f>IF(#REF!="","",#REF!&amp;"-"&amp;#REF!&amp;"-"&amp;#REF!)</f>
        <v>#REF!</v>
      </c>
      <c r="D3" s="70" t="e">
        <f>DV3</f>
        <v>#REF!</v>
      </c>
      <c r="E3" s="70" t="e">
        <f>#REF!</f>
        <v>#REF!</v>
      </c>
      <c r="F3" s="70" t="e">
        <f>#REF!</f>
        <v>#REF!</v>
      </c>
      <c r="G3" s="70" t="e">
        <f>#REF!</f>
        <v>#REF!</v>
      </c>
      <c r="H3" s="70" t="e">
        <f>#REF!</f>
        <v>#REF!</v>
      </c>
      <c r="I3" s="70" t="e">
        <f>#REF!</f>
        <v>#REF!</v>
      </c>
      <c r="J3" s="70">
        <f>'別紙1－2'!C9</f>
        <v>0</v>
      </c>
      <c r="K3" s="70" t="e">
        <f>'別紙1－2'!#REF!</f>
        <v>#REF!</v>
      </c>
      <c r="L3" s="70">
        <f>'別紙1－2'!C12</f>
        <v>0</v>
      </c>
      <c r="M3" s="70" t="e">
        <f>#REF!</f>
        <v>#REF!</v>
      </c>
      <c r="N3" s="70" t="e">
        <f>#REF!</f>
        <v>#REF!</v>
      </c>
      <c r="O3" s="70"/>
      <c r="P3" s="70"/>
      <c r="Q3" s="70" t="e">
        <f>#REF!</f>
        <v>#REF!</v>
      </c>
      <c r="R3" s="70" t="e">
        <f>#REF!</f>
        <v>#REF!</v>
      </c>
      <c r="S3" s="70" t="e">
        <f>#REF!</f>
        <v>#REF!</v>
      </c>
      <c r="T3" s="70" t="e">
        <f>#REF!</f>
        <v>#REF!</v>
      </c>
      <c r="U3" s="70" t="e">
        <f>#REF!</f>
        <v>#REF!</v>
      </c>
      <c r="V3" s="70" t="e">
        <f>#REF!</f>
        <v>#REF!</v>
      </c>
      <c r="W3" s="70" t="e">
        <f>#REF!</f>
        <v>#REF!</v>
      </c>
      <c r="X3" s="70" t="e">
        <f>#REF!</f>
        <v>#REF!</v>
      </c>
      <c r="Y3" s="70" t="e">
        <f>#REF!</f>
        <v>#REF!</v>
      </c>
      <c r="Z3" s="70" t="e">
        <f>#REF!</f>
        <v>#REF!</v>
      </c>
      <c r="AA3" s="70" t="e">
        <f>#REF!</f>
        <v>#REF!</v>
      </c>
      <c r="AB3" s="70" t="e">
        <f>#REF!</f>
        <v>#REF!</v>
      </c>
      <c r="AC3" s="70"/>
      <c r="AD3" s="70"/>
      <c r="AE3" s="70"/>
      <c r="AF3" s="70"/>
      <c r="AG3" s="70"/>
      <c r="AH3" s="70"/>
      <c r="AI3" s="70"/>
      <c r="AJ3" s="70"/>
      <c r="AK3" s="70"/>
      <c r="AL3" s="70"/>
      <c r="AM3" s="70"/>
      <c r="AN3" s="70"/>
      <c r="AO3" s="70">
        <f>'別紙1－2'!D47</f>
        <v>0</v>
      </c>
      <c r="AP3" s="71">
        <f>'別紙1－2'!D23</f>
        <v>0</v>
      </c>
      <c r="AQ3" s="71" t="str">
        <f>'別紙1－2'!D24</f>
        <v/>
      </c>
      <c r="AR3" s="72" t="str">
        <f>'別紙1－2'!F16</f>
        <v/>
      </c>
      <c r="AS3" s="73">
        <f>'別紙1－2'!J5</f>
        <v>0</v>
      </c>
      <c r="AT3" s="70"/>
      <c r="AU3" s="72" t="str">
        <f>'別紙1－2'!F19</f>
        <v/>
      </c>
      <c r="AV3" s="72">
        <f>'別紙1－2'!D46</f>
        <v>0</v>
      </c>
      <c r="AW3" s="70" t="str">
        <f>IF('別紙1－2'!C12="■税込で応募申請する",(SUM('別紙1－2'!D33:E40)+SUM('別紙1－2'!D42:E44))-ROUNDUP((SUM('別紙1－2'!D33:E40)+SUM('別紙1－2'!D42:E44))/1.1,0),"")</f>
        <v/>
      </c>
      <c r="AX3" s="70">
        <f>'別紙1－2'!D32</f>
        <v>0</v>
      </c>
      <c r="AY3" s="70">
        <f>'別紙1－2'!D33</f>
        <v>0</v>
      </c>
      <c r="AZ3" s="70">
        <f>'別紙1－2'!D34</f>
        <v>0</v>
      </c>
      <c r="BA3" s="70">
        <f>'別紙1－2'!D35</f>
        <v>0</v>
      </c>
      <c r="BB3" s="70">
        <f>'別紙1－2'!D36</f>
        <v>0</v>
      </c>
      <c r="BC3" s="70">
        <f>'別紙1－2'!D37</f>
        <v>0</v>
      </c>
      <c r="BD3" s="70">
        <f>'別紙1－2'!D38</f>
        <v>0</v>
      </c>
      <c r="BE3" s="70">
        <f>'別紙1－2'!D39</f>
        <v>0</v>
      </c>
      <c r="BF3" s="70">
        <f>'別紙1－2'!D40</f>
        <v>0</v>
      </c>
      <c r="BG3" s="70">
        <f>'別紙1－2'!D41</f>
        <v>0</v>
      </c>
      <c r="BH3" s="70">
        <f>'別紙1－2'!D42</f>
        <v>0</v>
      </c>
      <c r="BI3" s="70">
        <f>'別紙1－2'!D43</f>
        <v>0</v>
      </c>
      <c r="BJ3" s="70">
        <f>'別紙1－2'!D44</f>
        <v>0</v>
      </c>
      <c r="BK3" s="70"/>
      <c r="BL3" s="74"/>
      <c r="BM3" s="74"/>
      <c r="BN3" s="74"/>
      <c r="BO3" s="74"/>
      <c r="BP3" s="74"/>
      <c r="BQ3" s="74"/>
      <c r="BR3" s="74"/>
      <c r="BS3" s="74"/>
      <c r="BT3" s="74"/>
      <c r="BU3" s="74"/>
      <c r="BV3" s="74"/>
      <c r="BW3" s="74"/>
      <c r="BX3" s="70"/>
      <c r="BY3" s="70" t="e">
        <f>#REF!</f>
        <v>#REF!</v>
      </c>
      <c r="BZ3" s="70" t="e">
        <f>#REF!</f>
        <v>#REF!</v>
      </c>
      <c r="CA3" s="70" t="e">
        <f>#REF!</f>
        <v>#REF!</v>
      </c>
      <c r="CB3" s="70" t="e">
        <f>#REF!</f>
        <v>#REF!</v>
      </c>
      <c r="CC3" s="70" t="e">
        <f>#REF!</f>
        <v>#REF!</v>
      </c>
      <c r="CD3" s="70" t="e">
        <f>#REF!</f>
        <v>#REF!</v>
      </c>
      <c r="CE3" s="70" t="e">
        <f>#REF!</f>
        <v>#REF!</v>
      </c>
      <c r="CF3" s="70" t="e">
        <f>#REF!</f>
        <v>#REF!</v>
      </c>
      <c r="CG3" s="70"/>
      <c r="CH3" s="74"/>
      <c r="CI3" s="74"/>
      <c r="CJ3" s="74"/>
      <c r="CK3" s="74"/>
      <c r="CL3" s="74"/>
      <c r="CM3" s="74"/>
      <c r="CN3" s="74"/>
      <c r="CO3" s="74"/>
      <c r="CP3" s="74"/>
      <c r="CQ3" s="74"/>
      <c r="CR3" s="74"/>
      <c r="CS3" s="70"/>
      <c r="CT3" s="70"/>
      <c r="CU3" s="70"/>
      <c r="CV3" s="70"/>
      <c r="CW3" s="70"/>
      <c r="CX3" s="70"/>
      <c r="CY3" s="70"/>
      <c r="CZ3" s="70"/>
      <c r="DA3" s="70"/>
      <c r="DB3" s="70"/>
      <c r="DC3" s="70"/>
      <c r="DD3" s="70"/>
      <c r="DE3" s="70"/>
      <c r="DF3" s="70"/>
      <c r="DG3" s="70"/>
      <c r="DH3" s="70"/>
      <c r="DI3" s="70"/>
      <c r="DJ3" s="70"/>
      <c r="DK3" s="70"/>
      <c r="DL3" s="70"/>
      <c r="DM3" s="70"/>
      <c r="DO3" s="70" t="e">
        <f>IF($C3="","",IF(E3=0,"",INDEX(#REF!,MATCH(E3,#REF!,0),1)))</f>
        <v>#REF!</v>
      </c>
      <c r="DP3" s="70" t="e">
        <f>IF($C3="","",IF(F3=0,"",INDEX(#REF!,MATCH(F3,#REF!,0),3)))</f>
        <v>#REF!</v>
      </c>
      <c r="DQ3" s="70" t="e">
        <f>IF($C3="","",IF(G3=0,"",INDEX(#REF!,MATCH(G3,#REF!,0),5)))</f>
        <v>#REF!</v>
      </c>
      <c r="DR3" s="70"/>
      <c r="DS3" s="70" t="e">
        <f t="shared" ref="DS3" si="0">DO3&amp;","&amp;DP3&amp;","&amp;DQ3</f>
        <v>#REF!</v>
      </c>
      <c r="DT3" s="70" t="e">
        <f t="shared" ref="DT3" si="1">IF(RIGHT(DS3,2)=",,",SUBSTITUTE(DS3,",,",""),IF(LEFT(DS3,2)=",,",SUBSTITUTE(DS3,",,",""),SUBSTITUTE(DS3,",,",",")))</f>
        <v>#REF!</v>
      </c>
      <c r="DU3" s="70" t="e">
        <f t="shared" ref="DU3" si="2">IF(LEFT(DT3,1)=",",MID(DS3,2,99),DT3)</f>
        <v>#REF!</v>
      </c>
      <c r="DV3" s="70" t="e">
        <f t="shared" ref="DV3" si="3">IF(RIGHT(DU3,1)=",",REPLACE(DU3,LEN(DU3),1,""),DU3)</f>
        <v>#REF!</v>
      </c>
      <c r="DX3" s="70" t="e">
        <f>#REF!&amp;#REF!</f>
        <v>#REF!</v>
      </c>
      <c r="DY3" s="70" t="e">
        <f>#REF!</f>
        <v>#REF!</v>
      </c>
      <c r="DZ3" s="70" t="e">
        <f>#REF!</f>
        <v>#REF!</v>
      </c>
      <c r="EA3" s="70" t="e">
        <f>#REF!</f>
        <v>#REF!</v>
      </c>
      <c r="EB3" s="70" t="e">
        <f>#REF!</f>
        <v>#REF!</v>
      </c>
      <c r="EC3" s="70" t="e">
        <f>#REF!</f>
        <v>#REF!</v>
      </c>
      <c r="ED3" s="70" t="e">
        <f>#REF!</f>
        <v>#REF!</v>
      </c>
      <c r="EE3" s="70" t="e">
        <f>#REF!</f>
        <v>#REF!</v>
      </c>
      <c r="EF3" s="70" t="e">
        <f>#REF!</f>
        <v>#REF!</v>
      </c>
      <c r="EG3" s="70" t="e">
        <f>#REF!</f>
        <v>#REF!</v>
      </c>
      <c r="EH3" s="70" t="e">
        <f>#REF!</f>
        <v>#REF!</v>
      </c>
      <c r="EI3" s="70" t="e">
        <f>#REF!</f>
        <v>#REF!</v>
      </c>
      <c r="EJ3" s="70" t="e">
        <f>#REF!</f>
        <v>#REF!</v>
      </c>
      <c r="EK3" s="70" t="e">
        <f>#REF!</f>
        <v>#REF!</v>
      </c>
      <c r="EL3" s="70" t="e">
        <f>#REF!</f>
        <v>#REF!</v>
      </c>
      <c r="EM3" s="70" t="e">
        <f>#REF!</f>
        <v>#REF!</v>
      </c>
      <c r="EN3" s="70" t="e">
        <f>#REF!</f>
        <v>#REF!</v>
      </c>
      <c r="EO3" s="70" t="e">
        <f>#REF!</f>
        <v>#REF!</v>
      </c>
      <c r="EP3" s="70" t="e">
        <f>#REF!</f>
        <v>#REF!</v>
      </c>
      <c r="EQ3" s="70" t="e">
        <f>#REF!</f>
        <v>#REF!</v>
      </c>
      <c r="ER3" s="70" t="e">
        <f>#REF!</f>
        <v>#REF!</v>
      </c>
      <c r="ES3" s="70" t="e">
        <f>#REF!</f>
        <v>#REF!</v>
      </c>
      <c r="ET3" s="70" t="e">
        <f>#REF!</f>
        <v>#REF!</v>
      </c>
      <c r="EU3" s="70" t="e">
        <f>#REF!</f>
        <v>#REF!</v>
      </c>
      <c r="EV3" s="70" t="e">
        <f>#REF!</f>
        <v>#REF!</v>
      </c>
      <c r="EW3" s="70" t="e">
        <f>#REF!</f>
        <v>#REF!</v>
      </c>
    </row>
    <row r="4" spans="1:153" x14ac:dyDescent="0.5">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row>
  </sheetData>
  <mergeCells count="37">
    <mergeCell ref="Q1:S1"/>
    <mergeCell ref="A1:A2"/>
    <mergeCell ref="C1:C2"/>
    <mergeCell ref="D1:H1"/>
    <mergeCell ref="I1:I2"/>
    <mergeCell ref="M1:P1"/>
    <mergeCell ref="T1:V1"/>
    <mergeCell ref="W1:AB1"/>
    <mergeCell ref="AC1:AD1"/>
    <mergeCell ref="AH1:AI1"/>
    <mergeCell ref="AJ1:AK1"/>
    <mergeCell ref="AT1:AT2"/>
    <mergeCell ref="AN1:AN2"/>
    <mergeCell ref="CY1:DE1"/>
    <mergeCell ref="DF1:DH1"/>
    <mergeCell ref="AU1:AU2"/>
    <mergeCell ref="AV1:AW1"/>
    <mergeCell ref="AX1:BK1"/>
    <mergeCell ref="BL1:BW1"/>
    <mergeCell ref="BX1:BX2"/>
    <mergeCell ref="BY1:CF1"/>
    <mergeCell ref="B4:EW4"/>
    <mergeCell ref="DI1:DI2"/>
    <mergeCell ref="DJ1:DJ2"/>
    <mergeCell ref="DK1:DK2"/>
    <mergeCell ref="DL1:DL2"/>
    <mergeCell ref="DM1:DM2"/>
    <mergeCell ref="Z2:AA2"/>
    <mergeCell ref="CG1:CG2"/>
    <mergeCell ref="CH1:CM1"/>
    <mergeCell ref="CN1:CR1"/>
    <mergeCell ref="CT1:CX1"/>
    <mergeCell ref="AO1:AO2"/>
    <mergeCell ref="AP1:AP2"/>
    <mergeCell ref="AQ1:AQ2"/>
    <mergeCell ref="AR1:AR2"/>
    <mergeCell ref="AS1:AS2"/>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a</vt:lpstr>
      <vt:lpstr>'別紙1－2'!Print_Area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