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ML310E\Doc\Contract_rep\国内酸性雨モニタリング推進業務\令和4年度報告書\環境省Web公開資料\2_作業場所\"/>
    </mc:Choice>
  </mc:AlternateContent>
  <xr:revisionPtr revIDLastSave="0" documentId="13_ncr:1_{3183B384-88DD-4546-AEE3-D3715CA99D14}" xr6:coauthVersionLast="47" xr6:coauthVersionMax="47" xr10:uidLastSave="{00000000-0000-0000-0000-000000000000}"/>
  <bookViews>
    <workbookView xWindow="2340" yWindow="1155" windowWidth="22725" windowHeight="15045" xr2:uid="{E9769DC8-3F35-4EA2-9A89-131DBB4378CE}"/>
  </bookViews>
  <sheets>
    <sheet name="K" sheetId="1" r:id="rId1"/>
  </sheets>
  <definedNames>
    <definedName name="_xlnm.Print_Area" localSheetId="0">K!$B$2:$O$32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7" i="1" l="1"/>
  <c r="N27" i="1"/>
  <c r="M27" i="1"/>
  <c r="L27" i="1"/>
  <c r="K27" i="1"/>
  <c r="J27" i="1"/>
  <c r="I27" i="1"/>
  <c r="H27" i="1"/>
  <c r="G27" i="1"/>
  <c r="F27" i="1"/>
  <c r="E27" i="1"/>
  <c r="D27" i="1"/>
  <c r="C27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</calcChain>
</file>

<file path=xl/sharedStrings.xml><?xml version="1.0" encoding="utf-8"?>
<sst xmlns="http://schemas.openxmlformats.org/spreadsheetml/2006/main" count="88" uniqueCount="45">
  <si>
    <r>
      <t>(</t>
    </r>
    <r>
      <rPr>
        <sz val="10"/>
        <rFont val="ＭＳ 明朝"/>
        <family val="1"/>
        <charset val="128"/>
      </rPr>
      <t>注</t>
    </r>
    <r>
      <rPr>
        <sz val="10"/>
        <rFont val="Times New Roman"/>
        <family val="1"/>
      </rPr>
      <t xml:space="preserve">) </t>
    </r>
    <r>
      <rPr>
        <sz val="10"/>
        <rFont val="ＭＳ 明朝"/>
        <family val="1"/>
        <charset val="128"/>
      </rPr>
      <t>最大値、最小値、全国平均、標準偏差は参考値</t>
    </r>
    <r>
      <rPr>
        <sz val="10"/>
        <rFont val="Times New Roman"/>
        <family val="1"/>
      </rPr>
      <t>(</t>
    </r>
    <r>
      <rPr>
        <sz val="10"/>
        <rFont val="ＭＳ 明朝"/>
        <family val="1"/>
        <charset val="128"/>
      </rPr>
      <t>下線で示す</t>
    </r>
    <r>
      <rPr>
        <sz val="10"/>
        <rFont val="Times New Roman"/>
        <family val="1"/>
      </rPr>
      <t>)</t>
    </r>
    <r>
      <rPr>
        <sz val="10"/>
        <rFont val="ＭＳ 明朝"/>
        <family val="1"/>
        <charset val="128"/>
      </rPr>
      <t>を含む。</t>
    </r>
    <rPh sb="1" eb="2">
      <t>チュウ</t>
    </rPh>
    <rPh sb="12" eb="14">
      <t>ゼンコク</t>
    </rPh>
    <rPh sb="14" eb="16">
      <t>ヘイキン</t>
    </rPh>
    <rPh sb="17" eb="19">
      <t>ヒョウジュン</t>
    </rPh>
    <rPh sb="19" eb="21">
      <t>ヘンサ</t>
    </rPh>
    <rPh sb="22" eb="24">
      <t>サンコウ</t>
    </rPh>
    <rPh sb="24" eb="25">
      <t>チ</t>
    </rPh>
    <rPh sb="26" eb="28">
      <t>カセン</t>
    </rPh>
    <rPh sb="29" eb="30">
      <t>シメ</t>
    </rPh>
    <rPh sb="33" eb="34">
      <t>フク</t>
    </rPh>
    <phoneticPr fontId="3"/>
  </si>
  <si>
    <r>
      <rPr>
        <sz val="10"/>
        <rFont val="ＭＳ 明朝"/>
        <family val="1"/>
        <charset val="128"/>
      </rPr>
      <t>最大値、最小値</t>
    </r>
    <r>
      <rPr>
        <sz val="10"/>
        <rFont val="Times New Roman"/>
        <family val="1"/>
      </rPr>
      <t xml:space="preserve"> : </t>
    </r>
    <r>
      <rPr>
        <sz val="10"/>
        <rFont val="ＭＳ 明朝"/>
        <family val="1"/>
        <charset val="128"/>
      </rPr>
      <t>月間・年間沈着量の最大値、最小値</t>
    </r>
    <rPh sb="10" eb="11">
      <t>ツキ</t>
    </rPh>
    <rPh sb="11" eb="12">
      <t>カン</t>
    </rPh>
    <rPh sb="13" eb="15">
      <t>ネンカン</t>
    </rPh>
    <rPh sb="15" eb="18">
      <t>チンチャクリョウ</t>
    </rPh>
    <rPh sb="19" eb="22">
      <t>サイダイチ</t>
    </rPh>
    <rPh sb="23" eb="26">
      <t>サイショウチ</t>
    </rPh>
    <phoneticPr fontId="3"/>
  </si>
  <si>
    <r>
      <rPr>
        <sz val="10"/>
        <rFont val="ＭＳ 明朝"/>
        <family val="1"/>
        <charset val="128"/>
      </rPr>
      <t>「</t>
    </r>
    <r>
      <rPr>
        <sz val="10"/>
        <rFont val="Times New Roman"/>
        <family val="1"/>
      </rPr>
      <t>*</t>
    </r>
    <r>
      <rPr>
        <sz val="10"/>
        <rFont val="ＭＳ 明朝"/>
        <family val="1"/>
        <charset val="128"/>
      </rPr>
      <t>」：欠測（該当する月間に測定データが１つもない）を表す。</t>
    </r>
    <rPh sb="4" eb="5">
      <t>ケツ</t>
    </rPh>
    <rPh sb="5" eb="6">
      <t>ソク</t>
    </rPh>
    <rPh sb="7" eb="9">
      <t>ガイトウ</t>
    </rPh>
    <rPh sb="11" eb="13">
      <t>ゲッカン</t>
    </rPh>
    <rPh sb="14" eb="16">
      <t>ソクテイ</t>
    </rPh>
    <rPh sb="27" eb="28">
      <t>アラワ</t>
    </rPh>
    <phoneticPr fontId="4"/>
  </si>
  <si>
    <r>
      <rPr>
        <sz val="10"/>
        <rFont val="ＭＳ 明朝"/>
        <family val="1"/>
        <charset val="128"/>
      </rPr>
      <t>網掛けの数値：参考値（月間値または年間値が有効判定基準で棄却されたもの）を表す。</t>
    </r>
    <rPh sb="0" eb="2">
      <t>アミカ</t>
    </rPh>
    <rPh sb="4" eb="6">
      <t>スウチ</t>
    </rPh>
    <rPh sb="7" eb="10">
      <t>サンコウチ</t>
    </rPh>
    <rPh sb="11" eb="13">
      <t>ゲッカン</t>
    </rPh>
    <rPh sb="13" eb="14">
      <t>チ</t>
    </rPh>
    <rPh sb="17" eb="19">
      <t>ネンカン</t>
    </rPh>
    <rPh sb="19" eb="20">
      <t>チ</t>
    </rPh>
    <rPh sb="21" eb="23">
      <t>ユウコウ</t>
    </rPh>
    <rPh sb="23" eb="25">
      <t>ハンテイ</t>
    </rPh>
    <rPh sb="25" eb="27">
      <t>キジュン</t>
    </rPh>
    <rPh sb="28" eb="30">
      <t>キキャク</t>
    </rPh>
    <rPh sb="37" eb="38">
      <t>アラワ</t>
    </rPh>
    <phoneticPr fontId="4"/>
  </si>
  <si>
    <r>
      <rPr>
        <sz val="10"/>
        <rFont val="ＭＳ 明朝"/>
        <family val="1"/>
        <charset val="128"/>
      </rPr>
      <t>月間・年間沈着量は個別に算出しているため、月間沈着量の総和＝年間沈着量とはならない場合がある。</t>
    </r>
    <rPh sb="0" eb="2">
      <t>ゲッカン</t>
    </rPh>
    <rPh sb="3" eb="5">
      <t>ネンカン</t>
    </rPh>
    <rPh sb="5" eb="8">
      <t>チンチャクリョウ</t>
    </rPh>
    <rPh sb="9" eb="11">
      <t>コベツ</t>
    </rPh>
    <rPh sb="12" eb="14">
      <t>サンシュツ</t>
    </rPh>
    <rPh sb="21" eb="23">
      <t>ゲッカン</t>
    </rPh>
    <rPh sb="23" eb="26">
      <t>チンチャクリョウ</t>
    </rPh>
    <rPh sb="27" eb="29">
      <t>ソウワ</t>
    </rPh>
    <rPh sb="30" eb="32">
      <t>ネンカン</t>
    </rPh>
    <rPh sb="32" eb="35">
      <t>チンチャクリョウ</t>
    </rPh>
    <rPh sb="41" eb="43">
      <t>バアイ</t>
    </rPh>
    <phoneticPr fontId="4"/>
  </si>
  <si>
    <r>
      <rPr>
        <sz val="10"/>
        <rFont val="ＭＳ 明朝"/>
        <family val="1"/>
        <charset val="128"/>
      </rPr>
      <t>標準偏差</t>
    </r>
    <rPh sb="0" eb="2">
      <t>ヒョウジュン</t>
    </rPh>
    <rPh sb="2" eb="4">
      <t>ヘンサ</t>
    </rPh>
    <phoneticPr fontId="3"/>
  </si>
  <si>
    <r>
      <rPr>
        <sz val="10"/>
        <rFont val="ＭＳ 明朝"/>
        <family val="1"/>
        <charset val="128"/>
      </rPr>
      <t>全国平均</t>
    </r>
    <rPh sb="0" eb="2">
      <t>ゼンコク</t>
    </rPh>
    <rPh sb="2" eb="4">
      <t>ヘイキン</t>
    </rPh>
    <phoneticPr fontId="3"/>
  </si>
  <si>
    <r>
      <rPr>
        <sz val="10"/>
        <rFont val="ＭＳ 明朝"/>
        <family val="1"/>
        <charset val="128"/>
      </rPr>
      <t>最小値</t>
    </r>
  </si>
  <si>
    <r>
      <rPr>
        <sz val="10"/>
        <rFont val="ＭＳ 明朝"/>
        <family val="1"/>
        <charset val="128"/>
      </rPr>
      <t>最大値</t>
    </r>
  </si>
  <si>
    <t>*</t>
  </si>
  <si>
    <r>
      <rPr>
        <sz val="10"/>
        <rFont val="ＭＳ 明朝"/>
        <family val="1"/>
        <charset val="128"/>
      </rPr>
      <t>東京</t>
    </r>
    <rPh sb="0" eb="2">
      <t>トウキョウ</t>
    </rPh>
    <phoneticPr fontId="4"/>
  </si>
  <si>
    <r>
      <rPr>
        <sz val="10"/>
        <rFont val="ＭＳ 明朝"/>
        <family val="1"/>
        <charset val="128"/>
      </rPr>
      <t>辺戸岬</t>
    </r>
  </si>
  <si>
    <r>
      <rPr>
        <sz val="10"/>
        <rFont val="ＭＳ 明朝"/>
        <family val="1"/>
        <charset val="128"/>
      </rPr>
      <t>屋久島</t>
    </r>
  </si>
  <si>
    <r>
      <rPr>
        <sz val="10"/>
        <rFont val="ＭＳ 明朝"/>
        <family val="1"/>
        <charset val="128"/>
      </rPr>
      <t>えびの</t>
    </r>
  </si>
  <si>
    <r>
      <rPr>
        <sz val="10"/>
        <rFont val="ＭＳ 明朝"/>
        <family val="1"/>
        <charset val="128"/>
      </rPr>
      <t>対馬</t>
    </r>
  </si>
  <si>
    <r>
      <rPr>
        <sz val="10"/>
        <rFont val="ＭＳ 明朝"/>
        <family val="1"/>
        <charset val="128"/>
      </rPr>
      <t>筑後小郡</t>
    </r>
  </si>
  <si>
    <r>
      <rPr>
        <sz val="10"/>
        <rFont val="ＭＳ 明朝"/>
        <family val="1"/>
        <charset val="128"/>
      </rPr>
      <t>檮原</t>
    </r>
    <rPh sb="0" eb="2">
      <t>ユスハラ</t>
    </rPh>
    <phoneticPr fontId="4"/>
  </si>
  <si>
    <r>
      <rPr>
        <sz val="10"/>
        <rFont val="ＭＳ 明朝"/>
        <family val="1"/>
        <charset val="128"/>
      </rPr>
      <t>隠岐</t>
    </r>
  </si>
  <si>
    <r>
      <rPr>
        <sz val="10"/>
        <rFont val="ＭＳ 明朝"/>
        <family val="1"/>
        <charset val="128"/>
      </rPr>
      <t>尼崎</t>
    </r>
  </si>
  <si>
    <r>
      <rPr>
        <sz val="10"/>
        <rFont val="ＭＳ 明朝"/>
        <family val="1"/>
        <charset val="128"/>
      </rPr>
      <t>伊自良湖</t>
    </r>
  </si>
  <si>
    <r>
      <rPr>
        <sz val="10"/>
        <rFont val="ＭＳ 明朝"/>
        <family val="1"/>
        <charset val="128"/>
      </rPr>
      <t>八方尾根</t>
    </r>
  </si>
  <si>
    <r>
      <rPr>
        <sz val="10"/>
        <rFont val="ＭＳ 明朝"/>
        <family val="1"/>
        <charset val="128"/>
      </rPr>
      <t>新潟巻</t>
    </r>
  </si>
  <si>
    <t>*</t>
    <phoneticPr fontId="4"/>
  </si>
  <si>
    <r>
      <rPr>
        <sz val="10"/>
        <rFont val="ＭＳ 明朝"/>
        <family val="1"/>
        <charset val="128"/>
      </rPr>
      <t>佐渡関岬</t>
    </r>
  </si>
  <si>
    <r>
      <rPr>
        <sz val="10"/>
        <rFont val="ＭＳ 明朝"/>
        <family val="1"/>
        <charset val="128"/>
      </rPr>
      <t>小笠原</t>
    </r>
  </si>
  <si>
    <r>
      <rPr>
        <sz val="10"/>
        <rFont val="ＭＳ 明朝"/>
        <family val="1"/>
        <charset val="128"/>
      </rPr>
      <t>赤城</t>
    </r>
  </si>
  <si>
    <r>
      <rPr>
        <sz val="10"/>
        <rFont val="ＭＳ 明朝"/>
        <family val="1"/>
        <charset val="128"/>
      </rPr>
      <t>箟岳</t>
    </r>
  </si>
  <si>
    <r>
      <rPr>
        <sz val="10"/>
        <rFont val="ＭＳ 明朝"/>
        <family val="1"/>
        <charset val="128"/>
      </rPr>
      <t>落石岬</t>
    </r>
  </si>
  <si>
    <r>
      <rPr>
        <sz val="10"/>
        <rFont val="ＭＳ 明朝"/>
        <family val="1"/>
        <charset val="128"/>
      </rPr>
      <t>札幌</t>
    </r>
  </si>
  <si>
    <r>
      <rPr>
        <sz val="10"/>
        <rFont val="ＭＳ 明朝"/>
        <family val="1"/>
        <charset val="128"/>
      </rPr>
      <t>利尻</t>
    </r>
  </si>
  <si>
    <r>
      <rPr>
        <sz val="10"/>
        <rFont val="ＭＳ 明朝"/>
        <family val="1"/>
        <charset val="128"/>
      </rPr>
      <t>年間値</t>
    </r>
  </si>
  <si>
    <r>
      <t>3</t>
    </r>
    <r>
      <rPr>
        <sz val="10"/>
        <rFont val="ＭＳ 明朝"/>
        <family val="1"/>
        <charset val="128"/>
      </rPr>
      <t>月</t>
    </r>
  </si>
  <si>
    <r>
      <t>2</t>
    </r>
    <r>
      <rPr>
        <sz val="10"/>
        <rFont val="ＭＳ 明朝"/>
        <family val="1"/>
        <charset val="128"/>
      </rPr>
      <t>月</t>
    </r>
  </si>
  <si>
    <r>
      <t>1</t>
    </r>
    <r>
      <rPr>
        <sz val="10"/>
        <rFont val="ＭＳ 明朝"/>
        <family val="1"/>
        <charset val="128"/>
      </rPr>
      <t>月</t>
    </r>
  </si>
  <si>
    <r>
      <t>12</t>
    </r>
    <r>
      <rPr>
        <sz val="10"/>
        <rFont val="ＭＳ 明朝"/>
        <family val="1"/>
        <charset val="128"/>
      </rPr>
      <t>月</t>
    </r>
  </si>
  <si>
    <r>
      <t>11</t>
    </r>
    <r>
      <rPr>
        <sz val="10"/>
        <rFont val="ＭＳ 明朝"/>
        <family val="1"/>
        <charset val="128"/>
      </rPr>
      <t>月</t>
    </r>
  </si>
  <si>
    <r>
      <t>10</t>
    </r>
    <r>
      <rPr>
        <sz val="10"/>
        <rFont val="ＭＳ 明朝"/>
        <family val="1"/>
        <charset val="128"/>
      </rPr>
      <t>月</t>
    </r>
  </si>
  <si>
    <r>
      <t>9</t>
    </r>
    <r>
      <rPr>
        <sz val="10"/>
        <rFont val="ＭＳ 明朝"/>
        <family val="1"/>
        <charset val="128"/>
      </rPr>
      <t>月</t>
    </r>
  </si>
  <si>
    <r>
      <t>8</t>
    </r>
    <r>
      <rPr>
        <sz val="10"/>
        <rFont val="ＭＳ 明朝"/>
        <family val="1"/>
        <charset val="128"/>
      </rPr>
      <t>月</t>
    </r>
  </si>
  <si>
    <r>
      <t>7</t>
    </r>
    <r>
      <rPr>
        <sz val="10"/>
        <rFont val="ＭＳ 明朝"/>
        <family val="1"/>
        <charset val="128"/>
      </rPr>
      <t>月</t>
    </r>
  </si>
  <si>
    <r>
      <t>6</t>
    </r>
    <r>
      <rPr>
        <sz val="10"/>
        <rFont val="ＭＳ 明朝"/>
        <family val="1"/>
        <charset val="128"/>
      </rPr>
      <t>月</t>
    </r>
  </si>
  <si>
    <r>
      <t>5</t>
    </r>
    <r>
      <rPr>
        <sz val="10"/>
        <rFont val="ＭＳ 明朝"/>
        <family val="1"/>
        <charset val="128"/>
      </rPr>
      <t>月</t>
    </r>
  </si>
  <si>
    <r>
      <t>4</t>
    </r>
    <r>
      <rPr>
        <sz val="10"/>
        <rFont val="ＭＳ 明朝"/>
        <family val="1"/>
        <charset val="128"/>
      </rPr>
      <t>月</t>
    </r>
  </si>
  <si>
    <r>
      <rPr>
        <sz val="10"/>
        <rFont val="ＭＳ 明朝"/>
        <family val="1"/>
        <charset val="128"/>
      </rPr>
      <t>単位：月間沈着量　</t>
    </r>
    <r>
      <rPr>
        <sz val="10"/>
        <rFont val="Times New Roman"/>
        <family val="1"/>
      </rPr>
      <t>mmol m</t>
    </r>
    <r>
      <rPr>
        <vertAlign val="superscript"/>
        <sz val="10"/>
        <rFont val="Times New Roman"/>
        <family val="1"/>
      </rPr>
      <t xml:space="preserve">-2 </t>
    </r>
    <r>
      <rPr>
        <sz val="10"/>
        <rFont val="Times New Roman"/>
        <family val="1"/>
      </rPr>
      <t>month</t>
    </r>
    <r>
      <rPr>
        <vertAlign val="superscript"/>
        <sz val="10"/>
        <rFont val="Times New Roman"/>
        <family val="1"/>
      </rPr>
      <t>-1</t>
    </r>
    <r>
      <rPr>
        <sz val="10"/>
        <rFont val="ＭＳ 明朝"/>
        <family val="1"/>
        <charset val="128"/>
      </rPr>
      <t>　年間沈着量　</t>
    </r>
    <r>
      <rPr>
        <sz val="10"/>
        <rFont val="Times New Roman"/>
        <family val="1"/>
      </rPr>
      <t>mmol m</t>
    </r>
    <r>
      <rPr>
        <vertAlign val="superscript"/>
        <sz val="10"/>
        <rFont val="Times New Roman"/>
        <family val="1"/>
      </rPr>
      <t>-2</t>
    </r>
    <r>
      <rPr>
        <sz val="10"/>
        <rFont val="Times New Roman"/>
        <family val="1"/>
      </rPr>
      <t xml:space="preserve"> y</t>
    </r>
    <r>
      <rPr>
        <vertAlign val="superscript"/>
        <sz val="10"/>
        <rFont val="Times New Roman"/>
        <family val="1"/>
      </rPr>
      <t>-1</t>
    </r>
    <rPh sb="3" eb="5">
      <t>ゲッカン</t>
    </rPh>
    <rPh sb="5" eb="8">
      <t>チンチャクリョウ</t>
    </rPh>
    <rPh sb="26" eb="28">
      <t>ネンカン</t>
    </rPh>
    <rPh sb="28" eb="31">
      <t>チンチャクリョウ</t>
    </rPh>
    <phoneticPr fontId="4"/>
  </si>
  <si>
    <r>
      <rPr>
        <sz val="10"/>
        <rFont val="ＭＳ 明朝"/>
        <family val="1"/>
        <charset val="128"/>
      </rPr>
      <t>令和3年度　</t>
    </r>
    <r>
      <rPr>
        <sz val="10"/>
        <rFont val="Times New Roman"/>
        <family val="1"/>
      </rPr>
      <t>K</t>
    </r>
    <r>
      <rPr>
        <vertAlign val="superscript"/>
        <sz val="10"/>
        <rFont val="Times New Roman"/>
        <family val="1"/>
      </rPr>
      <t>+</t>
    </r>
    <r>
      <rPr>
        <sz val="10"/>
        <rFont val="Times New Roman"/>
        <family val="1"/>
      </rPr>
      <t xml:space="preserve">  </t>
    </r>
    <r>
      <rPr>
        <sz val="10"/>
        <rFont val="ＭＳ 明朝"/>
        <family val="1"/>
        <charset val="128"/>
      </rPr>
      <t>湿性沈着量　月間・年間沈着量</t>
    </r>
    <rPh sb="0" eb="2">
      <t>レイワ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</si>
</sst>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ＭＳ 明朝"/>
      <family val="1"/>
      <charset val="128"/>
    </font>
    <font>
      <sz val="10"/>
      <name val="Times New Roman"/>
      <family val="1"/>
    </font>
    <font>
      <sz val="6"/>
      <name val="ＭＳ 明朝"/>
      <family val="1"/>
      <charset val="128"/>
    </font>
    <font>
      <sz val="6"/>
      <name val="ＭＳ Ｐ明朝"/>
      <family val="1"/>
      <charset val="128"/>
    </font>
    <font>
      <sz val="6"/>
      <name val="ＭＳ Ｐゴシック"/>
      <family val="3"/>
      <charset val="128"/>
    </font>
    <font>
      <u/>
      <sz val="10"/>
      <name val="Times New Roman"/>
      <family val="1"/>
    </font>
    <font>
      <vertAlign val="superscript"/>
      <sz val="10"/>
      <name val="Times New Roman"/>
      <family val="1"/>
    </font>
    <font>
      <sz val="10"/>
      <name val="Times New Roman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2" fontId="1" fillId="0" borderId="1" xfId="0" applyNumberFormat="1" applyFont="1" applyBorder="1" applyAlignment="1">
      <alignment horizontal="right" vertical="center"/>
    </xf>
    <xf numFmtId="2" fontId="1" fillId="0" borderId="2" xfId="0" applyNumberFormat="1" applyFont="1" applyBorder="1" applyAlignment="1">
      <alignment horizontal="right" vertical="center"/>
    </xf>
    <xf numFmtId="2" fontId="1" fillId="0" borderId="3" xfId="0" applyNumberFormat="1" applyFont="1" applyBorder="1" applyAlignment="1">
      <alignment horizontal="right" vertical="center"/>
    </xf>
    <xf numFmtId="2" fontId="1" fillId="0" borderId="4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vertical="center"/>
    </xf>
    <xf numFmtId="2" fontId="1" fillId="0" borderId="5" xfId="0" applyNumberFormat="1" applyFont="1" applyBorder="1" applyAlignment="1">
      <alignment horizontal="right" vertical="center"/>
    </xf>
    <xf numFmtId="2" fontId="1" fillId="0" borderId="6" xfId="0" applyNumberFormat="1" applyFont="1" applyBorder="1" applyAlignment="1">
      <alignment horizontal="right" vertical="center"/>
    </xf>
    <xf numFmtId="2" fontId="1" fillId="0" borderId="0" xfId="0" applyNumberFormat="1" applyFont="1" applyAlignment="1">
      <alignment horizontal="right" vertical="center"/>
    </xf>
    <xf numFmtId="2" fontId="1" fillId="0" borderId="7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2" fontId="5" fillId="0" borderId="7" xfId="0" applyNumberFormat="1" applyFont="1" applyBorder="1" applyAlignment="1">
      <alignment horizontal="right" vertical="center"/>
    </xf>
    <xf numFmtId="2" fontId="5" fillId="0" borderId="8" xfId="0" applyNumberFormat="1" applyFont="1" applyBorder="1" applyAlignment="1">
      <alignment horizontal="right" vertical="center"/>
    </xf>
    <xf numFmtId="2" fontId="1" fillId="0" borderId="10" xfId="0" applyNumberFormat="1" applyFont="1" applyBorder="1" applyAlignment="1">
      <alignment horizontal="right" vertical="center"/>
    </xf>
    <xf numFmtId="2" fontId="5" fillId="0" borderId="10" xfId="0" applyNumberFormat="1" applyFont="1" applyBorder="1" applyAlignment="1">
      <alignment horizontal="right" vertical="center"/>
    </xf>
    <xf numFmtId="2" fontId="1" fillId="0" borderId="11" xfId="0" applyNumberFormat="1" applyFont="1" applyBorder="1" applyAlignment="1">
      <alignment horizontal="right" vertical="center"/>
    </xf>
    <xf numFmtId="2" fontId="1" fillId="2" borderId="5" xfId="0" applyNumberFormat="1" applyFont="1" applyFill="1" applyBorder="1" applyAlignment="1">
      <alignment horizontal="right" vertical="center"/>
    </xf>
    <xf numFmtId="2" fontId="1" fillId="2" borderId="6" xfId="0" applyNumberFormat="1" applyFont="1" applyFill="1" applyBorder="1" applyAlignment="1">
      <alignment horizontal="right" vertical="center"/>
    </xf>
    <xf numFmtId="2" fontId="1" fillId="2" borderId="0" xfId="0" applyNumberFormat="1" applyFont="1" applyFill="1" applyAlignment="1">
      <alignment horizontal="right" vertical="center"/>
    </xf>
    <xf numFmtId="2" fontId="1" fillId="2" borderId="7" xfId="0" applyNumberFormat="1" applyFont="1" applyFill="1" applyBorder="1" applyAlignment="1">
      <alignment horizontal="right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2" xfId="0" applyFont="1" applyBorder="1" applyAlignment="1">
      <alignment vertical="center"/>
    </xf>
    <xf numFmtId="0" fontId="1" fillId="0" borderId="0" xfId="0" applyFont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2" fontId="1" fillId="2" borderId="3" xfId="0" applyNumberFormat="1" applyFont="1" applyFill="1" applyBorder="1" applyAlignment="1">
      <alignment horizontal="right" vertical="center"/>
    </xf>
    <xf numFmtId="2" fontId="5" fillId="0" borderId="9" xfId="0" applyNumberFormat="1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29C453-0D4A-44D8-BC06-ABF11EFE8359}">
  <dimension ref="B2:R32"/>
  <sheetViews>
    <sheetView tabSelected="1" zoomScaleNormal="100" workbookViewId="0">
      <selection activeCell="B4" sqref="B4:O27"/>
    </sheetView>
  </sheetViews>
  <sheetFormatPr defaultRowHeight="12.75" x14ac:dyDescent="0.2"/>
  <cols>
    <col min="1" max="1" width="9.140625" style="1"/>
    <col min="2" max="2" width="8.7109375" style="1" customWidth="1"/>
    <col min="3" max="15" width="7.7109375" style="1" customWidth="1"/>
    <col min="16" max="16384" width="9.140625" style="1"/>
  </cols>
  <sheetData>
    <row r="2" spans="2:18" s="2" customFormat="1" ht="19.5" customHeight="1" x14ac:dyDescent="0.15">
      <c r="B2" s="29" t="s">
        <v>44</v>
      </c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2:18" s="2" customFormat="1" ht="19.5" customHeight="1" thickBot="1" x14ac:dyDescent="0.2">
      <c r="G3" s="2" t="s">
        <v>43</v>
      </c>
    </row>
    <row r="4" spans="2:18" s="2" customFormat="1" ht="19.5" customHeight="1" thickBot="1" x14ac:dyDescent="0.2">
      <c r="B4" s="27"/>
      <c r="C4" s="26" t="s">
        <v>42</v>
      </c>
      <c r="D4" s="25" t="s">
        <v>41</v>
      </c>
      <c r="E4" s="25" t="s">
        <v>40</v>
      </c>
      <c r="F4" s="25" t="s">
        <v>39</v>
      </c>
      <c r="G4" s="25" t="s">
        <v>38</v>
      </c>
      <c r="H4" s="25" t="s">
        <v>37</v>
      </c>
      <c r="I4" s="25" t="s">
        <v>36</v>
      </c>
      <c r="J4" s="25" t="s">
        <v>35</v>
      </c>
      <c r="K4" s="25" t="s">
        <v>34</v>
      </c>
      <c r="L4" s="25" t="s">
        <v>33</v>
      </c>
      <c r="M4" s="25" t="s">
        <v>32</v>
      </c>
      <c r="N4" s="24" t="s">
        <v>31</v>
      </c>
      <c r="O4" s="23" t="s">
        <v>30</v>
      </c>
    </row>
    <row r="5" spans="2:18" s="2" customFormat="1" ht="19.5" customHeight="1" x14ac:dyDescent="0.15">
      <c r="B5" s="13" t="s">
        <v>29</v>
      </c>
      <c r="C5" s="12">
        <v>0.23838895703493154</v>
      </c>
      <c r="D5" s="11">
        <v>0.11864866858829184</v>
      </c>
      <c r="E5" s="11">
        <v>4.1867217288798358E-2</v>
      </c>
      <c r="F5" s="11">
        <v>4.2491203097150569E-3</v>
      </c>
      <c r="G5" s="11">
        <v>9.7878499977514022E-2</v>
      </c>
      <c r="H5" s="11">
        <v>0.13366388673384727</v>
      </c>
      <c r="I5" s="21">
        <v>1.1929599846627763</v>
      </c>
      <c r="J5" s="11">
        <v>1.1065551787565073</v>
      </c>
      <c r="K5" s="21">
        <v>1.197594638000379</v>
      </c>
      <c r="L5" s="11">
        <v>0.76814628718683609</v>
      </c>
      <c r="M5" s="11">
        <v>0.28874239623165004</v>
      </c>
      <c r="N5" s="20">
        <v>0.34856503147935763</v>
      </c>
      <c r="O5" s="9">
        <v>5.2667020184057955</v>
      </c>
      <c r="P5" s="3"/>
      <c r="Q5" s="3"/>
      <c r="R5" s="3"/>
    </row>
    <row r="6" spans="2:18" s="2" customFormat="1" ht="19.5" customHeight="1" x14ac:dyDescent="0.15">
      <c r="B6" s="13" t="s">
        <v>28</v>
      </c>
      <c r="C6" s="12">
        <v>0.15012604511078514</v>
      </c>
      <c r="D6" s="11">
        <v>8.1454349280764102E-2</v>
      </c>
      <c r="E6" s="21">
        <v>5.8114739634748537E-2</v>
      </c>
      <c r="F6" s="11">
        <v>2.9173411763793909E-4</v>
      </c>
      <c r="G6" s="11">
        <v>2.5831405469703611E-2</v>
      </c>
      <c r="H6" s="11">
        <v>5.9411881864230666E-2</v>
      </c>
      <c r="I6" s="11">
        <v>0.34705205750027801</v>
      </c>
      <c r="J6" s="11">
        <v>0.41181866097269776</v>
      </c>
      <c r="K6" s="11">
        <v>0.53478019956542655</v>
      </c>
      <c r="L6" s="11">
        <v>0.69083395334732833</v>
      </c>
      <c r="M6" s="11">
        <v>0.67043824352776527</v>
      </c>
      <c r="N6" s="10">
        <v>0.15856177785587017</v>
      </c>
      <c r="O6" s="9">
        <v>3.2210847729866541</v>
      </c>
      <c r="P6" s="3"/>
      <c r="Q6" s="3"/>
      <c r="R6" s="3"/>
    </row>
    <row r="7" spans="2:18" s="2" customFormat="1" ht="19.5" customHeight="1" x14ac:dyDescent="0.15">
      <c r="B7" s="13" t="s">
        <v>27</v>
      </c>
      <c r="C7" s="22" t="s">
        <v>22</v>
      </c>
      <c r="D7" s="21" t="s">
        <v>22</v>
      </c>
      <c r="E7" s="21" t="s">
        <v>22</v>
      </c>
      <c r="F7" s="21" t="s">
        <v>22</v>
      </c>
      <c r="G7" s="21" t="s">
        <v>22</v>
      </c>
      <c r="H7" s="21" t="s">
        <v>22</v>
      </c>
      <c r="I7" s="21" t="s">
        <v>22</v>
      </c>
      <c r="J7" s="21">
        <v>1.8672581407716178</v>
      </c>
      <c r="K7" s="21" t="s">
        <v>22</v>
      </c>
      <c r="L7" s="21" t="s">
        <v>22</v>
      </c>
      <c r="M7" s="21" t="s">
        <v>22</v>
      </c>
      <c r="N7" s="20" t="s">
        <v>22</v>
      </c>
      <c r="O7" s="19">
        <v>16.347783192715752</v>
      </c>
      <c r="P7" s="3"/>
      <c r="Q7" s="3"/>
      <c r="R7" s="3"/>
    </row>
    <row r="8" spans="2:18" s="2" customFormat="1" ht="19.5" customHeight="1" x14ac:dyDescent="0.15">
      <c r="B8" s="13" t="s">
        <v>26</v>
      </c>
      <c r="C8" s="12">
        <v>0.1274424317097719</v>
      </c>
      <c r="D8" s="11">
        <v>4.3400483439929742E-2</v>
      </c>
      <c r="E8" s="11">
        <v>7.6779393867285647E-2</v>
      </c>
      <c r="F8" s="11">
        <v>6.8285414449009693E-2</v>
      </c>
      <c r="G8" s="11">
        <v>5.4560349990196544E-2</v>
      </c>
      <c r="H8" s="11">
        <v>9.6755747399590086E-2</v>
      </c>
      <c r="I8" s="11">
        <v>4.3517062155681741E-2</v>
      </c>
      <c r="J8" s="11">
        <v>5.7270146833947336E-2</v>
      </c>
      <c r="K8" s="11">
        <v>0.19489438125127795</v>
      </c>
      <c r="L8" s="11">
        <v>1.8123182205382494E-2</v>
      </c>
      <c r="M8" s="11">
        <v>2.8086717360119827E-2</v>
      </c>
      <c r="N8" s="10">
        <v>6.746708147623455E-2</v>
      </c>
      <c r="O8" s="9">
        <v>0.87685020990617879</v>
      </c>
      <c r="P8" s="3"/>
      <c r="Q8" s="3"/>
      <c r="R8" s="3"/>
    </row>
    <row r="9" spans="2:18" s="2" customFormat="1" ht="19.5" customHeight="1" x14ac:dyDescent="0.15">
      <c r="B9" s="13" t="s">
        <v>25</v>
      </c>
      <c r="C9" s="12">
        <v>0.1042479041844467</v>
      </c>
      <c r="D9" s="11">
        <v>4.7072289339611099E-2</v>
      </c>
      <c r="E9" s="11">
        <v>9.2499851994060869E-2</v>
      </c>
      <c r="F9" s="11">
        <v>0.13654938106344627</v>
      </c>
      <c r="G9" s="11">
        <v>0.13606403197559405</v>
      </c>
      <c r="H9" s="11">
        <v>0.10090983972427803</v>
      </c>
      <c r="I9" s="11">
        <v>2.2775399088715412E-2</v>
      </c>
      <c r="J9" s="11">
        <v>5.3293576185507723E-2</v>
      </c>
      <c r="K9" s="11">
        <v>1.7096213255486496E-2</v>
      </c>
      <c r="L9" s="11">
        <v>4.5388500540275503E-3</v>
      </c>
      <c r="M9" s="11">
        <v>2.1363087382828268E-2</v>
      </c>
      <c r="N9" s="10">
        <v>2.0021954019190706E-2</v>
      </c>
      <c r="O9" s="9">
        <v>0.75643237826719323</v>
      </c>
      <c r="P9" s="3"/>
      <c r="Q9" s="3"/>
      <c r="R9" s="3"/>
    </row>
    <row r="10" spans="2:18" s="2" customFormat="1" ht="19.5" customHeight="1" x14ac:dyDescent="0.15">
      <c r="B10" s="13" t="s">
        <v>24</v>
      </c>
      <c r="C10" s="12">
        <v>0.81992498114249168</v>
      </c>
      <c r="D10" s="11">
        <v>0.10175402511214784</v>
      </c>
      <c r="E10" s="11">
        <v>0.32266932692307687</v>
      </c>
      <c r="F10" s="11">
        <v>0.13238327516897119</v>
      </c>
      <c r="G10" s="11">
        <v>7.5175762267312526E-2</v>
      </c>
      <c r="H10" s="11">
        <v>0.10094389246963859</v>
      </c>
      <c r="I10" s="11">
        <v>1.8819649568915942</v>
      </c>
      <c r="J10" s="11">
        <v>0.61318311605314213</v>
      </c>
      <c r="K10" s="11">
        <v>0.37962980891623416</v>
      </c>
      <c r="L10" s="11">
        <v>0.21363959846606836</v>
      </c>
      <c r="M10" s="11">
        <v>0.37697207640282443</v>
      </c>
      <c r="N10" s="10">
        <v>0.33727735790531255</v>
      </c>
      <c r="O10" s="9">
        <v>5.3559443564586067</v>
      </c>
      <c r="P10" s="3"/>
      <c r="Q10" s="3"/>
      <c r="R10" s="3"/>
    </row>
    <row r="11" spans="2:18" s="2" customFormat="1" ht="19.5" customHeight="1" x14ac:dyDescent="0.15">
      <c r="B11" s="13" t="s">
        <v>23</v>
      </c>
      <c r="C11" s="22" t="s">
        <v>22</v>
      </c>
      <c r="D11" s="21" t="s">
        <v>22</v>
      </c>
      <c r="E11" s="21" t="s">
        <v>22</v>
      </c>
      <c r="F11" s="21" t="s">
        <v>22</v>
      </c>
      <c r="G11" s="21" t="s">
        <v>22</v>
      </c>
      <c r="H11" s="21" t="s">
        <v>22</v>
      </c>
      <c r="I11" s="21" t="s">
        <v>22</v>
      </c>
      <c r="J11" s="21" t="s">
        <v>22</v>
      </c>
      <c r="K11" s="21" t="s">
        <v>22</v>
      </c>
      <c r="L11" s="21" t="s">
        <v>22</v>
      </c>
      <c r="M11" s="21" t="s">
        <v>22</v>
      </c>
      <c r="N11" s="20" t="s">
        <v>22</v>
      </c>
      <c r="O11" s="19" t="s">
        <v>22</v>
      </c>
      <c r="P11" s="3"/>
      <c r="Q11" s="3"/>
      <c r="R11" s="3"/>
    </row>
    <row r="12" spans="2:18" s="2" customFormat="1" ht="19.5" customHeight="1" x14ac:dyDescent="0.15">
      <c r="B12" s="13" t="s">
        <v>21</v>
      </c>
      <c r="C12" s="22">
        <v>8.7991036235011436E-2</v>
      </c>
      <c r="D12" s="21">
        <v>6.2099999999999995E-2</v>
      </c>
      <c r="E12" s="11">
        <v>3.8349999999999995E-2</v>
      </c>
      <c r="F12" s="11">
        <v>8.8988831147481087E-2</v>
      </c>
      <c r="G12" s="11">
        <v>0.47003414933688548</v>
      </c>
      <c r="H12" s="11">
        <v>6.1199999999999997E-2</v>
      </c>
      <c r="I12" s="11">
        <v>0.29324999999999996</v>
      </c>
      <c r="J12" s="11">
        <v>2.1521883142934217</v>
      </c>
      <c r="K12" s="11">
        <v>1.3595697041292782</v>
      </c>
      <c r="L12" s="11">
        <v>0.59094478637494874</v>
      </c>
      <c r="M12" s="11">
        <v>1.0463311827956987</v>
      </c>
      <c r="N12" s="10">
        <v>0.22389841269841265</v>
      </c>
      <c r="O12" s="9">
        <v>6.8320816795778132</v>
      </c>
      <c r="P12" s="3"/>
      <c r="Q12" s="3"/>
      <c r="R12" s="3"/>
    </row>
    <row r="13" spans="2:18" s="2" customFormat="1" ht="19.5" customHeight="1" x14ac:dyDescent="0.15">
      <c r="B13" s="13" t="s">
        <v>20</v>
      </c>
      <c r="C13" s="12">
        <v>7.9882954545454535E-2</v>
      </c>
      <c r="D13" s="11">
        <v>0.18769999999999998</v>
      </c>
      <c r="E13" s="11">
        <v>5.2157191653961002E-2</v>
      </c>
      <c r="F13" s="11">
        <v>8.9037179040714912E-2</v>
      </c>
      <c r="G13" s="11">
        <v>7.7008451520409818E-2</v>
      </c>
      <c r="H13" s="11">
        <v>6.4809148418593476E-2</v>
      </c>
      <c r="I13" s="11">
        <v>3.2857211538461543E-2</v>
      </c>
      <c r="J13" s="11">
        <v>7.3915323741007205E-2</v>
      </c>
      <c r="K13" s="11">
        <v>9.7394699598201379E-2</v>
      </c>
      <c r="L13" s="11">
        <v>0.12396299796288396</v>
      </c>
      <c r="M13" s="11">
        <v>7.9752829667980654E-2</v>
      </c>
      <c r="N13" s="10">
        <v>0.11795727487443096</v>
      </c>
      <c r="O13" s="9">
        <v>1.075676054230486</v>
      </c>
      <c r="P13" s="3"/>
      <c r="Q13" s="3"/>
      <c r="R13" s="3"/>
    </row>
    <row r="14" spans="2:18" s="2" customFormat="1" ht="19.5" customHeight="1" x14ac:dyDescent="0.15">
      <c r="B14" s="13" t="s">
        <v>19</v>
      </c>
      <c r="C14" s="12">
        <v>0.30098765093236296</v>
      </c>
      <c r="D14" s="11">
        <v>0.14535000000000001</v>
      </c>
      <c r="E14" s="11">
        <v>7.5999999999999998E-2</v>
      </c>
      <c r="F14" s="11">
        <v>0.20066549021863428</v>
      </c>
      <c r="G14" s="11">
        <v>0.31034999999999996</v>
      </c>
      <c r="H14" s="11">
        <v>0.13964605790435067</v>
      </c>
      <c r="I14" s="11">
        <v>4.1098057942731657E-2</v>
      </c>
      <c r="J14" s="11">
        <v>0.1653</v>
      </c>
      <c r="K14" s="11">
        <v>0.34105000000000008</v>
      </c>
      <c r="L14" s="11">
        <v>0.18400547241093548</v>
      </c>
      <c r="M14" s="11">
        <v>0.14949999999999999</v>
      </c>
      <c r="N14" s="10">
        <v>0.18739999999999998</v>
      </c>
      <c r="O14" s="9">
        <v>2.2411754199019684</v>
      </c>
      <c r="P14" s="3"/>
      <c r="Q14" s="3"/>
      <c r="R14" s="3"/>
    </row>
    <row r="15" spans="2:18" s="2" customFormat="1" ht="19.5" customHeight="1" x14ac:dyDescent="0.15">
      <c r="B15" s="13" t="s">
        <v>18</v>
      </c>
      <c r="C15" s="12">
        <v>8.9450000000000002E-2</v>
      </c>
      <c r="D15" s="11">
        <v>0.13464000000000001</v>
      </c>
      <c r="E15" s="11">
        <v>3.7829999999999996E-2</v>
      </c>
      <c r="F15" s="11">
        <v>5.3410000000000006E-2</v>
      </c>
      <c r="G15" s="11">
        <v>0.34877999999999998</v>
      </c>
      <c r="H15" s="11">
        <v>6.4860000000000001E-2</v>
      </c>
      <c r="I15" s="11">
        <v>4.5414999999999997E-2</v>
      </c>
      <c r="J15" s="11">
        <v>3.9380000000000005E-2</v>
      </c>
      <c r="K15" s="11">
        <v>2.8469999999999999E-2</v>
      </c>
      <c r="L15" s="11">
        <v>9.7333158282237389E-3</v>
      </c>
      <c r="M15" s="11">
        <v>3.6250000000000006E-3</v>
      </c>
      <c r="N15" s="10">
        <v>4.8060000000000012E-2</v>
      </c>
      <c r="O15" s="9">
        <v>0.90365331582822384</v>
      </c>
      <c r="P15" s="3"/>
      <c r="Q15" s="3"/>
      <c r="R15" s="3"/>
    </row>
    <row r="16" spans="2:18" s="2" customFormat="1" ht="19.5" customHeight="1" x14ac:dyDescent="0.15">
      <c r="B16" s="13" t="s">
        <v>17</v>
      </c>
      <c r="C16" s="12">
        <v>0.23053606918786115</v>
      </c>
      <c r="D16" s="11">
        <v>0.40254588097094907</v>
      </c>
      <c r="E16" s="11">
        <v>9.2849346175308128E-2</v>
      </c>
      <c r="F16" s="11">
        <v>0.18349323921712046</v>
      </c>
      <c r="G16" s="21">
        <v>9.5746160664579509</v>
      </c>
      <c r="H16" s="11">
        <v>0.20727710897138821</v>
      </c>
      <c r="I16" s="21">
        <v>0.3602424401040093</v>
      </c>
      <c r="J16" s="21" t="s">
        <v>9</v>
      </c>
      <c r="K16" s="21" t="s">
        <v>9</v>
      </c>
      <c r="L16" s="21" t="s">
        <v>9</v>
      </c>
      <c r="M16" s="21" t="s">
        <v>9</v>
      </c>
      <c r="N16" s="20" t="s">
        <v>9</v>
      </c>
      <c r="O16" s="19">
        <v>10.078792128409123</v>
      </c>
      <c r="P16" s="3"/>
      <c r="Q16" s="3"/>
      <c r="R16" s="3"/>
    </row>
    <row r="17" spans="2:18" s="2" customFormat="1" ht="19.5" customHeight="1" x14ac:dyDescent="0.15">
      <c r="B17" s="13" t="s">
        <v>16</v>
      </c>
      <c r="C17" s="12">
        <v>0.44658346055979636</v>
      </c>
      <c r="D17" s="11">
        <v>0.46950000000000008</v>
      </c>
      <c r="E17" s="11">
        <v>0.18039999999999998</v>
      </c>
      <c r="F17" s="11">
        <v>0.24616360299212953</v>
      </c>
      <c r="G17" s="11">
        <v>0.41146581702587631</v>
      </c>
      <c r="H17" s="11">
        <v>0.20009020599385427</v>
      </c>
      <c r="I17" s="11">
        <v>6.8650000000000003E-2</v>
      </c>
      <c r="J17" s="11">
        <v>0.18875</v>
      </c>
      <c r="K17" s="11">
        <v>0.11380775252091997</v>
      </c>
      <c r="L17" s="11">
        <v>9.6349999999999977E-2</v>
      </c>
      <c r="M17" s="11">
        <v>0.16275000000000001</v>
      </c>
      <c r="N17" s="10">
        <v>0.15444999999999998</v>
      </c>
      <c r="O17" s="9">
        <v>2.7383379928496154</v>
      </c>
      <c r="P17" s="3"/>
      <c r="Q17" s="3"/>
      <c r="R17" s="3"/>
    </row>
    <row r="18" spans="2:18" s="2" customFormat="1" ht="19.5" customHeight="1" x14ac:dyDescent="0.15">
      <c r="B18" s="13" t="s">
        <v>15</v>
      </c>
      <c r="C18" s="22">
        <v>5.9200000000000003E-2</v>
      </c>
      <c r="D18" s="21" t="s">
        <v>9</v>
      </c>
      <c r="E18" s="21" t="s">
        <v>9</v>
      </c>
      <c r="F18" s="21" t="s">
        <v>9</v>
      </c>
      <c r="G18" s="11">
        <v>0.11054814705882353</v>
      </c>
      <c r="H18" s="11">
        <v>0.14042999999999997</v>
      </c>
      <c r="I18" s="11">
        <v>3.7400000000000003E-3</v>
      </c>
      <c r="J18" s="11">
        <v>8.4494999999999987E-2</v>
      </c>
      <c r="K18" s="11">
        <v>8.3705000000000002E-2</v>
      </c>
      <c r="L18" s="11">
        <v>4.2455E-2</v>
      </c>
      <c r="M18" s="11">
        <v>1.5219999999999999E-2</v>
      </c>
      <c r="N18" s="10">
        <v>4.7549999999999995E-2</v>
      </c>
      <c r="O18" s="19">
        <v>0.83761556365403278</v>
      </c>
      <c r="P18" s="3"/>
      <c r="Q18" s="3"/>
      <c r="R18" s="3"/>
    </row>
    <row r="19" spans="2:18" s="2" customFormat="1" ht="19.5" customHeight="1" x14ac:dyDescent="0.15">
      <c r="B19" s="13" t="s">
        <v>14</v>
      </c>
      <c r="C19" s="12">
        <v>0.14499001464581499</v>
      </c>
      <c r="D19" s="21">
        <v>0.26159445044445379</v>
      </c>
      <c r="E19" s="11">
        <v>0.10919999999999999</v>
      </c>
      <c r="F19" s="11">
        <v>0.19875776586453139</v>
      </c>
      <c r="G19" s="11">
        <v>0.6019940011911159</v>
      </c>
      <c r="H19" s="11">
        <v>0.44056385727520297</v>
      </c>
      <c r="I19" s="11">
        <v>0.20638760554600577</v>
      </c>
      <c r="J19" s="11">
        <v>0.15314678296176085</v>
      </c>
      <c r="K19" s="11">
        <v>7.45E-3</v>
      </c>
      <c r="L19" s="11">
        <v>2.2699999999999998E-2</v>
      </c>
      <c r="M19" s="11">
        <v>3.5965217391304351E-2</v>
      </c>
      <c r="N19" s="10">
        <v>0.4925760984333285</v>
      </c>
      <c r="O19" s="9">
        <v>2.6962795235021848</v>
      </c>
      <c r="P19" s="3"/>
      <c r="Q19" s="3"/>
      <c r="R19" s="3"/>
    </row>
    <row r="20" spans="2:18" s="2" customFormat="1" ht="19.5" customHeight="1" x14ac:dyDescent="0.15">
      <c r="B20" s="13" t="s">
        <v>13</v>
      </c>
      <c r="C20" s="12">
        <v>7.9652010348999422E-2</v>
      </c>
      <c r="D20" s="11">
        <v>0.20417063851343414</v>
      </c>
      <c r="E20" s="11">
        <v>7.9527899464459498E-2</v>
      </c>
      <c r="F20" s="11">
        <v>0.14480142192249365</v>
      </c>
      <c r="G20" s="11">
        <v>0.28718660285928121</v>
      </c>
      <c r="H20" s="11">
        <v>0.14289762800295253</v>
      </c>
      <c r="I20" s="11">
        <v>2.8350406899107179E-2</v>
      </c>
      <c r="J20" s="11">
        <v>0.139151928017646</v>
      </c>
      <c r="K20" s="11">
        <v>3.6317625644755554E-2</v>
      </c>
      <c r="L20" s="11">
        <v>3.1739108260758611E-2</v>
      </c>
      <c r="M20" s="11">
        <v>2.3554958621384903E-2</v>
      </c>
      <c r="N20" s="10">
        <v>0.10734134328091674</v>
      </c>
      <c r="O20" s="9">
        <v>1.3012017643597713</v>
      </c>
      <c r="P20" s="3"/>
      <c r="Q20" s="3"/>
      <c r="R20" s="3"/>
    </row>
    <row r="21" spans="2:18" s="2" customFormat="1" ht="19.5" customHeight="1" x14ac:dyDescent="0.15">
      <c r="B21" s="13" t="s">
        <v>12</v>
      </c>
      <c r="C21" s="12">
        <v>0.40799999999999997</v>
      </c>
      <c r="D21" s="11">
        <v>0.31860000000000005</v>
      </c>
      <c r="E21" s="11">
        <v>0.2097</v>
      </c>
      <c r="F21" s="11">
        <v>0.43945000000000006</v>
      </c>
      <c r="G21" s="11">
        <v>0.21830562719812427</v>
      </c>
      <c r="H21" s="11">
        <v>0.28544999999999998</v>
      </c>
      <c r="I21" s="11">
        <v>0.29990000000000006</v>
      </c>
      <c r="J21" s="11">
        <v>0.42364999999999997</v>
      </c>
      <c r="K21" s="11">
        <v>0.74967012448132786</v>
      </c>
      <c r="L21" s="11">
        <v>0.35170000000000001</v>
      </c>
      <c r="M21" s="11">
        <v>0.2263</v>
      </c>
      <c r="N21" s="20">
        <v>0.66557065217391309</v>
      </c>
      <c r="O21" s="9">
        <v>4.3230019244226732</v>
      </c>
      <c r="P21" s="3"/>
      <c r="Q21" s="3"/>
      <c r="R21" s="3"/>
    </row>
    <row r="22" spans="2:18" s="2" customFormat="1" ht="19.5" customHeight="1" x14ac:dyDescent="0.15">
      <c r="B22" s="13" t="s">
        <v>11</v>
      </c>
      <c r="C22" s="22" t="s">
        <v>22</v>
      </c>
      <c r="D22" s="21" t="s">
        <v>22</v>
      </c>
      <c r="E22" s="21" t="s">
        <v>22</v>
      </c>
      <c r="F22" s="21" t="s">
        <v>22</v>
      </c>
      <c r="G22" s="21" t="s">
        <v>22</v>
      </c>
      <c r="H22" s="21" t="s">
        <v>22</v>
      </c>
      <c r="I22" s="21" t="s">
        <v>22</v>
      </c>
      <c r="J22" s="21" t="s">
        <v>22</v>
      </c>
      <c r="K22" s="21" t="s">
        <v>22</v>
      </c>
      <c r="L22" s="21" t="s">
        <v>22</v>
      </c>
      <c r="M22" s="21" t="s">
        <v>22</v>
      </c>
      <c r="N22" s="20" t="s">
        <v>22</v>
      </c>
      <c r="O22" s="19" t="s">
        <v>22</v>
      </c>
      <c r="P22" s="3"/>
      <c r="Q22" s="3"/>
      <c r="R22" s="3"/>
    </row>
    <row r="23" spans="2:18" s="2" customFormat="1" ht="19.5" customHeight="1" thickBot="1" x14ac:dyDescent="0.2">
      <c r="B23" s="8" t="s">
        <v>10</v>
      </c>
      <c r="C23" s="7">
        <v>0.13900526707580238</v>
      </c>
      <c r="D23" s="6">
        <v>5.7849889567651115E-2</v>
      </c>
      <c r="E23" s="6">
        <v>0.11823013015442456</v>
      </c>
      <c r="F23" s="6">
        <v>5.7526730850401171E-2</v>
      </c>
      <c r="G23" s="6">
        <v>0.10488319724967769</v>
      </c>
      <c r="H23" s="6">
        <v>0.14431730278177871</v>
      </c>
      <c r="I23" s="30">
        <v>3.8898439039257722E-2</v>
      </c>
      <c r="J23" s="6">
        <v>0.10782311929083765</v>
      </c>
      <c r="K23" s="6">
        <v>7.5000000000000006E-3</v>
      </c>
      <c r="L23" s="30">
        <v>1.4519166696371188E-2</v>
      </c>
      <c r="M23" s="6">
        <v>1.9200000000000002E-2</v>
      </c>
      <c r="N23" s="5">
        <v>8.1326678522410503E-2</v>
      </c>
      <c r="O23" s="4">
        <v>0.90624801824794621</v>
      </c>
      <c r="P23" s="3"/>
      <c r="Q23" s="3"/>
      <c r="R23" s="3"/>
    </row>
    <row r="24" spans="2:18" s="2" customFormat="1" ht="19.5" customHeight="1" x14ac:dyDescent="0.15">
      <c r="B24" s="13" t="s">
        <v>8</v>
      </c>
      <c r="C24" s="18">
        <f t="shared" ref="C24:O24" si="0">MAX(C5:C23)</f>
        <v>0.81992498114249168</v>
      </c>
      <c r="D24" s="16">
        <f t="shared" si="0"/>
        <v>0.46950000000000008</v>
      </c>
      <c r="E24" s="16">
        <f t="shared" si="0"/>
        <v>0.32266932692307687</v>
      </c>
      <c r="F24" s="16">
        <f t="shared" si="0"/>
        <v>0.43945000000000006</v>
      </c>
      <c r="G24" s="17">
        <f t="shared" si="0"/>
        <v>9.5746160664579509</v>
      </c>
      <c r="H24" s="16">
        <f t="shared" si="0"/>
        <v>0.44056385727520297</v>
      </c>
      <c r="I24" s="16">
        <f t="shared" si="0"/>
        <v>1.8819649568915942</v>
      </c>
      <c r="J24" s="16">
        <f t="shared" si="0"/>
        <v>2.1521883142934217</v>
      </c>
      <c r="K24" s="16">
        <f t="shared" si="0"/>
        <v>1.3595697041292782</v>
      </c>
      <c r="L24" s="16">
        <f t="shared" si="0"/>
        <v>0.76814628718683609</v>
      </c>
      <c r="M24" s="16">
        <f t="shared" si="0"/>
        <v>1.0463311827956987</v>
      </c>
      <c r="N24" s="31">
        <f t="shared" si="0"/>
        <v>0.66557065217391309</v>
      </c>
      <c r="O24" s="15">
        <f t="shared" si="0"/>
        <v>16.347783192715752</v>
      </c>
      <c r="P24" s="3"/>
      <c r="Q24" s="3"/>
      <c r="R24" s="3"/>
    </row>
    <row r="25" spans="2:18" s="2" customFormat="1" ht="19.5" customHeight="1" x14ac:dyDescent="0.15">
      <c r="B25" s="13" t="s">
        <v>7</v>
      </c>
      <c r="C25" s="14">
        <f t="shared" ref="C25:O25" si="1">MIN(C5:C23)</f>
        <v>5.9200000000000003E-2</v>
      </c>
      <c r="D25" s="11">
        <f t="shared" si="1"/>
        <v>4.3400483439929742E-2</v>
      </c>
      <c r="E25" s="11">
        <f t="shared" si="1"/>
        <v>3.7829999999999996E-2</v>
      </c>
      <c r="F25" s="11">
        <f t="shared" si="1"/>
        <v>2.9173411763793909E-4</v>
      </c>
      <c r="G25" s="11">
        <f t="shared" si="1"/>
        <v>2.5831405469703611E-2</v>
      </c>
      <c r="H25" s="11">
        <f t="shared" si="1"/>
        <v>5.9411881864230666E-2</v>
      </c>
      <c r="I25" s="11">
        <f t="shared" si="1"/>
        <v>3.7400000000000003E-3</v>
      </c>
      <c r="J25" s="11">
        <f t="shared" si="1"/>
        <v>3.9380000000000005E-2</v>
      </c>
      <c r="K25" s="11">
        <f t="shared" si="1"/>
        <v>7.45E-3</v>
      </c>
      <c r="L25" s="11">
        <f t="shared" si="1"/>
        <v>4.5388500540275503E-3</v>
      </c>
      <c r="M25" s="11">
        <f t="shared" si="1"/>
        <v>3.6250000000000006E-3</v>
      </c>
      <c r="N25" s="10">
        <f t="shared" si="1"/>
        <v>2.0021954019190706E-2</v>
      </c>
      <c r="O25" s="9">
        <f t="shared" si="1"/>
        <v>0.75643237826719323</v>
      </c>
      <c r="P25" s="3"/>
      <c r="Q25" s="3"/>
      <c r="R25" s="3"/>
    </row>
    <row r="26" spans="2:18" s="2" customFormat="1" ht="19.5" customHeight="1" x14ac:dyDescent="0.15">
      <c r="B26" s="13" t="s">
        <v>6</v>
      </c>
      <c r="C26" s="12">
        <f t="shared" ref="C26:O26" si="2">AVERAGE(C5:C23)</f>
        <v>0.21915054891959565</v>
      </c>
      <c r="D26" s="11">
        <f t="shared" si="2"/>
        <v>0.17575871168381552</v>
      </c>
      <c r="E26" s="11">
        <f t="shared" si="2"/>
        <v>0.1057450064770749</v>
      </c>
      <c r="F26" s="11">
        <f t="shared" si="2"/>
        <v>0.13627021242415244</v>
      </c>
      <c r="G26" s="11">
        <f t="shared" si="2"/>
        <v>0.80654263184865405</v>
      </c>
      <c r="H26" s="11">
        <f t="shared" si="2"/>
        <v>0.14895165984623163</v>
      </c>
      <c r="I26" s="11">
        <f t="shared" si="2"/>
        <v>0.30669116383553868</v>
      </c>
      <c r="J26" s="11">
        <f t="shared" si="2"/>
        <v>0.4773237054923809</v>
      </c>
      <c r="K26" s="11">
        <f t="shared" si="2"/>
        <v>0.34326200982421923</v>
      </c>
      <c r="L26" s="11">
        <f t="shared" si="2"/>
        <v>0.21089278125291769</v>
      </c>
      <c r="M26" s="11">
        <f t="shared" si="2"/>
        <v>0.20985344729210378</v>
      </c>
      <c r="N26" s="10">
        <f t="shared" si="2"/>
        <v>0.2038682441812919</v>
      </c>
      <c r="O26" s="9">
        <f t="shared" si="2"/>
        <v>3.8681682537484723</v>
      </c>
      <c r="P26" s="3"/>
      <c r="Q26" s="3"/>
      <c r="R26" s="3"/>
    </row>
    <row r="27" spans="2:18" s="2" customFormat="1" ht="19.5" customHeight="1" thickBot="1" x14ac:dyDescent="0.2">
      <c r="B27" s="8" t="s">
        <v>5</v>
      </c>
      <c r="C27" s="7">
        <f>STDEV(C5:C23)</f>
        <v>0.19870946691625185</v>
      </c>
      <c r="D27" s="6">
        <f t="shared" ref="D27:O27" si="3">STDEV(D5:D23)</f>
        <v>0.13298342937594293</v>
      </c>
      <c r="E27" s="6">
        <f t="shared" si="3"/>
        <v>7.7796450983267346E-2</v>
      </c>
      <c r="F27" s="6">
        <f t="shared" si="3"/>
        <v>0.11098212734693909</v>
      </c>
      <c r="G27" s="6">
        <f t="shared" si="3"/>
        <v>2.3442464096598066</v>
      </c>
      <c r="H27" s="6">
        <f t="shared" si="3"/>
        <v>9.9110647788786851E-2</v>
      </c>
      <c r="I27" s="6">
        <f t="shared" si="3"/>
        <v>0.51270735860678585</v>
      </c>
      <c r="J27" s="6">
        <f t="shared" si="3"/>
        <v>0.66132997462064635</v>
      </c>
      <c r="K27" s="6">
        <f t="shared" si="3"/>
        <v>0.43863599137244397</v>
      </c>
      <c r="L27" s="6">
        <f t="shared" si="3"/>
        <v>0.26473735558837619</v>
      </c>
      <c r="M27" s="6">
        <f t="shared" si="3"/>
        <v>0.29511698450855273</v>
      </c>
      <c r="N27" s="5">
        <f t="shared" si="3"/>
        <v>0.1838583792273186</v>
      </c>
      <c r="O27" s="4">
        <f t="shared" si="3"/>
        <v>4.130323190268391</v>
      </c>
      <c r="P27" s="3"/>
      <c r="Q27" s="3"/>
      <c r="R27" s="3"/>
    </row>
    <row r="28" spans="2:18" s="2" customFormat="1" ht="19.5" customHeight="1" x14ac:dyDescent="0.15">
      <c r="B28" s="2" t="s">
        <v>4</v>
      </c>
    </row>
    <row r="29" spans="2:18" s="2" customFormat="1" ht="19.5" customHeight="1" x14ac:dyDescent="0.15">
      <c r="B29" s="2" t="s">
        <v>3</v>
      </c>
    </row>
    <row r="30" spans="2:18" s="2" customFormat="1" ht="19.5" customHeight="1" x14ac:dyDescent="0.15">
      <c r="B30" s="2" t="s">
        <v>2</v>
      </c>
    </row>
    <row r="31" spans="2:18" s="2" customFormat="1" ht="19.5" customHeight="1" x14ac:dyDescent="0.15">
      <c r="B31" s="2" t="s">
        <v>1</v>
      </c>
    </row>
    <row r="32" spans="2:18" s="2" customFormat="1" ht="19.5" customHeight="1" x14ac:dyDescent="0.15">
      <c r="B32" s="2" t="s">
        <v>0</v>
      </c>
    </row>
  </sheetData>
  <phoneticPr fontId="2"/>
  <printOptions horizontalCentered="1"/>
  <pageMargins left="0.78740157480314965" right="0.78740157480314965" top="0.8" bottom="0.54" header="0.51181102362204722" footer="0.51181102362204722"/>
  <pageSetup paperSize="9" scale="8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K</vt:lpstr>
      <vt:lpstr>K!Print_Area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2021-11-15T00:38:58Z</dcterms:created>
  <dcterms:modified xsi:type="dcterms:W3CDTF">2022-11-01T02:35:26Z</dcterms:modified>
</cp:coreProperties>
</file>