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ML310E\Doc\Contract_rep\国内酸性雨モニタリング推進業務\令和4年度報告書\環境省Web公開資料\2_作業場所\"/>
    </mc:Choice>
  </mc:AlternateContent>
  <xr:revisionPtr revIDLastSave="0" documentId="13_ncr:1_{EEBBBB12-5936-41B0-85E1-26A135AD882A}" xr6:coauthVersionLast="47" xr6:coauthVersionMax="47" xr10:uidLastSave="{00000000-0000-0000-0000-000000000000}"/>
  <bookViews>
    <workbookView xWindow="1950" yWindow="1155" windowWidth="22725" windowHeight="15045" xr2:uid="{BFDA145E-F74F-4E41-A1F5-302AC41B8E32}"/>
  </bookViews>
  <sheets>
    <sheet name="Ca2" sheetId="1" r:id="rId1"/>
  </sheets>
  <definedNames>
    <definedName name="_xlnm.Print_Area" localSheetId="0">'Ca2'!$B$2:$Q$32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27" i="1" l="1"/>
  <c r="N27" i="1"/>
  <c r="M27" i="1"/>
  <c r="L27" i="1"/>
  <c r="K27" i="1"/>
  <c r="J27" i="1"/>
  <c r="I27" i="1"/>
  <c r="H27" i="1"/>
  <c r="G27" i="1"/>
  <c r="F27" i="1"/>
  <c r="E27" i="1"/>
  <c r="D27" i="1"/>
  <c r="C27" i="1"/>
  <c r="O26" i="1"/>
  <c r="N26" i="1"/>
  <c r="M26" i="1"/>
  <c r="L26" i="1"/>
  <c r="K26" i="1"/>
  <c r="J26" i="1"/>
  <c r="I26" i="1"/>
  <c r="H26" i="1"/>
  <c r="G26" i="1"/>
  <c r="F26" i="1"/>
  <c r="E26" i="1"/>
  <c r="D26" i="1"/>
  <c r="C26" i="1"/>
  <c r="Q25" i="1"/>
  <c r="P25" i="1"/>
  <c r="O25" i="1"/>
  <c r="N25" i="1"/>
  <c r="M25" i="1"/>
  <c r="L25" i="1"/>
  <c r="K25" i="1"/>
  <c r="J25" i="1"/>
  <c r="I25" i="1"/>
  <c r="H25" i="1"/>
  <c r="G25" i="1"/>
  <c r="F25" i="1"/>
  <c r="E25" i="1"/>
  <c r="D25" i="1"/>
  <c r="C25" i="1"/>
  <c r="Q24" i="1"/>
  <c r="P24" i="1"/>
  <c r="O24" i="1"/>
  <c r="N24" i="1"/>
  <c r="M24" i="1"/>
  <c r="L24" i="1"/>
  <c r="K24" i="1"/>
  <c r="J24" i="1"/>
  <c r="I24" i="1"/>
  <c r="H24" i="1"/>
  <c r="G24" i="1"/>
  <c r="F24" i="1"/>
  <c r="E24" i="1"/>
  <c r="D24" i="1"/>
  <c r="C24" i="1"/>
</calcChain>
</file>

<file path=xl/sharedStrings.xml><?xml version="1.0" encoding="utf-8"?>
<sst xmlns="http://schemas.openxmlformats.org/spreadsheetml/2006/main" count="94" uniqueCount="47">
  <si>
    <r>
      <t>(</t>
    </r>
    <r>
      <rPr>
        <sz val="10"/>
        <rFont val="ＭＳ 明朝"/>
        <family val="1"/>
        <charset val="128"/>
      </rPr>
      <t>注</t>
    </r>
    <r>
      <rPr>
        <sz val="10"/>
        <rFont val="Times New Roman"/>
        <family val="1"/>
      </rPr>
      <t xml:space="preserve">) </t>
    </r>
    <r>
      <rPr>
        <sz val="10"/>
        <rFont val="ＭＳ 明朝"/>
        <family val="1"/>
        <charset val="128"/>
      </rPr>
      <t>最大値</t>
    </r>
    <r>
      <rPr>
        <vertAlign val="superscript"/>
        <sz val="10"/>
        <rFont val="Times New Roman"/>
        <family val="1"/>
      </rPr>
      <t>1)</t>
    </r>
    <r>
      <rPr>
        <sz val="10"/>
        <rFont val="ＭＳ 明朝"/>
        <family val="1"/>
        <charset val="128"/>
      </rPr>
      <t>、最小値</t>
    </r>
    <r>
      <rPr>
        <vertAlign val="superscript"/>
        <sz val="10"/>
        <rFont val="Times New Roman"/>
        <family val="1"/>
      </rPr>
      <t>1)</t>
    </r>
    <r>
      <rPr>
        <sz val="10"/>
        <rFont val="ＭＳ 明朝"/>
        <family val="1"/>
        <charset val="128"/>
      </rPr>
      <t>、全国平均、標準偏差は参考値</t>
    </r>
    <r>
      <rPr>
        <sz val="10"/>
        <rFont val="Times New Roman"/>
        <family val="1"/>
      </rPr>
      <t>(</t>
    </r>
    <r>
      <rPr>
        <sz val="10"/>
        <rFont val="ＭＳ 明朝"/>
        <family val="1"/>
        <charset val="128"/>
      </rPr>
      <t>下線で示す</t>
    </r>
    <r>
      <rPr>
        <sz val="10"/>
        <rFont val="Times New Roman"/>
        <family val="1"/>
      </rPr>
      <t>)</t>
    </r>
    <r>
      <rPr>
        <sz val="10"/>
        <rFont val="ＭＳ 明朝"/>
        <family val="1"/>
        <charset val="128"/>
      </rPr>
      <t>を含む。</t>
    </r>
    <rPh sb="1" eb="2">
      <t>チュウ</t>
    </rPh>
    <rPh sb="16" eb="18">
      <t>ゼンコク</t>
    </rPh>
    <rPh sb="18" eb="20">
      <t>ヘイキン</t>
    </rPh>
    <rPh sb="21" eb="23">
      <t>ヒョウジュン</t>
    </rPh>
    <rPh sb="23" eb="25">
      <t>ヘンサ</t>
    </rPh>
    <rPh sb="26" eb="28">
      <t>サンコウ</t>
    </rPh>
    <rPh sb="28" eb="29">
      <t>チ</t>
    </rPh>
    <rPh sb="30" eb="32">
      <t>カセン</t>
    </rPh>
    <rPh sb="33" eb="34">
      <t>シメ</t>
    </rPh>
    <rPh sb="37" eb="38">
      <t>フク</t>
    </rPh>
    <phoneticPr fontId="4"/>
  </si>
  <si>
    <r>
      <rPr>
        <sz val="10"/>
        <rFont val="ＭＳ 明朝"/>
        <family val="1"/>
        <charset val="128"/>
      </rPr>
      <t>最大値</t>
    </r>
    <r>
      <rPr>
        <vertAlign val="superscript"/>
        <sz val="10"/>
        <rFont val="Times New Roman"/>
        <family val="1"/>
      </rPr>
      <t>2)</t>
    </r>
    <r>
      <rPr>
        <sz val="10"/>
        <rFont val="ＭＳ 明朝"/>
        <family val="1"/>
        <charset val="128"/>
      </rPr>
      <t>、最小値</t>
    </r>
    <r>
      <rPr>
        <vertAlign val="superscript"/>
        <sz val="10"/>
        <rFont val="Times New Roman"/>
        <family val="1"/>
      </rPr>
      <t>2)</t>
    </r>
    <r>
      <rPr>
        <sz val="10"/>
        <rFont val="Times New Roman"/>
        <family val="1"/>
      </rPr>
      <t xml:space="preserve"> : </t>
    </r>
    <r>
      <rPr>
        <sz val="10"/>
        <rFont val="ＭＳ 明朝"/>
        <family val="1"/>
        <charset val="128"/>
      </rPr>
      <t>サンプルの最大値、最小値</t>
    </r>
    <rPh sb="19" eb="22">
      <t>サイダイチ</t>
    </rPh>
    <rPh sb="23" eb="26">
      <t>サイショウチ</t>
    </rPh>
    <phoneticPr fontId="4"/>
  </si>
  <si>
    <r>
      <rPr>
        <sz val="10"/>
        <rFont val="ＭＳ 明朝"/>
        <family val="1"/>
        <charset val="128"/>
      </rPr>
      <t>最大値</t>
    </r>
    <r>
      <rPr>
        <vertAlign val="superscript"/>
        <sz val="10"/>
        <rFont val="Times New Roman"/>
        <family val="1"/>
      </rPr>
      <t>1)</t>
    </r>
    <r>
      <rPr>
        <sz val="10"/>
        <rFont val="ＭＳ 明朝"/>
        <family val="1"/>
        <charset val="128"/>
      </rPr>
      <t>、最小値</t>
    </r>
    <r>
      <rPr>
        <vertAlign val="superscript"/>
        <sz val="10"/>
        <rFont val="Times New Roman"/>
        <family val="1"/>
      </rPr>
      <t>1)</t>
    </r>
    <r>
      <rPr>
        <sz val="10"/>
        <rFont val="Times New Roman"/>
        <family val="1"/>
      </rPr>
      <t xml:space="preserve"> : </t>
    </r>
    <r>
      <rPr>
        <sz val="10"/>
        <rFont val="ＭＳ 明朝"/>
        <family val="1"/>
        <charset val="128"/>
      </rPr>
      <t>月・年平均値の最大値、最小値</t>
    </r>
    <rPh sb="14" eb="15">
      <t>ツキ</t>
    </rPh>
    <rPh sb="16" eb="17">
      <t>ネン</t>
    </rPh>
    <rPh sb="17" eb="20">
      <t>ヘイキンチ</t>
    </rPh>
    <rPh sb="21" eb="24">
      <t>サイダイチ</t>
    </rPh>
    <rPh sb="25" eb="28">
      <t>サイショウチ</t>
    </rPh>
    <phoneticPr fontId="4"/>
  </si>
  <si>
    <r>
      <rPr>
        <sz val="10"/>
        <rFont val="ＭＳ 明朝"/>
        <family val="1"/>
        <charset val="128"/>
      </rPr>
      <t>「</t>
    </r>
    <r>
      <rPr>
        <sz val="10"/>
        <rFont val="Times New Roman"/>
        <family val="1"/>
      </rPr>
      <t>*</t>
    </r>
    <r>
      <rPr>
        <sz val="10"/>
        <rFont val="ＭＳ 明朝"/>
        <family val="1"/>
        <charset val="128"/>
      </rPr>
      <t>」：欠測（該当する月間に測定データが１つもない）を表す。</t>
    </r>
    <rPh sb="4" eb="5">
      <t>ケツ</t>
    </rPh>
    <rPh sb="5" eb="6">
      <t>ソク</t>
    </rPh>
    <rPh sb="7" eb="9">
      <t>ガイトウ</t>
    </rPh>
    <rPh sb="11" eb="13">
      <t>ゲッカン</t>
    </rPh>
    <rPh sb="14" eb="16">
      <t>ソクテイ</t>
    </rPh>
    <rPh sb="27" eb="28">
      <t>アラワ</t>
    </rPh>
    <phoneticPr fontId="5"/>
  </si>
  <si>
    <r>
      <rPr>
        <sz val="10"/>
        <rFont val="ＭＳ 明朝"/>
        <family val="1"/>
        <charset val="128"/>
      </rPr>
      <t>網掛けの数値：参考値（月間値または年間値が有効判定基準で棄却されたもの）を表す。</t>
    </r>
    <rPh sb="0" eb="2">
      <t>アミカ</t>
    </rPh>
    <rPh sb="4" eb="6">
      <t>スウチ</t>
    </rPh>
    <rPh sb="7" eb="10">
      <t>サンコウチ</t>
    </rPh>
    <rPh sb="11" eb="13">
      <t>ゲッカン</t>
    </rPh>
    <rPh sb="13" eb="14">
      <t>チ</t>
    </rPh>
    <rPh sb="17" eb="19">
      <t>ネンカン</t>
    </rPh>
    <rPh sb="19" eb="20">
      <t>チ</t>
    </rPh>
    <rPh sb="21" eb="23">
      <t>ユウコウ</t>
    </rPh>
    <rPh sb="23" eb="25">
      <t>ハンテイ</t>
    </rPh>
    <rPh sb="25" eb="27">
      <t>キジュン</t>
    </rPh>
    <rPh sb="28" eb="30">
      <t>キキャク</t>
    </rPh>
    <rPh sb="37" eb="38">
      <t>アラワ</t>
    </rPh>
    <phoneticPr fontId="5"/>
  </si>
  <si>
    <r>
      <rPr>
        <sz val="10"/>
        <rFont val="ＭＳ 明朝"/>
        <family val="1"/>
        <charset val="128"/>
      </rPr>
      <t>標準偏差</t>
    </r>
    <rPh sb="0" eb="2">
      <t>ヒョウジュン</t>
    </rPh>
    <rPh sb="2" eb="4">
      <t>ヘンサ</t>
    </rPh>
    <phoneticPr fontId="4"/>
  </si>
  <si>
    <r>
      <rPr>
        <sz val="10"/>
        <rFont val="ＭＳ 明朝"/>
        <family val="1"/>
        <charset val="128"/>
      </rPr>
      <t>全国平均</t>
    </r>
    <rPh sb="0" eb="2">
      <t>ゼンコク</t>
    </rPh>
    <rPh sb="2" eb="4">
      <t>ヘイキン</t>
    </rPh>
    <phoneticPr fontId="4"/>
  </si>
  <si>
    <r>
      <rPr>
        <sz val="10"/>
        <rFont val="ＭＳ 明朝"/>
        <family val="1"/>
        <charset val="128"/>
      </rPr>
      <t>最小値</t>
    </r>
    <r>
      <rPr>
        <vertAlign val="superscript"/>
        <sz val="10"/>
        <rFont val="Times New Roman"/>
        <family val="1"/>
      </rPr>
      <t>1)</t>
    </r>
    <rPh sb="0" eb="3">
      <t>サイショウチ</t>
    </rPh>
    <phoneticPr fontId="4"/>
  </si>
  <si>
    <r>
      <rPr>
        <sz val="10"/>
        <rFont val="ＭＳ 明朝"/>
        <family val="1"/>
        <charset val="128"/>
      </rPr>
      <t>最大値</t>
    </r>
    <r>
      <rPr>
        <vertAlign val="superscript"/>
        <sz val="10"/>
        <rFont val="Times New Roman"/>
        <family val="1"/>
      </rPr>
      <t>1)</t>
    </r>
    <rPh sb="0" eb="3">
      <t>サイダイチ</t>
    </rPh>
    <phoneticPr fontId="4"/>
  </si>
  <si>
    <t>*</t>
  </si>
  <si>
    <r>
      <rPr>
        <sz val="10"/>
        <rFont val="ＭＳ 明朝"/>
        <family val="1"/>
        <charset val="128"/>
      </rPr>
      <t>東京</t>
    </r>
    <rPh sb="0" eb="2">
      <t>トウキョウ</t>
    </rPh>
    <phoneticPr fontId="5"/>
  </si>
  <si>
    <r>
      <rPr>
        <sz val="10"/>
        <rFont val="ＭＳ 明朝"/>
        <family val="1"/>
        <charset val="128"/>
      </rPr>
      <t>辺戸岬</t>
    </r>
  </si>
  <si>
    <r>
      <rPr>
        <sz val="10"/>
        <rFont val="ＭＳ 明朝"/>
        <family val="1"/>
        <charset val="128"/>
      </rPr>
      <t>屋久島</t>
    </r>
  </si>
  <si>
    <r>
      <rPr>
        <sz val="10"/>
        <rFont val="ＭＳ 明朝"/>
        <family val="1"/>
        <charset val="128"/>
      </rPr>
      <t>えびの</t>
    </r>
  </si>
  <si>
    <r>
      <rPr>
        <sz val="10"/>
        <rFont val="ＭＳ 明朝"/>
        <family val="1"/>
        <charset val="128"/>
      </rPr>
      <t>対馬</t>
    </r>
  </si>
  <si>
    <r>
      <rPr>
        <sz val="10"/>
        <rFont val="ＭＳ 明朝"/>
        <family val="1"/>
        <charset val="128"/>
      </rPr>
      <t>筑後小郡</t>
    </r>
  </si>
  <si>
    <r>
      <rPr>
        <sz val="10"/>
        <rFont val="ＭＳ 明朝"/>
        <family val="1"/>
        <charset val="128"/>
      </rPr>
      <t>檮原</t>
    </r>
    <rPh sb="0" eb="2">
      <t>ユスハラ</t>
    </rPh>
    <phoneticPr fontId="5"/>
  </si>
  <si>
    <r>
      <rPr>
        <sz val="10"/>
        <rFont val="ＭＳ 明朝"/>
        <family val="1"/>
        <charset val="128"/>
      </rPr>
      <t>隠岐</t>
    </r>
  </si>
  <si>
    <r>
      <rPr>
        <sz val="10"/>
        <rFont val="ＭＳ 明朝"/>
        <family val="1"/>
        <charset val="128"/>
      </rPr>
      <t>尼崎</t>
    </r>
  </si>
  <si>
    <r>
      <rPr>
        <sz val="10"/>
        <rFont val="ＭＳ 明朝"/>
        <family val="1"/>
        <charset val="128"/>
      </rPr>
      <t>伊自良湖</t>
    </r>
  </si>
  <si>
    <r>
      <rPr>
        <sz val="10"/>
        <rFont val="ＭＳ 明朝"/>
        <family val="1"/>
        <charset val="128"/>
      </rPr>
      <t>八方尾根</t>
    </r>
  </si>
  <si>
    <r>
      <rPr>
        <sz val="10"/>
        <rFont val="ＭＳ 明朝"/>
        <family val="1"/>
        <charset val="128"/>
      </rPr>
      <t>新潟巻</t>
    </r>
  </si>
  <si>
    <t>*</t>
    <phoneticPr fontId="5"/>
  </si>
  <si>
    <r>
      <rPr>
        <sz val="10"/>
        <rFont val="ＭＳ 明朝"/>
        <family val="1"/>
        <charset val="128"/>
      </rPr>
      <t>佐渡関岬</t>
    </r>
  </si>
  <si>
    <r>
      <rPr>
        <sz val="10"/>
        <rFont val="ＭＳ 明朝"/>
        <family val="1"/>
        <charset val="128"/>
      </rPr>
      <t>小笠原</t>
    </r>
  </si>
  <si>
    <r>
      <rPr>
        <sz val="10"/>
        <rFont val="ＭＳ 明朝"/>
        <family val="1"/>
        <charset val="128"/>
      </rPr>
      <t>赤城</t>
    </r>
  </si>
  <si>
    <r>
      <rPr>
        <sz val="10"/>
        <rFont val="ＭＳ 明朝"/>
        <family val="1"/>
        <charset val="128"/>
      </rPr>
      <t>箟岳</t>
    </r>
  </si>
  <si>
    <r>
      <rPr>
        <sz val="10"/>
        <rFont val="ＭＳ 明朝"/>
        <family val="1"/>
        <charset val="128"/>
      </rPr>
      <t>落石岬</t>
    </r>
  </si>
  <si>
    <r>
      <rPr>
        <sz val="10"/>
        <rFont val="ＭＳ 明朝"/>
        <family val="1"/>
        <charset val="128"/>
      </rPr>
      <t>札幌</t>
    </r>
  </si>
  <si>
    <r>
      <rPr>
        <sz val="10"/>
        <rFont val="ＭＳ 明朝"/>
        <family val="1"/>
        <charset val="128"/>
      </rPr>
      <t>利尻</t>
    </r>
  </si>
  <si>
    <r>
      <rPr>
        <sz val="10"/>
        <rFont val="ＭＳ 明朝"/>
        <family val="1"/>
        <charset val="128"/>
      </rPr>
      <t>最小値</t>
    </r>
    <r>
      <rPr>
        <vertAlign val="superscript"/>
        <sz val="10"/>
        <rFont val="Times New Roman"/>
        <family val="1"/>
      </rPr>
      <t>2)</t>
    </r>
    <phoneticPr fontId="4"/>
  </si>
  <si>
    <r>
      <rPr>
        <sz val="10"/>
        <rFont val="ＭＳ 明朝"/>
        <family val="1"/>
        <charset val="128"/>
      </rPr>
      <t>最大値</t>
    </r>
    <r>
      <rPr>
        <vertAlign val="superscript"/>
        <sz val="10"/>
        <rFont val="Times New Roman"/>
        <family val="1"/>
      </rPr>
      <t>2)</t>
    </r>
    <phoneticPr fontId="4"/>
  </si>
  <si>
    <r>
      <rPr>
        <sz val="9"/>
        <rFont val="ＭＳ 明朝"/>
        <family val="1"/>
        <charset val="128"/>
      </rPr>
      <t>年平均値</t>
    </r>
    <rPh sb="0" eb="1">
      <t>ネン</t>
    </rPh>
    <phoneticPr fontId="4"/>
  </si>
  <si>
    <r>
      <t>3</t>
    </r>
    <r>
      <rPr>
        <sz val="10"/>
        <rFont val="ＭＳ 明朝"/>
        <family val="1"/>
        <charset val="128"/>
      </rPr>
      <t>月</t>
    </r>
  </si>
  <si>
    <r>
      <t>2</t>
    </r>
    <r>
      <rPr>
        <sz val="10"/>
        <rFont val="ＭＳ 明朝"/>
        <family val="1"/>
        <charset val="128"/>
      </rPr>
      <t>月</t>
    </r>
  </si>
  <si>
    <r>
      <t>1</t>
    </r>
    <r>
      <rPr>
        <sz val="10"/>
        <rFont val="ＭＳ 明朝"/>
        <family val="1"/>
        <charset val="128"/>
      </rPr>
      <t>月</t>
    </r>
  </si>
  <si>
    <r>
      <t>12</t>
    </r>
    <r>
      <rPr>
        <sz val="10"/>
        <rFont val="ＭＳ 明朝"/>
        <family val="1"/>
        <charset val="128"/>
      </rPr>
      <t>月</t>
    </r>
  </si>
  <si>
    <r>
      <t>11</t>
    </r>
    <r>
      <rPr>
        <sz val="10"/>
        <rFont val="ＭＳ 明朝"/>
        <family val="1"/>
        <charset val="128"/>
      </rPr>
      <t>月</t>
    </r>
  </si>
  <si>
    <r>
      <t>10</t>
    </r>
    <r>
      <rPr>
        <sz val="10"/>
        <rFont val="ＭＳ 明朝"/>
        <family val="1"/>
        <charset val="128"/>
      </rPr>
      <t>月</t>
    </r>
  </si>
  <si>
    <r>
      <t>9</t>
    </r>
    <r>
      <rPr>
        <sz val="10"/>
        <rFont val="ＭＳ 明朝"/>
        <family val="1"/>
        <charset val="128"/>
      </rPr>
      <t>月</t>
    </r>
  </si>
  <si>
    <r>
      <t>8</t>
    </r>
    <r>
      <rPr>
        <sz val="10"/>
        <rFont val="ＭＳ 明朝"/>
        <family val="1"/>
        <charset val="128"/>
      </rPr>
      <t>月</t>
    </r>
  </si>
  <si>
    <r>
      <t>7</t>
    </r>
    <r>
      <rPr>
        <sz val="10"/>
        <rFont val="ＭＳ 明朝"/>
        <family val="1"/>
        <charset val="128"/>
      </rPr>
      <t>月</t>
    </r>
  </si>
  <si>
    <r>
      <t>6</t>
    </r>
    <r>
      <rPr>
        <sz val="10"/>
        <rFont val="ＭＳ 明朝"/>
        <family val="1"/>
        <charset val="128"/>
      </rPr>
      <t>月</t>
    </r>
  </si>
  <si>
    <r>
      <t>5</t>
    </r>
    <r>
      <rPr>
        <sz val="10"/>
        <rFont val="ＭＳ 明朝"/>
        <family val="1"/>
        <charset val="128"/>
      </rPr>
      <t>月</t>
    </r>
  </si>
  <si>
    <r>
      <t>4</t>
    </r>
    <r>
      <rPr>
        <sz val="10"/>
        <rFont val="ＭＳ 明朝"/>
        <family val="1"/>
        <charset val="128"/>
      </rPr>
      <t>月</t>
    </r>
  </si>
  <si>
    <r>
      <rPr>
        <sz val="10"/>
        <rFont val="ＭＳ 明朝"/>
        <family val="1"/>
        <charset val="128"/>
      </rPr>
      <t>単位：</t>
    </r>
    <r>
      <rPr>
        <sz val="10"/>
        <rFont val="Times New Roman"/>
        <family val="1"/>
      </rPr>
      <t>μmol L</t>
    </r>
    <r>
      <rPr>
        <vertAlign val="superscript"/>
        <sz val="10"/>
        <rFont val="Times New Roman"/>
        <family val="1"/>
      </rPr>
      <t>-1</t>
    </r>
    <phoneticPr fontId="5"/>
  </si>
  <si>
    <r>
      <rPr>
        <sz val="10"/>
        <rFont val="ＭＳ 明朝"/>
        <family val="1"/>
        <charset val="128"/>
      </rPr>
      <t>令和3年度　</t>
    </r>
    <r>
      <rPr>
        <sz val="10"/>
        <rFont val="Times New Roman"/>
        <family val="1"/>
      </rPr>
      <t>Ca</t>
    </r>
    <r>
      <rPr>
        <vertAlign val="superscript"/>
        <sz val="10"/>
        <rFont val="Times New Roman"/>
        <family val="1"/>
      </rPr>
      <t>2+</t>
    </r>
    <r>
      <rPr>
        <sz val="10"/>
        <rFont val="Times New Roman"/>
        <family val="1"/>
      </rPr>
      <t xml:space="preserve">  </t>
    </r>
    <r>
      <rPr>
        <sz val="10"/>
        <rFont val="ＭＳ 明朝"/>
        <family val="1"/>
        <charset val="128"/>
      </rPr>
      <t>濃度　月・年平均値</t>
    </r>
    <rPh sb="0" eb="2">
      <t>レイワ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</si>
</sst>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"/>
  </numFmts>
  <fonts count="10" x14ac:knownFonts="1">
    <font>
      <sz val="10"/>
      <name val="ＭＳ 明朝"/>
      <family val="1"/>
      <charset val="128"/>
    </font>
    <font>
      <sz val="10"/>
      <name val="Times New Roman"/>
      <family val="1"/>
    </font>
    <font>
      <sz val="6"/>
      <name val="ＭＳ 明朝"/>
      <family val="1"/>
      <charset val="128"/>
    </font>
    <font>
      <vertAlign val="superscript"/>
      <sz val="10"/>
      <name val="Times New Roman"/>
      <family val="1"/>
    </font>
    <font>
      <sz val="6"/>
      <name val="ＭＳ Ｐ明朝"/>
      <family val="1"/>
      <charset val="128"/>
    </font>
    <font>
      <sz val="6"/>
      <name val="ＭＳ Ｐゴシック"/>
      <family val="3"/>
      <charset val="128"/>
    </font>
    <font>
      <u/>
      <sz val="10"/>
      <name val="Times New Roman"/>
      <family val="1"/>
    </font>
    <font>
      <sz val="9"/>
      <name val="Times New Roman"/>
      <family val="1"/>
    </font>
    <font>
      <sz val="9"/>
      <name val="ＭＳ 明朝"/>
      <family val="1"/>
      <charset val="128"/>
    </font>
    <font>
      <sz val="10"/>
      <name val="Times New Roman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</fills>
  <borders count="16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/>
    </xf>
    <xf numFmtId="176" fontId="1" fillId="0" borderId="0" xfId="0" applyNumberFormat="1" applyFont="1" applyAlignment="1">
      <alignment vertical="center"/>
    </xf>
    <xf numFmtId="176" fontId="1" fillId="0" borderId="1" xfId="0" applyNumberFormat="1" applyFont="1" applyBorder="1" applyAlignment="1">
      <alignment horizontal="right" vertical="center"/>
    </xf>
    <xf numFmtId="176" fontId="1" fillId="0" borderId="2" xfId="0" applyNumberFormat="1" applyFont="1" applyBorder="1" applyAlignment="1">
      <alignment horizontal="right" vertical="center"/>
    </xf>
    <xf numFmtId="176" fontId="1" fillId="0" borderId="3" xfId="0" applyNumberFormat="1" applyFont="1" applyBorder="1" applyAlignment="1">
      <alignment horizontal="right" vertical="center"/>
    </xf>
    <xf numFmtId="0" fontId="1" fillId="0" borderId="4" xfId="0" applyFont="1" applyBorder="1" applyAlignment="1">
      <alignment vertical="center"/>
    </xf>
    <xf numFmtId="176" fontId="1" fillId="0" borderId="5" xfId="0" applyNumberFormat="1" applyFont="1" applyBorder="1" applyAlignment="1">
      <alignment horizontal="right" vertical="center"/>
    </xf>
    <xf numFmtId="176" fontId="1" fillId="0" borderId="6" xfId="0" applyNumberFormat="1" applyFont="1" applyBorder="1" applyAlignment="1">
      <alignment horizontal="right" vertical="center"/>
    </xf>
    <xf numFmtId="176" fontId="1" fillId="0" borderId="7" xfId="0" applyNumberFormat="1" applyFont="1" applyBorder="1" applyAlignment="1">
      <alignment horizontal="right" vertical="center"/>
    </xf>
    <xf numFmtId="176" fontId="1" fillId="0" borderId="0" xfId="0" applyNumberFormat="1" applyFont="1" applyAlignment="1">
      <alignment horizontal="right" vertical="center"/>
    </xf>
    <xf numFmtId="0" fontId="1" fillId="0" borderId="7" xfId="0" applyFont="1" applyBorder="1" applyAlignment="1">
      <alignment vertical="center"/>
    </xf>
    <xf numFmtId="176" fontId="6" fillId="0" borderId="6" xfId="0" applyNumberFormat="1" applyFont="1" applyBorder="1" applyAlignment="1">
      <alignment horizontal="right" vertical="center"/>
    </xf>
    <xf numFmtId="176" fontId="1" fillId="0" borderId="8" xfId="0" applyNumberFormat="1" applyFont="1" applyBorder="1" applyAlignment="1">
      <alignment horizontal="right" vertical="center"/>
    </xf>
    <xf numFmtId="176" fontId="1" fillId="0" borderId="9" xfId="0" applyNumberFormat="1" applyFont="1" applyBorder="1" applyAlignment="1">
      <alignment horizontal="right" vertical="center"/>
    </xf>
    <xf numFmtId="176" fontId="1" fillId="0" borderId="10" xfId="0" applyNumberFormat="1" applyFont="1" applyBorder="1" applyAlignment="1">
      <alignment horizontal="right" vertical="center"/>
    </xf>
    <xf numFmtId="176" fontId="6" fillId="0" borderId="10" xfId="0" applyNumberFormat="1" applyFont="1" applyBorder="1" applyAlignment="1">
      <alignment horizontal="right" vertical="center"/>
    </xf>
    <xf numFmtId="0" fontId="1" fillId="0" borderId="11" xfId="0" applyFont="1" applyBorder="1" applyAlignment="1">
      <alignment vertical="center"/>
    </xf>
    <xf numFmtId="176" fontId="1" fillId="0" borderId="4" xfId="0" applyNumberFormat="1" applyFont="1" applyBorder="1" applyAlignment="1">
      <alignment horizontal="right" vertical="center"/>
    </xf>
    <xf numFmtId="176" fontId="1" fillId="2" borderId="0" xfId="0" applyNumberFormat="1" applyFont="1" applyFill="1" applyAlignment="1">
      <alignment horizontal="right" vertical="center"/>
    </xf>
    <xf numFmtId="176" fontId="1" fillId="2" borderId="7" xfId="0" applyNumberFormat="1" applyFont="1" applyFill="1" applyBorder="1" applyAlignment="1">
      <alignment horizontal="right" vertical="center"/>
    </xf>
    <xf numFmtId="0" fontId="1" fillId="0" borderId="12" xfId="0" applyFont="1" applyBorder="1" applyAlignment="1">
      <alignment horizontal="center" vertical="center" shrinkToFit="1"/>
    </xf>
    <xf numFmtId="0" fontId="1" fillId="0" borderId="13" xfId="0" applyFont="1" applyBorder="1" applyAlignment="1">
      <alignment horizontal="center" vertical="center" shrinkToFit="1"/>
    </xf>
    <xf numFmtId="0" fontId="7" fillId="0" borderId="14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14" xfId="0" applyFont="1" applyBorder="1" applyAlignment="1">
      <alignment vertical="center"/>
    </xf>
    <xf numFmtId="0" fontId="1" fillId="0" borderId="0" xfId="0" applyFont="1" applyAlignment="1">
      <alignment horizontal="centerContinuous" vertical="center"/>
    </xf>
    <xf numFmtId="0" fontId="9" fillId="0" borderId="0" xfId="0" applyFont="1" applyAlignment="1">
      <alignment horizontal="centerContinuous" vertical="center"/>
    </xf>
    <xf numFmtId="176" fontId="6" fillId="0" borderId="8" xfId="0" applyNumberFormat="1" applyFont="1" applyBorder="1" applyAlignment="1">
      <alignment horizontal="right" vertical="center"/>
    </xf>
    <xf numFmtId="176" fontId="6" fillId="0" borderId="9" xfId="0" applyNumberFormat="1" applyFont="1" applyBorder="1" applyAlignment="1">
      <alignment horizontal="righ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4774BF-A6FB-4A20-B8E1-A0DB3E9EACEC}">
  <dimension ref="B2:R32"/>
  <sheetViews>
    <sheetView tabSelected="1" zoomScaleNormal="100" workbookViewId="0">
      <selection activeCell="B4" sqref="B4:Q27"/>
    </sheetView>
  </sheetViews>
  <sheetFormatPr defaultRowHeight="12.75" x14ac:dyDescent="0.2"/>
  <cols>
    <col min="1" max="1" width="9.140625" style="1"/>
    <col min="2" max="2" width="8.7109375" style="1" customWidth="1"/>
    <col min="3" max="14" width="6.7109375" style="1" customWidth="1"/>
    <col min="15" max="17" width="7.7109375" style="1" customWidth="1"/>
    <col min="18" max="16384" width="9.140625" style="1"/>
  </cols>
  <sheetData>
    <row r="2" spans="2:18" s="2" customFormat="1" ht="19.5" customHeight="1" x14ac:dyDescent="0.15">
      <c r="B2" s="28" t="s">
        <v>46</v>
      </c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  <c r="O2" s="27"/>
      <c r="P2" s="27"/>
      <c r="Q2" s="27"/>
    </row>
    <row r="3" spans="2:18" s="2" customFormat="1" ht="19.5" customHeight="1" thickBot="1" x14ac:dyDescent="0.2">
      <c r="P3" s="2" t="s">
        <v>45</v>
      </c>
    </row>
    <row r="4" spans="2:18" s="2" customFormat="1" ht="19.5" customHeight="1" thickBot="1" x14ac:dyDescent="0.2">
      <c r="B4" s="26"/>
      <c r="C4" s="25" t="s">
        <v>44</v>
      </c>
      <c r="D4" s="25" t="s">
        <v>43</v>
      </c>
      <c r="E4" s="25" t="s">
        <v>42</v>
      </c>
      <c r="F4" s="25" t="s">
        <v>41</v>
      </c>
      <c r="G4" s="25" t="s">
        <v>40</v>
      </c>
      <c r="H4" s="25" t="s">
        <v>39</v>
      </c>
      <c r="I4" s="25" t="s">
        <v>38</v>
      </c>
      <c r="J4" s="25" t="s">
        <v>37</v>
      </c>
      <c r="K4" s="25" t="s">
        <v>36</v>
      </c>
      <c r="L4" s="25" t="s">
        <v>35</v>
      </c>
      <c r="M4" s="25" t="s">
        <v>34</v>
      </c>
      <c r="N4" s="25" t="s">
        <v>33</v>
      </c>
      <c r="O4" s="24" t="s">
        <v>32</v>
      </c>
      <c r="P4" s="23" t="s">
        <v>31</v>
      </c>
      <c r="Q4" s="22" t="s">
        <v>30</v>
      </c>
    </row>
    <row r="5" spans="2:18" s="2" customFormat="1" ht="19.5" customHeight="1" x14ac:dyDescent="0.15">
      <c r="B5" s="12" t="s">
        <v>29</v>
      </c>
      <c r="C5" s="11">
        <v>6.4929848381969579</v>
      </c>
      <c r="D5" s="11">
        <v>3.6045185381788953</v>
      </c>
      <c r="E5" s="11">
        <v>1.5729284813359066</v>
      </c>
      <c r="F5" s="11">
        <v>2.0762158046387795</v>
      </c>
      <c r="G5" s="11">
        <v>1.9193243174366761</v>
      </c>
      <c r="H5" s="11">
        <v>3.0461084822443265</v>
      </c>
      <c r="I5" s="20">
        <v>13.574442686563337</v>
      </c>
      <c r="J5" s="11">
        <v>12.222638007239878</v>
      </c>
      <c r="K5" s="20">
        <v>8.2413828544680374</v>
      </c>
      <c r="L5" s="11">
        <v>8.0980120746728979</v>
      </c>
      <c r="M5" s="11">
        <v>9.5620137441944877</v>
      </c>
      <c r="N5" s="20">
        <v>42.399978188450682</v>
      </c>
      <c r="O5" s="10">
        <v>8.8850749386593417</v>
      </c>
      <c r="P5" s="9">
        <v>207.1653013223553</v>
      </c>
      <c r="Q5" s="8">
        <v>0.56977676521632914</v>
      </c>
      <c r="R5" s="3"/>
    </row>
    <row r="6" spans="2:18" s="2" customFormat="1" ht="19.5" customHeight="1" x14ac:dyDescent="0.15">
      <c r="B6" s="12" t="s">
        <v>28</v>
      </c>
      <c r="C6" s="11">
        <v>3.438939603437869</v>
      </c>
      <c r="D6" s="11">
        <v>4.7188843982867921</v>
      </c>
      <c r="E6" s="20">
        <v>3.552925628394374</v>
      </c>
      <c r="F6" s="11">
        <v>13.75118103792415</v>
      </c>
      <c r="G6" s="11">
        <v>1.2123609103789312</v>
      </c>
      <c r="H6" s="11">
        <v>3.0255200413560854</v>
      </c>
      <c r="I6" s="11">
        <v>4.1637782384744879</v>
      </c>
      <c r="J6" s="11">
        <v>5.4496259714772188</v>
      </c>
      <c r="K6" s="11">
        <v>5.1632549116955957</v>
      </c>
      <c r="L6" s="11">
        <v>5.5943638127193891</v>
      </c>
      <c r="M6" s="11">
        <v>7.3311996649122815</v>
      </c>
      <c r="N6" s="11">
        <v>15.311457142819625</v>
      </c>
      <c r="O6" s="10">
        <v>5.1582487750773769</v>
      </c>
      <c r="P6" s="9">
        <v>44.968445434131738</v>
      </c>
      <c r="Q6" s="8">
        <v>0.54286858974358987</v>
      </c>
      <c r="R6" s="3"/>
    </row>
    <row r="7" spans="2:18" s="2" customFormat="1" ht="19.5" customHeight="1" x14ac:dyDescent="0.15">
      <c r="B7" s="12" t="s">
        <v>27</v>
      </c>
      <c r="C7" s="20" t="s">
        <v>22</v>
      </c>
      <c r="D7" s="20" t="s">
        <v>22</v>
      </c>
      <c r="E7" s="20" t="s">
        <v>22</v>
      </c>
      <c r="F7" s="20" t="s">
        <v>22</v>
      </c>
      <c r="G7" s="20" t="s">
        <v>22</v>
      </c>
      <c r="H7" s="20" t="s">
        <v>22</v>
      </c>
      <c r="I7" s="20" t="s">
        <v>22</v>
      </c>
      <c r="J7" s="20">
        <v>15.099799767375032</v>
      </c>
      <c r="K7" s="20" t="s">
        <v>22</v>
      </c>
      <c r="L7" s="20" t="s">
        <v>22</v>
      </c>
      <c r="M7" s="20" t="s">
        <v>22</v>
      </c>
      <c r="N7" s="20" t="s">
        <v>22</v>
      </c>
      <c r="O7" s="21">
        <v>15.099799767375032</v>
      </c>
      <c r="P7" s="9">
        <v>48.645658330004352</v>
      </c>
      <c r="Q7" s="8">
        <v>10.307534258427987</v>
      </c>
      <c r="R7" s="3"/>
    </row>
    <row r="8" spans="2:18" s="2" customFormat="1" ht="19.5" customHeight="1" x14ac:dyDescent="0.15">
      <c r="B8" s="12" t="s">
        <v>26</v>
      </c>
      <c r="C8" s="11">
        <v>3.1002795107475247</v>
      </c>
      <c r="D8" s="11">
        <v>3.8377665224581832</v>
      </c>
      <c r="E8" s="11">
        <v>2.8242874011407597</v>
      </c>
      <c r="F8" s="11">
        <v>0.89357615259985879</v>
      </c>
      <c r="G8" s="11">
        <v>1.1499567913407178</v>
      </c>
      <c r="H8" s="11">
        <v>1.2630779114418287</v>
      </c>
      <c r="I8" s="11">
        <v>1.4499942587720849</v>
      </c>
      <c r="J8" s="11">
        <v>1.5353883358417277</v>
      </c>
      <c r="K8" s="11">
        <v>3.7918359335751513</v>
      </c>
      <c r="L8" s="11">
        <v>2.0894971959751905</v>
      </c>
      <c r="M8" s="11">
        <v>4.6442034802092964</v>
      </c>
      <c r="N8" s="11">
        <v>4.52501410887227</v>
      </c>
      <c r="O8" s="10">
        <v>2.1884520953261042</v>
      </c>
      <c r="P8" s="9">
        <v>24.637724444790827</v>
      </c>
      <c r="Q8" s="8">
        <v>0.31524577718529301</v>
      </c>
      <c r="R8" s="3"/>
    </row>
    <row r="9" spans="2:18" s="2" customFormat="1" ht="19.5" customHeight="1" x14ac:dyDescent="0.15">
      <c r="B9" s="12" t="s">
        <v>25</v>
      </c>
      <c r="C9" s="11">
        <v>2.5440847106910547</v>
      </c>
      <c r="D9" s="11">
        <v>2.518939367175427</v>
      </c>
      <c r="E9" s="11">
        <v>1.6466466429778199</v>
      </c>
      <c r="F9" s="11">
        <v>0.98746304253024086</v>
      </c>
      <c r="G9" s="11">
        <v>1.0009006221587249</v>
      </c>
      <c r="H9" s="11">
        <v>1.0671818883265154</v>
      </c>
      <c r="I9" s="11">
        <v>1.5781285204907753</v>
      </c>
      <c r="J9" s="11">
        <v>0.99118809902575211</v>
      </c>
      <c r="K9" s="11">
        <v>1.1559626737860964</v>
      </c>
      <c r="L9" s="11">
        <v>2.7294397096529988</v>
      </c>
      <c r="M9" s="11">
        <v>1.5489099361880956</v>
      </c>
      <c r="N9" s="11">
        <v>7.0407246699380588</v>
      </c>
      <c r="O9" s="10">
        <v>1.4212046798315949</v>
      </c>
      <c r="P9" s="9">
        <v>32.909860297988629</v>
      </c>
      <c r="Q9" s="8">
        <v>0.36217045420700811</v>
      </c>
      <c r="R9" s="3"/>
    </row>
    <row r="10" spans="2:18" s="2" customFormat="1" ht="19.5" customHeight="1" x14ac:dyDescent="0.15">
      <c r="B10" s="12" t="s">
        <v>24</v>
      </c>
      <c r="C10" s="11">
        <v>7.8184201954397397</v>
      </c>
      <c r="D10" s="11">
        <v>1.1692600289201109</v>
      </c>
      <c r="E10" s="11">
        <v>1.6559680903810734</v>
      </c>
      <c r="F10" s="11">
        <v>0.79597190407420415</v>
      </c>
      <c r="G10" s="11">
        <v>1.9054842359532818</v>
      </c>
      <c r="H10" s="11">
        <v>2.8357997954112766</v>
      </c>
      <c r="I10" s="11">
        <v>12.878173965760828</v>
      </c>
      <c r="J10" s="11">
        <v>2.8199564356435647</v>
      </c>
      <c r="K10" s="11">
        <v>2.4271012847944911</v>
      </c>
      <c r="L10" s="11">
        <v>1.7750000000000006</v>
      </c>
      <c r="M10" s="11">
        <v>2.0311479693246204</v>
      </c>
      <c r="N10" s="11">
        <v>3.4701945710191584</v>
      </c>
      <c r="O10" s="10">
        <v>3.9249374372020758</v>
      </c>
      <c r="P10" s="9">
        <v>69.2</v>
      </c>
      <c r="Q10" s="8">
        <v>0.4</v>
      </c>
      <c r="R10" s="3"/>
    </row>
    <row r="11" spans="2:18" s="2" customFormat="1" ht="19.5" customHeight="1" x14ac:dyDescent="0.15">
      <c r="B11" s="12" t="s">
        <v>23</v>
      </c>
      <c r="C11" s="20" t="s">
        <v>22</v>
      </c>
      <c r="D11" s="20" t="s">
        <v>22</v>
      </c>
      <c r="E11" s="20" t="s">
        <v>22</v>
      </c>
      <c r="F11" s="20" t="s">
        <v>22</v>
      </c>
      <c r="G11" s="20" t="s">
        <v>22</v>
      </c>
      <c r="H11" s="20" t="s">
        <v>22</v>
      </c>
      <c r="I11" s="20" t="s">
        <v>22</v>
      </c>
      <c r="J11" s="20" t="s">
        <v>22</v>
      </c>
      <c r="K11" s="20" t="s">
        <v>22</v>
      </c>
      <c r="L11" s="20" t="s">
        <v>22</v>
      </c>
      <c r="M11" s="20" t="s">
        <v>22</v>
      </c>
      <c r="N11" s="20" t="s">
        <v>22</v>
      </c>
      <c r="O11" s="21" t="s">
        <v>22</v>
      </c>
      <c r="P11" s="9" t="s">
        <v>22</v>
      </c>
      <c r="Q11" s="8" t="s">
        <v>22</v>
      </c>
      <c r="R11" s="3"/>
    </row>
    <row r="12" spans="2:18" s="2" customFormat="1" ht="19.5" customHeight="1" x14ac:dyDescent="0.15">
      <c r="B12" s="12" t="s">
        <v>21</v>
      </c>
      <c r="C12" s="20">
        <v>3.2162821439235878</v>
      </c>
      <c r="D12" s="20">
        <v>2.8999999999999995</v>
      </c>
      <c r="E12" s="11">
        <v>1.8697986577181209</v>
      </c>
      <c r="F12" s="11">
        <v>0.65609143641138667</v>
      </c>
      <c r="G12" s="11">
        <v>2.7226257338851787</v>
      </c>
      <c r="H12" s="11">
        <v>0.68823529411764706</v>
      </c>
      <c r="I12" s="11">
        <v>4.0214285714285714</v>
      </c>
      <c r="J12" s="11">
        <v>11.90361057016737</v>
      </c>
      <c r="K12" s="11">
        <v>9.601057800767105</v>
      </c>
      <c r="L12" s="11">
        <v>9.8914004290203685</v>
      </c>
      <c r="M12" s="11">
        <v>13.126344086021506</v>
      </c>
      <c r="N12" s="11">
        <v>9.7777777777777803</v>
      </c>
      <c r="O12" s="10">
        <v>5.7760693696118315</v>
      </c>
      <c r="P12" s="9">
        <v>85.3</v>
      </c>
      <c r="Q12" s="8">
        <v>0.4</v>
      </c>
      <c r="R12" s="3"/>
    </row>
    <row r="13" spans="2:18" s="2" customFormat="1" ht="19.5" customHeight="1" x14ac:dyDescent="0.15">
      <c r="B13" s="12" t="s">
        <v>20</v>
      </c>
      <c r="C13" s="11">
        <v>3.6761431682090371</v>
      </c>
      <c r="D13" s="11">
        <v>7.8241724096440279</v>
      </c>
      <c r="E13" s="11">
        <v>0.98498149835996085</v>
      </c>
      <c r="F13" s="11">
        <v>0.6773221269019063</v>
      </c>
      <c r="G13" s="11">
        <v>0.36220967576905533</v>
      </c>
      <c r="H13" s="11">
        <v>0.5114157198621857</v>
      </c>
      <c r="I13" s="11">
        <v>1.4942307692307693</v>
      </c>
      <c r="J13" s="11">
        <v>1.7484377073986568</v>
      </c>
      <c r="K13" s="11">
        <v>1.7094130806951728</v>
      </c>
      <c r="L13" s="11">
        <v>1.4025689192262005</v>
      </c>
      <c r="M13" s="11">
        <v>1.4518384589017634</v>
      </c>
      <c r="N13" s="11">
        <v>6.2678552928748115</v>
      </c>
      <c r="O13" s="10">
        <v>2.1982007427209505</v>
      </c>
      <c r="P13" s="9">
        <v>90.6</v>
      </c>
      <c r="Q13" s="8">
        <v>0.2</v>
      </c>
      <c r="R13" s="3"/>
    </row>
    <row r="14" spans="2:18" s="2" customFormat="1" ht="19.5" customHeight="1" x14ac:dyDescent="0.15">
      <c r="B14" s="12" t="s">
        <v>19</v>
      </c>
      <c r="C14" s="11">
        <v>3.4709897610921501</v>
      </c>
      <c r="D14" s="11">
        <v>1.8062930186823991</v>
      </c>
      <c r="E14" s="11">
        <v>1.2622244488977956</v>
      </c>
      <c r="F14" s="11">
        <v>1.7321367521367521</v>
      </c>
      <c r="G14" s="11">
        <v>1.1944099378881989</v>
      </c>
      <c r="H14" s="11">
        <v>0.96106995520734462</v>
      </c>
      <c r="I14" s="11">
        <v>4.3075084412400884</v>
      </c>
      <c r="J14" s="11">
        <v>2.4256097560975611</v>
      </c>
      <c r="K14" s="11">
        <v>2.0834008097165992</v>
      </c>
      <c r="L14" s="11">
        <v>2.6621621621621623</v>
      </c>
      <c r="M14" s="11">
        <v>3.146899224806202</v>
      </c>
      <c r="N14" s="11">
        <v>4.2884688090737244</v>
      </c>
      <c r="O14" s="10">
        <v>1.9749063417812938</v>
      </c>
      <c r="P14" s="9">
        <v>14.8</v>
      </c>
      <c r="Q14" s="8">
        <v>0.4</v>
      </c>
      <c r="R14" s="3"/>
    </row>
    <row r="15" spans="2:18" s="2" customFormat="1" ht="19.5" customHeight="1" x14ac:dyDescent="0.15">
      <c r="B15" s="12" t="s">
        <v>18</v>
      </c>
      <c r="C15" s="11">
        <v>2.7120833333333332</v>
      </c>
      <c r="D15" s="11">
        <v>2.3172653061224491</v>
      </c>
      <c r="E15" s="11">
        <v>2.0884883720930234</v>
      </c>
      <c r="F15" s="11">
        <v>1.0050900900900901</v>
      </c>
      <c r="G15" s="11">
        <v>1.7159259259259261</v>
      </c>
      <c r="H15" s="11">
        <v>1.178011049723757</v>
      </c>
      <c r="I15" s="11">
        <v>2.6699065420560748</v>
      </c>
      <c r="J15" s="11">
        <v>1.8699999999999999</v>
      </c>
      <c r="K15" s="11">
        <v>1.6450617283950617</v>
      </c>
      <c r="L15" s="11">
        <v>1.8290508918040089</v>
      </c>
      <c r="M15" s="11">
        <v>2.6429032258064518</v>
      </c>
      <c r="N15" s="11">
        <v>6.4545121951219508</v>
      </c>
      <c r="O15" s="10">
        <v>2.093502709394893</v>
      </c>
      <c r="P15" s="9">
        <v>24.52</v>
      </c>
      <c r="Q15" s="8">
        <v>0.62</v>
      </c>
      <c r="R15" s="3"/>
    </row>
    <row r="16" spans="2:18" s="2" customFormat="1" ht="19.5" customHeight="1" x14ac:dyDescent="0.15">
      <c r="B16" s="12" t="s">
        <v>17</v>
      </c>
      <c r="C16" s="11">
        <v>11.030645903279318</v>
      </c>
      <c r="D16" s="11">
        <v>5.6902057856482973</v>
      </c>
      <c r="E16" s="11">
        <v>1.8442429143924777</v>
      </c>
      <c r="F16" s="11">
        <v>1.6572681309222275</v>
      </c>
      <c r="G16" s="20">
        <v>14.102034631523509</v>
      </c>
      <c r="H16" s="11">
        <v>2.2477192511929691</v>
      </c>
      <c r="I16" s="20">
        <v>7.0740323807191672</v>
      </c>
      <c r="J16" s="20" t="s">
        <v>9</v>
      </c>
      <c r="K16" s="20" t="s">
        <v>9</v>
      </c>
      <c r="L16" s="20" t="s">
        <v>9</v>
      </c>
      <c r="M16" s="20" t="s">
        <v>9</v>
      </c>
      <c r="N16" s="20" t="s">
        <v>9</v>
      </c>
      <c r="O16" s="21">
        <v>6.3873326227025906</v>
      </c>
      <c r="P16" s="9">
        <v>36.561738705228315</v>
      </c>
      <c r="Q16" s="8">
        <v>0.60016374496341585</v>
      </c>
      <c r="R16" s="3"/>
    </row>
    <row r="17" spans="2:18" s="2" customFormat="1" ht="19.5" customHeight="1" x14ac:dyDescent="0.15">
      <c r="B17" s="12" t="s">
        <v>16</v>
      </c>
      <c r="C17" s="11">
        <v>5.990330788804072</v>
      </c>
      <c r="D17" s="11">
        <v>2.2299933446204161</v>
      </c>
      <c r="E17" s="11">
        <v>1.1262337662337665</v>
      </c>
      <c r="F17" s="11">
        <v>0.7351105131449599</v>
      </c>
      <c r="G17" s="11">
        <v>0.70458931371825195</v>
      </c>
      <c r="H17" s="11">
        <v>0.85766292110127718</v>
      </c>
      <c r="I17" s="11">
        <v>1.0481751824817516</v>
      </c>
      <c r="J17" s="11">
        <v>1.5000910477643246</v>
      </c>
      <c r="K17" s="11">
        <v>8.0246283060309089</v>
      </c>
      <c r="L17" s="11">
        <v>2.9714285714285715</v>
      </c>
      <c r="M17" s="11">
        <v>11.190000000000001</v>
      </c>
      <c r="N17" s="11">
        <v>3.4572327044025162</v>
      </c>
      <c r="O17" s="10">
        <v>1.9505195148807537</v>
      </c>
      <c r="P17" s="9">
        <v>85.2</v>
      </c>
      <c r="Q17" s="8">
        <v>0.5</v>
      </c>
      <c r="R17" s="3"/>
    </row>
    <row r="18" spans="2:18" s="2" customFormat="1" ht="19.5" customHeight="1" x14ac:dyDescent="0.15">
      <c r="B18" s="12" t="s">
        <v>15</v>
      </c>
      <c r="C18" s="20">
        <v>5.68</v>
      </c>
      <c r="D18" s="20" t="s">
        <v>9</v>
      </c>
      <c r="E18" s="20" t="s">
        <v>9</v>
      </c>
      <c r="F18" s="20" t="s">
        <v>9</v>
      </c>
      <c r="G18" s="11">
        <v>0.27730392156862743</v>
      </c>
      <c r="H18" s="11">
        <v>1.87014245014245</v>
      </c>
      <c r="I18" s="11">
        <v>4.4833333333333334</v>
      </c>
      <c r="J18" s="11">
        <v>3.9650000000000003</v>
      </c>
      <c r="K18" s="11">
        <v>3.0248571428571429</v>
      </c>
      <c r="L18" s="11">
        <v>2.7325274725274729</v>
      </c>
      <c r="M18" s="11">
        <v>3.4003508771929822</v>
      </c>
      <c r="N18" s="11">
        <v>4.4490476190476187</v>
      </c>
      <c r="O18" s="21">
        <v>1.2568156786524134</v>
      </c>
      <c r="P18" s="9">
        <v>16.48</v>
      </c>
      <c r="Q18" s="8">
        <v>0.09</v>
      </c>
      <c r="R18" s="3"/>
    </row>
    <row r="19" spans="2:18" s="2" customFormat="1" ht="19.5" customHeight="1" x14ac:dyDescent="0.15">
      <c r="B19" s="12" t="s">
        <v>14</v>
      </c>
      <c r="C19" s="11">
        <v>2.3900633630081765</v>
      </c>
      <c r="D19" s="20">
        <v>1.5640920069804436</v>
      </c>
      <c r="E19" s="11">
        <v>1.2196141479099678</v>
      </c>
      <c r="F19" s="11">
        <v>1.0774505794122742</v>
      </c>
      <c r="G19" s="11">
        <v>1.2746559902575862</v>
      </c>
      <c r="H19" s="11">
        <v>1.4764979613147358</v>
      </c>
      <c r="I19" s="11">
        <v>2.8809771874692309</v>
      </c>
      <c r="J19" s="11">
        <v>2.814327478316605</v>
      </c>
      <c r="K19" s="11">
        <v>1.45</v>
      </c>
      <c r="L19" s="11">
        <v>3.4249999999999998</v>
      </c>
      <c r="M19" s="11">
        <v>4.0913043478260871</v>
      </c>
      <c r="N19" s="11">
        <v>5.5840814606312845</v>
      </c>
      <c r="O19" s="10">
        <v>1.9047950609740307</v>
      </c>
      <c r="P19" s="9">
        <v>29.5</v>
      </c>
      <c r="Q19" s="8">
        <v>0.3</v>
      </c>
      <c r="R19" s="3"/>
    </row>
    <row r="20" spans="2:18" s="2" customFormat="1" ht="19.5" customHeight="1" x14ac:dyDescent="0.15">
      <c r="B20" s="12" t="s">
        <v>13</v>
      </c>
      <c r="C20" s="11">
        <v>4.8894337472570024</v>
      </c>
      <c r="D20" s="11">
        <v>1.510260633640045</v>
      </c>
      <c r="E20" s="11">
        <v>1.3496371069212099</v>
      </c>
      <c r="F20" s="11">
        <v>0.81026345456749005</v>
      </c>
      <c r="G20" s="11">
        <v>0.95576267314166619</v>
      </c>
      <c r="H20" s="11">
        <v>1.4409118082301631</v>
      </c>
      <c r="I20" s="11">
        <v>3.2911686505301239</v>
      </c>
      <c r="J20" s="11">
        <v>3.0834143310756783</v>
      </c>
      <c r="K20" s="11">
        <v>1.8179895137076196</v>
      </c>
      <c r="L20" s="11">
        <v>1.668088547078026</v>
      </c>
      <c r="M20" s="11">
        <v>2.9578091491256724</v>
      </c>
      <c r="N20" s="11">
        <v>2.626119344612071</v>
      </c>
      <c r="O20" s="10">
        <v>1.4248033514997103</v>
      </c>
      <c r="P20" s="9">
        <v>57.144804143392342</v>
      </c>
      <c r="Q20" s="8">
        <v>0.34768773578102535</v>
      </c>
      <c r="R20" s="3"/>
    </row>
    <row r="21" spans="2:18" s="2" customFormat="1" ht="19.5" customHeight="1" x14ac:dyDescent="0.15">
      <c r="B21" s="12" t="s">
        <v>12</v>
      </c>
      <c r="C21" s="11">
        <v>2.0429447852760738</v>
      </c>
      <c r="D21" s="11">
        <v>1.0782642689601249</v>
      </c>
      <c r="E21" s="11">
        <v>0.67109557109557105</v>
      </c>
      <c r="F21" s="11">
        <v>0.7980654761904763</v>
      </c>
      <c r="G21" s="11">
        <v>1.087221570926143</v>
      </c>
      <c r="H21" s="11">
        <v>1.3015691868758916</v>
      </c>
      <c r="I21" s="11">
        <v>1.9182561307901906</v>
      </c>
      <c r="J21" s="11">
        <v>3.6372500000000003</v>
      </c>
      <c r="K21" s="11">
        <v>6.2697095435684647</v>
      </c>
      <c r="L21" s="11">
        <v>3.6027888446215139</v>
      </c>
      <c r="M21" s="11">
        <v>2.4107142857142856</v>
      </c>
      <c r="N21" s="20">
        <v>5.9217391304347817</v>
      </c>
      <c r="O21" s="10">
        <v>1.6511826452064378</v>
      </c>
      <c r="P21" s="9">
        <v>12.5</v>
      </c>
      <c r="Q21" s="8">
        <v>0.2</v>
      </c>
      <c r="R21" s="3"/>
    </row>
    <row r="22" spans="2:18" s="2" customFormat="1" ht="19.5" customHeight="1" x14ac:dyDescent="0.15">
      <c r="B22" s="12" t="s">
        <v>11</v>
      </c>
      <c r="C22" s="20" t="s">
        <v>22</v>
      </c>
      <c r="D22" s="20" t="s">
        <v>22</v>
      </c>
      <c r="E22" s="20" t="s">
        <v>22</v>
      </c>
      <c r="F22" s="20" t="s">
        <v>22</v>
      </c>
      <c r="G22" s="20" t="s">
        <v>22</v>
      </c>
      <c r="H22" s="20" t="s">
        <v>22</v>
      </c>
      <c r="I22" s="20" t="s">
        <v>22</v>
      </c>
      <c r="J22" s="20" t="s">
        <v>22</v>
      </c>
      <c r="K22" s="20" t="s">
        <v>22</v>
      </c>
      <c r="L22" s="20" t="s">
        <v>22</v>
      </c>
      <c r="M22" s="20" t="s">
        <v>22</v>
      </c>
      <c r="N22" s="20" t="s">
        <v>22</v>
      </c>
      <c r="O22" s="21" t="s">
        <v>22</v>
      </c>
      <c r="P22" s="9" t="s">
        <v>22</v>
      </c>
      <c r="Q22" s="8" t="s">
        <v>22</v>
      </c>
      <c r="R22" s="3"/>
    </row>
    <row r="23" spans="2:18" s="2" customFormat="1" ht="19.5" customHeight="1" thickBot="1" x14ac:dyDescent="0.2">
      <c r="B23" s="7" t="s">
        <v>10</v>
      </c>
      <c r="C23" s="11">
        <v>3.0134985861668833</v>
      </c>
      <c r="D23" s="11">
        <v>9.3842767295597476</v>
      </c>
      <c r="E23" s="11">
        <v>5.240831053790072</v>
      </c>
      <c r="F23" s="11">
        <v>2.4468983776377424</v>
      </c>
      <c r="G23" s="11">
        <v>1.0377971077500214</v>
      </c>
      <c r="H23" s="11">
        <v>1.8315240798747061</v>
      </c>
      <c r="I23" s="20">
        <v>1.9284032269787041</v>
      </c>
      <c r="J23" s="11">
        <v>2.37435883943991</v>
      </c>
      <c r="K23" s="11">
        <v>1.6973684210526314</v>
      </c>
      <c r="L23" s="20">
        <v>3.2211023059409891</v>
      </c>
      <c r="M23" s="11">
        <v>1.7248062015503876</v>
      </c>
      <c r="N23" s="11">
        <v>6.7537992877555615</v>
      </c>
      <c r="O23" s="19">
        <v>2.9293277234006947</v>
      </c>
      <c r="P23" s="5">
        <v>50.5</v>
      </c>
      <c r="Q23" s="4">
        <v>0.2</v>
      </c>
      <c r="R23" s="3"/>
    </row>
    <row r="24" spans="2:18" s="2" customFormat="1" ht="19.5" customHeight="1" x14ac:dyDescent="0.15">
      <c r="B24" s="18" t="s">
        <v>8</v>
      </c>
      <c r="C24" s="15">
        <f t="shared" ref="C24:Q24" si="0">MAX(C5:C23)</f>
        <v>11.030645903279318</v>
      </c>
      <c r="D24" s="16">
        <f t="shared" si="0"/>
        <v>9.3842767295597476</v>
      </c>
      <c r="E24" s="16">
        <f t="shared" si="0"/>
        <v>5.240831053790072</v>
      </c>
      <c r="F24" s="16">
        <f t="shared" si="0"/>
        <v>13.75118103792415</v>
      </c>
      <c r="G24" s="17">
        <f t="shared" si="0"/>
        <v>14.102034631523509</v>
      </c>
      <c r="H24" s="16">
        <f t="shared" si="0"/>
        <v>3.0461084822443265</v>
      </c>
      <c r="I24" s="17">
        <f t="shared" si="0"/>
        <v>13.574442686563337</v>
      </c>
      <c r="J24" s="17">
        <f t="shared" si="0"/>
        <v>15.099799767375032</v>
      </c>
      <c r="K24" s="16">
        <f t="shared" si="0"/>
        <v>9.601057800767105</v>
      </c>
      <c r="L24" s="16">
        <f t="shared" si="0"/>
        <v>9.8914004290203685</v>
      </c>
      <c r="M24" s="16">
        <f t="shared" si="0"/>
        <v>13.126344086021506</v>
      </c>
      <c r="N24" s="29">
        <f t="shared" si="0"/>
        <v>42.399978188450682</v>
      </c>
      <c r="O24" s="30">
        <f t="shared" si="0"/>
        <v>15.099799767375032</v>
      </c>
      <c r="P24" s="15">
        <f t="shared" si="0"/>
        <v>207.1653013223553</v>
      </c>
      <c r="Q24" s="14">
        <f t="shared" si="0"/>
        <v>10.307534258427987</v>
      </c>
      <c r="R24" s="3"/>
    </row>
    <row r="25" spans="2:18" s="2" customFormat="1" ht="19.5" customHeight="1" x14ac:dyDescent="0.15">
      <c r="B25" s="12" t="s">
        <v>7</v>
      </c>
      <c r="C25" s="9">
        <f t="shared" ref="C25:Q25" si="1">MIN(C5:C23)</f>
        <v>2.0429447852760738</v>
      </c>
      <c r="D25" s="11">
        <f t="shared" si="1"/>
        <v>1.0782642689601249</v>
      </c>
      <c r="E25" s="11">
        <f t="shared" si="1"/>
        <v>0.67109557109557105</v>
      </c>
      <c r="F25" s="11">
        <f t="shared" si="1"/>
        <v>0.65609143641138667</v>
      </c>
      <c r="G25" s="11">
        <f t="shared" si="1"/>
        <v>0.27730392156862743</v>
      </c>
      <c r="H25" s="11">
        <f t="shared" si="1"/>
        <v>0.5114157198621857</v>
      </c>
      <c r="I25" s="11">
        <f t="shared" si="1"/>
        <v>1.0481751824817516</v>
      </c>
      <c r="J25" s="11">
        <f t="shared" si="1"/>
        <v>0.99118809902575211</v>
      </c>
      <c r="K25" s="11">
        <f t="shared" si="1"/>
        <v>1.1559626737860964</v>
      </c>
      <c r="L25" s="11">
        <f t="shared" si="1"/>
        <v>1.4025689192262005</v>
      </c>
      <c r="M25" s="11">
        <f t="shared" si="1"/>
        <v>1.4518384589017634</v>
      </c>
      <c r="N25" s="8">
        <f t="shared" si="1"/>
        <v>2.626119344612071</v>
      </c>
      <c r="O25" s="13">
        <f t="shared" si="1"/>
        <v>1.2568156786524134</v>
      </c>
      <c r="P25" s="9">
        <f t="shared" si="1"/>
        <v>12.5</v>
      </c>
      <c r="Q25" s="8">
        <f t="shared" si="1"/>
        <v>0.09</v>
      </c>
      <c r="R25" s="3"/>
    </row>
    <row r="26" spans="2:18" s="2" customFormat="1" ht="19.5" customHeight="1" x14ac:dyDescent="0.15">
      <c r="B26" s="12" t="s">
        <v>6</v>
      </c>
      <c r="C26" s="9">
        <f t="shared" ref="C26:O26" si="2">AVERAGE(C5:C23)</f>
        <v>4.4691952774289243</v>
      </c>
      <c r="D26" s="11">
        <f t="shared" si="2"/>
        <v>3.476946157258491</v>
      </c>
      <c r="E26" s="11">
        <f t="shared" si="2"/>
        <v>1.9273269187761266</v>
      </c>
      <c r="F26" s="11">
        <f t="shared" si="2"/>
        <v>2.0066736586121694</v>
      </c>
      <c r="G26" s="11">
        <f t="shared" si="2"/>
        <v>2.038910209976406</v>
      </c>
      <c r="H26" s="11">
        <f t="shared" si="2"/>
        <v>1.6001529872764473</v>
      </c>
      <c r="I26" s="11">
        <f t="shared" si="2"/>
        <v>4.297621130394969</v>
      </c>
      <c r="J26" s="11">
        <f t="shared" si="2"/>
        <v>4.5900435216789539</v>
      </c>
      <c r="K26" s="11">
        <f t="shared" si="2"/>
        <v>3.8735349336740064</v>
      </c>
      <c r="L26" s="11">
        <f t="shared" si="2"/>
        <v>3.5794953957886535</v>
      </c>
      <c r="M26" s="11">
        <f t="shared" si="2"/>
        <v>4.7506963101182755</v>
      </c>
      <c r="N26" s="8">
        <f t="shared" si="2"/>
        <v>8.5552001535221258</v>
      </c>
      <c r="O26" s="10">
        <f t="shared" si="2"/>
        <v>3.8955984384880669</v>
      </c>
      <c r="P26" s="9"/>
      <c r="Q26" s="8"/>
      <c r="R26" s="3"/>
    </row>
    <row r="27" spans="2:18" s="2" customFormat="1" ht="19.5" customHeight="1" thickBot="1" x14ac:dyDescent="0.2">
      <c r="B27" s="7" t="s">
        <v>5</v>
      </c>
      <c r="C27" s="5">
        <f>STDEV(C5:C23)</f>
        <v>2.4162600439418687</v>
      </c>
      <c r="D27" s="6">
        <f t="shared" ref="D27:O27" si="3">STDEV(D5:D23)</f>
        <v>2.4774663786632471</v>
      </c>
      <c r="E27" s="6">
        <f t="shared" si="3"/>
        <v>1.1688042175046192</v>
      </c>
      <c r="F27" s="6">
        <f t="shared" si="3"/>
        <v>3.2954513485083607</v>
      </c>
      <c r="G27" s="6">
        <f t="shared" si="3"/>
        <v>3.2736030287690232</v>
      </c>
      <c r="H27" s="6">
        <f t="shared" si="3"/>
        <v>0.81147577828570561</v>
      </c>
      <c r="I27" s="6">
        <f t="shared" si="3"/>
        <v>3.8156599748872826</v>
      </c>
      <c r="J27" s="6">
        <f t="shared" si="3"/>
        <v>4.3946277772622784</v>
      </c>
      <c r="K27" s="6">
        <f t="shared" si="3"/>
        <v>2.8587222903965661</v>
      </c>
      <c r="L27" s="6">
        <f t="shared" si="3"/>
        <v>2.4502729293370731</v>
      </c>
      <c r="M27" s="6">
        <f t="shared" si="3"/>
        <v>3.7519920634684185</v>
      </c>
      <c r="N27" s="4">
        <f t="shared" si="3"/>
        <v>9.8628644172938067</v>
      </c>
      <c r="O27" s="5">
        <f t="shared" si="3"/>
        <v>3.6004297785643553</v>
      </c>
      <c r="P27" s="5"/>
      <c r="Q27" s="4"/>
      <c r="R27" s="3"/>
    </row>
    <row r="28" spans="2:18" s="2" customFormat="1" ht="19.5" customHeight="1" x14ac:dyDescent="0.15">
      <c r="B28" s="2" t="s">
        <v>4</v>
      </c>
    </row>
    <row r="29" spans="2:18" s="2" customFormat="1" ht="19.5" customHeight="1" x14ac:dyDescent="0.15">
      <c r="B29" s="2" t="s">
        <v>3</v>
      </c>
    </row>
    <row r="30" spans="2:18" s="2" customFormat="1" ht="19.5" customHeight="1" x14ac:dyDescent="0.15">
      <c r="B30" s="2" t="s">
        <v>2</v>
      </c>
    </row>
    <row r="31" spans="2:18" s="2" customFormat="1" ht="19.5" customHeight="1" x14ac:dyDescent="0.15">
      <c r="B31" s="2" t="s">
        <v>1</v>
      </c>
    </row>
    <row r="32" spans="2:18" s="2" customFormat="1" ht="19.5" customHeight="1" x14ac:dyDescent="0.15">
      <c r="B32" s="2" t="s">
        <v>0</v>
      </c>
    </row>
  </sheetData>
  <phoneticPr fontId="2"/>
  <printOptions horizontalCentered="1"/>
  <pageMargins left="0.47" right="0.41" top="0.8" bottom="0.25" header="0.51181102362204722" footer="0.51181102362204722"/>
  <pageSetup paperSize="9" scale="9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Ca2</vt:lpstr>
      <vt:lpstr>'Ca2'!Print_Area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2021-11-15T00:33:05Z</dcterms:created>
  <dcterms:modified xsi:type="dcterms:W3CDTF">2022-11-01T02:27:16Z</dcterms:modified>
</cp:coreProperties>
</file>