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ML310E\Doc\Contract_rep\国内酸性雨モニタリング推進業務\令和4年度報告書\環境省Web公開資料\2_作業場所\"/>
    </mc:Choice>
  </mc:AlternateContent>
  <xr:revisionPtr revIDLastSave="0" documentId="13_ncr:1_{6BAC7510-2FDA-4B99-91F1-07272C3AF8BE}" xr6:coauthVersionLast="47" xr6:coauthVersionMax="47" xr10:uidLastSave="{00000000-0000-0000-0000-000000000000}"/>
  <bookViews>
    <workbookView xWindow="3120" yWindow="1155" windowWidth="22725" windowHeight="15045" xr2:uid="{5DD05421-D786-4342-B643-388CE4F77A10}"/>
  </bookViews>
  <sheets>
    <sheet name="Na" sheetId="1" r:id="rId1"/>
  </sheets>
  <definedNames>
    <definedName name="_xlnm.Print_Area" localSheetId="0">Na!$B$2:$Q$32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7" i="1" l="1"/>
  <c r="N27" i="1"/>
  <c r="M27" i="1"/>
  <c r="L27" i="1"/>
  <c r="K27" i="1"/>
  <c r="J27" i="1"/>
  <c r="I27" i="1"/>
  <c r="H27" i="1"/>
  <c r="G27" i="1"/>
  <c r="F27" i="1"/>
  <c r="E27" i="1"/>
  <c r="D27" i="1"/>
  <c r="C27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</calcChain>
</file>

<file path=xl/sharedStrings.xml><?xml version="1.0" encoding="utf-8"?>
<sst xmlns="http://schemas.openxmlformats.org/spreadsheetml/2006/main" count="94" uniqueCount="47">
  <si>
    <r>
      <t>(</t>
    </r>
    <r>
      <rPr>
        <sz val="10"/>
        <rFont val="ＭＳ 明朝"/>
        <family val="1"/>
        <charset val="128"/>
      </rPr>
      <t>注</t>
    </r>
    <r>
      <rPr>
        <sz val="10"/>
        <rFont val="Times New Roman"/>
        <family val="1"/>
      </rPr>
      <t xml:space="preserve">) </t>
    </r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、全国平均、標準偏差は参考値</t>
    </r>
    <r>
      <rPr>
        <sz val="10"/>
        <rFont val="Times New Roman"/>
        <family val="1"/>
      </rPr>
      <t>(</t>
    </r>
    <r>
      <rPr>
        <sz val="10"/>
        <rFont val="ＭＳ 明朝"/>
        <family val="1"/>
        <charset val="128"/>
      </rPr>
      <t>下線で示す</t>
    </r>
    <r>
      <rPr>
        <sz val="10"/>
        <rFont val="Times New Roman"/>
        <family val="1"/>
      </rPr>
      <t>)</t>
    </r>
    <r>
      <rPr>
        <sz val="10"/>
        <rFont val="ＭＳ 明朝"/>
        <family val="1"/>
        <charset val="128"/>
      </rPr>
      <t>を含む。</t>
    </r>
    <rPh sb="1" eb="2">
      <t>チュウ</t>
    </rPh>
    <rPh sb="16" eb="18">
      <t>ゼンコク</t>
    </rPh>
    <rPh sb="18" eb="20">
      <t>ヘイキン</t>
    </rPh>
    <rPh sb="21" eb="23">
      <t>ヒョウジュン</t>
    </rPh>
    <rPh sb="23" eb="25">
      <t>ヘンサ</t>
    </rPh>
    <rPh sb="26" eb="28">
      <t>サンコウ</t>
    </rPh>
    <rPh sb="28" eb="29">
      <t>チ</t>
    </rPh>
    <rPh sb="30" eb="32">
      <t>カセン</t>
    </rPh>
    <rPh sb="33" eb="34">
      <t>シメ</t>
    </rPh>
    <rPh sb="37" eb="38">
      <t>フク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</si>
  <si>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2)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2)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サンプルの最大値、最小値</t>
    </r>
    <rPh sb="19" eb="22">
      <t>サイダイチ</t>
    </rPh>
    <rPh sb="23" eb="26">
      <t>サイショウチ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</si>
  <si>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1)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月・年平均値の最大値、最小値</t>
    </r>
    <rPh sb="14" eb="15">
      <t>ツキ</t>
    </rPh>
    <rPh sb="16" eb="17">
      <t>ネン</t>
    </rPh>
    <rPh sb="17" eb="20">
      <t>ヘイキンチ</t>
    </rPh>
    <rPh sb="21" eb="24">
      <t>サイダイチ</t>
    </rPh>
    <rPh sb="25" eb="28">
      <t>サイショウチ</t>
    </rPh>
    <phoneticPr fontId="4"/>
  </si>
  <si>
    <r>
      <rPr>
        <sz val="10"/>
        <rFont val="ＭＳ 明朝"/>
        <family val="1"/>
        <charset val="128"/>
      </rPr>
      <t>「</t>
    </r>
    <r>
      <rPr>
        <sz val="10"/>
        <rFont val="Times New Roman"/>
        <family val="1"/>
      </rPr>
      <t>*</t>
    </r>
    <r>
      <rPr>
        <sz val="10"/>
        <rFont val="ＭＳ 明朝"/>
        <family val="1"/>
        <charset val="128"/>
      </rPr>
      <t>」：欠測（該当する月間に測定データが１つもない）を表す。</t>
    </r>
    <rPh sb="4" eb="5">
      <t>ケツ</t>
    </rPh>
    <rPh sb="5" eb="6">
      <t>ソク</t>
    </rPh>
    <rPh sb="7" eb="9">
      <t>ガイトウ</t>
    </rPh>
    <rPh sb="11" eb="13">
      <t>ゲッカン</t>
    </rPh>
    <rPh sb="14" eb="16">
      <t>ソクテイ</t>
    </rPh>
    <rPh sb="27" eb="28">
      <t>アラワ</t>
    </rPh>
    <phoneticPr fontId="5"/>
  </si>
  <si>
    <r>
      <rPr>
        <sz val="10"/>
        <rFont val="ＭＳ 明朝"/>
        <family val="1"/>
        <charset val="128"/>
      </rPr>
      <t>網掛けの数値：参考値（月間値または年間値が有効判定基準で棄却されたもの）を表す。</t>
    </r>
    <rPh sb="0" eb="2">
      <t>アミカ</t>
    </rPh>
    <rPh sb="4" eb="6">
      <t>スウチ</t>
    </rPh>
    <rPh sb="7" eb="10">
      <t>サンコウチ</t>
    </rPh>
    <rPh sb="11" eb="13">
      <t>ゲッカン</t>
    </rPh>
    <rPh sb="13" eb="14">
      <t>チ</t>
    </rPh>
    <rPh sb="17" eb="19">
      <t>ネンカン</t>
    </rPh>
    <rPh sb="19" eb="20">
      <t>チ</t>
    </rPh>
    <rPh sb="21" eb="23">
      <t>ユウコウ</t>
    </rPh>
    <rPh sb="23" eb="25">
      <t>ハンテイ</t>
    </rPh>
    <rPh sb="25" eb="27">
      <t>キジュン</t>
    </rPh>
    <rPh sb="28" eb="30">
      <t>キキャク</t>
    </rPh>
    <rPh sb="37" eb="38">
      <t>アラワ</t>
    </rPh>
    <phoneticPr fontId="5"/>
  </si>
  <si>
    <r>
      <rPr>
        <sz val="10"/>
        <rFont val="ＭＳ 明朝"/>
        <family val="1"/>
        <charset val="128"/>
      </rPr>
      <t>標準偏差</t>
    </r>
    <rPh sb="0" eb="2">
      <t>ヒョウジュン</t>
    </rPh>
    <rPh sb="2" eb="4">
      <t>ヘンサ</t>
    </rPh>
    <phoneticPr fontId="4"/>
  </si>
  <si>
    <r>
      <rPr>
        <sz val="10"/>
        <rFont val="ＭＳ 明朝"/>
        <family val="1"/>
        <charset val="128"/>
      </rPr>
      <t>全国平均</t>
    </r>
    <rPh sb="0" eb="2">
      <t>ゼンコク</t>
    </rPh>
    <rPh sb="2" eb="4">
      <t>ヘイキン</t>
    </rPh>
    <phoneticPr fontId="4"/>
  </si>
  <si>
    <r>
      <rPr>
        <sz val="10"/>
        <rFont val="ＭＳ 明朝"/>
        <family val="1"/>
        <charset val="128"/>
      </rPr>
      <t>最小値</t>
    </r>
    <r>
      <rPr>
        <vertAlign val="superscript"/>
        <sz val="10"/>
        <rFont val="Times New Roman"/>
        <family val="1"/>
      </rPr>
      <t>1)</t>
    </r>
    <rPh sb="0" eb="3">
      <t>サイショウチ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</si>
  <si>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Ph sb="0" eb="3">
      <t>サイダイチ</t>
    </rPh>
    <phoneticPr fontId="4"/>
  </si>
  <si>
    <t>*</t>
  </si>
  <si>
    <r>
      <rPr>
        <sz val="10"/>
        <rFont val="ＭＳ 明朝"/>
        <family val="1"/>
        <charset val="128"/>
      </rPr>
      <t>東京</t>
    </r>
    <rPh sb="0" eb="2">
      <t>トウキョウ</t>
    </rPh>
    <phoneticPr fontId="5"/>
  </si>
  <si>
    <r>
      <rPr>
        <sz val="10"/>
        <rFont val="ＭＳ 明朝"/>
        <family val="1"/>
        <charset val="128"/>
      </rPr>
      <t>辺戸岬</t>
    </r>
  </si>
  <si>
    <r>
      <rPr>
        <sz val="10"/>
        <rFont val="ＭＳ 明朝"/>
        <family val="1"/>
        <charset val="128"/>
      </rPr>
      <t>屋久島</t>
    </r>
  </si>
  <si>
    <r>
      <rPr>
        <sz val="10"/>
        <rFont val="ＭＳ 明朝"/>
        <family val="1"/>
        <charset val="128"/>
      </rPr>
      <t>えびの</t>
    </r>
  </si>
  <si>
    <r>
      <rPr>
        <sz val="10"/>
        <rFont val="ＭＳ 明朝"/>
        <family val="1"/>
        <charset val="128"/>
      </rPr>
      <t>対馬</t>
    </r>
  </si>
  <si>
    <r>
      <rPr>
        <sz val="10"/>
        <rFont val="ＭＳ 明朝"/>
        <family val="1"/>
        <charset val="128"/>
      </rPr>
      <t>筑後小郡</t>
    </r>
  </si>
  <si>
    <r>
      <rPr>
        <sz val="10"/>
        <rFont val="ＭＳ 明朝"/>
        <family val="1"/>
        <charset val="128"/>
      </rPr>
      <t>檮原</t>
    </r>
    <rPh sb="0" eb="2">
      <t>ユスハラ</t>
    </rPh>
    <phoneticPr fontId="5"/>
  </si>
  <si>
    <r>
      <rPr>
        <sz val="10"/>
        <rFont val="ＭＳ 明朝"/>
        <family val="1"/>
        <charset val="128"/>
      </rPr>
      <t>隠岐</t>
    </r>
  </si>
  <si>
    <r>
      <rPr>
        <sz val="10"/>
        <rFont val="ＭＳ 明朝"/>
        <family val="1"/>
        <charset val="128"/>
      </rPr>
      <t>尼崎</t>
    </r>
  </si>
  <si>
    <r>
      <rPr>
        <sz val="10"/>
        <rFont val="ＭＳ 明朝"/>
        <family val="1"/>
        <charset val="128"/>
      </rPr>
      <t>伊自良湖</t>
    </r>
  </si>
  <si>
    <r>
      <rPr>
        <sz val="10"/>
        <rFont val="ＭＳ 明朝"/>
        <family val="1"/>
        <charset val="128"/>
      </rPr>
      <t>八方尾根</t>
    </r>
  </si>
  <si>
    <r>
      <rPr>
        <sz val="10"/>
        <rFont val="ＭＳ 明朝"/>
        <family val="1"/>
        <charset val="128"/>
      </rPr>
      <t>新潟巻</t>
    </r>
  </si>
  <si>
    <t>*</t>
    <phoneticPr fontId="5"/>
  </si>
  <si>
    <r>
      <rPr>
        <sz val="10"/>
        <rFont val="ＭＳ 明朝"/>
        <family val="1"/>
        <charset val="128"/>
      </rPr>
      <t>佐渡関岬</t>
    </r>
  </si>
  <si>
    <r>
      <rPr>
        <sz val="10"/>
        <rFont val="ＭＳ 明朝"/>
        <family val="1"/>
        <charset val="128"/>
      </rPr>
      <t>小笠原</t>
    </r>
  </si>
  <si>
    <r>
      <rPr>
        <sz val="10"/>
        <rFont val="ＭＳ 明朝"/>
        <family val="1"/>
        <charset val="128"/>
      </rPr>
      <t>赤城</t>
    </r>
  </si>
  <si>
    <r>
      <rPr>
        <sz val="10"/>
        <rFont val="ＭＳ 明朝"/>
        <family val="1"/>
        <charset val="128"/>
      </rPr>
      <t>箟岳</t>
    </r>
  </si>
  <si>
    <r>
      <rPr>
        <sz val="10"/>
        <rFont val="ＭＳ 明朝"/>
        <family val="1"/>
        <charset val="128"/>
      </rPr>
      <t>落石岬</t>
    </r>
  </si>
  <si>
    <r>
      <rPr>
        <sz val="10"/>
        <rFont val="ＭＳ 明朝"/>
        <family val="1"/>
        <charset val="128"/>
      </rPr>
      <t>札幌</t>
    </r>
  </si>
  <si>
    <r>
      <rPr>
        <sz val="10"/>
        <rFont val="ＭＳ 明朝"/>
        <family val="1"/>
        <charset val="128"/>
      </rPr>
      <t>利尻</t>
    </r>
  </si>
  <si>
    <r>
      <rPr>
        <sz val="10"/>
        <rFont val="ＭＳ 明朝"/>
        <family val="1"/>
        <charset val="128"/>
      </rPr>
      <t>最小値</t>
    </r>
    <r>
      <rPr>
        <vertAlign val="superscript"/>
        <sz val="10"/>
        <rFont val="Times New Roman"/>
        <family val="1"/>
      </rPr>
      <t>2)</t>
    </r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</si>
  <si>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2)</t>
    </r>
    <phoneticPr fontId="4"/>
  </si>
  <si>
    <r>
      <rPr>
        <sz val="9"/>
        <rFont val="ＭＳ 明朝"/>
        <family val="1"/>
        <charset val="128"/>
      </rPr>
      <t>年平均値</t>
    </r>
    <rPh sb="0" eb="1">
      <t>ネン</t>
    </rPh>
    <phoneticPr fontId="4"/>
  </si>
  <si>
    <r>
      <t>3</t>
    </r>
    <r>
      <rPr>
        <sz val="10"/>
        <rFont val="ＭＳ 明朝"/>
        <family val="1"/>
        <charset val="128"/>
      </rPr>
      <t>月</t>
    </r>
  </si>
  <si>
    <r>
      <t>2</t>
    </r>
    <r>
      <rPr>
        <sz val="10"/>
        <rFont val="ＭＳ 明朝"/>
        <family val="1"/>
        <charset val="128"/>
      </rPr>
      <t>月</t>
    </r>
  </si>
  <si>
    <r>
      <t>1</t>
    </r>
    <r>
      <rPr>
        <sz val="10"/>
        <rFont val="ＭＳ 明朝"/>
        <family val="1"/>
        <charset val="128"/>
      </rPr>
      <t>月</t>
    </r>
  </si>
  <si>
    <r>
      <t>12</t>
    </r>
    <r>
      <rPr>
        <sz val="10"/>
        <rFont val="ＭＳ 明朝"/>
        <family val="1"/>
        <charset val="128"/>
      </rPr>
      <t>月</t>
    </r>
  </si>
  <si>
    <r>
      <t>11</t>
    </r>
    <r>
      <rPr>
        <sz val="10"/>
        <rFont val="ＭＳ 明朝"/>
        <family val="1"/>
        <charset val="128"/>
      </rPr>
      <t>月</t>
    </r>
  </si>
  <si>
    <r>
      <t>10</t>
    </r>
    <r>
      <rPr>
        <sz val="10"/>
        <rFont val="ＭＳ 明朝"/>
        <family val="1"/>
        <charset val="128"/>
      </rPr>
      <t>月</t>
    </r>
  </si>
  <si>
    <r>
      <t>9</t>
    </r>
    <r>
      <rPr>
        <sz val="10"/>
        <rFont val="ＭＳ 明朝"/>
        <family val="1"/>
        <charset val="128"/>
      </rPr>
      <t>月</t>
    </r>
  </si>
  <si>
    <r>
      <t>8</t>
    </r>
    <r>
      <rPr>
        <sz val="10"/>
        <rFont val="ＭＳ 明朝"/>
        <family val="1"/>
        <charset val="128"/>
      </rPr>
      <t>月</t>
    </r>
  </si>
  <si>
    <r>
      <t>7</t>
    </r>
    <r>
      <rPr>
        <sz val="10"/>
        <rFont val="ＭＳ 明朝"/>
        <family val="1"/>
        <charset val="128"/>
      </rPr>
      <t>月</t>
    </r>
  </si>
  <si>
    <r>
      <t>6</t>
    </r>
    <r>
      <rPr>
        <sz val="10"/>
        <rFont val="ＭＳ 明朝"/>
        <family val="1"/>
        <charset val="128"/>
      </rPr>
      <t>月</t>
    </r>
  </si>
  <si>
    <r>
      <t>5</t>
    </r>
    <r>
      <rPr>
        <sz val="10"/>
        <rFont val="ＭＳ 明朝"/>
        <family val="1"/>
        <charset val="128"/>
      </rPr>
      <t>月</t>
    </r>
  </si>
  <si>
    <r>
      <t>4</t>
    </r>
    <r>
      <rPr>
        <sz val="10"/>
        <rFont val="ＭＳ 明朝"/>
        <family val="1"/>
        <charset val="128"/>
      </rPr>
      <t>月</t>
    </r>
  </si>
  <si>
    <r>
      <rPr>
        <sz val="10"/>
        <rFont val="ＭＳ 明朝"/>
        <family val="1"/>
        <charset val="128"/>
      </rPr>
      <t>単位：</t>
    </r>
    <r>
      <rPr>
        <sz val="10"/>
        <rFont val="Times New Roman"/>
        <family val="1"/>
      </rPr>
      <t>μmol L</t>
    </r>
    <r>
      <rPr>
        <vertAlign val="superscript"/>
        <sz val="10"/>
        <rFont val="Times New Roman"/>
        <family val="1"/>
      </rPr>
      <t>-1</t>
    </r>
    <phoneticPr fontId="5"/>
  </si>
  <si>
    <r>
      <rPr>
        <sz val="10"/>
        <rFont val="ＭＳ 明朝"/>
        <family val="1"/>
        <charset val="128"/>
      </rPr>
      <t>令和3年度　</t>
    </r>
    <r>
      <rPr>
        <sz val="10"/>
        <rFont val="Times New Roman"/>
        <family val="1"/>
      </rPr>
      <t>Na</t>
    </r>
    <r>
      <rPr>
        <vertAlign val="superscript"/>
        <sz val="10"/>
        <rFont val="Times New Roman"/>
        <family val="1"/>
      </rPr>
      <t>+</t>
    </r>
    <r>
      <rPr>
        <sz val="10"/>
        <rFont val="Times New Roman"/>
        <family val="1"/>
      </rPr>
      <t xml:space="preserve">  </t>
    </r>
    <r>
      <rPr>
        <sz val="10"/>
        <rFont val="ＭＳ 明朝"/>
        <family val="1"/>
        <charset val="128"/>
      </rPr>
      <t>濃度　月・年平均値</t>
    </r>
    <rPh sb="0" eb="2">
      <t>レイワ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</si>
</sst>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0" x14ac:knownFonts="1">
    <font>
      <sz val="10"/>
      <name val="ＭＳ 明朝"/>
      <family val="1"/>
      <charset val="128"/>
    </font>
    <font>
      <sz val="10"/>
      <name val="Times New Roman"/>
      <family val="1"/>
    </font>
    <font>
      <sz val="6"/>
      <name val="ＭＳ 明朝"/>
      <family val="1"/>
      <charset val="128"/>
    </font>
    <font>
      <vertAlign val="superscript"/>
      <sz val="10"/>
      <name val="Times New Roman"/>
      <family val="1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u/>
      <sz val="10"/>
      <name val="Times New Roman"/>
      <family val="1"/>
    </font>
    <font>
      <sz val="9"/>
      <name val="Times New Roman"/>
      <family val="1"/>
    </font>
    <font>
      <sz val="9"/>
      <name val="ＭＳ 明朝"/>
      <family val="1"/>
      <charset val="128"/>
    </font>
    <font>
      <sz val="10"/>
      <name val="Times New Roman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176" fontId="1" fillId="0" borderId="0" xfId="0" applyNumberFormat="1" applyFont="1" applyAlignment="1">
      <alignment vertical="center"/>
    </xf>
    <xf numFmtId="176" fontId="1" fillId="0" borderId="1" xfId="0" applyNumberFormat="1" applyFont="1" applyBorder="1" applyAlignment="1">
      <alignment horizontal="right" vertical="center"/>
    </xf>
    <xf numFmtId="176" fontId="1" fillId="0" borderId="2" xfId="0" applyNumberFormat="1" applyFont="1" applyBorder="1" applyAlignment="1">
      <alignment horizontal="right" vertical="center"/>
    </xf>
    <xf numFmtId="176" fontId="1" fillId="0" borderId="3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176" fontId="1" fillId="0" borderId="5" xfId="0" applyNumberFormat="1" applyFont="1" applyBorder="1" applyAlignment="1">
      <alignment horizontal="right" vertical="center"/>
    </xf>
    <xf numFmtId="176" fontId="1" fillId="0" borderId="6" xfId="0" applyNumberFormat="1" applyFont="1" applyBorder="1" applyAlignment="1">
      <alignment horizontal="right" vertical="center"/>
    </xf>
    <xf numFmtId="176" fontId="1" fillId="0" borderId="7" xfId="0" applyNumberFormat="1" applyFont="1" applyBorder="1" applyAlignment="1">
      <alignment horizontal="right" vertical="center"/>
    </xf>
    <xf numFmtId="176" fontId="1" fillId="0" borderId="0" xfId="0" applyNumberFormat="1" applyFont="1" applyAlignment="1">
      <alignment horizontal="right" vertical="center"/>
    </xf>
    <xf numFmtId="0" fontId="1" fillId="0" borderId="7" xfId="0" applyFont="1" applyBorder="1" applyAlignment="1">
      <alignment vertical="center"/>
    </xf>
    <xf numFmtId="176" fontId="1" fillId="0" borderId="8" xfId="0" applyNumberFormat="1" applyFont="1" applyBorder="1" applyAlignment="1">
      <alignment horizontal="right" vertical="center"/>
    </xf>
    <xf numFmtId="1" fontId="1" fillId="0" borderId="9" xfId="0" applyNumberFormat="1" applyFont="1" applyBorder="1" applyAlignment="1">
      <alignment horizontal="right" vertical="center"/>
    </xf>
    <xf numFmtId="176" fontId="1" fillId="0" borderId="9" xfId="0" applyNumberFormat="1" applyFont="1" applyBorder="1" applyAlignment="1">
      <alignment horizontal="right" vertical="center"/>
    </xf>
    <xf numFmtId="176" fontId="1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 applyAlignment="1">
      <alignment horizontal="right" vertical="center"/>
    </xf>
    <xf numFmtId="0" fontId="1" fillId="0" borderId="11" xfId="0" applyFont="1" applyBorder="1" applyAlignment="1">
      <alignment vertical="center"/>
    </xf>
    <xf numFmtId="176" fontId="1" fillId="0" borderId="4" xfId="0" applyNumberFormat="1" applyFont="1" applyBorder="1" applyAlignment="1">
      <alignment horizontal="right" vertical="center"/>
    </xf>
    <xf numFmtId="176" fontId="1" fillId="2" borderId="0" xfId="0" applyNumberFormat="1" applyFont="1" applyFill="1" applyAlignment="1">
      <alignment horizontal="right" vertical="center"/>
    </xf>
    <xf numFmtId="1" fontId="1" fillId="0" borderId="6" xfId="0" applyNumberFormat="1" applyFont="1" applyBorder="1" applyAlignment="1">
      <alignment horizontal="right" vertical="center"/>
    </xf>
    <xf numFmtId="176" fontId="1" fillId="2" borderId="7" xfId="0" applyNumberFormat="1" applyFont="1" applyFill="1" applyBorder="1" applyAlignment="1">
      <alignment horizontal="right" vertical="center"/>
    </xf>
    <xf numFmtId="0" fontId="1" fillId="0" borderId="12" xfId="0" applyFont="1" applyBorder="1" applyAlignment="1">
      <alignment horizontal="center" vertical="center" shrinkToFit="1"/>
    </xf>
    <xf numFmtId="0" fontId="1" fillId="0" borderId="13" xfId="0" applyFont="1" applyBorder="1" applyAlignment="1">
      <alignment horizontal="center" vertical="center" shrinkToFit="1"/>
    </xf>
    <xf numFmtId="0" fontId="7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176" fontId="6" fillId="0" borderId="8" xfId="0" applyNumberFormat="1" applyFont="1" applyBorder="1" applyAlignment="1">
      <alignment horizontal="right" vertical="center"/>
    </xf>
    <xf numFmtId="176" fontId="6" fillId="0" borderId="9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1FD45-7237-45BD-B6B8-507C95B33D81}">
  <dimension ref="B2:R32"/>
  <sheetViews>
    <sheetView tabSelected="1" zoomScaleNormal="100" workbookViewId="0">
      <selection activeCell="Q20" sqref="Q20"/>
    </sheetView>
  </sheetViews>
  <sheetFormatPr defaultRowHeight="12.75" x14ac:dyDescent="0.2"/>
  <cols>
    <col min="1" max="1" width="9.140625" style="1"/>
    <col min="2" max="2" width="8.7109375" style="1" customWidth="1"/>
    <col min="3" max="14" width="6.7109375" style="1" customWidth="1"/>
    <col min="15" max="17" width="7.7109375" style="1" customWidth="1"/>
    <col min="18" max="16384" width="9.140625" style="1"/>
  </cols>
  <sheetData>
    <row r="2" spans="2:18" s="2" customFormat="1" ht="19.5" customHeight="1" x14ac:dyDescent="0.15">
      <c r="B2" s="29" t="s">
        <v>46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</row>
    <row r="3" spans="2:18" s="2" customFormat="1" ht="19.5" customHeight="1" thickBot="1" x14ac:dyDescent="0.2">
      <c r="P3" s="2" t="s">
        <v>45</v>
      </c>
    </row>
    <row r="4" spans="2:18" s="2" customFormat="1" ht="19.5" customHeight="1" thickBot="1" x14ac:dyDescent="0.2">
      <c r="B4" s="27"/>
      <c r="C4" s="26" t="s">
        <v>44</v>
      </c>
      <c r="D4" s="26" t="s">
        <v>43</v>
      </c>
      <c r="E4" s="26" t="s">
        <v>42</v>
      </c>
      <c r="F4" s="26" t="s">
        <v>41</v>
      </c>
      <c r="G4" s="26" t="s">
        <v>40</v>
      </c>
      <c r="H4" s="26" t="s">
        <v>39</v>
      </c>
      <c r="I4" s="26" t="s">
        <v>38</v>
      </c>
      <c r="J4" s="26" t="s">
        <v>37</v>
      </c>
      <c r="K4" s="26" t="s">
        <v>36</v>
      </c>
      <c r="L4" s="26" t="s">
        <v>35</v>
      </c>
      <c r="M4" s="26" t="s">
        <v>34</v>
      </c>
      <c r="N4" s="26" t="s">
        <v>33</v>
      </c>
      <c r="O4" s="25" t="s">
        <v>32</v>
      </c>
      <c r="P4" s="24" t="s">
        <v>31</v>
      </c>
      <c r="Q4" s="23" t="s">
        <v>30</v>
      </c>
    </row>
    <row r="5" spans="2:18" s="2" customFormat="1" ht="19.5" customHeight="1" x14ac:dyDescent="0.15">
      <c r="B5" s="18" t="s">
        <v>29</v>
      </c>
      <c r="C5" s="11">
        <v>87.402481248714821</v>
      </c>
      <c r="D5" s="11">
        <v>41.321416355292818</v>
      </c>
      <c r="E5" s="11">
        <v>23.573273095938124</v>
      </c>
      <c r="F5" s="11">
        <v>12.291458824553768</v>
      </c>
      <c r="G5" s="11">
        <v>46.259690525022037</v>
      </c>
      <c r="H5" s="11">
        <v>99.0855774264448</v>
      </c>
      <c r="I5" s="20">
        <v>317.56862092566791</v>
      </c>
      <c r="J5" s="11">
        <v>285.9603121531735</v>
      </c>
      <c r="K5" s="20">
        <v>287.95520732993265</v>
      </c>
      <c r="L5" s="11">
        <v>291.65065161111698</v>
      </c>
      <c r="M5" s="11">
        <v>345.75088192777832</v>
      </c>
      <c r="N5" s="20">
        <v>329.46095141714079</v>
      </c>
      <c r="O5" s="10">
        <v>204.59955597282516</v>
      </c>
      <c r="P5" s="21">
        <v>3823.0010215498478</v>
      </c>
      <c r="Q5" s="8">
        <v>1.4635168341749067</v>
      </c>
      <c r="R5" s="3"/>
    </row>
    <row r="6" spans="2:18" s="2" customFormat="1" ht="19.5" customHeight="1" x14ac:dyDescent="0.15">
      <c r="B6" s="12" t="s">
        <v>28</v>
      </c>
      <c r="C6" s="11">
        <v>46.645868325896103</v>
      </c>
      <c r="D6" s="11">
        <v>17.601704191022829</v>
      </c>
      <c r="E6" s="20">
        <v>35.495112721827418</v>
      </c>
      <c r="F6" s="11">
        <v>10.921611101436659</v>
      </c>
      <c r="G6" s="11">
        <v>1.8770725890881272</v>
      </c>
      <c r="H6" s="11">
        <v>32.869162200293459</v>
      </c>
      <c r="I6" s="11">
        <v>115.25020656949444</v>
      </c>
      <c r="J6" s="11">
        <v>110.95099483939892</v>
      </c>
      <c r="K6" s="11">
        <v>149.72217182345713</v>
      </c>
      <c r="L6" s="11">
        <v>166.93267182291748</v>
      </c>
      <c r="M6" s="11">
        <v>248.77193499186578</v>
      </c>
      <c r="N6" s="11">
        <v>85.651803479595827</v>
      </c>
      <c r="O6" s="10">
        <v>110.78545278045149</v>
      </c>
      <c r="P6" s="9">
        <v>478.59783421854593</v>
      </c>
      <c r="Q6" s="8">
        <v>0.82353011681788557</v>
      </c>
      <c r="R6" s="3"/>
    </row>
    <row r="7" spans="2:18" s="2" customFormat="1" ht="19.5" customHeight="1" x14ac:dyDescent="0.15">
      <c r="B7" s="12" t="s">
        <v>27</v>
      </c>
      <c r="C7" s="20" t="s">
        <v>22</v>
      </c>
      <c r="D7" s="20" t="s">
        <v>22</v>
      </c>
      <c r="E7" s="20" t="s">
        <v>22</v>
      </c>
      <c r="F7" s="20" t="s">
        <v>22</v>
      </c>
      <c r="G7" s="20" t="s">
        <v>22</v>
      </c>
      <c r="H7" s="20" t="s">
        <v>22</v>
      </c>
      <c r="I7" s="20" t="s">
        <v>22</v>
      </c>
      <c r="J7" s="20">
        <v>282.41686222666215</v>
      </c>
      <c r="K7" s="20" t="s">
        <v>22</v>
      </c>
      <c r="L7" s="20" t="s">
        <v>22</v>
      </c>
      <c r="M7" s="20" t="s">
        <v>22</v>
      </c>
      <c r="N7" s="20" t="s">
        <v>22</v>
      </c>
      <c r="O7" s="22">
        <v>282.41686222666215</v>
      </c>
      <c r="P7" s="9">
        <v>925.19484711812095</v>
      </c>
      <c r="Q7" s="8">
        <v>190.5914358135966</v>
      </c>
      <c r="R7" s="3"/>
    </row>
    <row r="8" spans="2:18" s="2" customFormat="1" ht="19.5" customHeight="1" x14ac:dyDescent="0.15">
      <c r="B8" s="12" t="s">
        <v>26</v>
      </c>
      <c r="C8" s="11">
        <v>23.311380613756413</v>
      </c>
      <c r="D8" s="11">
        <v>10.040942312261739</v>
      </c>
      <c r="E8" s="11">
        <v>60.555525904981124</v>
      </c>
      <c r="F8" s="11">
        <v>9.5047332996796126</v>
      </c>
      <c r="G8" s="11">
        <v>14.293675868416887</v>
      </c>
      <c r="H8" s="11">
        <v>34.892991446407017</v>
      </c>
      <c r="I8" s="11">
        <v>17.6108696655321</v>
      </c>
      <c r="J8" s="11">
        <v>31.3687497578413</v>
      </c>
      <c r="K8" s="11">
        <v>134.14889722339112</v>
      </c>
      <c r="L8" s="11">
        <v>34.156646126488958</v>
      </c>
      <c r="M8" s="11">
        <v>62.872691647220989</v>
      </c>
      <c r="N8" s="11">
        <v>24.598319785216454</v>
      </c>
      <c r="O8" s="10">
        <v>30.070492133217432</v>
      </c>
      <c r="P8" s="9">
        <v>345.57104071513135</v>
      </c>
      <c r="Q8" s="8">
        <v>2.0668218007550463</v>
      </c>
      <c r="R8" s="3"/>
    </row>
    <row r="9" spans="2:18" s="2" customFormat="1" ht="19.5" customHeight="1" x14ac:dyDescent="0.15">
      <c r="B9" s="12" t="s">
        <v>25</v>
      </c>
      <c r="C9" s="11">
        <v>14.960888312847663</v>
      </c>
      <c r="D9" s="11">
        <v>4.7385539597684465</v>
      </c>
      <c r="E9" s="11">
        <v>3.4071087797428485</v>
      </c>
      <c r="F9" s="11">
        <v>0.95101674520927393</v>
      </c>
      <c r="G9" s="11">
        <v>3.1010925518007602</v>
      </c>
      <c r="H9" s="11">
        <v>3.6761495518629665</v>
      </c>
      <c r="I9" s="11">
        <v>4.9203012803640274</v>
      </c>
      <c r="J9" s="11">
        <v>11.755731185942768</v>
      </c>
      <c r="K9" s="11">
        <v>8.3100350414116946</v>
      </c>
      <c r="L9" s="11">
        <v>24.760205781447642</v>
      </c>
      <c r="M9" s="11">
        <v>9.2919280392682602</v>
      </c>
      <c r="N9" s="11">
        <v>5.0218975529152754</v>
      </c>
      <c r="O9" s="10">
        <v>4.4057790975725819</v>
      </c>
      <c r="P9" s="9">
        <v>43.199240047829093</v>
      </c>
      <c r="Q9" s="8">
        <v>0.1713950571104676</v>
      </c>
      <c r="R9" s="3"/>
    </row>
    <row r="10" spans="2:18" s="2" customFormat="1" ht="19.5" customHeight="1" x14ac:dyDescent="0.15">
      <c r="B10" s="12" t="s">
        <v>24</v>
      </c>
      <c r="C10" s="11">
        <v>341.60914421083805</v>
      </c>
      <c r="D10" s="11">
        <v>32.586875210849684</v>
      </c>
      <c r="E10" s="11">
        <v>53.291797297186349</v>
      </c>
      <c r="F10" s="11">
        <v>27.391501899482616</v>
      </c>
      <c r="G10" s="11">
        <v>96.396811623725043</v>
      </c>
      <c r="H10" s="11">
        <v>124.3869062164466</v>
      </c>
      <c r="I10" s="11">
        <v>572.52418729936437</v>
      </c>
      <c r="J10" s="11">
        <v>97.08308944068277</v>
      </c>
      <c r="K10" s="11">
        <v>86.119793413481659</v>
      </c>
      <c r="L10" s="11">
        <v>72.302685102713411</v>
      </c>
      <c r="M10" s="11">
        <v>93.840848629613646</v>
      </c>
      <c r="N10" s="11">
        <v>128.27747747747748</v>
      </c>
      <c r="O10" s="10">
        <v>161.63577006907269</v>
      </c>
      <c r="P10" s="21">
        <v>2536</v>
      </c>
      <c r="Q10" s="8">
        <v>8.6999999999999993</v>
      </c>
      <c r="R10" s="3"/>
    </row>
    <row r="11" spans="2:18" s="2" customFormat="1" ht="19.5" customHeight="1" x14ac:dyDescent="0.15">
      <c r="B11" s="12" t="s">
        <v>23</v>
      </c>
      <c r="C11" s="20" t="s">
        <v>22</v>
      </c>
      <c r="D11" s="20" t="s">
        <v>22</v>
      </c>
      <c r="E11" s="20" t="s">
        <v>22</v>
      </c>
      <c r="F11" s="20" t="s">
        <v>22</v>
      </c>
      <c r="G11" s="20" t="s">
        <v>22</v>
      </c>
      <c r="H11" s="20" t="s">
        <v>22</v>
      </c>
      <c r="I11" s="20" t="s">
        <v>22</v>
      </c>
      <c r="J11" s="20" t="s">
        <v>22</v>
      </c>
      <c r="K11" s="20" t="s">
        <v>22</v>
      </c>
      <c r="L11" s="20" t="s">
        <v>22</v>
      </c>
      <c r="M11" s="20" t="s">
        <v>22</v>
      </c>
      <c r="N11" s="20" t="s">
        <v>22</v>
      </c>
      <c r="O11" s="22" t="s">
        <v>22</v>
      </c>
      <c r="P11" s="9" t="s">
        <v>22</v>
      </c>
      <c r="Q11" s="8" t="s">
        <v>22</v>
      </c>
      <c r="R11" s="3"/>
    </row>
    <row r="12" spans="2:18" s="2" customFormat="1" ht="19.5" customHeight="1" x14ac:dyDescent="0.15">
      <c r="B12" s="12" t="s">
        <v>21</v>
      </c>
      <c r="C12" s="20">
        <v>21.843591660193777</v>
      </c>
      <c r="D12" s="20">
        <v>12.2</v>
      </c>
      <c r="E12" s="11">
        <v>5.8288590604026842</v>
      </c>
      <c r="F12" s="11">
        <v>5.8564385302629924</v>
      </c>
      <c r="G12" s="11">
        <v>83.547463583061941</v>
      </c>
      <c r="H12" s="11">
        <v>6.8624999999999998</v>
      </c>
      <c r="I12" s="11">
        <v>102.8483193277311</v>
      </c>
      <c r="J12" s="11">
        <v>445.91938207449186</v>
      </c>
      <c r="K12" s="11">
        <v>281.30022276525375</v>
      </c>
      <c r="L12" s="11">
        <v>380.46292357347966</v>
      </c>
      <c r="M12" s="11">
        <v>451.46182795698928</v>
      </c>
      <c r="N12" s="11">
        <v>92.654761904761898</v>
      </c>
      <c r="O12" s="10">
        <v>172.08913237551377</v>
      </c>
      <c r="P12" s="21">
        <v>2883</v>
      </c>
      <c r="Q12" s="8">
        <v>0.5</v>
      </c>
      <c r="R12" s="3"/>
    </row>
    <row r="13" spans="2:18" s="2" customFormat="1" ht="19.5" customHeight="1" x14ac:dyDescent="0.15">
      <c r="B13" s="12" t="s">
        <v>20</v>
      </c>
      <c r="C13" s="11">
        <v>5.1276469787697332</v>
      </c>
      <c r="D13" s="11">
        <v>2.7752985672944344</v>
      </c>
      <c r="E13" s="11">
        <v>1.1165541874410603</v>
      </c>
      <c r="F13" s="11">
        <v>0.82941751860239132</v>
      </c>
      <c r="G13" s="11">
        <v>0.68067077806045018</v>
      </c>
      <c r="H13" s="11">
        <v>1.1689736699666697</v>
      </c>
      <c r="I13" s="11">
        <v>5.7293269230769237</v>
      </c>
      <c r="J13" s="11">
        <v>15.891280894103906</v>
      </c>
      <c r="K13" s="11">
        <v>10.489902948249252</v>
      </c>
      <c r="L13" s="11">
        <v>20.014701331151667</v>
      </c>
      <c r="M13" s="11">
        <v>11.799810088814354</v>
      </c>
      <c r="N13" s="11">
        <v>13.110969370118154</v>
      </c>
      <c r="O13" s="10">
        <v>5.167904884838129</v>
      </c>
      <c r="P13" s="9">
        <v>125.5</v>
      </c>
      <c r="Q13" s="8">
        <v>0.4</v>
      </c>
      <c r="R13" s="3"/>
    </row>
    <row r="14" spans="2:18" s="2" customFormat="1" ht="19.5" customHeight="1" x14ac:dyDescent="0.15">
      <c r="B14" s="12" t="s">
        <v>19</v>
      </c>
      <c r="C14" s="11">
        <v>20.5320819112628</v>
      </c>
      <c r="D14" s="11">
        <v>3.7149459193706984</v>
      </c>
      <c r="E14" s="11">
        <v>2.9738476953907815</v>
      </c>
      <c r="F14" s="11">
        <v>5.7837606837606845</v>
      </c>
      <c r="G14" s="11">
        <v>13.095652173913045</v>
      </c>
      <c r="H14" s="11">
        <v>7.0969792435186374</v>
      </c>
      <c r="I14" s="11">
        <v>19.545429637734447</v>
      </c>
      <c r="J14" s="11">
        <v>23.165853658536587</v>
      </c>
      <c r="K14" s="11">
        <v>48.946761133603232</v>
      </c>
      <c r="L14" s="11">
        <v>64.245945945945934</v>
      </c>
      <c r="M14" s="11">
        <v>46.750775193798454</v>
      </c>
      <c r="N14" s="11">
        <v>18.782041587901702</v>
      </c>
      <c r="O14" s="10">
        <v>15.713618114344422</v>
      </c>
      <c r="P14" s="9">
        <v>168.1</v>
      </c>
      <c r="Q14" s="8">
        <v>0.8</v>
      </c>
      <c r="R14" s="3"/>
    </row>
    <row r="15" spans="2:18" s="2" customFormat="1" ht="19.5" customHeight="1" x14ac:dyDescent="0.15">
      <c r="B15" s="12" t="s">
        <v>18</v>
      </c>
      <c r="C15" s="11">
        <v>10.581875</v>
      </c>
      <c r="D15" s="11">
        <v>14.354510204081633</v>
      </c>
      <c r="E15" s="11">
        <v>6.4177325581395346</v>
      </c>
      <c r="F15" s="11">
        <v>3.4880405405405401</v>
      </c>
      <c r="G15" s="11">
        <v>41.220061728395066</v>
      </c>
      <c r="H15" s="11">
        <v>5.0017403314917122</v>
      </c>
      <c r="I15" s="11">
        <v>16.92373831775701</v>
      </c>
      <c r="J15" s="11">
        <v>18.89</v>
      </c>
      <c r="K15" s="11">
        <v>7.6049999999999986</v>
      </c>
      <c r="L15" s="11">
        <v>10.018633167936489</v>
      </c>
      <c r="M15" s="11">
        <v>7.645161290322581</v>
      </c>
      <c r="N15" s="11">
        <v>11.503048780487806</v>
      </c>
      <c r="O15" s="10">
        <v>15.954774209276078</v>
      </c>
      <c r="P15" s="9">
        <v>93.12</v>
      </c>
      <c r="Q15" s="8">
        <v>1.43</v>
      </c>
      <c r="R15" s="3"/>
    </row>
    <row r="16" spans="2:18" s="2" customFormat="1" ht="19.5" customHeight="1" x14ac:dyDescent="0.15">
      <c r="B16" s="12" t="s">
        <v>17</v>
      </c>
      <c r="C16" s="11">
        <v>130.91792138921218</v>
      </c>
      <c r="D16" s="11">
        <v>95.297043737271181</v>
      </c>
      <c r="E16" s="11">
        <v>23.849226984138561</v>
      </c>
      <c r="F16" s="11">
        <v>40.180484021326706</v>
      </c>
      <c r="G16" s="20">
        <v>596.71113547250195</v>
      </c>
      <c r="H16" s="11">
        <v>44.835048473754014</v>
      </c>
      <c r="I16" s="20">
        <v>226.91522565011144</v>
      </c>
      <c r="J16" s="20" t="s">
        <v>9</v>
      </c>
      <c r="K16" s="20" t="s">
        <v>9</v>
      </c>
      <c r="L16" s="20" t="s">
        <v>9</v>
      </c>
      <c r="M16" s="20" t="s">
        <v>9</v>
      </c>
      <c r="N16" s="20" t="s">
        <v>9</v>
      </c>
      <c r="O16" s="22">
        <v>193.90087469450322</v>
      </c>
      <c r="P16" s="21">
        <v>1595.9583843133332</v>
      </c>
      <c r="Q16" s="8">
        <v>4.1022436933640227</v>
      </c>
      <c r="R16" s="3"/>
    </row>
    <row r="17" spans="2:18" s="2" customFormat="1" ht="19.5" customHeight="1" x14ac:dyDescent="0.15">
      <c r="B17" s="12" t="s">
        <v>16</v>
      </c>
      <c r="C17" s="11">
        <v>60.310178117048338</v>
      </c>
      <c r="D17" s="11">
        <v>5.7759988908094853</v>
      </c>
      <c r="E17" s="11">
        <v>6.7898701298701312</v>
      </c>
      <c r="F17" s="11">
        <v>3.0056596703999401</v>
      </c>
      <c r="G17" s="11">
        <v>3.5129997617945565</v>
      </c>
      <c r="H17" s="11">
        <v>8.3287609836752683</v>
      </c>
      <c r="I17" s="11">
        <v>5.1430656934306578</v>
      </c>
      <c r="J17" s="11">
        <v>32.85647058823529</v>
      </c>
      <c r="K17" s="11">
        <v>75.685614331268567</v>
      </c>
      <c r="L17" s="11">
        <v>32.384962406015028</v>
      </c>
      <c r="M17" s="11">
        <v>142.83142857142855</v>
      </c>
      <c r="N17" s="11">
        <v>8.6902515723270444</v>
      </c>
      <c r="O17" s="10">
        <v>14.596149930543403</v>
      </c>
      <c r="P17" s="9">
        <v>612.79999999999995</v>
      </c>
      <c r="Q17" s="8">
        <v>0.6</v>
      </c>
      <c r="R17" s="3"/>
    </row>
    <row r="18" spans="2:18" s="2" customFormat="1" ht="19.5" customHeight="1" x14ac:dyDescent="0.15">
      <c r="B18" s="12" t="s">
        <v>15</v>
      </c>
      <c r="C18" s="20">
        <v>7.5</v>
      </c>
      <c r="D18" s="20" t="s">
        <v>9</v>
      </c>
      <c r="E18" s="20" t="s">
        <v>9</v>
      </c>
      <c r="F18" s="20" t="s">
        <v>9</v>
      </c>
      <c r="G18" s="11">
        <v>4.4618725490196081</v>
      </c>
      <c r="H18" s="11">
        <v>22.364415954415954</v>
      </c>
      <c r="I18" s="11">
        <v>54.923333333333325</v>
      </c>
      <c r="J18" s="11">
        <v>45.205161290322586</v>
      </c>
      <c r="K18" s="11">
        <v>26.165071428571427</v>
      </c>
      <c r="L18" s="11">
        <v>16.40978021978022</v>
      </c>
      <c r="M18" s="11">
        <v>14.972280701754388</v>
      </c>
      <c r="N18" s="11">
        <v>4.2617316017316007</v>
      </c>
      <c r="O18" s="22">
        <v>10.070459993521219</v>
      </c>
      <c r="P18" s="9">
        <v>142.9</v>
      </c>
      <c r="Q18" s="8">
        <v>2.83</v>
      </c>
      <c r="R18" s="3"/>
    </row>
    <row r="19" spans="2:18" s="2" customFormat="1" ht="19.5" customHeight="1" x14ac:dyDescent="0.15">
      <c r="B19" s="12" t="s">
        <v>14</v>
      </c>
      <c r="C19" s="11">
        <v>26.810921074098754</v>
      </c>
      <c r="D19" s="20">
        <v>9.4190556773952157</v>
      </c>
      <c r="E19" s="11">
        <v>11.39147508293134</v>
      </c>
      <c r="F19" s="11">
        <v>25.152337913815504</v>
      </c>
      <c r="G19" s="11">
        <v>36.00262018979307</v>
      </c>
      <c r="H19" s="11">
        <v>32.920143554761246</v>
      </c>
      <c r="I19" s="11">
        <v>69.568027502684259</v>
      </c>
      <c r="J19" s="11">
        <v>66.501754089297407</v>
      </c>
      <c r="K19" s="11">
        <v>6.8421052631578947</v>
      </c>
      <c r="L19" s="11">
        <v>61.912500000000001</v>
      </c>
      <c r="M19" s="11">
        <v>43.471739130434784</v>
      </c>
      <c r="N19" s="11">
        <v>90.985246019302707</v>
      </c>
      <c r="O19" s="10">
        <v>37.197772085089426</v>
      </c>
      <c r="P19" s="9">
        <v>388.7</v>
      </c>
      <c r="Q19" s="8">
        <v>1.5</v>
      </c>
      <c r="R19" s="3"/>
    </row>
    <row r="20" spans="2:18" s="2" customFormat="1" ht="19.5" customHeight="1" x14ac:dyDescent="0.15">
      <c r="B20" s="12" t="s">
        <v>13</v>
      </c>
      <c r="C20" s="11">
        <v>25.555927158233789</v>
      </c>
      <c r="D20" s="11">
        <v>4.2468444480125713</v>
      </c>
      <c r="E20" s="11">
        <v>2.4491671624540206</v>
      </c>
      <c r="F20" s="11">
        <v>3.9515016511360055</v>
      </c>
      <c r="G20" s="11">
        <v>6.9290394902718697</v>
      </c>
      <c r="H20" s="11">
        <v>7.258306909047735</v>
      </c>
      <c r="I20" s="11">
        <v>17.526052426759296</v>
      </c>
      <c r="J20" s="11">
        <v>41.729734084703281</v>
      </c>
      <c r="K20" s="11">
        <v>5.5491911637836244</v>
      </c>
      <c r="L20" s="11">
        <v>6.4892492187349395</v>
      </c>
      <c r="M20" s="11">
        <v>5.2163849942476697</v>
      </c>
      <c r="N20" s="11">
        <v>4.732603578936458</v>
      </c>
      <c r="O20" s="10">
        <v>7.1961139572970643</v>
      </c>
      <c r="P20" s="9">
        <v>284.2634100514789</v>
      </c>
      <c r="Q20" s="8">
        <v>0.12286730126011414</v>
      </c>
      <c r="R20" s="3"/>
    </row>
    <row r="21" spans="2:18" s="2" customFormat="1" ht="19.5" customHeight="1" x14ac:dyDescent="0.15">
      <c r="B21" s="12" t="s">
        <v>12</v>
      </c>
      <c r="C21" s="11">
        <v>52.152351738241308</v>
      </c>
      <c r="D21" s="11">
        <v>19.263956215793588</v>
      </c>
      <c r="E21" s="11">
        <v>20.726340326340328</v>
      </c>
      <c r="F21" s="11">
        <v>35.209821428571431</v>
      </c>
      <c r="G21" s="11">
        <v>23.01512309495897</v>
      </c>
      <c r="H21" s="11">
        <v>34.753209700427959</v>
      </c>
      <c r="I21" s="11">
        <v>79.761307901907358</v>
      </c>
      <c r="J21" s="11">
        <v>105.76125</v>
      </c>
      <c r="K21" s="11">
        <v>253.68672199170123</v>
      </c>
      <c r="L21" s="11">
        <v>125.07131474103586</v>
      </c>
      <c r="M21" s="11">
        <v>77.663392857142867</v>
      </c>
      <c r="N21" s="20">
        <v>99.885507246376804</v>
      </c>
      <c r="O21" s="10">
        <v>49.619216235129457</v>
      </c>
      <c r="P21" s="9">
        <v>495.5</v>
      </c>
      <c r="Q21" s="8">
        <v>2.6</v>
      </c>
      <c r="R21" s="3"/>
    </row>
    <row r="22" spans="2:18" s="2" customFormat="1" ht="19.5" customHeight="1" x14ac:dyDescent="0.15">
      <c r="B22" s="12" t="s">
        <v>11</v>
      </c>
      <c r="C22" s="20" t="s">
        <v>22</v>
      </c>
      <c r="D22" s="20" t="s">
        <v>22</v>
      </c>
      <c r="E22" s="20" t="s">
        <v>22</v>
      </c>
      <c r="F22" s="20" t="s">
        <v>22</v>
      </c>
      <c r="G22" s="20" t="s">
        <v>22</v>
      </c>
      <c r="H22" s="20" t="s">
        <v>22</v>
      </c>
      <c r="I22" s="20" t="s">
        <v>22</v>
      </c>
      <c r="J22" s="20" t="s">
        <v>22</v>
      </c>
      <c r="K22" s="20" t="s">
        <v>22</v>
      </c>
      <c r="L22" s="20" t="s">
        <v>22</v>
      </c>
      <c r="M22" s="20" t="s">
        <v>22</v>
      </c>
      <c r="N22" s="20" t="s">
        <v>22</v>
      </c>
      <c r="O22" s="22" t="s">
        <v>22</v>
      </c>
      <c r="P22" s="9" t="s">
        <v>22</v>
      </c>
      <c r="Q22" s="8" t="s">
        <v>22</v>
      </c>
      <c r="R22" s="3"/>
    </row>
    <row r="23" spans="2:18" s="2" customFormat="1" ht="19.5" customHeight="1" thickBot="1" x14ac:dyDescent="0.2">
      <c r="B23" s="7" t="s">
        <v>10</v>
      </c>
      <c r="C23" s="11">
        <v>35.400141737119263</v>
      </c>
      <c r="D23" s="11">
        <v>21.837735849056607</v>
      </c>
      <c r="E23" s="11">
        <v>25.42208237449556</v>
      </c>
      <c r="F23" s="11">
        <v>3.6730573638949604</v>
      </c>
      <c r="G23" s="11">
        <v>11.477570471857021</v>
      </c>
      <c r="H23" s="11">
        <v>29.595775327010646</v>
      </c>
      <c r="I23" s="20">
        <v>8.760603968311651</v>
      </c>
      <c r="J23" s="11">
        <v>41.177430979343981</v>
      </c>
      <c r="K23" s="11">
        <v>4.643859649122807</v>
      </c>
      <c r="L23" s="20">
        <v>29.999801730142408</v>
      </c>
      <c r="M23" s="11">
        <v>7.6054263565891471</v>
      </c>
      <c r="N23" s="11">
        <v>20.49200219651912</v>
      </c>
      <c r="O23" s="19">
        <v>19.176297701715207</v>
      </c>
      <c r="P23" s="5">
        <v>353.8</v>
      </c>
      <c r="Q23" s="4">
        <v>0.2</v>
      </c>
      <c r="R23" s="3"/>
    </row>
    <row r="24" spans="2:18" s="2" customFormat="1" ht="19.5" customHeight="1" x14ac:dyDescent="0.15">
      <c r="B24" s="18" t="s">
        <v>8</v>
      </c>
      <c r="C24" s="15">
        <f t="shared" ref="C24:Q24" si="0">MAX(C5:C23)</f>
        <v>341.60914421083805</v>
      </c>
      <c r="D24" s="16">
        <f t="shared" si="0"/>
        <v>95.297043737271181</v>
      </c>
      <c r="E24" s="16">
        <f t="shared" si="0"/>
        <v>60.555525904981124</v>
      </c>
      <c r="F24" s="16">
        <f t="shared" si="0"/>
        <v>40.180484021326706</v>
      </c>
      <c r="G24" s="17">
        <f t="shared" si="0"/>
        <v>596.71113547250195</v>
      </c>
      <c r="H24" s="16">
        <f t="shared" si="0"/>
        <v>124.3869062164466</v>
      </c>
      <c r="I24" s="16">
        <f t="shared" si="0"/>
        <v>572.52418729936437</v>
      </c>
      <c r="J24" s="16">
        <f t="shared" si="0"/>
        <v>445.91938207449186</v>
      </c>
      <c r="K24" s="17">
        <f t="shared" si="0"/>
        <v>287.95520732993265</v>
      </c>
      <c r="L24" s="16">
        <f t="shared" si="0"/>
        <v>380.46292357347966</v>
      </c>
      <c r="M24" s="16">
        <f t="shared" si="0"/>
        <v>451.46182795698928</v>
      </c>
      <c r="N24" s="30">
        <f t="shared" si="0"/>
        <v>329.46095141714079</v>
      </c>
      <c r="O24" s="31">
        <f t="shared" si="0"/>
        <v>282.41686222666215</v>
      </c>
      <c r="P24" s="14">
        <f t="shared" si="0"/>
        <v>3823.0010215498478</v>
      </c>
      <c r="Q24" s="13">
        <f t="shared" si="0"/>
        <v>190.5914358135966</v>
      </c>
      <c r="R24" s="3"/>
    </row>
    <row r="25" spans="2:18" s="2" customFormat="1" ht="19.5" customHeight="1" x14ac:dyDescent="0.15">
      <c r="B25" s="12" t="s">
        <v>7</v>
      </c>
      <c r="C25" s="9">
        <f t="shared" ref="C25:Q25" si="1">MIN(C5:C23)</f>
        <v>5.1276469787697332</v>
      </c>
      <c r="D25" s="11">
        <f t="shared" si="1"/>
        <v>2.7752985672944344</v>
      </c>
      <c r="E25" s="11">
        <f t="shared" si="1"/>
        <v>1.1165541874410603</v>
      </c>
      <c r="F25" s="11">
        <f t="shared" si="1"/>
        <v>0.82941751860239132</v>
      </c>
      <c r="G25" s="11">
        <f t="shared" si="1"/>
        <v>0.68067077806045018</v>
      </c>
      <c r="H25" s="11">
        <f t="shared" si="1"/>
        <v>1.1689736699666697</v>
      </c>
      <c r="I25" s="11">
        <f t="shared" si="1"/>
        <v>4.9203012803640274</v>
      </c>
      <c r="J25" s="11">
        <f t="shared" si="1"/>
        <v>11.755731185942768</v>
      </c>
      <c r="K25" s="11">
        <f t="shared" si="1"/>
        <v>4.643859649122807</v>
      </c>
      <c r="L25" s="11">
        <f t="shared" si="1"/>
        <v>6.4892492187349395</v>
      </c>
      <c r="M25" s="11">
        <f t="shared" si="1"/>
        <v>5.2163849942476697</v>
      </c>
      <c r="N25" s="8">
        <f t="shared" si="1"/>
        <v>4.2617316017316007</v>
      </c>
      <c r="O25" s="9">
        <f t="shared" si="1"/>
        <v>4.4057790975725819</v>
      </c>
      <c r="P25" s="9">
        <f t="shared" si="1"/>
        <v>43.199240047829093</v>
      </c>
      <c r="Q25" s="8">
        <f t="shared" si="1"/>
        <v>0.12286730126011414</v>
      </c>
      <c r="R25" s="3"/>
    </row>
    <row r="26" spans="2:18" s="2" customFormat="1" ht="19.5" customHeight="1" x14ac:dyDescent="0.15">
      <c r="B26" s="12" t="s">
        <v>6</v>
      </c>
      <c r="C26" s="9">
        <f t="shared" ref="C26:O26" si="2">AVERAGE(C5:C23)</f>
        <v>56.916399967264553</v>
      </c>
      <c r="D26" s="11">
        <f t="shared" si="2"/>
        <v>19.678325435885395</v>
      </c>
      <c r="E26" s="11">
        <f t="shared" si="2"/>
        <v>18.885864890751993</v>
      </c>
      <c r="F26" s="11">
        <f t="shared" si="2"/>
        <v>12.546056079511541</v>
      </c>
      <c r="G26" s="11">
        <f t="shared" si="2"/>
        <v>61.411409528230031</v>
      </c>
      <c r="H26" s="11">
        <f t="shared" si="2"/>
        <v>30.943540061845297</v>
      </c>
      <c r="I26" s="11">
        <f t="shared" si="2"/>
        <v>102.21991352645381</v>
      </c>
      <c r="J26" s="11">
        <f t="shared" si="2"/>
        <v>103.53962857892104</v>
      </c>
      <c r="K26" s="11">
        <f t="shared" si="2"/>
        <v>92.47803703375908</v>
      </c>
      <c r="L26" s="11">
        <f t="shared" si="2"/>
        <v>89.120844851927131</v>
      </c>
      <c r="M26" s="11">
        <f t="shared" si="2"/>
        <v>104.6631008251513</v>
      </c>
      <c r="N26" s="8">
        <f t="shared" si="2"/>
        <v>62.540574238053964</v>
      </c>
      <c r="O26" s="10">
        <f t="shared" si="2"/>
        <v>78.505660380092507</v>
      </c>
      <c r="P26" s="9"/>
      <c r="Q26" s="8"/>
      <c r="R26" s="3"/>
    </row>
    <row r="27" spans="2:18" s="2" customFormat="1" ht="19.5" customHeight="1" thickBot="1" x14ac:dyDescent="0.2">
      <c r="B27" s="7" t="s">
        <v>5</v>
      </c>
      <c r="C27" s="5">
        <f>STDEV(C5:C23)</f>
        <v>82.729469811960499</v>
      </c>
      <c r="D27" s="6">
        <f t="shared" ref="D27:O27" si="3">STDEV(D5:D23)</f>
        <v>23.664222095314287</v>
      </c>
      <c r="E27" s="6">
        <f t="shared" si="3"/>
        <v>18.700321817518965</v>
      </c>
      <c r="F27" s="6">
        <f t="shared" si="3"/>
        <v>12.973693756793427</v>
      </c>
      <c r="G27" s="6">
        <f t="shared" si="3"/>
        <v>145.66199803984918</v>
      </c>
      <c r="H27" s="6">
        <f t="shared" si="3"/>
        <v>34.837818846334493</v>
      </c>
      <c r="I27" s="6">
        <f t="shared" si="3"/>
        <v>153.28975484496038</v>
      </c>
      <c r="J27" s="6">
        <f t="shared" si="3"/>
        <v>125.17209553060411</v>
      </c>
      <c r="K27" s="6">
        <f t="shared" si="3"/>
        <v>105.25351931066874</v>
      </c>
      <c r="L27" s="6">
        <f t="shared" si="3"/>
        <v>110.81286118828898</v>
      </c>
      <c r="M27" s="6">
        <f t="shared" si="3"/>
        <v>137.52756429611253</v>
      </c>
      <c r="N27" s="4">
        <f t="shared" si="3"/>
        <v>85.494204601475175</v>
      </c>
      <c r="O27" s="5">
        <f t="shared" si="3"/>
        <v>89.613825661250331</v>
      </c>
      <c r="P27" s="5"/>
      <c r="Q27" s="4"/>
      <c r="R27" s="3"/>
    </row>
    <row r="28" spans="2:18" s="2" customFormat="1" ht="19.5" customHeight="1" x14ac:dyDescent="0.15">
      <c r="B28" s="2" t="s">
        <v>4</v>
      </c>
    </row>
    <row r="29" spans="2:18" s="2" customFormat="1" ht="19.5" customHeight="1" x14ac:dyDescent="0.15">
      <c r="B29" s="2" t="s">
        <v>3</v>
      </c>
    </row>
    <row r="30" spans="2:18" s="2" customFormat="1" ht="19.5" customHeight="1" x14ac:dyDescent="0.15">
      <c r="B30" s="2" t="s">
        <v>2</v>
      </c>
    </row>
    <row r="31" spans="2:18" s="2" customFormat="1" ht="19.5" customHeight="1" x14ac:dyDescent="0.15">
      <c r="B31" s="2" t="s">
        <v>1</v>
      </c>
    </row>
    <row r="32" spans="2:18" s="2" customFormat="1" ht="19.5" customHeight="1" x14ac:dyDescent="0.15">
      <c r="B32" s="2" t="s">
        <v>0</v>
      </c>
    </row>
  </sheetData>
  <phoneticPr fontId="2"/>
  <printOptions horizontalCentered="1"/>
  <pageMargins left="0.48" right="0.41" top="0.78" bottom="0.46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Na</vt:lpstr>
      <vt:lpstr>Na!Print_Area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2021-11-15T00:32:36Z</dcterms:created>
  <dcterms:modified xsi:type="dcterms:W3CDTF">2022-11-01T02:26:12Z</dcterms:modified>
</cp:coreProperties>
</file>