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4年度報告書\環境省Web公開資料\2_作業場所\"/>
    </mc:Choice>
  </mc:AlternateContent>
  <xr:revisionPtr revIDLastSave="0" documentId="13_ncr:1_{EDA485C9-0745-4268-9355-66D4BE03E1CD}" xr6:coauthVersionLast="47" xr6:coauthVersionMax="47" xr10:uidLastSave="{00000000-0000-0000-0000-000000000000}"/>
  <bookViews>
    <workbookView xWindow="3120" yWindow="1155" windowWidth="22725" windowHeight="15045" xr2:uid="{1B9406C7-3849-4B7D-AF63-138EEF2277C9}"/>
  </bookViews>
  <sheets>
    <sheet name="Mg" sheetId="1" r:id="rId1"/>
  </sheets>
  <definedNames>
    <definedName name="_xlnm.Print_Area" localSheetId="0">Mg!$B$2:$Q$32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<sst xmlns="http://schemas.openxmlformats.org/spreadsheetml/2006/main" count="94" uniqueCount="47">
  <si>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</si>
  <si>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2)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サンプルの最大値、最小値</t>
    </r>
    <rPh sb="19" eb="22">
      <t>サイダイチ</t>
    </rPh>
    <rPh sb="23" eb="26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</si>
  <si>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月・年平均値の最大値、最小値</t>
    </r>
    <rPh sb="14" eb="15">
      <t>ツキ</t>
    </rPh>
    <rPh sb="16" eb="17">
      <t>ネン</t>
    </rPh>
    <rPh sb="17" eb="20">
      <t>ヘイキンチ</t>
    </rPh>
    <rPh sb="21" eb="24">
      <t>サイダイチ</t>
    </rPh>
    <rPh sb="25" eb="28">
      <t>サイショウチ</t>
    </rPh>
    <phoneticPr fontId="4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</si>
  <si>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5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</si>
  <si>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5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</si>
  <si>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4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</si>
  <si>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4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</si>
  <si>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</si>
  <si>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4"/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</si>
  <si>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</si>
  <si>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5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</si>
  <si>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</si>
  <si>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</si>
  <si>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</si>
  <si>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</si>
  <si>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</si>
  <si>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5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</si>
  <si>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</si>
  <si>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</si>
  <si>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</si>
  <si>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</si>
  <si>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</si>
  <si>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t>*</t>
    <phoneticPr fontId="5"/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</si>
  <si>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</si>
  <si>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</si>
  <si>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</si>
  <si>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</si>
  <si>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</si>
  <si>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</si>
  <si>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</si>
  <si>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</si>
  <si>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</si>
  <si>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9"/>
        <rFont val="ＭＳ 明朝"/>
        <family val="1"/>
        <charset val="128"/>
      </rPr>
      <t>年平均値</t>
    </r>
    <rPh sb="0" eb="1">
      <t>ネン</t>
    </rPh>
    <phoneticPr fontId="4"/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</si>
  <si>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</si>
  <si>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</si>
  <si>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</si>
  <si>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</si>
  <si>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</si>
  <si>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</si>
  <si>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</si>
  <si>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</si>
  <si>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</si>
  <si>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</si>
  <si>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</si>
  <si>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</si>
  <si>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</t>
    </r>
    <r>
      <rPr>
        <sz val="10"/>
        <rFont val="Times New Roman"/>
        <family val="1"/>
      </rPr>
      <t>μmol L</t>
    </r>
    <r>
      <rPr>
        <vertAlign val="superscript"/>
        <sz val="10"/>
        <rFont val="Times New Roman"/>
        <family val="1"/>
      </rPr>
      <t>-1</t>
    </r>
    <phoneticPr fontId="5"/>
  </si>
  <si>
    <r>
      <rPr>
        <sz val="10"/>
        <rFont val="ＭＳ 明朝"/>
        <family val="1"/>
        <charset val="128"/>
      </rPr>
      <t>令和3年度　</t>
    </r>
    <r>
      <rPr>
        <sz val="10"/>
        <rFont val="Times New Roman"/>
        <family val="1"/>
      </rPr>
      <t>Mg</t>
    </r>
    <r>
      <rPr>
        <vertAlign val="superscript"/>
        <sz val="10"/>
        <rFont val="Times New Roman"/>
        <family val="1"/>
      </rPr>
      <t>2+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濃度　月・年平均値</t>
    </r>
    <rPh sb="0" eb="2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</si>
</sst>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0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vertAlign val="superscript"/>
      <sz val="10"/>
      <name val="Times New Roman"/>
      <family val="1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sz val="9"/>
      <name val="Times New Roman"/>
      <family val="1"/>
    </font>
    <font>
      <sz val="9"/>
      <name val="ＭＳ 明朝"/>
      <family val="1"/>
      <charset val="128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176" fontId="1" fillId="0" borderId="5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176" fontId="1" fillId="0" borderId="7" xfId="0" applyNumberFormat="1" applyFont="1" applyBorder="1" applyAlignment="1">
      <alignment horizontal="right" vertical="center"/>
    </xf>
    <xf numFmtId="176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vertical="center"/>
    </xf>
    <xf numFmtId="176" fontId="1" fillId="0" borderId="8" xfId="0" applyNumberFormat="1" applyFont="1" applyBorder="1" applyAlignment="1">
      <alignment horizontal="right" vertical="center"/>
    </xf>
    <xf numFmtId="176" fontId="1" fillId="0" borderId="9" xfId="0" applyNumberFormat="1" applyFont="1" applyBorder="1" applyAlignment="1">
      <alignment horizontal="right" vertical="center"/>
    </xf>
    <xf numFmtId="176" fontId="1" fillId="0" borderId="10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176" fontId="1" fillId="0" borderId="4" xfId="0" applyNumberFormat="1" applyFont="1" applyBorder="1" applyAlignment="1">
      <alignment horizontal="right" vertical="center"/>
    </xf>
    <xf numFmtId="176" fontId="1" fillId="2" borderId="0" xfId="0" applyNumberFormat="1" applyFont="1" applyFill="1" applyAlignment="1">
      <alignment horizontal="right" vertical="center"/>
    </xf>
    <xf numFmtId="176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176" fontId="6" fillId="0" borderId="10" xfId="0" applyNumberFormat="1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right" vertical="center"/>
    </xf>
    <xf numFmtId="176" fontId="6" fillId="0" borderId="9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EFE67-8F1A-4256-9FEC-1316E8DE7662}">
  <dimension ref="B2:R32"/>
  <sheetViews>
    <sheetView tabSelected="1" zoomScaleNormal="100" workbookViewId="0">
      <selection activeCell="G14" sqref="G14"/>
    </sheetView>
  </sheetViews>
  <sheetFormatPr defaultRowHeight="12.75" x14ac:dyDescent="0.2"/>
  <cols>
    <col min="1" max="1" width="9.140625" style="1"/>
    <col min="2" max="2" width="8.7109375" style="1" customWidth="1"/>
    <col min="3" max="14" width="6.7109375" style="1" customWidth="1"/>
    <col min="15" max="17" width="7.7109375" style="1" customWidth="1"/>
    <col min="18" max="16384" width="9.140625" style="1"/>
  </cols>
  <sheetData>
    <row r="2" spans="2:18" s="2" customFormat="1" ht="19.5" customHeight="1" x14ac:dyDescent="0.15">
      <c r="B2" s="26" t="s">
        <v>46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</row>
    <row r="3" spans="2:18" s="2" customFormat="1" ht="19.5" customHeight="1" thickBot="1" x14ac:dyDescent="0.2">
      <c r="P3" s="2" t="s">
        <v>45</v>
      </c>
    </row>
    <row r="4" spans="2:18" s="2" customFormat="1" ht="19.5" customHeight="1" thickBot="1" x14ac:dyDescent="0.2">
      <c r="B4" s="24"/>
      <c r="C4" s="23" t="s">
        <v>44</v>
      </c>
      <c r="D4" s="23" t="s">
        <v>43</v>
      </c>
      <c r="E4" s="23" t="s">
        <v>42</v>
      </c>
      <c r="F4" s="23" t="s">
        <v>41</v>
      </c>
      <c r="G4" s="23" t="s">
        <v>40</v>
      </c>
      <c r="H4" s="23" t="s">
        <v>39</v>
      </c>
      <c r="I4" s="23" t="s">
        <v>38</v>
      </c>
      <c r="J4" s="23" t="s">
        <v>37</v>
      </c>
      <c r="K4" s="23" t="s">
        <v>36</v>
      </c>
      <c r="L4" s="23" t="s">
        <v>35</v>
      </c>
      <c r="M4" s="23" t="s">
        <v>34</v>
      </c>
      <c r="N4" s="23" t="s">
        <v>33</v>
      </c>
      <c r="O4" s="22" t="s">
        <v>32</v>
      </c>
      <c r="P4" s="21" t="s">
        <v>31</v>
      </c>
      <c r="Q4" s="20" t="s">
        <v>30</v>
      </c>
    </row>
    <row r="5" spans="2:18" s="2" customFormat="1" ht="19.5" customHeight="1" x14ac:dyDescent="0.15">
      <c r="B5" s="16" t="s">
        <v>29</v>
      </c>
      <c r="C5" s="11">
        <v>9.8048590637928559</v>
      </c>
      <c r="D5" s="11">
        <v>5.1628010551189174</v>
      </c>
      <c r="E5" s="11">
        <v>2.7398090075955674</v>
      </c>
      <c r="F5" s="11">
        <v>1.9189509168949492</v>
      </c>
      <c r="G5" s="11">
        <v>5.4725408031128771</v>
      </c>
      <c r="H5" s="11">
        <v>13.043438260577679</v>
      </c>
      <c r="I5" s="18">
        <v>40.219487622527183</v>
      </c>
      <c r="J5" s="11">
        <v>35.940053380431998</v>
      </c>
      <c r="K5" s="18">
        <v>34.37274822561205</v>
      </c>
      <c r="L5" s="11">
        <v>35.913637665155257</v>
      </c>
      <c r="M5" s="11">
        <v>38.095035404063964</v>
      </c>
      <c r="N5" s="18">
        <v>44.087577186746131</v>
      </c>
      <c r="O5" s="10">
        <v>25.162418435035111</v>
      </c>
      <c r="P5" s="9">
        <v>471.95399691358017</v>
      </c>
      <c r="Q5" s="8">
        <v>0.28237815458078852</v>
      </c>
      <c r="R5" s="3"/>
    </row>
    <row r="6" spans="2:18" s="2" customFormat="1" ht="19.5" customHeight="1" x14ac:dyDescent="0.15">
      <c r="B6" s="12" t="s">
        <v>28</v>
      </c>
      <c r="C6" s="11">
        <v>5.5566987352037751</v>
      </c>
      <c r="D6" s="11">
        <v>2.672259332060718</v>
      </c>
      <c r="E6" s="18">
        <v>3.7478251234181523</v>
      </c>
      <c r="F6" s="11">
        <v>4.700021111111111</v>
      </c>
      <c r="G6" s="11">
        <v>0.40691867258167114</v>
      </c>
      <c r="H6" s="11">
        <v>3.8789849676660966</v>
      </c>
      <c r="I6" s="11">
        <v>14.958268328476304</v>
      </c>
      <c r="J6" s="11">
        <v>14.677314171297871</v>
      </c>
      <c r="K6" s="11">
        <v>19.125777854525882</v>
      </c>
      <c r="L6" s="11">
        <v>20.684764104157793</v>
      </c>
      <c r="M6" s="11">
        <v>26.847866170983014</v>
      </c>
      <c r="N6" s="11">
        <v>11.375468875460255</v>
      </c>
      <c r="O6" s="10">
        <v>13.527882915010933</v>
      </c>
      <c r="P6" s="9">
        <v>52.89545127572017</v>
      </c>
      <c r="Q6" s="8">
        <v>0.12920479832875081</v>
      </c>
      <c r="R6" s="3"/>
    </row>
    <row r="7" spans="2:18" s="2" customFormat="1" ht="19.5" customHeight="1" x14ac:dyDescent="0.15">
      <c r="B7" s="12" t="s">
        <v>27</v>
      </c>
      <c r="C7" s="18" t="s">
        <v>22</v>
      </c>
      <c r="D7" s="18" t="s">
        <v>22</v>
      </c>
      <c r="E7" s="18" t="s">
        <v>22</v>
      </c>
      <c r="F7" s="18" t="s">
        <v>22</v>
      </c>
      <c r="G7" s="18" t="s">
        <v>22</v>
      </c>
      <c r="H7" s="18" t="s">
        <v>22</v>
      </c>
      <c r="I7" s="18" t="s">
        <v>22</v>
      </c>
      <c r="J7" s="18">
        <v>32.145555357119264</v>
      </c>
      <c r="K7" s="18" t="s">
        <v>22</v>
      </c>
      <c r="L7" s="18" t="s">
        <v>22</v>
      </c>
      <c r="M7" s="18" t="s">
        <v>22</v>
      </c>
      <c r="N7" s="18" t="s">
        <v>22</v>
      </c>
      <c r="O7" s="19">
        <v>32.145555357119264</v>
      </c>
      <c r="P7" s="9">
        <v>100.45984949203007</v>
      </c>
      <c r="Q7" s="8">
        <v>22.386370480703434</v>
      </c>
      <c r="R7" s="3"/>
    </row>
    <row r="8" spans="2:18" s="2" customFormat="1" ht="19.5" customHeight="1" x14ac:dyDescent="0.15">
      <c r="B8" s="12" t="s">
        <v>26</v>
      </c>
      <c r="C8" s="11">
        <v>2.6562538668538593</v>
      </c>
      <c r="D8" s="11">
        <v>1.6546937258141792</v>
      </c>
      <c r="E8" s="11">
        <v>6.6201312497381757</v>
      </c>
      <c r="F8" s="11">
        <v>0.96746459549035457</v>
      </c>
      <c r="G8" s="11">
        <v>1.5445716603804867</v>
      </c>
      <c r="H8" s="11">
        <v>3.5716785944192444</v>
      </c>
      <c r="I8" s="11">
        <v>1.8587663122722184</v>
      </c>
      <c r="J8" s="11">
        <v>3.2470570665642065</v>
      </c>
      <c r="K8" s="11">
        <v>14.326422760394152</v>
      </c>
      <c r="L8" s="11">
        <v>3.7855874385967638</v>
      </c>
      <c r="M8" s="11">
        <v>6.663361631131556</v>
      </c>
      <c r="N8" s="11">
        <v>2.7941132707962262</v>
      </c>
      <c r="O8" s="10">
        <v>3.2549303037098403</v>
      </c>
      <c r="P8" s="9">
        <v>37.640594846543038</v>
      </c>
      <c r="Q8" s="8">
        <v>0.28290967459292549</v>
      </c>
      <c r="R8" s="3"/>
    </row>
    <row r="9" spans="2:18" s="2" customFormat="1" ht="19.5" customHeight="1" x14ac:dyDescent="0.15">
      <c r="B9" s="12" t="s">
        <v>25</v>
      </c>
      <c r="C9" s="11">
        <v>2.0394099176740821</v>
      </c>
      <c r="D9" s="11">
        <v>1.1768833983571867</v>
      </c>
      <c r="E9" s="11">
        <v>0.77483492318622904</v>
      </c>
      <c r="F9" s="11">
        <v>0.59823017476868801</v>
      </c>
      <c r="G9" s="11">
        <v>0.45337921387811386</v>
      </c>
      <c r="H9" s="11">
        <v>1.0077358503887601</v>
      </c>
      <c r="I9" s="11">
        <v>0.84472841940702537</v>
      </c>
      <c r="J9" s="11">
        <v>1.4422437938615327</v>
      </c>
      <c r="K9" s="11">
        <v>1.2040679025056893</v>
      </c>
      <c r="L9" s="11">
        <v>3.0734934409964949</v>
      </c>
      <c r="M9" s="11">
        <v>1.3664847818066637</v>
      </c>
      <c r="N9" s="11">
        <v>1.3583321796481778</v>
      </c>
      <c r="O9" s="10">
        <v>0.88934526998109831</v>
      </c>
      <c r="P9" s="9">
        <v>7.5982825382372905</v>
      </c>
      <c r="Q9" s="8">
        <v>0.21302173281637568</v>
      </c>
      <c r="R9" s="3"/>
    </row>
    <row r="10" spans="2:18" s="2" customFormat="1" ht="19.5" customHeight="1" x14ac:dyDescent="0.15">
      <c r="B10" s="12" t="s">
        <v>24</v>
      </c>
      <c r="C10" s="11">
        <v>36.751231862599944</v>
      </c>
      <c r="D10" s="11">
        <v>3.579015487183475</v>
      </c>
      <c r="E10" s="11">
        <v>6.1496117613757146</v>
      </c>
      <c r="F10" s="11">
        <v>3.0341114884709999</v>
      </c>
      <c r="G10" s="11">
        <v>9.7637653576229315</v>
      </c>
      <c r="H10" s="11">
        <v>12.278953917934368</v>
      </c>
      <c r="I10" s="11">
        <v>58.497414039334039</v>
      </c>
      <c r="J10" s="11">
        <v>11.104510498805414</v>
      </c>
      <c r="K10" s="11">
        <v>9.9764552419334862</v>
      </c>
      <c r="L10" s="11">
        <v>7.9892419841166813</v>
      </c>
      <c r="M10" s="11">
        <v>9.3323977895493897</v>
      </c>
      <c r="N10" s="11">
        <v>13.971305931800687</v>
      </c>
      <c r="O10" s="10">
        <v>17.108041437074263</v>
      </c>
      <c r="P10" s="9">
        <v>258.39999999999998</v>
      </c>
      <c r="Q10" s="8">
        <v>1.1000000000000001</v>
      </c>
      <c r="R10" s="3"/>
    </row>
    <row r="11" spans="2:18" s="2" customFormat="1" ht="19.5" customHeight="1" x14ac:dyDescent="0.15">
      <c r="B11" s="12" t="s">
        <v>23</v>
      </c>
      <c r="C11" s="18" t="s">
        <v>22</v>
      </c>
      <c r="D11" s="18" t="s">
        <v>22</v>
      </c>
      <c r="E11" s="18" t="s">
        <v>22</v>
      </c>
      <c r="F11" s="18" t="s">
        <v>22</v>
      </c>
      <c r="G11" s="18" t="s">
        <v>22</v>
      </c>
      <c r="H11" s="18" t="s">
        <v>22</v>
      </c>
      <c r="I11" s="18" t="s">
        <v>22</v>
      </c>
      <c r="J11" s="18" t="s">
        <v>22</v>
      </c>
      <c r="K11" s="18" t="s">
        <v>22</v>
      </c>
      <c r="L11" s="18" t="s">
        <v>22</v>
      </c>
      <c r="M11" s="18" t="s">
        <v>22</v>
      </c>
      <c r="N11" s="18" t="s">
        <v>22</v>
      </c>
      <c r="O11" s="19" t="s">
        <v>22</v>
      </c>
      <c r="P11" s="9" t="s">
        <v>22</v>
      </c>
      <c r="Q11" s="8" t="s">
        <v>22</v>
      </c>
      <c r="R11" s="3"/>
    </row>
    <row r="12" spans="2:18" s="2" customFormat="1" ht="19.5" customHeight="1" x14ac:dyDescent="0.15">
      <c r="B12" s="12" t="s">
        <v>21</v>
      </c>
      <c r="C12" s="18">
        <v>2.9067889409084411</v>
      </c>
      <c r="D12" s="18">
        <v>2.2000000000000002</v>
      </c>
      <c r="E12" s="11">
        <v>1.1704697986577179</v>
      </c>
      <c r="F12" s="11">
        <v>0.93429074473223828</v>
      </c>
      <c r="G12" s="11">
        <v>9.5690229844847448</v>
      </c>
      <c r="H12" s="11">
        <v>1.1246323529411764</v>
      </c>
      <c r="I12" s="11">
        <v>11.957563025210085</v>
      </c>
      <c r="J12" s="11">
        <v>50.442100063174699</v>
      </c>
      <c r="K12" s="11">
        <v>32.447729712148963</v>
      </c>
      <c r="L12" s="11">
        <v>42.959684450434736</v>
      </c>
      <c r="M12" s="11">
        <v>51.8263440860215</v>
      </c>
      <c r="N12" s="11">
        <v>11.701587301587303</v>
      </c>
      <c r="O12" s="10">
        <v>19.819193265502761</v>
      </c>
      <c r="P12" s="9">
        <v>321.5782920951259</v>
      </c>
      <c r="Q12" s="8">
        <v>0.5</v>
      </c>
      <c r="R12" s="3"/>
    </row>
    <row r="13" spans="2:18" s="2" customFormat="1" ht="19.5" customHeight="1" x14ac:dyDescent="0.15">
      <c r="B13" s="12" t="s">
        <v>20</v>
      </c>
      <c r="C13" s="11">
        <v>1.1158682634730539</v>
      </c>
      <c r="D13" s="11">
        <v>1.3902011177779989</v>
      </c>
      <c r="E13" s="11">
        <v>0.37383086637572072</v>
      </c>
      <c r="F13" s="11">
        <v>0.3308089800849629</v>
      </c>
      <c r="G13" s="11">
        <v>0.23750191266327081</v>
      </c>
      <c r="H13" s="11">
        <v>0.34181461597106955</v>
      </c>
      <c r="I13" s="11">
        <v>0.72740384615384623</v>
      </c>
      <c r="J13" s="11">
        <v>1.9671438052510022</v>
      </c>
      <c r="K13" s="11">
        <v>1.3819160548669154</v>
      </c>
      <c r="L13" s="11">
        <v>2.1434377862564014</v>
      </c>
      <c r="M13" s="11">
        <v>1.4637401068581417</v>
      </c>
      <c r="N13" s="11">
        <v>2.3429793128058538</v>
      </c>
      <c r="O13" s="10">
        <v>0.9199359810124671</v>
      </c>
      <c r="P13" s="9">
        <v>13.6</v>
      </c>
      <c r="Q13" s="8">
        <v>0.1</v>
      </c>
      <c r="R13" s="3"/>
    </row>
    <row r="14" spans="2:18" s="2" customFormat="1" ht="19.5" customHeight="1" x14ac:dyDescent="0.15">
      <c r="B14" s="12" t="s">
        <v>19</v>
      </c>
      <c r="C14" s="11">
        <v>2.9003412969283278</v>
      </c>
      <c r="D14" s="11">
        <v>0.75054080629301878</v>
      </c>
      <c r="E14" s="11">
        <v>0.51843687374749492</v>
      </c>
      <c r="F14" s="11">
        <v>0.92307692307692313</v>
      </c>
      <c r="G14" s="11">
        <v>1.7325804630152457</v>
      </c>
      <c r="H14" s="11">
        <v>0.96009997110814338</v>
      </c>
      <c r="I14" s="11">
        <v>2.7560322004956492</v>
      </c>
      <c r="J14" s="11">
        <v>3.0048780487804878</v>
      </c>
      <c r="K14" s="11">
        <v>5.8279352226720649</v>
      </c>
      <c r="L14" s="11">
        <v>7.4788288288288296</v>
      </c>
      <c r="M14" s="11">
        <v>5.7368217054263564</v>
      </c>
      <c r="N14" s="11">
        <v>2.8408317580340268</v>
      </c>
      <c r="O14" s="10">
        <v>2.1020948722050914</v>
      </c>
      <c r="P14" s="9">
        <v>18.8</v>
      </c>
      <c r="Q14" s="8">
        <v>0.2</v>
      </c>
      <c r="R14" s="3"/>
    </row>
    <row r="15" spans="2:18" s="2" customFormat="1" ht="19.5" customHeight="1" x14ac:dyDescent="0.15">
      <c r="B15" s="12" t="s">
        <v>18</v>
      </c>
      <c r="C15" s="11">
        <v>1.5858333333333332</v>
      </c>
      <c r="D15" s="11">
        <v>2.2443673469387755</v>
      </c>
      <c r="E15" s="11">
        <v>1.1398255813953488</v>
      </c>
      <c r="F15" s="11">
        <v>0.53</v>
      </c>
      <c r="G15" s="11">
        <v>4.6759722222222218</v>
      </c>
      <c r="H15" s="11">
        <v>0.62801104972375676</v>
      </c>
      <c r="I15" s="11">
        <v>1.7956074766355139</v>
      </c>
      <c r="J15" s="11">
        <v>2.081818181818182</v>
      </c>
      <c r="K15" s="11">
        <v>0.91450617283950608</v>
      </c>
      <c r="L15" s="11">
        <v>0.94974086917019895</v>
      </c>
      <c r="M15" s="11">
        <v>0.71612903225806457</v>
      </c>
      <c r="N15" s="11">
        <v>1.6045121951219512</v>
      </c>
      <c r="O15" s="10">
        <v>2.0131708540108426</v>
      </c>
      <c r="P15" s="9">
        <v>12.29</v>
      </c>
      <c r="Q15" s="8">
        <v>0.08</v>
      </c>
      <c r="R15" s="3"/>
    </row>
    <row r="16" spans="2:18" s="2" customFormat="1" ht="19.5" customHeight="1" x14ac:dyDescent="0.15">
      <c r="B16" s="12" t="s">
        <v>17</v>
      </c>
      <c r="C16" s="11">
        <v>15.540492176268902</v>
      </c>
      <c r="D16" s="11">
        <v>12.429083819387163</v>
      </c>
      <c r="E16" s="11">
        <v>2.9366524123281312</v>
      </c>
      <c r="F16" s="11">
        <v>4.7903285036905778</v>
      </c>
      <c r="G16" s="18">
        <v>58.746713934027426</v>
      </c>
      <c r="H16" s="11">
        <v>5.7448200155223956</v>
      </c>
      <c r="I16" s="18">
        <v>25.188652851198206</v>
      </c>
      <c r="J16" s="18" t="s">
        <v>9</v>
      </c>
      <c r="K16" s="18" t="s">
        <v>9</v>
      </c>
      <c r="L16" s="18" t="s">
        <v>9</v>
      </c>
      <c r="M16" s="18" t="s">
        <v>9</v>
      </c>
      <c r="N16" s="18" t="s">
        <v>9</v>
      </c>
      <c r="O16" s="19">
        <v>20.475661884338951</v>
      </c>
      <c r="P16" s="9">
        <v>160.60147531887856</v>
      </c>
      <c r="Q16" s="8">
        <v>0.79965004134996187</v>
      </c>
      <c r="R16" s="3"/>
    </row>
    <row r="17" spans="2:18" s="2" customFormat="1" ht="19.5" customHeight="1" x14ac:dyDescent="0.15">
      <c r="B17" s="12" t="s">
        <v>16</v>
      </c>
      <c r="C17" s="11">
        <v>7.7145038167938935</v>
      </c>
      <c r="D17" s="11">
        <v>1.5682212579346435</v>
      </c>
      <c r="E17" s="11">
        <v>1.2776623376623379</v>
      </c>
      <c r="F17" s="11">
        <v>0.72685548785791143</v>
      </c>
      <c r="G17" s="11">
        <v>0.70923709471586527</v>
      </c>
      <c r="H17" s="11">
        <v>1.5249081653948058</v>
      </c>
      <c r="I17" s="11">
        <v>1.1189781021897811</v>
      </c>
      <c r="J17" s="11">
        <v>3.7047397273333975</v>
      </c>
      <c r="K17" s="11">
        <v>9.4411871852484772</v>
      </c>
      <c r="L17" s="11">
        <v>4.4390977443609021</v>
      </c>
      <c r="M17" s="11">
        <v>17.154285714285713</v>
      </c>
      <c r="N17" s="11">
        <v>1.9235849056603775</v>
      </c>
      <c r="O17" s="10">
        <v>2.2165707723660182</v>
      </c>
      <c r="P17" s="9">
        <v>72.099999999999994</v>
      </c>
      <c r="Q17" s="8">
        <v>0.5</v>
      </c>
      <c r="R17" s="3"/>
    </row>
    <row r="18" spans="2:18" s="2" customFormat="1" ht="19.5" customHeight="1" x14ac:dyDescent="0.15">
      <c r="B18" s="12" t="s">
        <v>15</v>
      </c>
      <c r="C18" s="18">
        <v>2.09</v>
      </c>
      <c r="D18" s="18" t="s">
        <v>9</v>
      </c>
      <c r="E18" s="18" t="s">
        <v>9</v>
      </c>
      <c r="F18" s="18" t="s">
        <v>9</v>
      </c>
      <c r="G18" s="11">
        <v>0.23129411764705882</v>
      </c>
      <c r="H18" s="11">
        <v>2.5047008547008547</v>
      </c>
      <c r="I18" s="11">
        <v>5.5249999999999995</v>
      </c>
      <c r="J18" s="11">
        <v>5.2145161290322575</v>
      </c>
      <c r="K18" s="11">
        <v>3.4030714285714287</v>
      </c>
      <c r="L18" s="11">
        <v>2.4569230769230765</v>
      </c>
      <c r="M18" s="11">
        <v>2.9135087719298243</v>
      </c>
      <c r="N18" s="11">
        <v>1.1107359307359306</v>
      </c>
      <c r="O18" s="19">
        <v>1.0733592484612891</v>
      </c>
      <c r="P18" s="9">
        <v>14.92</v>
      </c>
      <c r="Q18" s="8">
        <v>0.1</v>
      </c>
      <c r="R18" s="3"/>
    </row>
    <row r="19" spans="2:18" s="2" customFormat="1" ht="19.5" customHeight="1" x14ac:dyDescent="0.15">
      <c r="B19" s="12" t="s">
        <v>14</v>
      </c>
      <c r="C19" s="11">
        <v>3.3166564063816493</v>
      </c>
      <c r="D19" s="18">
        <v>1.4631586485021602</v>
      </c>
      <c r="E19" s="11">
        <v>1.4903532892664384</v>
      </c>
      <c r="F19" s="11">
        <v>3.0575247031639781</v>
      </c>
      <c r="G19" s="11">
        <v>4.1592903472192777</v>
      </c>
      <c r="H19" s="11">
        <v>3.8194013910724895</v>
      </c>
      <c r="I19" s="11">
        <v>7.9674834803188919</v>
      </c>
      <c r="J19" s="11">
        <v>7.3663182426468543</v>
      </c>
      <c r="K19" s="11">
        <v>0.97631578947368425</v>
      </c>
      <c r="L19" s="11">
        <v>7.15625</v>
      </c>
      <c r="M19" s="11">
        <v>5.4782608695652177</v>
      </c>
      <c r="N19" s="11">
        <v>10.421090123049662</v>
      </c>
      <c r="O19" s="10">
        <v>4.3496238030457466</v>
      </c>
      <c r="P19" s="9">
        <v>44.4</v>
      </c>
      <c r="Q19" s="8">
        <v>0.2</v>
      </c>
      <c r="R19" s="3"/>
    </row>
    <row r="20" spans="2:18" s="2" customFormat="1" ht="19.5" customHeight="1" x14ac:dyDescent="0.15">
      <c r="B20" s="12" t="s">
        <v>13</v>
      </c>
      <c r="C20" s="11">
        <v>3.9224246692088456</v>
      </c>
      <c r="D20" s="11">
        <v>1.1908082254806205</v>
      </c>
      <c r="E20" s="11">
        <v>1.1064185355041232</v>
      </c>
      <c r="F20" s="11">
        <v>1.209080211596939</v>
      </c>
      <c r="G20" s="11">
        <v>1.2688670948307428</v>
      </c>
      <c r="H20" s="11">
        <v>1.4086844927567661</v>
      </c>
      <c r="I20" s="11">
        <v>2.7771581741759941</v>
      </c>
      <c r="J20" s="11">
        <v>5.1169929633423434</v>
      </c>
      <c r="K20" s="11">
        <v>1.3103048487830482</v>
      </c>
      <c r="L20" s="11">
        <v>1.5937853059524274</v>
      </c>
      <c r="M20" s="11">
        <v>2.1324184194143005</v>
      </c>
      <c r="N20" s="11">
        <v>1.3429146579902658</v>
      </c>
      <c r="O20" s="10">
        <v>1.4675401990273425</v>
      </c>
      <c r="P20" s="9">
        <v>30.587813768446495</v>
      </c>
      <c r="Q20" s="8">
        <v>0.39811331606371181</v>
      </c>
      <c r="R20" s="3"/>
    </row>
    <row r="21" spans="2:18" s="2" customFormat="1" ht="19.5" customHeight="1" x14ac:dyDescent="0.15">
      <c r="B21" s="12" t="s">
        <v>12</v>
      </c>
      <c r="C21" s="11">
        <v>6.0002044989775056</v>
      </c>
      <c r="D21" s="11">
        <v>2.1377638780297104</v>
      </c>
      <c r="E21" s="11">
        <v>2.3159673659673663</v>
      </c>
      <c r="F21" s="11">
        <v>3.8198660714285717</v>
      </c>
      <c r="G21" s="11">
        <v>2.3830011723329427</v>
      </c>
      <c r="H21" s="11">
        <v>3.7634807417974327</v>
      </c>
      <c r="I21" s="11">
        <v>8.3457765667574932</v>
      </c>
      <c r="J21" s="11">
        <v>11.700999999999999</v>
      </c>
      <c r="K21" s="11">
        <v>27.904149377593363</v>
      </c>
      <c r="L21" s="11">
        <v>13.831474103585657</v>
      </c>
      <c r="M21" s="11">
        <v>8.4741071428571431</v>
      </c>
      <c r="N21" s="18">
        <v>11.677536231884059</v>
      </c>
      <c r="O21" s="10">
        <v>5.4457382785164441</v>
      </c>
      <c r="P21" s="9">
        <v>55.5</v>
      </c>
      <c r="Q21" s="8">
        <v>0.3</v>
      </c>
      <c r="R21" s="3"/>
    </row>
    <row r="22" spans="2:18" s="2" customFormat="1" ht="19.5" customHeight="1" x14ac:dyDescent="0.15">
      <c r="B22" s="12" t="s">
        <v>11</v>
      </c>
      <c r="C22" s="18" t="s">
        <v>22</v>
      </c>
      <c r="D22" s="18" t="s">
        <v>22</v>
      </c>
      <c r="E22" s="18" t="s">
        <v>22</v>
      </c>
      <c r="F22" s="18" t="s">
        <v>22</v>
      </c>
      <c r="G22" s="18" t="s">
        <v>22</v>
      </c>
      <c r="H22" s="18" t="s">
        <v>22</v>
      </c>
      <c r="I22" s="18" t="s">
        <v>22</v>
      </c>
      <c r="J22" s="18" t="s">
        <v>22</v>
      </c>
      <c r="K22" s="18" t="s">
        <v>22</v>
      </c>
      <c r="L22" s="18" t="s">
        <v>22</v>
      </c>
      <c r="M22" s="18" t="s">
        <v>22</v>
      </c>
      <c r="N22" s="18" t="s">
        <v>22</v>
      </c>
      <c r="O22" s="19" t="s">
        <v>22</v>
      </c>
      <c r="P22" s="9" t="s">
        <v>22</v>
      </c>
      <c r="Q22" s="8" t="s">
        <v>22</v>
      </c>
      <c r="R22" s="3"/>
    </row>
    <row r="23" spans="2:18" s="2" customFormat="1" ht="19.5" customHeight="1" thickBot="1" x14ac:dyDescent="0.2">
      <c r="B23" s="7" t="s">
        <v>10</v>
      </c>
      <c r="C23" s="11">
        <v>3.9219077153007076</v>
      </c>
      <c r="D23" s="11">
        <v>3.3301886792452828</v>
      </c>
      <c r="E23" s="11">
        <v>3.2031427988100356</v>
      </c>
      <c r="F23" s="11">
        <v>0.64966713706275192</v>
      </c>
      <c r="G23" s="11">
        <v>1.2793361928545599</v>
      </c>
      <c r="H23" s="11">
        <v>2.9765023637576493</v>
      </c>
      <c r="I23" s="18">
        <v>1.1280470964459626</v>
      </c>
      <c r="J23" s="11">
        <v>4.7002273883320278</v>
      </c>
      <c r="K23" s="11">
        <v>0.61929824561403513</v>
      </c>
      <c r="L23" s="18">
        <v>3.6876074825526279</v>
      </c>
      <c r="M23" s="11">
        <v>0.74883720930232556</v>
      </c>
      <c r="N23" s="11">
        <v>2.843302006697634</v>
      </c>
      <c r="O23" s="17">
        <v>2.2658015277000105</v>
      </c>
      <c r="P23" s="5">
        <v>37.5</v>
      </c>
      <c r="Q23" s="4">
        <v>0.1</v>
      </c>
      <c r="R23" s="3"/>
    </row>
    <row r="24" spans="2:18" s="2" customFormat="1" ht="19.5" customHeight="1" x14ac:dyDescent="0.15">
      <c r="B24" s="16" t="s">
        <v>8</v>
      </c>
      <c r="C24" s="14">
        <f t="shared" ref="C24:Q24" si="0">MAX(C5:C23)</f>
        <v>36.751231862599944</v>
      </c>
      <c r="D24" s="15">
        <f t="shared" si="0"/>
        <v>12.429083819387163</v>
      </c>
      <c r="E24" s="15">
        <f t="shared" si="0"/>
        <v>6.6201312497381757</v>
      </c>
      <c r="F24" s="15">
        <f t="shared" si="0"/>
        <v>4.7903285036905778</v>
      </c>
      <c r="G24" s="27">
        <f t="shared" si="0"/>
        <v>58.746713934027426</v>
      </c>
      <c r="H24" s="15">
        <f t="shared" si="0"/>
        <v>13.043438260577679</v>
      </c>
      <c r="I24" s="15">
        <f t="shared" si="0"/>
        <v>58.497414039334039</v>
      </c>
      <c r="J24" s="15">
        <f t="shared" si="0"/>
        <v>50.442100063174699</v>
      </c>
      <c r="K24" s="27">
        <f t="shared" si="0"/>
        <v>34.37274822561205</v>
      </c>
      <c r="L24" s="15">
        <f t="shared" si="0"/>
        <v>42.959684450434736</v>
      </c>
      <c r="M24" s="15">
        <f t="shared" si="0"/>
        <v>51.8263440860215</v>
      </c>
      <c r="N24" s="28">
        <f t="shared" si="0"/>
        <v>44.087577186746131</v>
      </c>
      <c r="O24" s="29">
        <f t="shared" si="0"/>
        <v>32.145555357119264</v>
      </c>
      <c r="P24" s="14">
        <f t="shared" si="0"/>
        <v>471.95399691358017</v>
      </c>
      <c r="Q24" s="13">
        <f t="shared" si="0"/>
        <v>22.386370480703434</v>
      </c>
      <c r="R24" s="3"/>
    </row>
    <row r="25" spans="2:18" s="2" customFormat="1" ht="19.5" customHeight="1" x14ac:dyDescent="0.15">
      <c r="B25" s="12" t="s">
        <v>7</v>
      </c>
      <c r="C25" s="9">
        <f t="shared" ref="C25:Q25" si="1">MIN(C5:C23)</f>
        <v>1.1158682634730539</v>
      </c>
      <c r="D25" s="11">
        <f t="shared" si="1"/>
        <v>0.75054080629301878</v>
      </c>
      <c r="E25" s="11">
        <f t="shared" si="1"/>
        <v>0.37383086637572072</v>
      </c>
      <c r="F25" s="11">
        <f t="shared" si="1"/>
        <v>0.3308089800849629</v>
      </c>
      <c r="G25" s="11">
        <f t="shared" si="1"/>
        <v>0.23129411764705882</v>
      </c>
      <c r="H25" s="11">
        <f t="shared" si="1"/>
        <v>0.34181461597106955</v>
      </c>
      <c r="I25" s="11">
        <f t="shared" si="1"/>
        <v>0.72740384615384623</v>
      </c>
      <c r="J25" s="11">
        <f t="shared" si="1"/>
        <v>1.4422437938615327</v>
      </c>
      <c r="K25" s="11">
        <f t="shared" si="1"/>
        <v>0.61929824561403513</v>
      </c>
      <c r="L25" s="11">
        <f t="shared" si="1"/>
        <v>0.94974086917019895</v>
      </c>
      <c r="M25" s="11">
        <f t="shared" si="1"/>
        <v>0.71612903225806457</v>
      </c>
      <c r="N25" s="8">
        <f t="shared" si="1"/>
        <v>1.1107359307359306</v>
      </c>
      <c r="O25" s="9">
        <f t="shared" si="1"/>
        <v>0.88934526998109831</v>
      </c>
      <c r="P25" s="9">
        <f t="shared" si="1"/>
        <v>7.5982825382372905</v>
      </c>
      <c r="Q25" s="8">
        <f t="shared" si="1"/>
        <v>0.08</v>
      </c>
      <c r="R25" s="3"/>
    </row>
    <row r="26" spans="2:18" s="2" customFormat="1" ht="19.5" customHeight="1" x14ac:dyDescent="0.15">
      <c r="B26" s="12" t="s">
        <v>6</v>
      </c>
      <c r="C26" s="9">
        <f t="shared" ref="C26:O26" si="2">AVERAGE(C5:C23)</f>
        <v>6.7389671602311987</v>
      </c>
      <c r="D26" s="11">
        <f t="shared" si="2"/>
        <v>2.8633324518749235</v>
      </c>
      <c r="E26" s="11">
        <f t="shared" si="2"/>
        <v>2.3709981283352368</v>
      </c>
      <c r="F26" s="11">
        <f t="shared" si="2"/>
        <v>1.8793518032953969</v>
      </c>
      <c r="G26" s="11">
        <f t="shared" si="2"/>
        <v>6.4146245777243394</v>
      </c>
      <c r="H26" s="11">
        <f t="shared" si="2"/>
        <v>3.6611154753582924</v>
      </c>
      <c r="I26" s="11">
        <f t="shared" si="2"/>
        <v>11.604147971349883</v>
      </c>
      <c r="J26" s="11">
        <f t="shared" si="2"/>
        <v>12.11602930111197</v>
      </c>
      <c r="K26" s="11">
        <f t="shared" si="2"/>
        <v>10.882125734852185</v>
      </c>
      <c r="L26" s="11">
        <f t="shared" si="2"/>
        <v>10.54290361873919</v>
      </c>
      <c r="M26" s="11">
        <f t="shared" si="2"/>
        <v>11.929973255696883</v>
      </c>
      <c r="N26" s="8">
        <f t="shared" si="2"/>
        <v>8.0930581245345703</v>
      </c>
      <c r="O26" s="10">
        <f t="shared" si="2"/>
        <v>9.0727567296539693</v>
      </c>
      <c r="P26" s="9"/>
      <c r="Q26" s="8"/>
      <c r="R26" s="3"/>
    </row>
    <row r="27" spans="2:18" s="2" customFormat="1" ht="19.5" customHeight="1" thickBot="1" x14ac:dyDescent="0.2">
      <c r="B27" s="7" t="s">
        <v>5</v>
      </c>
      <c r="C27" s="5">
        <f>STDEV(C5:C23)</f>
        <v>8.8168046557038622</v>
      </c>
      <c r="D27" s="6">
        <f t="shared" ref="D27:O27" si="3">STDEV(D5:D23)</f>
        <v>2.8819816827924467</v>
      </c>
      <c r="E27" s="6">
        <f t="shared" si="3"/>
        <v>1.9249437210589382</v>
      </c>
      <c r="F27" s="6">
        <f t="shared" si="3"/>
        <v>1.5745173860510313</v>
      </c>
      <c r="G27" s="6">
        <f t="shared" si="3"/>
        <v>14.292481253050781</v>
      </c>
      <c r="H27" s="6">
        <f t="shared" si="3"/>
        <v>3.8223718325139409</v>
      </c>
      <c r="I27" s="6">
        <f t="shared" si="3"/>
        <v>16.483667062967864</v>
      </c>
      <c r="J27" s="6">
        <f t="shared" si="3"/>
        <v>14.536430347388425</v>
      </c>
      <c r="K27" s="6">
        <f t="shared" si="3"/>
        <v>12.098332854436519</v>
      </c>
      <c r="L27" s="6">
        <f t="shared" si="3"/>
        <v>12.898858087935045</v>
      </c>
      <c r="M27" s="6">
        <f t="shared" si="3"/>
        <v>15.357086129085701</v>
      </c>
      <c r="N27" s="4">
        <f t="shared" si="3"/>
        <v>11.046488080973017</v>
      </c>
      <c r="O27" s="5">
        <f t="shared" si="3"/>
        <v>10.116520795942577</v>
      </c>
      <c r="P27" s="5"/>
      <c r="Q27" s="4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47" right="0.41" top="0.78" bottom="0.5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Mg</vt:lpstr>
      <vt:lpstr>Mg!Print_Area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2021-11-15T00:33:32Z</dcterms:created>
  <dcterms:modified xsi:type="dcterms:W3CDTF">2022-11-01T02:29:10Z</dcterms:modified>
</cp:coreProperties>
</file>